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2" documentId="13_ncr:1_{71E12C3A-DB33-4EF1-8AAD-9B34570EBA86}" xr6:coauthVersionLast="47" xr6:coauthVersionMax="47" xr10:uidLastSave="{FC30EA92-2B1D-40D8-A167-7E1EC289F9E7}"/>
  <bookViews>
    <workbookView xWindow="28680" yWindow="-120" windowWidth="29040" windowHeight="15840" xr2:uid="{00000000-000D-0000-FFFF-FFFF00000000}"/>
  </bookViews>
  <sheets>
    <sheet name="Summary" sheetId="6" r:id="rId1"/>
    <sheet name="AS Credit" sheetId="14" r:id="rId2"/>
    <sheet name="Generation Capacity Value" sheetId="3" r:id="rId3"/>
    <sheet name="Energy" sheetId="9" r:id="rId4"/>
    <sheet name="12 CP LSE OATT" sheetId="4" r:id="rId5"/>
    <sheet name="8760" sheetId="1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'12 CP LSE OATT'!$A$1:$S$79</definedName>
    <definedName name="_xlnm.Print_Area" localSheetId="5">'8760'!$A:$F</definedName>
    <definedName name="_xlnm.Print_Area" localSheetId="1">'AS Credit'!$A$1:$J$42</definedName>
    <definedName name="_xlnm.Print_Area" localSheetId="3">Energy!$A$1:$E$43</definedName>
    <definedName name="_xlnm.Print_Area" localSheetId="2">'Generation Capacity Value'!$A$1:$O$45</definedName>
  </definedName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4" l="1"/>
  <c r="C49" i="6"/>
  <c r="Q45" i="4"/>
  <c r="D49" i="6" l="1"/>
  <c r="T47" i="4" l="1"/>
  <c r="T48" i="4" s="1"/>
  <c r="T49" i="4" s="1"/>
  <c r="T46" i="4"/>
  <c r="L7" i="3" l="1"/>
  <c r="L8" i="3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6" i="3"/>
  <c r="N35" i="3"/>
  <c r="N36" i="3" s="1"/>
  <c r="N37" i="3" s="1"/>
  <c r="N38" i="3" s="1"/>
  <c r="N39" i="3" s="1"/>
  <c r="N31" i="3"/>
  <c r="N32" i="3" s="1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C37" i="14"/>
  <c r="C38" i="14" s="1"/>
  <c r="C39" i="14" s="1"/>
  <c r="C40" i="14" s="1"/>
  <c r="C41" i="14" s="1"/>
  <c r="P46" i="4" l="1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P60" i="4" s="1"/>
  <c r="P61" i="4" s="1"/>
  <c r="P62" i="4" s="1"/>
  <c r="P63" i="4" s="1"/>
  <c r="P64" i="4" s="1"/>
  <c r="P65" i="4" s="1"/>
  <c r="P66" i="4" s="1"/>
  <c r="P67" i="4" s="1"/>
  <c r="P68" i="4" s="1"/>
  <c r="P69" i="4" s="1"/>
  <c r="P70" i="4" s="1"/>
  <c r="P71" i="4" s="1"/>
  <c r="P72" i="4" s="1"/>
  <c r="P73" i="4" s="1"/>
  <c r="P74" i="4" s="1"/>
  <c r="P75" i="4" s="1"/>
  <c r="P76" i="4" s="1"/>
  <c r="P77" i="4" s="1"/>
  <c r="P78" i="4" s="1"/>
  <c r="P79" i="4" s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15" i="1"/>
  <c r="G14" i="1"/>
  <c r="G13" i="1"/>
  <c r="G12" i="1"/>
  <c r="G11" i="1"/>
  <c r="G10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9" i="1"/>
  <c r="N33" i="3"/>
  <c r="N34" i="3" s="1"/>
  <c r="D52" i="4" l="1"/>
  <c r="C42" i="3" l="1"/>
  <c r="E12" i="3" l="1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C34" i="3" s="1"/>
  <c r="G19" i="3"/>
  <c r="H19" i="3"/>
  <c r="E20" i="3"/>
  <c r="F20" i="3"/>
  <c r="G20" i="3"/>
  <c r="H20" i="3"/>
  <c r="E21" i="3"/>
  <c r="F36" i="3" s="1"/>
  <c r="F21" i="3"/>
  <c r="G21" i="3"/>
  <c r="F35" i="3" s="1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F4" i="3"/>
  <c r="G4" i="3"/>
  <c r="H4" i="3"/>
  <c r="E4" i="3"/>
  <c r="C36" i="3" l="1"/>
  <c r="C35" i="3"/>
  <c r="F37" i="3"/>
  <c r="I35" i="3"/>
  <c r="C38" i="3"/>
  <c r="I36" i="3"/>
  <c r="C37" i="3"/>
  <c r="I34" i="3"/>
  <c r="I38" i="3"/>
  <c r="F34" i="3"/>
  <c r="F38" i="3"/>
  <c r="I37" i="3"/>
  <c r="C7" i="14"/>
  <c r="C40" i="3" l="1"/>
  <c r="C8" i="14"/>
  <c r="C9" i="14" l="1"/>
  <c r="C10" i="14" l="1"/>
  <c r="C11" i="14" l="1"/>
  <c r="E9" i="1"/>
  <c r="D9" i="1"/>
  <c r="C6" i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G40" i="4" l="1"/>
  <c r="E45" i="4"/>
  <c r="E37" i="4"/>
  <c r="C40" i="4"/>
  <c r="C38" i="4"/>
  <c r="C37" i="4"/>
  <c r="E40" i="4"/>
  <c r="E39" i="4"/>
  <c r="C41" i="4"/>
  <c r="G39" i="4"/>
  <c r="E44" i="4"/>
  <c r="E36" i="4"/>
  <c r="C39" i="4"/>
  <c r="G35" i="4"/>
  <c r="C34" i="4"/>
  <c r="E38" i="4"/>
  <c r="G38" i="4"/>
  <c r="E43" i="4"/>
  <c r="E35" i="4"/>
  <c r="C45" i="4"/>
  <c r="G34" i="4"/>
  <c r="G45" i="4"/>
  <c r="G37" i="4"/>
  <c r="E42" i="4"/>
  <c r="C35" i="4"/>
  <c r="C42" i="4"/>
  <c r="E34" i="4"/>
  <c r="G44" i="4"/>
  <c r="G36" i="4"/>
  <c r="E41" i="4"/>
  <c r="C44" i="4"/>
  <c r="C36" i="4"/>
  <c r="G43" i="4"/>
  <c r="C43" i="4"/>
  <c r="G42" i="4"/>
  <c r="G41" i="4"/>
  <c r="C7" i="1"/>
  <c r="B6" i="9"/>
  <c r="B7" i="9" s="1"/>
  <c r="D11" i="1"/>
  <c r="E11" i="1"/>
  <c r="D10" i="1"/>
  <c r="E10" i="1"/>
  <c r="C12" i="14"/>
  <c r="M5" i="3"/>
  <c r="O5" i="3" s="1"/>
  <c r="E46" i="4" l="1"/>
  <c r="G46" i="4"/>
  <c r="C46" i="4"/>
  <c r="K5" i="6"/>
  <c r="C13" i="14"/>
  <c r="E12" i="1"/>
  <c r="D12" i="1"/>
  <c r="M6" i="3"/>
  <c r="C5" i="6"/>
  <c r="D49" i="4" l="1"/>
  <c r="D51" i="4" s="1"/>
  <c r="N45" i="4" s="1"/>
  <c r="B8" i="9"/>
  <c r="K6" i="6"/>
  <c r="E13" i="1"/>
  <c r="D13" i="1"/>
  <c r="C14" i="14"/>
  <c r="M7" i="3"/>
  <c r="O6" i="3"/>
  <c r="C6" i="6" s="1"/>
  <c r="B9" i="9" l="1"/>
  <c r="K7" i="6"/>
  <c r="C15" i="14"/>
  <c r="E14" i="1"/>
  <c r="D14" i="1"/>
  <c r="O7" i="3"/>
  <c r="C7" i="6" s="1"/>
  <c r="M8" i="3"/>
  <c r="E5" i="6"/>
  <c r="H5" i="6" s="1"/>
  <c r="N46" i="4"/>
  <c r="B10" i="9" l="1"/>
  <c r="K8" i="6"/>
  <c r="E15" i="1"/>
  <c r="D15" i="1"/>
  <c r="C16" i="14"/>
  <c r="M9" i="3"/>
  <c r="O8" i="3"/>
  <c r="C8" i="6" s="1"/>
  <c r="N47" i="4"/>
  <c r="Q46" i="4"/>
  <c r="E6" i="6" s="1"/>
  <c r="B11" i="9" l="1"/>
  <c r="K9" i="6"/>
  <c r="C17" i="14"/>
  <c r="E16" i="1"/>
  <c r="D16" i="1"/>
  <c r="O9" i="3"/>
  <c r="C9" i="6" s="1"/>
  <c r="M10" i="3"/>
  <c r="H6" i="6"/>
  <c r="N48" i="4"/>
  <c r="Q47" i="4"/>
  <c r="E7" i="6" s="1"/>
  <c r="B12" i="9" l="1"/>
  <c r="K10" i="6"/>
  <c r="E17" i="1"/>
  <c r="D17" i="1"/>
  <c r="C18" i="14"/>
  <c r="M11" i="3"/>
  <c r="O10" i="3"/>
  <c r="C10" i="6" s="1"/>
  <c r="H7" i="6"/>
  <c r="N49" i="4"/>
  <c r="Q48" i="4"/>
  <c r="E8" i="6" s="1"/>
  <c r="B13" i="9" l="1"/>
  <c r="K11" i="6"/>
  <c r="C19" i="14"/>
  <c r="E18" i="1"/>
  <c r="D18" i="1"/>
  <c r="O11" i="3"/>
  <c r="C11" i="6" s="1"/>
  <c r="M12" i="3"/>
  <c r="H8" i="6"/>
  <c r="N50" i="4"/>
  <c r="Q49" i="4"/>
  <c r="E9" i="6" s="1"/>
  <c r="B14" i="9" l="1"/>
  <c r="K12" i="6"/>
  <c r="D19" i="1"/>
  <c r="E19" i="1"/>
  <c r="C20" i="14"/>
  <c r="M13" i="3"/>
  <c r="O12" i="3"/>
  <c r="C12" i="6" s="1"/>
  <c r="H9" i="6"/>
  <c r="N51" i="4"/>
  <c r="Q50" i="4"/>
  <c r="E10" i="6" s="1"/>
  <c r="B15" i="9" l="1"/>
  <c r="K13" i="6"/>
  <c r="D20" i="1"/>
  <c r="E20" i="1"/>
  <c r="C21" i="14"/>
  <c r="M14" i="3"/>
  <c r="O13" i="3"/>
  <c r="C13" i="6" s="1"/>
  <c r="H10" i="6"/>
  <c r="N52" i="4"/>
  <c r="Q51" i="4"/>
  <c r="E11" i="6" s="1"/>
  <c r="B16" i="9" l="1"/>
  <c r="K14" i="6"/>
  <c r="C22" i="14"/>
  <c r="E21" i="1"/>
  <c r="D21" i="1"/>
  <c r="M15" i="3"/>
  <c r="O14" i="3"/>
  <c r="C14" i="6" s="1"/>
  <c r="H11" i="6"/>
  <c r="N53" i="4"/>
  <c r="Q52" i="4"/>
  <c r="E12" i="6" s="1"/>
  <c r="B17" i="9" l="1"/>
  <c r="K15" i="6"/>
  <c r="E22" i="1"/>
  <c r="D22" i="1"/>
  <c r="C23" i="14"/>
  <c r="O15" i="3"/>
  <c r="C15" i="6" s="1"/>
  <c r="M16" i="3"/>
  <c r="H12" i="6"/>
  <c r="Q53" i="4"/>
  <c r="E13" i="6" s="1"/>
  <c r="N54" i="4"/>
  <c r="B18" i="9" l="1"/>
  <c r="K16" i="6"/>
  <c r="C24" i="14"/>
  <c r="E23" i="1"/>
  <c r="D23" i="1"/>
  <c r="O16" i="3"/>
  <c r="C16" i="6" s="1"/>
  <c r="M17" i="3"/>
  <c r="Q54" i="4"/>
  <c r="E14" i="6" s="1"/>
  <c r="N55" i="4"/>
  <c r="H13" i="6"/>
  <c r="B19" i="9" l="1"/>
  <c r="K17" i="6"/>
  <c r="E24" i="1"/>
  <c r="D24" i="1"/>
  <c r="M18" i="3"/>
  <c r="O17" i="3"/>
  <c r="C17" i="6" s="1"/>
  <c r="N56" i="4"/>
  <c r="Q55" i="4"/>
  <c r="E15" i="6" s="1"/>
  <c r="H14" i="6"/>
  <c r="B20" i="9" l="1"/>
  <c r="K18" i="6"/>
  <c r="C26" i="14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E25" i="1"/>
  <c r="D25" i="1"/>
  <c r="M19" i="3"/>
  <c r="O18" i="3"/>
  <c r="C18" i="6" s="1"/>
  <c r="H15" i="6"/>
  <c r="N57" i="4"/>
  <c r="Q56" i="4"/>
  <c r="E16" i="6" s="1"/>
  <c r="B21" i="9" l="1"/>
  <c r="K19" i="6"/>
  <c r="E26" i="1"/>
  <c r="D26" i="1"/>
  <c r="O19" i="3"/>
  <c r="C19" i="6" s="1"/>
  <c r="M20" i="3"/>
  <c r="H16" i="6"/>
  <c r="Q57" i="4"/>
  <c r="E17" i="6" s="1"/>
  <c r="N58" i="4"/>
  <c r="B22" i="9" l="1"/>
  <c r="K20" i="6"/>
  <c r="D27" i="1"/>
  <c r="E27" i="1"/>
  <c r="M21" i="3"/>
  <c r="O20" i="3"/>
  <c r="C20" i="6" s="1"/>
  <c r="H17" i="6"/>
  <c r="Q58" i="4"/>
  <c r="E18" i="6" s="1"/>
  <c r="N59" i="4"/>
  <c r="B23" i="9" l="1"/>
  <c r="K21" i="6"/>
  <c r="D28" i="1"/>
  <c r="E28" i="1"/>
  <c r="M22" i="3"/>
  <c r="O21" i="3"/>
  <c r="C21" i="6" s="1"/>
  <c r="N60" i="4"/>
  <c r="Q59" i="4"/>
  <c r="E19" i="6" s="1"/>
  <c r="H18" i="6"/>
  <c r="B24" i="9" l="1"/>
  <c r="K22" i="6"/>
  <c r="E29" i="1"/>
  <c r="D29" i="1"/>
  <c r="M23" i="3"/>
  <c r="O22" i="3"/>
  <c r="C22" i="6" s="1"/>
  <c r="H19" i="6"/>
  <c r="N61" i="4"/>
  <c r="Q60" i="4"/>
  <c r="E20" i="6" s="1"/>
  <c r="B25" i="9" l="1"/>
  <c r="B26" i="9" s="1"/>
  <c r="K23" i="6"/>
  <c r="E30" i="1"/>
  <c r="D30" i="1"/>
  <c r="O23" i="3"/>
  <c r="C23" i="6" s="1"/>
  <c r="M24" i="3"/>
  <c r="M25" i="3" s="1"/>
  <c r="H20" i="6"/>
  <c r="Q61" i="4"/>
  <c r="E21" i="6" s="1"/>
  <c r="N62" i="4"/>
  <c r="B27" i="9" l="1"/>
  <c r="K25" i="6"/>
  <c r="M26" i="3"/>
  <c r="O25" i="3"/>
  <c r="K24" i="6"/>
  <c r="E31" i="1"/>
  <c r="D31" i="1"/>
  <c r="O24" i="3"/>
  <c r="C24" i="6" s="1"/>
  <c r="H21" i="6"/>
  <c r="N63" i="4"/>
  <c r="N64" i="4" s="1"/>
  <c r="Q62" i="4"/>
  <c r="E22" i="6" s="1"/>
  <c r="Q64" i="4" l="1"/>
  <c r="N65" i="4"/>
  <c r="B28" i="9"/>
  <c r="K26" i="6"/>
  <c r="M27" i="3"/>
  <c r="O26" i="3"/>
  <c r="E32" i="1"/>
  <c r="D32" i="1"/>
  <c r="C25" i="6"/>
  <c r="H22" i="6"/>
  <c r="Q63" i="4"/>
  <c r="E23" i="6" s="1"/>
  <c r="B29" i="9" l="1"/>
  <c r="K27" i="6"/>
  <c r="N66" i="4"/>
  <c r="Q65" i="4"/>
  <c r="M28" i="3"/>
  <c r="O27" i="3"/>
  <c r="D33" i="1"/>
  <c r="E33" i="1"/>
  <c r="C26" i="6"/>
  <c r="H23" i="6"/>
  <c r="E24" i="6"/>
  <c r="N67" i="4" l="1"/>
  <c r="Q66" i="4"/>
  <c r="B30" i="9"/>
  <c r="K28" i="6"/>
  <c r="M29" i="3"/>
  <c r="O28" i="3"/>
  <c r="E34" i="1"/>
  <c r="D34" i="1"/>
  <c r="C27" i="6"/>
  <c r="E25" i="6"/>
  <c r="H24" i="6"/>
  <c r="B31" i="9" l="1"/>
  <c r="K29" i="6"/>
  <c r="N68" i="4"/>
  <c r="Q67" i="4"/>
  <c r="M30" i="3"/>
  <c r="O29" i="3"/>
  <c r="D35" i="1"/>
  <c r="E35" i="1"/>
  <c r="C28" i="6"/>
  <c r="E26" i="6"/>
  <c r="H25" i="6"/>
  <c r="B32" i="9" l="1"/>
  <c r="K30" i="6"/>
  <c r="N69" i="4"/>
  <c r="Q68" i="4"/>
  <c r="M31" i="3"/>
  <c r="O30" i="3"/>
  <c r="D36" i="1"/>
  <c r="E36" i="1"/>
  <c r="C29" i="6"/>
  <c r="E27" i="6"/>
  <c r="H26" i="6"/>
  <c r="N70" i="4" l="1"/>
  <c r="Q69" i="4"/>
  <c r="B33" i="9"/>
  <c r="K31" i="6"/>
  <c r="M32" i="3"/>
  <c r="O31" i="3"/>
  <c r="E37" i="1"/>
  <c r="D37" i="1"/>
  <c r="C30" i="6"/>
  <c r="H27" i="6"/>
  <c r="E28" i="6"/>
  <c r="B34" i="9" l="1"/>
  <c r="K32" i="6"/>
  <c r="N71" i="4"/>
  <c r="Q70" i="4"/>
  <c r="M33" i="3"/>
  <c r="O32" i="3"/>
  <c r="D38" i="1"/>
  <c r="E38" i="1"/>
  <c r="C31" i="6"/>
  <c r="E29" i="6"/>
  <c r="H28" i="6"/>
  <c r="N72" i="4" l="1"/>
  <c r="Q71" i="4"/>
  <c r="B35" i="9"/>
  <c r="B36" i="9" s="1"/>
  <c r="K33" i="6"/>
  <c r="M34" i="3"/>
  <c r="O33" i="3"/>
  <c r="E39" i="1"/>
  <c r="D39" i="1"/>
  <c r="C32" i="6"/>
  <c r="E30" i="6"/>
  <c r="H29" i="6"/>
  <c r="B37" i="9" l="1"/>
  <c r="K35" i="6"/>
  <c r="O34" i="3"/>
  <c r="M35" i="3"/>
  <c r="N73" i="4"/>
  <c r="Q72" i="4"/>
  <c r="K34" i="6"/>
  <c r="E40" i="1"/>
  <c r="D40" i="1"/>
  <c r="C33" i="6"/>
  <c r="H30" i="6"/>
  <c r="E31" i="6"/>
  <c r="B38" i="9" l="1"/>
  <c r="K36" i="6"/>
  <c r="M36" i="3"/>
  <c r="O35" i="3"/>
  <c r="N74" i="4"/>
  <c r="Q73" i="4"/>
  <c r="D41" i="1"/>
  <c r="E41" i="1"/>
  <c r="C34" i="6"/>
  <c r="H31" i="6"/>
  <c r="E32" i="6"/>
  <c r="B39" i="9" l="1"/>
  <c r="K37" i="6"/>
  <c r="M37" i="3"/>
  <c r="O36" i="3"/>
  <c r="Q74" i="4"/>
  <c r="N75" i="4"/>
  <c r="E42" i="1"/>
  <c r="D42" i="1"/>
  <c r="C35" i="6"/>
  <c r="E33" i="6"/>
  <c r="H32" i="6"/>
  <c r="B40" i="9" l="1"/>
  <c r="K38" i="6"/>
  <c r="M38" i="3"/>
  <c r="O37" i="3"/>
  <c r="N76" i="4"/>
  <c r="Q75" i="4"/>
  <c r="D43" i="1"/>
  <c r="E43" i="1"/>
  <c r="C36" i="6"/>
  <c r="E34" i="6"/>
  <c r="H33" i="6"/>
  <c r="K39" i="6" l="1"/>
  <c r="M39" i="3"/>
  <c r="O39" i="3" s="1"/>
  <c r="O38" i="3"/>
  <c r="N77" i="4"/>
  <c r="Q76" i="4"/>
  <c r="D44" i="1"/>
  <c r="E44" i="1"/>
  <c r="C37" i="6"/>
  <c r="E35" i="6"/>
  <c r="H34" i="6"/>
  <c r="N78" i="4" l="1"/>
  <c r="Q77" i="4"/>
  <c r="E45" i="1"/>
  <c r="D45" i="1"/>
  <c r="C39" i="6"/>
  <c r="C38" i="6"/>
  <c r="H35" i="6"/>
  <c r="E36" i="6"/>
  <c r="C41" i="6" l="1"/>
  <c r="N79" i="4"/>
  <c r="Q79" i="4" s="1"/>
  <c r="Q78" i="4"/>
  <c r="E46" i="1"/>
  <c r="D46" i="1"/>
  <c r="E37" i="6"/>
  <c r="H36" i="6"/>
  <c r="E47" i="1" l="1"/>
  <c r="D47" i="1"/>
  <c r="H37" i="6"/>
  <c r="E39" i="6"/>
  <c r="E38" i="6"/>
  <c r="E48" i="1" l="1"/>
  <c r="D48" i="1"/>
  <c r="H38" i="6"/>
  <c r="H41" i="6" s="1"/>
  <c r="H39" i="6"/>
  <c r="E49" i="1" l="1"/>
  <c r="D49" i="1"/>
  <c r="E50" i="1" l="1"/>
  <c r="D50" i="1"/>
  <c r="D51" i="1" l="1"/>
  <c r="E51" i="1"/>
  <c r="E52" i="1" l="1"/>
  <c r="D52" i="1"/>
  <c r="E53" i="1" l="1"/>
  <c r="D53" i="1"/>
  <c r="E54" i="1" l="1"/>
  <c r="D54" i="1"/>
  <c r="E55" i="1" l="1"/>
  <c r="D55" i="1"/>
  <c r="E56" i="1" l="1"/>
  <c r="D56" i="1"/>
  <c r="E57" i="1" l="1"/>
  <c r="D57" i="1"/>
  <c r="E58" i="1" l="1"/>
  <c r="D58" i="1"/>
  <c r="D59" i="1" l="1"/>
  <c r="E59" i="1"/>
  <c r="D60" i="1" l="1"/>
  <c r="E60" i="1"/>
  <c r="E61" i="1" l="1"/>
  <c r="D61" i="1"/>
  <c r="E62" i="1" l="1"/>
  <c r="D62" i="1"/>
  <c r="E63" i="1" l="1"/>
  <c r="D63" i="1"/>
  <c r="E64" i="1" l="1"/>
  <c r="D64" i="1"/>
  <c r="E65" i="1" l="1"/>
  <c r="D65" i="1"/>
  <c r="E66" i="1" l="1"/>
  <c r="D66" i="1"/>
  <c r="D67" i="1" l="1"/>
  <c r="E67" i="1"/>
  <c r="E68" i="1" l="1"/>
  <c r="D68" i="1"/>
  <c r="E69" i="1" l="1"/>
  <c r="D69" i="1"/>
  <c r="D70" i="1" l="1"/>
  <c r="E70" i="1"/>
  <c r="E71" i="1" l="1"/>
  <c r="D71" i="1"/>
  <c r="E72" i="1" l="1"/>
  <c r="D72" i="1"/>
  <c r="E73" i="1" l="1"/>
  <c r="D73" i="1"/>
  <c r="E74" i="1" l="1"/>
  <c r="D74" i="1"/>
  <c r="D75" i="1" l="1"/>
  <c r="E75" i="1"/>
  <c r="E76" i="1" l="1"/>
  <c r="D76" i="1"/>
  <c r="E77" i="1" l="1"/>
  <c r="D77" i="1"/>
  <c r="E78" i="1" l="1"/>
  <c r="D78" i="1"/>
  <c r="E79" i="1" l="1"/>
  <c r="D79" i="1"/>
  <c r="E80" i="1" l="1"/>
  <c r="D80" i="1"/>
  <c r="E81" i="1" l="1"/>
  <c r="D81" i="1"/>
  <c r="E82" i="1" l="1"/>
  <c r="D82" i="1"/>
  <c r="D83" i="1" l="1"/>
  <c r="E83" i="1"/>
  <c r="D84" i="1" l="1"/>
  <c r="E84" i="1"/>
  <c r="E85" i="1" l="1"/>
  <c r="D85" i="1"/>
  <c r="E86" i="1" l="1"/>
  <c r="D86" i="1"/>
  <c r="E87" i="1" l="1"/>
  <c r="D87" i="1"/>
  <c r="E88" i="1" l="1"/>
  <c r="D88" i="1"/>
  <c r="E89" i="1" l="1"/>
  <c r="D89" i="1"/>
  <c r="E90" i="1" l="1"/>
  <c r="D90" i="1"/>
  <c r="D91" i="1" l="1"/>
  <c r="E91" i="1"/>
  <c r="D92" i="1" l="1"/>
  <c r="E92" i="1"/>
  <c r="E93" i="1" l="1"/>
  <c r="D93" i="1"/>
  <c r="E94" i="1" l="1"/>
  <c r="D94" i="1"/>
  <c r="E95" i="1" l="1"/>
  <c r="D95" i="1"/>
  <c r="E96" i="1" l="1"/>
  <c r="D96" i="1"/>
  <c r="D97" i="1" l="1"/>
  <c r="E97" i="1"/>
  <c r="E98" i="1" l="1"/>
  <c r="D98" i="1"/>
  <c r="D99" i="1" l="1"/>
  <c r="E99" i="1"/>
  <c r="E100" i="1" l="1"/>
  <c r="D100" i="1"/>
  <c r="E101" i="1" l="1"/>
  <c r="D101" i="1"/>
  <c r="E102" i="1" l="1"/>
  <c r="D102" i="1"/>
  <c r="E103" i="1" l="1"/>
  <c r="D103" i="1"/>
  <c r="E104" i="1" l="1"/>
  <c r="D104" i="1"/>
  <c r="E105" i="1" l="1"/>
  <c r="D105" i="1"/>
  <c r="E106" i="1" l="1"/>
  <c r="D106" i="1"/>
  <c r="D107" i="1" l="1"/>
  <c r="E107" i="1"/>
  <c r="E108" i="1" l="1"/>
  <c r="D108" i="1"/>
  <c r="E109" i="1" l="1"/>
  <c r="D109" i="1"/>
  <c r="D110" i="1" l="1"/>
  <c r="E110" i="1"/>
  <c r="E111" i="1" l="1"/>
  <c r="D111" i="1"/>
  <c r="E112" i="1" l="1"/>
  <c r="D112" i="1"/>
  <c r="E113" i="1" l="1"/>
  <c r="D113" i="1"/>
  <c r="E114" i="1" l="1"/>
  <c r="D114" i="1"/>
  <c r="D115" i="1" l="1"/>
  <c r="E115" i="1"/>
  <c r="E116" i="1" l="1"/>
  <c r="D116" i="1"/>
  <c r="E117" i="1" l="1"/>
  <c r="D117" i="1"/>
  <c r="D118" i="1" l="1"/>
  <c r="E118" i="1"/>
  <c r="E119" i="1" l="1"/>
  <c r="D119" i="1"/>
  <c r="E120" i="1" l="1"/>
  <c r="D120" i="1"/>
  <c r="E121" i="1" l="1"/>
  <c r="D121" i="1"/>
  <c r="E122" i="1" l="1"/>
  <c r="D122" i="1"/>
  <c r="D123" i="1" l="1"/>
  <c r="E123" i="1"/>
  <c r="D124" i="1" l="1"/>
  <c r="E124" i="1"/>
  <c r="E125" i="1" l="1"/>
  <c r="D125" i="1"/>
  <c r="E126" i="1" l="1"/>
  <c r="D126" i="1"/>
  <c r="E127" i="1" l="1"/>
  <c r="D127" i="1"/>
  <c r="E128" i="1" l="1"/>
  <c r="D128" i="1"/>
  <c r="D129" i="1" l="1"/>
  <c r="E129" i="1"/>
  <c r="E130" i="1" l="1"/>
  <c r="D130" i="1"/>
  <c r="D131" i="1" l="1"/>
  <c r="E131" i="1"/>
  <c r="E132" i="1" l="1"/>
  <c r="D132" i="1"/>
  <c r="E133" i="1" l="1"/>
  <c r="D133" i="1"/>
  <c r="D134" i="1" l="1"/>
  <c r="E134" i="1"/>
  <c r="E135" i="1" l="1"/>
  <c r="D135" i="1"/>
  <c r="E136" i="1" l="1"/>
  <c r="D136" i="1"/>
  <c r="D137" i="1" l="1"/>
  <c r="E137" i="1"/>
  <c r="E138" i="1" l="1"/>
  <c r="D138" i="1"/>
  <c r="D139" i="1" l="1"/>
  <c r="E139" i="1"/>
  <c r="E140" i="1" l="1"/>
  <c r="D140" i="1"/>
  <c r="E141" i="1" l="1"/>
  <c r="D141" i="1"/>
  <c r="E142" i="1" l="1"/>
  <c r="D142" i="1"/>
  <c r="E143" i="1" l="1"/>
  <c r="D143" i="1"/>
  <c r="E144" i="1" l="1"/>
  <c r="D144" i="1"/>
  <c r="E145" i="1" l="1"/>
  <c r="D145" i="1"/>
  <c r="E146" i="1" l="1"/>
  <c r="D146" i="1"/>
  <c r="D147" i="1" l="1"/>
  <c r="E147" i="1"/>
  <c r="E148" i="1" l="1"/>
  <c r="D148" i="1"/>
  <c r="E149" i="1" l="1"/>
  <c r="D149" i="1"/>
  <c r="D150" i="1" l="1"/>
  <c r="E150" i="1"/>
  <c r="E151" i="1" l="1"/>
  <c r="D151" i="1"/>
  <c r="E152" i="1" l="1"/>
  <c r="D152" i="1"/>
  <c r="D153" i="1" l="1"/>
  <c r="E153" i="1"/>
  <c r="E154" i="1" l="1"/>
  <c r="D154" i="1"/>
  <c r="D155" i="1" l="1"/>
  <c r="E155" i="1"/>
  <c r="E156" i="1" l="1"/>
  <c r="D156" i="1"/>
  <c r="E157" i="1" l="1"/>
  <c r="D157" i="1"/>
  <c r="E158" i="1" l="1"/>
  <c r="D158" i="1"/>
  <c r="E159" i="1" l="1"/>
  <c r="D159" i="1"/>
  <c r="E160" i="1" l="1"/>
  <c r="D160" i="1"/>
  <c r="D161" i="1" l="1"/>
  <c r="E161" i="1"/>
  <c r="E162" i="1" l="1"/>
  <c r="D162" i="1"/>
  <c r="D163" i="1" l="1"/>
  <c r="E163" i="1"/>
  <c r="E164" i="1" l="1"/>
  <c r="D164" i="1"/>
  <c r="E165" i="1" l="1"/>
  <c r="D165" i="1"/>
  <c r="E166" i="1" l="1"/>
  <c r="D166" i="1"/>
  <c r="E167" i="1" l="1"/>
  <c r="D167" i="1"/>
  <c r="E168" i="1" l="1"/>
  <c r="D168" i="1"/>
  <c r="D169" i="1" l="1"/>
  <c r="E169" i="1"/>
  <c r="E170" i="1" l="1"/>
  <c r="D170" i="1"/>
  <c r="D171" i="1" l="1"/>
  <c r="E171" i="1"/>
  <c r="E172" i="1" l="1"/>
  <c r="D172" i="1"/>
  <c r="E173" i="1" l="1"/>
  <c r="D173" i="1"/>
  <c r="E174" i="1" l="1"/>
  <c r="D174" i="1"/>
  <c r="E175" i="1" l="1"/>
  <c r="D175" i="1"/>
  <c r="E176" i="1" l="1"/>
  <c r="D176" i="1"/>
  <c r="E177" i="1" l="1"/>
  <c r="D177" i="1"/>
  <c r="E178" i="1" l="1"/>
  <c r="D178" i="1"/>
  <c r="D179" i="1" l="1"/>
  <c r="E179" i="1"/>
  <c r="E180" i="1" l="1"/>
  <c r="D180" i="1"/>
  <c r="E181" i="1" l="1"/>
  <c r="D181" i="1"/>
  <c r="E182" i="1" l="1"/>
  <c r="D182" i="1"/>
  <c r="E183" i="1" l="1"/>
  <c r="D183" i="1"/>
  <c r="E184" i="1" l="1"/>
  <c r="D184" i="1"/>
  <c r="D185" i="1" l="1"/>
  <c r="E185" i="1"/>
  <c r="E186" i="1" l="1"/>
  <c r="D186" i="1"/>
  <c r="D187" i="1" l="1"/>
  <c r="E187" i="1"/>
  <c r="E188" i="1" l="1"/>
  <c r="D188" i="1"/>
  <c r="E189" i="1" l="1"/>
  <c r="D189" i="1"/>
  <c r="E190" i="1" l="1"/>
  <c r="D190" i="1"/>
  <c r="E191" i="1" l="1"/>
  <c r="D191" i="1"/>
  <c r="E192" i="1" l="1"/>
  <c r="D192" i="1"/>
  <c r="E193" i="1" l="1"/>
  <c r="D193" i="1"/>
  <c r="E194" i="1" l="1"/>
  <c r="D194" i="1"/>
  <c r="D195" i="1" l="1"/>
  <c r="E195" i="1"/>
  <c r="D196" i="1" l="1"/>
  <c r="E196" i="1"/>
  <c r="E197" i="1" l="1"/>
  <c r="D197" i="1"/>
  <c r="D198" i="1" l="1"/>
  <c r="E198" i="1"/>
  <c r="E199" i="1" l="1"/>
  <c r="D199" i="1"/>
  <c r="E200" i="1" l="1"/>
  <c r="D200" i="1"/>
  <c r="D201" i="1" l="1"/>
  <c r="E201" i="1"/>
  <c r="E202" i="1" l="1"/>
  <c r="D202" i="1"/>
  <c r="D203" i="1" l="1"/>
  <c r="E203" i="1"/>
  <c r="E204" i="1" l="1"/>
  <c r="D204" i="1"/>
  <c r="E205" i="1" l="1"/>
  <c r="D205" i="1"/>
  <c r="E206" i="1" l="1"/>
  <c r="D206" i="1"/>
  <c r="E207" i="1" l="1"/>
  <c r="D207" i="1"/>
  <c r="E208" i="1" l="1"/>
  <c r="D208" i="1"/>
  <c r="D209" i="1" l="1"/>
  <c r="E209" i="1"/>
  <c r="E210" i="1" l="1"/>
  <c r="D210" i="1"/>
  <c r="D211" i="1" l="1"/>
  <c r="E211" i="1"/>
  <c r="E212" i="1" l="1"/>
  <c r="D212" i="1"/>
  <c r="E213" i="1" l="1"/>
  <c r="D213" i="1"/>
  <c r="E214" i="1" l="1"/>
  <c r="D214" i="1"/>
  <c r="E215" i="1" l="1"/>
  <c r="D215" i="1"/>
  <c r="E216" i="1" l="1"/>
  <c r="D216" i="1"/>
  <c r="D217" i="1" l="1"/>
  <c r="E217" i="1"/>
  <c r="E218" i="1" l="1"/>
  <c r="D218" i="1"/>
  <c r="D219" i="1" l="1"/>
  <c r="E219" i="1"/>
  <c r="E220" i="1" l="1"/>
  <c r="D220" i="1"/>
  <c r="E221" i="1" l="1"/>
  <c r="D221" i="1"/>
  <c r="D222" i="1" l="1"/>
  <c r="E222" i="1"/>
  <c r="E223" i="1" l="1"/>
  <c r="D223" i="1"/>
  <c r="E224" i="1" l="1"/>
  <c r="D224" i="1"/>
  <c r="D225" i="1" l="1"/>
  <c r="E225" i="1"/>
  <c r="E226" i="1" l="1"/>
  <c r="D226" i="1"/>
  <c r="D227" i="1" l="1"/>
  <c r="E227" i="1"/>
  <c r="E228" i="1" l="1"/>
  <c r="D228" i="1"/>
  <c r="E229" i="1" l="1"/>
  <c r="D229" i="1"/>
  <c r="D230" i="1" l="1"/>
  <c r="E230" i="1"/>
  <c r="E231" i="1" l="1"/>
  <c r="D231" i="1"/>
  <c r="E232" i="1" l="1"/>
  <c r="D232" i="1"/>
  <c r="D233" i="1" l="1"/>
  <c r="E233" i="1"/>
  <c r="E234" i="1" l="1"/>
  <c r="D234" i="1"/>
  <c r="D235" i="1" l="1"/>
  <c r="E235" i="1"/>
  <c r="E236" i="1" l="1"/>
  <c r="D236" i="1"/>
  <c r="E237" i="1" l="1"/>
  <c r="D237" i="1"/>
  <c r="E238" i="1" l="1"/>
  <c r="D238" i="1"/>
  <c r="E239" i="1" l="1"/>
  <c r="D239" i="1"/>
  <c r="E240" i="1" l="1"/>
  <c r="D240" i="1"/>
  <c r="D241" i="1" l="1"/>
  <c r="E241" i="1"/>
  <c r="E242" i="1" l="1"/>
  <c r="D242" i="1"/>
  <c r="D243" i="1" l="1"/>
  <c r="E243" i="1"/>
  <c r="E244" i="1" l="1"/>
  <c r="D244" i="1"/>
  <c r="E245" i="1" l="1"/>
  <c r="D245" i="1"/>
  <c r="E246" i="1" l="1"/>
  <c r="D246" i="1"/>
  <c r="E247" i="1" l="1"/>
  <c r="D247" i="1"/>
  <c r="E248" i="1" l="1"/>
  <c r="D248" i="1"/>
  <c r="D249" i="1" l="1"/>
  <c r="E249" i="1"/>
  <c r="E250" i="1" l="1"/>
  <c r="D250" i="1"/>
  <c r="D251" i="1" l="1"/>
  <c r="E251" i="1"/>
  <c r="E252" i="1" l="1"/>
  <c r="D252" i="1"/>
  <c r="E253" i="1" l="1"/>
  <c r="D253" i="1"/>
  <c r="E254" i="1" l="1"/>
  <c r="D254" i="1"/>
  <c r="E255" i="1" l="1"/>
  <c r="D255" i="1"/>
  <c r="E256" i="1" l="1"/>
  <c r="D256" i="1"/>
  <c r="D257" i="1" l="1"/>
  <c r="E257" i="1"/>
  <c r="E258" i="1" l="1"/>
  <c r="D258" i="1"/>
  <c r="D259" i="1" l="1"/>
  <c r="E259" i="1"/>
  <c r="E260" i="1" l="1"/>
  <c r="D260" i="1"/>
  <c r="E261" i="1" l="1"/>
  <c r="D261" i="1"/>
  <c r="E262" i="1" l="1"/>
  <c r="D262" i="1"/>
  <c r="E263" i="1" l="1"/>
  <c r="D263" i="1"/>
  <c r="E264" i="1" l="1"/>
  <c r="D264" i="1"/>
  <c r="E265" i="1" l="1"/>
  <c r="D265" i="1"/>
  <c r="E266" i="1" l="1"/>
  <c r="D266" i="1"/>
  <c r="D267" i="1" l="1"/>
  <c r="E267" i="1"/>
  <c r="E268" i="1" l="1"/>
  <c r="D268" i="1"/>
  <c r="E269" i="1" l="1"/>
  <c r="D269" i="1"/>
  <c r="E270" i="1" l="1"/>
  <c r="D270" i="1"/>
  <c r="E271" i="1" l="1"/>
  <c r="D271" i="1"/>
  <c r="E272" i="1" l="1"/>
  <c r="D272" i="1"/>
  <c r="D273" i="1" l="1"/>
  <c r="E273" i="1"/>
  <c r="E274" i="1" l="1"/>
  <c r="D274" i="1"/>
  <c r="D275" i="1" l="1"/>
  <c r="E275" i="1"/>
  <c r="E276" i="1" l="1"/>
  <c r="D276" i="1"/>
  <c r="E277" i="1" l="1"/>
  <c r="D277" i="1"/>
  <c r="D278" i="1" l="1"/>
  <c r="E278" i="1"/>
  <c r="E279" i="1" l="1"/>
  <c r="D279" i="1"/>
  <c r="E280" i="1" l="1"/>
  <c r="D280" i="1"/>
  <c r="D281" i="1" l="1"/>
  <c r="E281" i="1"/>
  <c r="E282" i="1" l="1"/>
  <c r="D282" i="1"/>
  <c r="D283" i="1" l="1"/>
  <c r="E283" i="1"/>
  <c r="E284" i="1" l="1"/>
  <c r="D284" i="1"/>
  <c r="E285" i="1" l="1"/>
  <c r="D285" i="1"/>
  <c r="D286" i="1" l="1"/>
  <c r="E286" i="1"/>
  <c r="E287" i="1" l="1"/>
  <c r="D287" i="1"/>
  <c r="E288" i="1" l="1"/>
  <c r="D288" i="1"/>
  <c r="D289" i="1" l="1"/>
  <c r="E289" i="1"/>
  <c r="E290" i="1" l="1"/>
  <c r="D290" i="1"/>
  <c r="D291" i="1" l="1"/>
  <c r="E291" i="1"/>
  <c r="E292" i="1" l="1"/>
  <c r="D292" i="1"/>
  <c r="E293" i="1" l="1"/>
  <c r="D293" i="1"/>
  <c r="E294" i="1" l="1"/>
  <c r="D294" i="1"/>
  <c r="E295" i="1" l="1"/>
  <c r="D295" i="1"/>
  <c r="E296" i="1" l="1"/>
  <c r="D296" i="1"/>
  <c r="D297" i="1" l="1"/>
  <c r="E297" i="1"/>
  <c r="E298" i="1" l="1"/>
  <c r="D298" i="1"/>
  <c r="D299" i="1" l="1"/>
  <c r="E299" i="1"/>
  <c r="E300" i="1" l="1"/>
  <c r="D300" i="1"/>
  <c r="E301" i="1" l="1"/>
  <c r="D301" i="1"/>
  <c r="D302" i="1" l="1"/>
  <c r="E302" i="1"/>
  <c r="E303" i="1" l="1"/>
  <c r="D303" i="1"/>
  <c r="E304" i="1" l="1"/>
  <c r="D304" i="1"/>
  <c r="E305" i="1" l="1"/>
  <c r="D305" i="1"/>
  <c r="E306" i="1" l="1"/>
  <c r="D306" i="1"/>
  <c r="D307" i="1" l="1"/>
  <c r="E307" i="1"/>
  <c r="E308" i="1" l="1"/>
  <c r="D308" i="1"/>
  <c r="E309" i="1" l="1"/>
  <c r="D309" i="1"/>
  <c r="E310" i="1" l="1"/>
  <c r="D310" i="1"/>
  <c r="E311" i="1" l="1"/>
  <c r="D311" i="1"/>
  <c r="E312" i="1" l="1"/>
  <c r="D312" i="1"/>
  <c r="E313" i="1" l="1"/>
  <c r="D313" i="1"/>
  <c r="E314" i="1" l="1"/>
  <c r="D314" i="1"/>
  <c r="D315" i="1" l="1"/>
  <c r="E315" i="1"/>
  <c r="E316" i="1" l="1"/>
  <c r="D316" i="1"/>
  <c r="E317" i="1" l="1"/>
  <c r="D317" i="1"/>
  <c r="E318" i="1" l="1"/>
  <c r="D318" i="1"/>
  <c r="E319" i="1" l="1"/>
  <c r="D319" i="1"/>
  <c r="E320" i="1" l="1"/>
  <c r="D320" i="1"/>
  <c r="E321" i="1" l="1"/>
  <c r="D321" i="1"/>
  <c r="E322" i="1" l="1"/>
  <c r="D322" i="1"/>
  <c r="D323" i="1" l="1"/>
  <c r="E323" i="1"/>
  <c r="E324" i="1" l="1"/>
  <c r="D324" i="1"/>
  <c r="E325" i="1" l="1"/>
  <c r="D325" i="1"/>
  <c r="D326" i="1" l="1"/>
  <c r="E326" i="1"/>
  <c r="E327" i="1" l="1"/>
  <c r="D327" i="1"/>
  <c r="E328" i="1" l="1"/>
  <c r="D328" i="1"/>
  <c r="D329" i="1" l="1"/>
  <c r="E329" i="1"/>
  <c r="E330" i="1" l="1"/>
  <c r="D330" i="1"/>
  <c r="D331" i="1" l="1"/>
  <c r="E331" i="1"/>
  <c r="E332" i="1" l="1"/>
  <c r="D332" i="1"/>
  <c r="E333" i="1" l="1"/>
  <c r="D333" i="1"/>
  <c r="E334" i="1" l="1"/>
  <c r="D334" i="1"/>
  <c r="E335" i="1" l="1"/>
  <c r="D335" i="1"/>
  <c r="E336" i="1" l="1"/>
  <c r="D336" i="1"/>
  <c r="D337" i="1" l="1"/>
  <c r="E337" i="1"/>
  <c r="E338" i="1" l="1"/>
  <c r="D338" i="1"/>
  <c r="D339" i="1" l="1"/>
  <c r="E339" i="1"/>
  <c r="E340" i="1" l="1"/>
  <c r="D340" i="1"/>
  <c r="E341" i="1" l="1"/>
  <c r="D341" i="1"/>
  <c r="E342" i="1" l="1"/>
  <c r="D342" i="1"/>
  <c r="E343" i="1" l="1"/>
  <c r="D343" i="1"/>
  <c r="E344" i="1" l="1"/>
  <c r="D344" i="1"/>
  <c r="D345" i="1" l="1"/>
  <c r="E345" i="1"/>
  <c r="E346" i="1" l="1"/>
  <c r="D346" i="1"/>
  <c r="D347" i="1" l="1"/>
  <c r="E347" i="1"/>
  <c r="E348" i="1" l="1"/>
  <c r="D348" i="1"/>
  <c r="E349" i="1" l="1"/>
  <c r="D349" i="1"/>
  <c r="E350" i="1" l="1"/>
  <c r="D350" i="1"/>
  <c r="E351" i="1" l="1"/>
  <c r="D351" i="1"/>
  <c r="E352" i="1" l="1"/>
  <c r="D352" i="1"/>
  <c r="D353" i="1" l="1"/>
  <c r="E353" i="1"/>
  <c r="E354" i="1" l="1"/>
  <c r="D354" i="1"/>
  <c r="D355" i="1" l="1"/>
  <c r="E355" i="1"/>
  <c r="E356" i="1" l="1"/>
  <c r="D356" i="1"/>
  <c r="E357" i="1" l="1"/>
  <c r="D357" i="1"/>
  <c r="D358" i="1" l="1"/>
  <c r="E358" i="1"/>
  <c r="E359" i="1" l="1"/>
  <c r="D359" i="1"/>
  <c r="E360" i="1" l="1"/>
  <c r="D360" i="1"/>
  <c r="D361" i="1" l="1"/>
  <c r="E361" i="1"/>
  <c r="E362" i="1" l="1"/>
  <c r="D362" i="1"/>
  <c r="D363" i="1" l="1"/>
  <c r="E363" i="1"/>
  <c r="E364" i="1" l="1"/>
  <c r="D364" i="1"/>
  <c r="E365" i="1" l="1"/>
  <c r="D365" i="1"/>
  <c r="E366" i="1" l="1"/>
  <c r="D366" i="1"/>
  <c r="E367" i="1" l="1"/>
  <c r="D367" i="1"/>
  <c r="E368" i="1" l="1"/>
  <c r="D368" i="1"/>
  <c r="D369" i="1" l="1"/>
  <c r="E369" i="1"/>
  <c r="E370" i="1" l="1"/>
  <c r="D370" i="1"/>
  <c r="D371" i="1" l="1"/>
  <c r="E371" i="1"/>
  <c r="E372" i="1" l="1"/>
  <c r="D372" i="1"/>
  <c r="E373" i="1" l="1"/>
  <c r="D373" i="1"/>
  <c r="E374" i="1" l="1"/>
  <c r="D374" i="1"/>
  <c r="E375" i="1" l="1"/>
  <c r="D375" i="1"/>
  <c r="E376" i="1" l="1"/>
  <c r="D376" i="1"/>
  <c r="E377" i="1" l="1"/>
  <c r="D377" i="1"/>
  <c r="E378" i="1" l="1"/>
  <c r="D378" i="1"/>
  <c r="D379" i="1" l="1"/>
  <c r="E379" i="1"/>
  <c r="E380" i="1" l="1"/>
  <c r="D380" i="1"/>
  <c r="E381" i="1" l="1"/>
  <c r="D381" i="1"/>
  <c r="E382" i="1" l="1"/>
  <c r="D382" i="1"/>
  <c r="E383" i="1" l="1"/>
  <c r="D383" i="1"/>
  <c r="E384" i="1" l="1"/>
  <c r="D384" i="1"/>
  <c r="D385" i="1" l="1"/>
  <c r="E385" i="1"/>
  <c r="E386" i="1" l="1"/>
  <c r="D386" i="1"/>
  <c r="D387" i="1" l="1"/>
  <c r="E387" i="1"/>
  <c r="E388" i="1" l="1"/>
  <c r="D388" i="1"/>
  <c r="E389" i="1" l="1"/>
  <c r="D389" i="1"/>
  <c r="D390" i="1" l="1"/>
  <c r="E390" i="1"/>
  <c r="E391" i="1" l="1"/>
  <c r="D391" i="1"/>
  <c r="E392" i="1" l="1"/>
  <c r="D392" i="1"/>
  <c r="D393" i="1" l="1"/>
  <c r="E393" i="1"/>
  <c r="E394" i="1" l="1"/>
  <c r="D394" i="1"/>
  <c r="D395" i="1" l="1"/>
  <c r="E395" i="1"/>
  <c r="E396" i="1" l="1"/>
  <c r="D396" i="1"/>
  <c r="E397" i="1" l="1"/>
  <c r="D397" i="1"/>
  <c r="E398" i="1" l="1"/>
  <c r="D398" i="1"/>
  <c r="E399" i="1" l="1"/>
  <c r="D399" i="1"/>
  <c r="E400" i="1" l="1"/>
  <c r="D400" i="1"/>
  <c r="D401" i="1" l="1"/>
  <c r="E401" i="1"/>
  <c r="E402" i="1" l="1"/>
  <c r="D402" i="1"/>
  <c r="D403" i="1" l="1"/>
  <c r="E403" i="1"/>
  <c r="E404" i="1" l="1"/>
  <c r="D404" i="1"/>
  <c r="E405" i="1" l="1"/>
  <c r="D405" i="1"/>
  <c r="D406" i="1" l="1"/>
  <c r="E406" i="1"/>
  <c r="E407" i="1" l="1"/>
  <c r="D407" i="1"/>
  <c r="E408" i="1" l="1"/>
  <c r="D408" i="1"/>
  <c r="D409" i="1" l="1"/>
  <c r="E409" i="1"/>
  <c r="E410" i="1" l="1"/>
  <c r="D410" i="1"/>
  <c r="D411" i="1" l="1"/>
  <c r="E411" i="1"/>
  <c r="E412" i="1" l="1"/>
  <c r="D412" i="1"/>
  <c r="E413" i="1" l="1"/>
  <c r="D413" i="1"/>
  <c r="E414" i="1" l="1"/>
  <c r="D414" i="1"/>
  <c r="E415" i="1" l="1"/>
  <c r="D415" i="1"/>
  <c r="E416" i="1" l="1"/>
  <c r="D416" i="1"/>
  <c r="D417" i="1" l="1"/>
  <c r="E417" i="1"/>
  <c r="E418" i="1" l="1"/>
  <c r="D418" i="1"/>
  <c r="D419" i="1" l="1"/>
  <c r="E419" i="1"/>
  <c r="E420" i="1" l="1"/>
  <c r="D420" i="1"/>
  <c r="E421" i="1" l="1"/>
  <c r="D421" i="1"/>
  <c r="D422" i="1" l="1"/>
  <c r="E422" i="1"/>
  <c r="E423" i="1" l="1"/>
  <c r="D423" i="1"/>
  <c r="E424" i="1" l="1"/>
  <c r="D424" i="1"/>
  <c r="D425" i="1" l="1"/>
  <c r="E425" i="1"/>
  <c r="E426" i="1" l="1"/>
  <c r="D426" i="1"/>
  <c r="D427" i="1" l="1"/>
  <c r="E427" i="1"/>
  <c r="E428" i="1" l="1"/>
  <c r="D428" i="1"/>
  <c r="E429" i="1" l="1"/>
  <c r="D429" i="1"/>
  <c r="E430" i="1" l="1"/>
  <c r="D430" i="1"/>
  <c r="E431" i="1" l="1"/>
  <c r="D431" i="1"/>
  <c r="E432" i="1" l="1"/>
  <c r="D432" i="1"/>
  <c r="D433" i="1" l="1"/>
  <c r="E433" i="1"/>
  <c r="E434" i="1" l="1"/>
  <c r="D434" i="1"/>
  <c r="D435" i="1" l="1"/>
  <c r="E435" i="1"/>
  <c r="E436" i="1" l="1"/>
  <c r="D436" i="1"/>
  <c r="E437" i="1" l="1"/>
  <c r="D437" i="1"/>
  <c r="E438" i="1" l="1"/>
  <c r="D438" i="1"/>
  <c r="E439" i="1" l="1"/>
  <c r="D439" i="1"/>
  <c r="E440" i="1" l="1"/>
  <c r="D440" i="1"/>
  <c r="D441" i="1" l="1"/>
  <c r="E441" i="1"/>
  <c r="E442" i="1" l="1"/>
  <c r="D442" i="1"/>
  <c r="D443" i="1" l="1"/>
  <c r="E443" i="1"/>
  <c r="E444" i="1" l="1"/>
  <c r="D444" i="1"/>
  <c r="E445" i="1" l="1"/>
  <c r="D445" i="1"/>
  <c r="E446" i="1" l="1"/>
  <c r="D446" i="1"/>
  <c r="E447" i="1" l="1"/>
  <c r="D447" i="1"/>
  <c r="E448" i="1" l="1"/>
  <c r="D448" i="1"/>
  <c r="D449" i="1" l="1"/>
  <c r="E449" i="1"/>
  <c r="E450" i="1" l="1"/>
  <c r="D450" i="1"/>
  <c r="D451" i="1" l="1"/>
  <c r="E451" i="1"/>
  <c r="E452" i="1" l="1"/>
  <c r="D452" i="1"/>
  <c r="E453" i="1" l="1"/>
  <c r="D453" i="1"/>
  <c r="D454" i="1" l="1"/>
  <c r="E454" i="1"/>
  <c r="E455" i="1" l="1"/>
  <c r="D455" i="1"/>
  <c r="E456" i="1" l="1"/>
  <c r="D456" i="1"/>
  <c r="D457" i="1" l="1"/>
  <c r="E457" i="1"/>
  <c r="E458" i="1" l="1"/>
  <c r="D458" i="1"/>
  <c r="D459" i="1" l="1"/>
  <c r="E459" i="1"/>
  <c r="E460" i="1" l="1"/>
  <c r="D460" i="1"/>
  <c r="E461" i="1" l="1"/>
  <c r="D461" i="1"/>
  <c r="D462" i="1" l="1"/>
  <c r="E462" i="1"/>
  <c r="E463" i="1" l="1"/>
  <c r="D463" i="1"/>
  <c r="E464" i="1" l="1"/>
  <c r="D464" i="1"/>
  <c r="E465" i="1" l="1"/>
  <c r="D465" i="1"/>
  <c r="E466" i="1" l="1"/>
  <c r="D466" i="1"/>
  <c r="D467" i="1" l="1"/>
  <c r="E467" i="1"/>
  <c r="E468" i="1" l="1"/>
  <c r="D468" i="1"/>
  <c r="E469" i="1" l="1"/>
  <c r="D469" i="1"/>
  <c r="E470" i="1" l="1"/>
  <c r="D470" i="1"/>
  <c r="E471" i="1" l="1"/>
  <c r="D471" i="1"/>
  <c r="E472" i="1" l="1"/>
  <c r="D472" i="1"/>
  <c r="D473" i="1" l="1"/>
  <c r="E473" i="1"/>
  <c r="E474" i="1" l="1"/>
  <c r="D474" i="1"/>
  <c r="D475" i="1" l="1"/>
  <c r="E475" i="1"/>
  <c r="E476" i="1" l="1"/>
  <c r="D476" i="1"/>
  <c r="E477" i="1" l="1"/>
  <c r="D477" i="1"/>
  <c r="E478" i="1" l="1"/>
  <c r="D478" i="1"/>
  <c r="E479" i="1" l="1"/>
  <c r="D479" i="1"/>
  <c r="E480" i="1" l="1"/>
  <c r="D480" i="1"/>
  <c r="E481" i="1" l="1"/>
  <c r="D481" i="1"/>
  <c r="E482" i="1" l="1"/>
  <c r="D482" i="1"/>
  <c r="D483" i="1" l="1"/>
  <c r="E483" i="1"/>
  <c r="E484" i="1" l="1"/>
  <c r="D484" i="1"/>
  <c r="E485" i="1" l="1"/>
  <c r="D485" i="1"/>
  <c r="E486" i="1" l="1"/>
  <c r="D486" i="1"/>
  <c r="E487" i="1" l="1"/>
  <c r="D487" i="1"/>
  <c r="E488" i="1" l="1"/>
  <c r="D488" i="1"/>
  <c r="D489" i="1" l="1"/>
  <c r="E489" i="1"/>
  <c r="E490" i="1" l="1"/>
  <c r="D490" i="1"/>
  <c r="D491" i="1" l="1"/>
  <c r="E491" i="1"/>
  <c r="E492" i="1" l="1"/>
  <c r="D492" i="1"/>
  <c r="E493" i="1" l="1"/>
  <c r="D493" i="1"/>
  <c r="E494" i="1" l="1"/>
  <c r="D494" i="1"/>
  <c r="E495" i="1" l="1"/>
  <c r="D495" i="1"/>
  <c r="E496" i="1" l="1"/>
  <c r="D496" i="1"/>
  <c r="D497" i="1" l="1"/>
  <c r="E497" i="1"/>
  <c r="E498" i="1" l="1"/>
  <c r="D498" i="1"/>
  <c r="D499" i="1" l="1"/>
  <c r="E499" i="1"/>
  <c r="E500" i="1" l="1"/>
  <c r="D500" i="1"/>
  <c r="E501" i="1" l="1"/>
  <c r="D501" i="1"/>
  <c r="D502" i="1" l="1"/>
  <c r="E502" i="1"/>
  <c r="E503" i="1" l="1"/>
  <c r="D503" i="1"/>
  <c r="E504" i="1" l="1"/>
  <c r="D504" i="1"/>
  <c r="D505" i="1" l="1"/>
  <c r="E505" i="1"/>
  <c r="E506" i="1" l="1"/>
  <c r="D506" i="1"/>
  <c r="D507" i="1" l="1"/>
  <c r="E507" i="1"/>
  <c r="E508" i="1" l="1"/>
  <c r="D508" i="1"/>
  <c r="E509" i="1" l="1"/>
  <c r="D509" i="1"/>
  <c r="D510" i="1" l="1"/>
  <c r="E510" i="1"/>
  <c r="E511" i="1" l="1"/>
  <c r="D511" i="1"/>
  <c r="E512" i="1" l="1"/>
  <c r="D512" i="1"/>
  <c r="D513" i="1" l="1"/>
  <c r="E513" i="1"/>
  <c r="E514" i="1" l="1"/>
  <c r="D514" i="1"/>
  <c r="D515" i="1" l="1"/>
  <c r="E515" i="1"/>
  <c r="E516" i="1" l="1"/>
  <c r="D516" i="1"/>
  <c r="E517" i="1" l="1"/>
  <c r="D517" i="1"/>
  <c r="E518" i="1" l="1"/>
  <c r="D518" i="1"/>
  <c r="E519" i="1" l="1"/>
  <c r="D519" i="1"/>
  <c r="E520" i="1" l="1"/>
  <c r="D520" i="1"/>
  <c r="E521" i="1" l="1"/>
  <c r="D521" i="1"/>
  <c r="E522" i="1" l="1"/>
  <c r="D522" i="1"/>
  <c r="D523" i="1" l="1"/>
  <c r="E523" i="1"/>
  <c r="E524" i="1" l="1"/>
  <c r="D524" i="1"/>
  <c r="E525" i="1" l="1"/>
  <c r="D525" i="1"/>
  <c r="E526" i="1" l="1"/>
  <c r="D526" i="1"/>
  <c r="E527" i="1" l="1"/>
  <c r="D527" i="1"/>
  <c r="E528" i="1" l="1"/>
  <c r="D528" i="1"/>
  <c r="D529" i="1" l="1"/>
  <c r="E529" i="1"/>
  <c r="E530" i="1" l="1"/>
  <c r="D530" i="1"/>
  <c r="D531" i="1" l="1"/>
  <c r="E531" i="1"/>
  <c r="E532" i="1" l="1"/>
  <c r="D532" i="1"/>
  <c r="E533" i="1" l="1"/>
  <c r="D533" i="1"/>
  <c r="E534" i="1" l="1"/>
  <c r="D534" i="1"/>
  <c r="E535" i="1" l="1"/>
  <c r="D535" i="1"/>
  <c r="E536" i="1" l="1"/>
  <c r="D536" i="1"/>
  <c r="D537" i="1" l="1"/>
  <c r="E537" i="1"/>
  <c r="E538" i="1" l="1"/>
  <c r="D538" i="1"/>
  <c r="D539" i="1" l="1"/>
  <c r="E539" i="1"/>
  <c r="E540" i="1" l="1"/>
  <c r="D540" i="1"/>
  <c r="E541" i="1" l="1"/>
  <c r="D541" i="1"/>
  <c r="D542" i="1" l="1"/>
  <c r="E542" i="1"/>
  <c r="E543" i="1" l="1"/>
  <c r="D543" i="1"/>
  <c r="E544" i="1" l="1"/>
  <c r="D544" i="1"/>
  <c r="E545" i="1" l="1"/>
  <c r="D545" i="1"/>
  <c r="E546" i="1" l="1"/>
  <c r="D546" i="1"/>
  <c r="D547" i="1" l="1"/>
  <c r="E547" i="1"/>
  <c r="E548" i="1" l="1"/>
  <c r="D548" i="1"/>
  <c r="E549" i="1" l="1"/>
  <c r="D549" i="1"/>
  <c r="E550" i="1" l="1"/>
  <c r="D550" i="1"/>
  <c r="E551" i="1" l="1"/>
  <c r="D551" i="1"/>
  <c r="E552" i="1" l="1"/>
  <c r="D552" i="1"/>
  <c r="D553" i="1" l="1"/>
  <c r="E553" i="1"/>
  <c r="E554" i="1" l="1"/>
  <c r="D554" i="1"/>
  <c r="D555" i="1" l="1"/>
  <c r="E555" i="1"/>
  <c r="E556" i="1" l="1"/>
  <c r="D556" i="1"/>
  <c r="E557" i="1" l="1"/>
  <c r="D557" i="1"/>
  <c r="E558" i="1" l="1"/>
  <c r="D558" i="1"/>
  <c r="E559" i="1" l="1"/>
  <c r="D559" i="1"/>
  <c r="E560" i="1" l="1"/>
  <c r="D560" i="1"/>
  <c r="D561" i="1" l="1"/>
  <c r="E561" i="1"/>
  <c r="E562" i="1" l="1"/>
  <c r="D562" i="1"/>
  <c r="D563" i="1" l="1"/>
  <c r="E563" i="1"/>
  <c r="E564" i="1" l="1"/>
  <c r="D564" i="1"/>
  <c r="E565" i="1" l="1"/>
  <c r="D565" i="1"/>
  <c r="D566" i="1" l="1"/>
  <c r="E566" i="1"/>
  <c r="E567" i="1" l="1"/>
  <c r="D567" i="1"/>
  <c r="E568" i="1" l="1"/>
  <c r="D568" i="1"/>
  <c r="D569" i="1" l="1"/>
  <c r="E569" i="1"/>
  <c r="E570" i="1" l="1"/>
  <c r="D570" i="1"/>
  <c r="D571" i="1" l="1"/>
  <c r="E571" i="1"/>
  <c r="E572" i="1" l="1"/>
  <c r="D572" i="1"/>
  <c r="E573" i="1" l="1"/>
  <c r="D573" i="1"/>
  <c r="D574" i="1" l="1"/>
  <c r="E574" i="1"/>
  <c r="E575" i="1" l="1"/>
  <c r="D575" i="1"/>
  <c r="E576" i="1" l="1"/>
  <c r="D576" i="1"/>
  <c r="D577" i="1" l="1"/>
  <c r="E577" i="1"/>
  <c r="E578" i="1" l="1"/>
  <c r="D578" i="1"/>
  <c r="D579" i="1" l="1"/>
  <c r="E579" i="1"/>
  <c r="E580" i="1" l="1"/>
  <c r="D580" i="1"/>
  <c r="E581" i="1" l="1"/>
  <c r="D581" i="1"/>
  <c r="D582" i="1" l="1"/>
  <c r="E582" i="1"/>
  <c r="E583" i="1" l="1"/>
  <c r="D583" i="1"/>
  <c r="E584" i="1" l="1"/>
  <c r="D584" i="1"/>
  <c r="E585" i="1" l="1"/>
  <c r="D585" i="1"/>
  <c r="E586" i="1" l="1"/>
  <c r="D586" i="1"/>
  <c r="D587" i="1" l="1"/>
  <c r="E587" i="1"/>
  <c r="E588" i="1" l="1"/>
  <c r="D588" i="1"/>
  <c r="E589" i="1" l="1"/>
  <c r="D589" i="1"/>
  <c r="D590" i="1" l="1"/>
  <c r="E590" i="1"/>
  <c r="E591" i="1" l="1"/>
  <c r="D591" i="1"/>
  <c r="E592" i="1" l="1"/>
  <c r="D592" i="1"/>
  <c r="D593" i="1" l="1"/>
  <c r="E593" i="1"/>
  <c r="E594" i="1" l="1"/>
  <c r="D594" i="1"/>
  <c r="D595" i="1" l="1"/>
  <c r="E595" i="1"/>
  <c r="E596" i="1" l="1"/>
  <c r="D596" i="1"/>
  <c r="E597" i="1" l="1"/>
  <c r="D597" i="1"/>
  <c r="D598" i="1" l="1"/>
  <c r="E598" i="1"/>
  <c r="E599" i="1" l="1"/>
  <c r="D599" i="1"/>
  <c r="E600" i="1" l="1"/>
  <c r="D600" i="1"/>
  <c r="D601" i="1" l="1"/>
  <c r="E601" i="1"/>
  <c r="E602" i="1" l="1"/>
  <c r="D602" i="1"/>
  <c r="D603" i="1" l="1"/>
  <c r="E603" i="1"/>
  <c r="E604" i="1" l="1"/>
  <c r="D604" i="1"/>
  <c r="E605" i="1" l="1"/>
  <c r="D605" i="1"/>
  <c r="E606" i="1" l="1"/>
  <c r="D606" i="1"/>
  <c r="E607" i="1" l="1"/>
  <c r="D607" i="1"/>
  <c r="E608" i="1" l="1"/>
  <c r="D608" i="1"/>
  <c r="E609" i="1" l="1"/>
  <c r="D609" i="1"/>
  <c r="E610" i="1" l="1"/>
  <c r="D610" i="1"/>
  <c r="D611" i="1" l="1"/>
  <c r="E611" i="1"/>
  <c r="E612" i="1" l="1"/>
  <c r="D612" i="1"/>
  <c r="E613" i="1" l="1"/>
  <c r="D613" i="1"/>
  <c r="D614" i="1" l="1"/>
  <c r="E614" i="1"/>
  <c r="E615" i="1" l="1"/>
  <c r="D615" i="1"/>
  <c r="E616" i="1" l="1"/>
  <c r="D616" i="1"/>
  <c r="E617" i="1" l="1"/>
  <c r="D617" i="1"/>
  <c r="E618" i="1" l="1"/>
  <c r="D618" i="1"/>
  <c r="D619" i="1" l="1"/>
  <c r="E619" i="1"/>
  <c r="E620" i="1" l="1"/>
  <c r="D620" i="1"/>
  <c r="E621" i="1" l="1"/>
  <c r="D621" i="1"/>
  <c r="E622" i="1" l="1"/>
  <c r="D622" i="1"/>
  <c r="E623" i="1" l="1"/>
  <c r="D623" i="1"/>
  <c r="E624" i="1" l="1"/>
  <c r="D624" i="1"/>
  <c r="E625" i="1" l="1"/>
  <c r="D625" i="1"/>
  <c r="E626" i="1" l="1"/>
  <c r="D626" i="1"/>
  <c r="D627" i="1" l="1"/>
  <c r="E627" i="1"/>
  <c r="E628" i="1" l="1"/>
  <c r="D628" i="1"/>
  <c r="E629" i="1" l="1"/>
  <c r="D629" i="1"/>
  <c r="D630" i="1" l="1"/>
  <c r="E630" i="1"/>
  <c r="E631" i="1" l="1"/>
  <c r="D631" i="1"/>
  <c r="E632" i="1" l="1"/>
  <c r="D632" i="1"/>
  <c r="E633" i="1" l="1"/>
  <c r="D633" i="1"/>
  <c r="E634" i="1" l="1"/>
  <c r="D634" i="1"/>
  <c r="D635" i="1" l="1"/>
  <c r="E635" i="1"/>
  <c r="E636" i="1" l="1"/>
  <c r="D636" i="1"/>
  <c r="E637" i="1" l="1"/>
  <c r="D637" i="1"/>
  <c r="E638" i="1" l="1"/>
  <c r="D638" i="1"/>
  <c r="E639" i="1" l="1"/>
  <c r="D639" i="1"/>
  <c r="E640" i="1" l="1"/>
  <c r="D640" i="1"/>
  <c r="D641" i="1" l="1"/>
  <c r="E641" i="1"/>
  <c r="E642" i="1" l="1"/>
  <c r="D642" i="1"/>
  <c r="D643" i="1" l="1"/>
  <c r="E643" i="1"/>
  <c r="E644" i="1" l="1"/>
  <c r="D644" i="1"/>
  <c r="E645" i="1" l="1"/>
  <c r="D645" i="1"/>
  <c r="D646" i="1" l="1"/>
  <c r="E646" i="1"/>
  <c r="E647" i="1" l="1"/>
  <c r="D647" i="1"/>
  <c r="E648" i="1" l="1"/>
  <c r="D648" i="1"/>
  <c r="D649" i="1" l="1"/>
  <c r="E649" i="1"/>
  <c r="E650" i="1" l="1"/>
  <c r="D650" i="1"/>
  <c r="D651" i="1" l="1"/>
  <c r="E651" i="1"/>
  <c r="E652" i="1" l="1"/>
  <c r="D652" i="1"/>
  <c r="E653" i="1" l="1"/>
  <c r="D653" i="1"/>
  <c r="D654" i="1" l="1"/>
  <c r="E654" i="1"/>
  <c r="E655" i="1" l="1"/>
  <c r="D655" i="1"/>
  <c r="E656" i="1" l="1"/>
  <c r="D656" i="1"/>
  <c r="D657" i="1" l="1"/>
  <c r="E657" i="1"/>
  <c r="E658" i="1" l="1"/>
  <c r="D658" i="1"/>
  <c r="D659" i="1" l="1"/>
  <c r="E659" i="1"/>
  <c r="E660" i="1" l="1"/>
  <c r="D660" i="1"/>
  <c r="E661" i="1" l="1"/>
  <c r="D661" i="1"/>
  <c r="D662" i="1" l="1"/>
  <c r="E662" i="1"/>
  <c r="E663" i="1" l="1"/>
  <c r="D663" i="1"/>
  <c r="E664" i="1" l="1"/>
  <c r="D664" i="1"/>
  <c r="E665" i="1" l="1"/>
  <c r="D665" i="1"/>
  <c r="E666" i="1" l="1"/>
  <c r="D666" i="1"/>
  <c r="D667" i="1" l="1"/>
  <c r="E667" i="1"/>
  <c r="E668" i="1" l="1"/>
  <c r="D668" i="1"/>
  <c r="E669" i="1" l="1"/>
  <c r="D669" i="1"/>
  <c r="E670" i="1" l="1"/>
  <c r="D670" i="1"/>
  <c r="E671" i="1" l="1"/>
  <c r="D671" i="1"/>
  <c r="E672" i="1" l="1"/>
  <c r="D672" i="1"/>
  <c r="E673" i="1" l="1"/>
  <c r="D673" i="1"/>
  <c r="E674" i="1" l="1"/>
  <c r="D674" i="1"/>
  <c r="D675" i="1" l="1"/>
  <c r="E675" i="1"/>
  <c r="E676" i="1" l="1"/>
  <c r="D676" i="1"/>
  <c r="E677" i="1" l="1"/>
  <c r="D677" i="1"/>
  <c r="D678" i="1" l="1"/>
  <c r="E678" i="1"/>
  <c r="E679" i="1" l="1"/>
  <c r="D679" i="1"/>
  <c r="E680" i="1" l="1"/>
  <c r="D680" i="1"/>
  <c r="E681" i="1" l="1"/>
  <c r="D681" i="1"/>
  <c r="E682" i="1" l="1"/>
  <c r="D682" i="1"/>
  <c r="D683" i="1" l="1"/>
  <c r="E683" i="1"/>
  <c r="E684" i="1" l="1"/>
  <c r="D684" i="1"/>
  <c r="E685" i="1" l="1"/>
  <c r="D685" i="1"/>
  <c r="E686" i="1" l="1"/>
  <c r="D686" i="1"/>
  <c r="E687" i="1" l="1"/>
  <c r="D687" i="1"/>
  <c r="E688" i="1" l="1"/>
  <c r="D688" i="1"/>
  <c r="D689" i="1" l="1"/>
  <c r="E689" i="1"/>
  <c r="E690" i="1" l="1"/>
  <c r="D690" i="1"/>
  <c r="D691" i="1" l="1"/>
  <c r="E691" i="1"/>
  <c r="E692" i="1" l="1"/>
  <c r="D692" i="1"/>
  <c r="E693" i="1" l="1"/>
  <c r="D693" i="1"/>
  <c r="E694" i="1" l="1"/>
  <c r="D694" i="1"/>
  <c r="E695" i="1" l="1"/>
  <c r="D695" i="1"/>
  <c r="E696" i="1" l="1"/>
  <c r="D696" i="1"/>
  <c r="E697" i="1" l="1"/>
  <c r="D697" i="1"/>
  <c r="E698" i="1" l="1"/>
  <c r="D698" i="1"/>
  <c r="D699" i="1" l="1"/>
  <c r="E699" i="1"/>
  <c r="D700" i="1" l="1"/>
  <c r="E700" i="1"/>
  <c r="E701" i="1" l="1"/>
  <c r="D701" i="1"/>
  <c r="E702" i="1" l="1"/>
  <c r="D702" i="1"/>
  <c r="E703" i="1" l="1"/>
  <c r="D703" i="1"/>
  <c r="E704" i="1" l="1"/>
  <c r="D704" i="1"/>
  <c r="E705" i="1" l="1"/>
  <c r="D705" i="1"/>
  <c r="E706" i="1" l="1"/>
  <c r="D706" i="1"/>
  <c r="D707" i="1" l="1"/>
  <c r="E707" i="1"/>
  <c r="D708" i="1" l="1"/>
  <c r="E708" i="1"/>
  <c r="E709" i="1" l="1"/>
  <c r="D709" i="1"/>
  <c r="E710" i="1" l="1"/>
  <c r="D710" i="1"/>
  <c r="E711" i="1" l="1"/>
  <c r="D711" i="1"/>
  <c r="E712" i="1" l="1"/>
  <c r="D712" i="1"/>
  <c r="E713" i="1" l="1"/>
  <c r="D713" i="1"/>
  <c r="D714" i="1" l="1"/>
  <c r="E714" i="1"/>
  <c r="E715" i="1" l="1"/>
  <c r="D715" i="1"/>
  <c r="D716" i="1" l="1"/>
  <c r="E716" i="1"/>
  <c r="E717" i="1" l="1"/>
  <c r="D717" i="1"/>
  <c r="E718" i="1" l="1"/>
  <c r="D718" i="1"/>
  <c r="D719" i="1" l="1"/>
  <c r="E719" i="1"/>
  <c r="E720" i="1" l="1"/>
  <c r="D720" i="1"/>
  <c r="E721" i="1" l="1"/>
  <c r="D721" i="1"/>
  <c r="E722" i="1" l="1"/>
  <c r="D722" i="1"/>
  <c r="E723" i="1" l="1"/>
  <c r="D723" i="1"/>
  <c r="D724" i="1" l="1"/>
  <c r="E724" i="1"/>
  <c r="E725" i="1" l="1"/>
  <c r="D725" i="1"/>
  <c r="E726" i="1" l="1"/>
  <c r="D726" i="1"/>
  <c r="E727" i="1" l="1"/>
  <c r="D727" i="1"/>
  <c r="E728" i="1" l="1"/>
  <c r="D728" i="1"/>
  <c r="E729" i="1" l="1"/>
  <c r="D729" i="1"/>
  <c r="D730" i="1" l="1"/>
  <c r="E730" i="1"/>
  <c r="E731" i="1" l="1"/>
  <c r="D731" i="1"/>
  <c r="D732" i="1" l="1"/>
  <c r="E732" i="1"/>
  <c r="E733" i="1" l="1"/>
  <c r="D733" i="1"/>
  <c r="E734" i="1" l="1"/>
  <c r="D734" i="1"/>
  <c r="D735" i="1" l="1"/>
  <c r="E735" i="1"/>
  <c r="E736" i="1" l="1"/>
  <c r="D736" i="1"/>
  <c r="E737" i="1" l="1"/>
  <c r="D737" i="1"/>
  <c r="E738" i="1" l="1"/>
  <c r="D738" i="1"/>
  <c r="E739" i="1" l="1"/>
  <c r="D739" i="1"/>
  <c r="D740" i="1" l="1"/>
  <c r="E740" i="1"/>
  <c r="E741" i="1" l="1"/>
  <c r="D741" i="1"/>
  <c r="E742" i="1" l="1"/>
  <c r="D742" i="1"/>
  <c r="E743" i="1" l="1"/>
  <c r="D743" i="1"/>
  <c r="E744" i="1" l="1"/>
  <c r="D744" i="1"/>
  <c r="E745" i="1" l="1"/>
  <c r="D745" i="1"/>
  <c r="D746" i="1" l="1"/>
  <c r="E746" i="1"/>
  <c r="E747" i="1" l="1"/>
  <c r="D747" i="1"/>
  <c r="D748" i="1" l="1"/>
  <c r="E748" i="1"/>
  <c r="E749" i="1" l="1"/>
  <c r="D749" i="1"/>
  <c r="E750" i="1" l="1"/>
  <c r="D750" i="1"/>
  <c r="E751" i="1" l="1"/>
  <c r="D751" i="1"/>
  <c r="E752" i="1" l="1"/>
  <c r="D752" i="1"/>
  <c r="E753" i="1" l="1"/>
  <c r="D753" i="1"/>
  <c r="E754" i="1" l="1"/>
  <c r="D754" i="1"/>
  <c r="E755" i="1" l="1"/>
  <c r="D755" i="1"/>
  <c r="D756" i="1" l="1"/>
  <c r="E756" i="1"/>
  <c r="E757" i="1" l="1"/>
  <c r="D757" i="1"/>
  <c r="E758" i="1" l="1"/>
  <c r="D758" i="1"/>
  <c r="E759" i="1" l="1"/>
  <c r="D759" i="1"/>
  <c r="E760" i="1" l="1"/>
  <c r="D760" i="1"/>
  <c r="E761" i="1" l="1"/>
  <c r="D761" i="1"/>
  <c r="D762" i="1" l="1"/>
  <c r="E762" i="1"/>
  <c r="E763" i="1" l="1"/>
  <c r="D763" i="1"/>
  <c r="D764" i="1" l="1"/>
  <c r="E764" i="1"/>
  <c r="E765" i="1" l="1"/>
  <c r="D765" i="1"/>
  <c r="E766" i="1" l="1"/>
  <c r="D766" i="1"/>
  <c r="D767" i="1" l="1"/>
  <c r="E767" i="1"/>
  <c r="E768" i="1" l="1"/>
  <c r="D768" i="1"/>
  <c r="E769" i="1" l="1"/>
  <c r="D769" i="1"/>
  <c r="E770" i="1" l="1"/>
  <c r="D770" i="1"/>
  <c r="E771" i="1" l="1"/>
  <c r="D771" i="1"/>
  <c r="D772" i="1" l="1"/>
  <c r="E772" i="1"/>
  <c r="D773" i="1" l="1"/>
  <c r="E773" i="1"/>
  <c r="E774" i="1" l="1"/>
  <c r="D774" i="1"/>
  <c r="E775" i="1" l="1"/>
  <c r="D775" i="1"/>
  <c r="E776" i="1" l="1"/>
  <c r="D776" i="1"/>
  <c r="E777" i="1" l="1"/>
  <c r="D777" i="1"/>
  <c r="E778" i="1" l="1"/>
  <c r="D778" i="1"/>
  <c r="E779" i="1" l="1"/>
  <c r="D779" i="1"/>
  <c r="D780" i="1" l="1"/>
  <c r="E780" i="1"/>
  <c r="D781" i="1" l="1"/>
  <c r="E781" i="1"/>
  <c r="E782" i="1" l="1"/>
  <c r="D782" i="1"/>
  <c r="E783" i="1" l="1"/>
  <c r="D783" i="1"/>
  <c r="E784" i="1" l="1"/>
  <c r="D784" i="1"/>
  <c r="E785" i="1" l="1"/>
  <c r="D785" i="1"/>
  <c r="E786" i="1" l="1"/>
  <c r="D786" i="1"/>
  <c r="E787" i="1" l="1"/>
  <c r="D787" i="1"/>
  <c r="D788" i="1" l="1"/>
  <c r="E788" i="1"/>
  <c r="D789" i="1" l="1"/>
  <c r="E789" i="1"/>
  <c r="E790" i="1" l="1"/>
  <c r="D790" i="1"/>
  <c r="E791" i="1" l="1"/>
  <c r="D791" i="1"/>
  <c r="E792" i="1" l="1"/>
  <c r="D792" i="1"/>
  <c r="E793" i="1" l="1"/>
  <c r="D793" i="1"/>
  <c r="E794" i="1" l="1"/>
  <c r="D794" i="1"/>
  <c r="E795" i="1" l="1"/>
  <c r="D795" i="1"/>
  <c r="D796" i="1" l="1"/>
  <c r="E796" i="1"/>
  <c r="D797" i="1" l="1"/>
  <c r="E797" i="1"/>
  <c r="E798" i="1" l="1"/>
  <c r="D798" i="1"/>
  <c r="E799" i="1" l="1"/>
  <c r="D799" i="1"/>
  <c r="E800" i="1" l="1"/>
  <c r="D800" i="1"/>
  <c r="E801" i="1" l="1"/>
  <c r="D801" i="1"/>
  <c r="E802" i="1" l="1"/>
  <c r="D802" i="1"/>
  <c r="E803" i="1" l="1"/>
  <c r="D803" i="1"/>
  <c r="D804" i="1" l="1"/>
  <c r="E804" i="1"/>
  <c r="D805" i="1" l="1"/>
  <c r="E805" i="1"/>
  <c r="E806" i="1" l="1"/>
  <c r="D806" i="1"/>
  <c r="E807" i="1" l="1"/>
  <c r="D807" i="1"/>
  <c r="E808" i="1" l="1"/>
  <c r="D808" i="1"/>
  <c r="E809" i="1" l="1"/>
  <c r="D809" i="1"/>
  <c r="E810" i="1" l="1"/>
  <c r="D810" i="1"/>
  <c r="E811" i="1" l="1"/>
  <c r="D811" i="1"/>
  <c r="D812" i="1" l="1"/>
  <c r="E812" i="1"/>
  <c r="D813" i="1" l="1"/>
  <c r="E813" i="1"/>
  <c r="E814" i="1" l="1"/>
  <c r="D814" i="1"/>
  <c r="D815" i="1" l="1"/>
  <c r="E815" i="1"/>
  <c r="E816" i="1" l="1"/>
  <c r="D816" i="1"/>
  <c r="E817" i="1" l="1"/>
  <c r="D817" i="1"/>
  <c r="E818" i="1" l="1"/>
  <c r="D818" i="1"/>
  <c r="E819" i="1" l="1"/>
  <c r="D819" i="1"/>
  <c r="D820" i="1" l="1"/>
  <c r="E820" i="1"/>
  <c r="D821" i="1" l="1"/>
  <c r="E821" i="1"/>
  <c r="E822" i="1" l="1"/>
  <c r="D822" i="1"/>
  <c r="E823" i="1" l="1"/>
  <c r="D823" i="1"/>
  <c r="E824" i="1" l="1"/>
  <c r="D824" i="1"/>
  <c r="E825" i="1" l="1"/>
  <c r="D825" i="1"/>
  <c r="E826" i="1" l="1"/>
  <c r="D826" i="1"/>
  <c r="E827" i="1" l="1"/>
  <c r="D827" i="1"/>
  <c r="D828" i="1" l="1"/>
  <c r="E828" i="1"/>
  <c r="D829" i="1" l="1"/>
  <c r="E829" i="1"/>
  <c r="E830" i="1" l="1"/>
  <c r="D830" i="1"/>
  <c r="E831" i="1" l="1"/>
  <c r="D831" i="1"/>
  <c r="E832" i="1" l="1"/>
  <c r="D832" i="1"/>
  <c r="E833" i="1" l="1"/>
  <c r="D833" i="1"/>
  <c r="E834" i="1" l="1"/>
  <c r="D834" i="1"/>
  <c r="E835" i="1" l="1"/>
  <c r="D835" i="1"/>
  <c r="D836" i="1" l="1"/>
  <c r="E836" i="1"/>
  <c r="D837" i="1" l="1"/>
  <c r="E837" i="1"/>
  <c r="E838" i="1" l="1"/>
  <c r="D838" i="1"/>
  <c r="E839" i="1" l="1"/>
  <c r="D839" i="1"/>
  <c r="E840" i="1" l="1"/>
  <c r="D840" i="1"/>
  <c r="E841" i="1" l="1"/>
  <c r="D841" i="1"/>
  <c r="E842" i="1" l="1"/>
  <c r="D842" i="1"/>
  <c r="E843" i="1" l="1"/>
  <c r="D843" i="1"/>
  <c r="D844" i="1" l="1"/>
  <c r="E844" i="1"/>
  <c r="D845" i="1" l="1"/>
  <c r="E845" i="1"/>
  <c r="E846" i="1" l="1"/>
  <c r="D846" i="1"/>
  <c r="E847" i="1" l="1"/>
  <c r="D847" i="1"/>
  <c r="E848" i="1" l="1"/>
  <c r="D848" i="1"/>
  <c r="E849" i="1" l="1"/>
  <c r="D849" i="1"/>
  <c r="E850" i="1" l="1"/>
  <c r="D850" i="1"/>
  <c r="E851" i="1" l="1"/>
  <c r="D851" i="1"/>
  <c r="D852" i="1" l="1"/>
  <c r="E852" i="1"/>
  <c r="D853" i="1" l="1"/>
  <c r="E853" i="1"/>
  <c r="E854" i="1" l="1"/>
  <c r="D854" i="1"/>
  <c r="E855" i="1" l="1"/>
  <c r="D855" i="1"/>
  <c r="E856" i="1" l="1"/>
  <c r="D856" i="1"/>
  <c r="E857" i="1" l="1"/>
  <c r="D857" i="1"/>
  <c r="E858" i="1" l="1"/>
  <c r="D858" i="1"/>
  <c r="E859" i="1" l="1"/>
  <c r="D859" i="1"/>
  <c r="D860" i="1" l="1"/>
  <c r="E860" i="1"/>
  <c r="D861" i="1" l="1"/>
  <c r="E861" i="1"/>
  <c r="E862" i="1" l="1"/>
  <c r="D862" i="1"/>
  <c r="E863" i="1" l="1"/>
  <c r="D863" i="1"/>
  <c r="E864" i="1" l="1"/>
  <c r="D864" i="1"/>
  <c r="E865" i="1" l="1"/>
  <c r="D865" i="1"/>
  <c r="E866" i="1" l="1"/>
  <c r="D866" i="1"/>
  <c r="E867" i="1" l="1"/>
  <c r="D867" i="1"/>
  <c r="D868" i="1" l="1"/>
  <c r="E868" i="1"/>
  <c r="D869" i="1" l="1"/>
  <c r="E869" i="1"/>
  <c r="E870" i="1" l="1"/>
  <c r="D870" i="1"/>
  <c r="E871" i="1" l="1"/>
  <c r="D871" i="1"/>
  <c r="E872" i="1" l="1"/>
  <c r="D872" i="1"/>
  <c r="E873" i="1" l="1"/>
  <c r="D873" i="1"/>
  <c r="E874" i="1" l="1"/>
  <c r="D874" i="1"/>
  <c r="E875" i="1" l="1"/>
  <c r="D875" i="1"/>
  <c r="D876" i="1" l="1"/>
  <c r="E876" i="1"/>
  <c r="D877" i="1" l="1"/>
  <c r="E877" i="1"/>
  <c r="E878" i="1" l="1"/>
  <c r="D878" i="1"/>
  <c r="D879" i="1" l="1"/>
  <c r="E879" i="1"/>
  <c r="E880" i="1" l="1"/>
  <c r="D880" i="1"/>
  <c r="E881" i="1" l="1"/>
  <c r="D881" i="1"/>
  <c r="E882" i="1" l="1"/>
  <c r="D882" i="1"/>
  <c r="E883" i="1" l="1"/>
  <c r="D883" i="1"/>
  <c r="D884" i="1" l="1"/>
  <c r="E884" i="1"/>
  <c r="D885" i="1" l="1"/>
  <c r="E885" i="1"/>
  <c r="E886" i="1" l="1"/>
  <c r="D886" i="1"/>
  <c r="E887" i="1" l="1"/>
  <c r="D887" i="1"/>
  <c r="E888" i="1" l="1"/>
  <c r="D888" i="1"/>
  <c r="E889" i="1" l="1"/>
  <c r="D889" i="1"/>
  <c r="E890" i="1" l="1"/>
  <c r="D890" i="1"/>
  <c r="E891" i="1" l="1"/>
  <c r="D891" i="1"/>
  <c r="D892" i="1" l="1"/>
  <c r="E892" i="1"/>
  <c r="D893" i="1" l="1"/>
  <c r="E893" i="1"/>
  <c r="E894" i="1" l="1"/>
  <c r="D894" i="1"/>
  <c r="E895" i="1" l="1"/>
  <c r="D895" i="1"/>
  <c r="E896" i="1" l="1"/>
  <c r="D896" i="1"/>
  <c r="E897" i="1" l="1"/>
  <c r="D897" i="1"/>
  <c r="E898" i="1" l="1"/>
  <c r="D898" i="1"/>
  <c r="E899" i="1" l="1"/>
  <c r="D899" i="1"/>
  <c r="D900" i="1" l="1"/>
  <c r="E900" i="1"/>
  <c r="D901" i="1" l="1"/>
  <c r="E901" i="1"/>
  <c r="E902" i="1" l="1"/>
  <c r="D902" i="1"/>
  <c r="E903" i="1" l="1"/>
  <c r="D903" i="1"/>
  <c r="E904" i="1" l="1"/>
  <c r="D904" i="1"/>
  <c r="E905" i="1" l="1"/>
  <c r="D905" i="1"/>
  <c r="E906" i="1" l="1"/>
  <c r="D906" i="1"/>
  <c r="E907" i="1" l="1"/>
  <c r="D907" i="1"/>
  <c r="D908" i="1" l="1"/>
  <c r="E908" i="1"/>
  <c r="D909" i="1" l="1"/>
  <c r="E909" i="1"/>
  <c r="E910" i="1" l="1"/>
  <c r="D910" i="1"/>
  <c r="E911" i="1" l="1"/>
  <c r="D911" i="1"/>
  <c r="E912" i="1" l="1"/>
  <c r="D912" i="1"/>
  <c r="E913" i="1" l="1"/>
  <c r="D913" i="1"/>
  <c r="E914" i="1" l="1"/>
  <c r="D914" i="1"/>
  <c r="E915" i="1" l="1"/>
  <c r="D915" i="1"/>
  <c r="D916" i="1" l="1"/>
  <c r="E916" i="1"/>
  <c r="D917" i="1" l="1"/>
  <c r="E917" i="1"/>
  <c r="E918" i="1" l="1"/>
  <c r="D918" i="1"/>
  <c r="E919" i="1" l="1"/>
  <c r="D919" i="1"/>
  <c r="E920" i="1" l="1"/>
  <c r="D920" i="1"/>
  <c r="E921" i="1" l="1"/>
  <c r="D921" i="1"/>
  <c r="E922" i="1" l="1"/>
  <c r="D922" i="1"/>
  <c r="E923" i="1" l="1"/>
  <c r="D923" i="1"/>
  <c r="D924" i="1" l="1"/>
  <c r="E924" i="1"/>
  <c r="D925" i="1" l="1"/>
  <c r="E925" i="1"/>
  <c r="E926" i="1" l="1"/>
  <c r="D926" i="1"/>
  <c r="E927" i="1" l="1"/>
  <c r="D927" i="1"/>
  <c r="E928" i="1" l="1"/>
  <c r="D928" i="1"/>
  <c r="E929" i="1" l="1"/>
  <c r="D929" i="1"/>
  <c r="E930" i="1" l="1"/>
  <c r="D930" i="1"/>
  <c r="E931" i="1" l="1"/>
  <c r="D931" i="1"/>
  <c r="D932" i="1" l="1"/>
  <c r="E932" i="1"/>
  <c r="D933" i="1" l="1"/>
  <c r="E933" i="1"/>
  <c r="E934" i="1" l="1"/>
  <c r="D934" i="1"/>
  <c r="E935" i="1" l="1"/>
  <c r="D935" i="1"/>
  <c r="E936" i="1" l="1"/>
  <c r="D936" i="1"/>
  <c r="E937" i="1" l="1"/>
  <c r="D937" i="1"/>
  <c r="E938" i="1" l="1"/>
  <c r="D938" i="1"/>
  <c r="E939" i="1" l="1"/>
  <c r="D939" i="1"/>
  <c r="D940" i="1" l="1"/>
  <c r="E940" i="1"/>
  <c r="D941" i="1" l="1"/>
  <c r="E941" i="1"/>
  <c r="E942" i="1" l="1"/>
  <c r="D942" i="1"/>
  <c r="D943" i="1" l="1"/>
  <c r="E943" i="1"/>
  <c r="E944" i="1" l="1"/>
  <c r="D944" i="1"/>
  <c r="E945" i="1" l="1"/>
  <c r="D945" i="1"/>
  <c r="E946" i="1" l="1"/>
  <c r="D946" i="1"/>
  <c r="E947" i="1" l="1"/>
  <c r="D947" i="1"/>
  <c r="D948" i="1" l="1"/>
  <c r="E948" i="1"/>
  <c r="D949" i="1" l="1"/>
  <c r="E949" i="1"/>
  <c r="E950" i="1" l="1"/>
  <c r="D950" i="1"/>
  <c r="E951" i="1" l="1"/>
  <c r="D951" i="1"/>
  <c r="E952" i="1" l="1"/>
  <c r="D952" i="1"/>
  <c r="E953" i="1" l="1"/>
  <c r="D953" i="1"/>
  <c r="E954" i="1" l="1"/>
  <c r="D954" i="1"/>
  <c r="E955" i="1" l="1"/>
  <c r="D955" i="1"/>
  <c r="D956" i="1" l="1"/>
  <c r="E956" i="1"/>
  <c r="D957" i="1" l="1"/>
  <c r="E957" i="1"/>
  <c r="E958" i="1" l="1"/>
  <c r="D958" i="1"/>
  <c r="E959" i="1" l="1"/>
  <c r="D959" i="1"/>
  <c r="E960" i="1" l="1"/>
  <c r="D960" i="1"/>
  <c r="E961" i="1" l="1"/>
  <c r="D961" i="1"/>
  <c r="E962" i="1" l="1"/>
  <c r="D962" i="1"/>
  <c r="E963" i="1" l="1"/>
  <c r="D963" i="1"/>
  <c r="D964" i="1" l="1"/>
  <c r="E964" i="1"/>
  <c r="D965" i="1" l="1"/>
  <c r="E965" i="1"/>
  <c r="E966" i="1" l="1"/>
  <c r="D966" i="1"/>
  <c r="E967" i="1" l="1"/>
  <c r="D967" i="1"/>
  <c r="E968" i="1" l="1"/>
  <c r="D968" i="1"/>
  <c r="E969" i="1" l="1"/>
  <c r="D969" i="1"/>
  <c r="E970" i="1" l="1"/>
  <c r="D970" i="1"/>
  <c r="E971" i="1" l="1"/>
  <c r="D971" i="1"/>
  <c r="D972" i="1" l="1"/>
  <c r="E972" i="1"/>
  <c r="D973" i="1" l="1"/>
  <c r="E973" i="1"/>
  <c r="E974" i="1" l="1"/>
  <c r="D974" i="1"/>
  <c r="E975" i="1" l="1"/>
  <c r="D975" i="1"/>
  <c r="E976" i="1" l="1"/>
  <c r="D976" i="1"/>
  <c r="E977" i="1" l="1"/>
  <c r="D977" i="1"/>
  <c r="E978" i="1" l="1"/>
  <c r="D978" i="1"/>
  <c r="E979" i="1" l="1"/>
  <c r="D979" i="1"/>
  <c r="D980" i="1" l="1"/>
  <c r="E980" i="1"/>
  <c r="D981" i="1" l="1"/>
  <c r="E981" i="1"/>
  <c r="E982" i="1" l="1"/>
  <c r="D982" i="1"/>
  <c r="E983" i="1" l="1"/>
  <c r="D983" i="1"/>
  <c r="E984" i="1" l="1"/>
  <c r="D984" i="1"/>
  <c r="E985" i="1" l="1"/>
  <c r="D985" i="1"/>
  <c r="E986" i="1" l="1"/>
  <c r="D986" i="1"/>
  <c r="E987" i="1" l="1"/>
  <c r="D987" i="1"/>
  <c r="D988" i="1" l="1"/>
  <c r="E988" i="1"/>
  <c r="D989" i="1" l="1"/>
  <c r="E989" i="1"/>
  <c r="E990" i="1" l="1"/>
  <c r="D990" i="1"/>
  <c r="E991" i="1" l="1"/>
  <c r="D991" i="1"/>
  <c r="E992" i="1" l="1"/>
  <c r="D992" i="1"/>
  <c r="E993" i="1" l="1"/>
  <c r="D993" i="1"/>
  <c r="E994" i="1" l="1"/>
  <c r="D994" i="1"/>
  <c r="E995" i="1" l="1"/>
  <c r="D995" i="1"/>
  <c r="D996" i="1" l="1"/>
  <c r="E996" i="1"/>
  <c r="D997" i="1" l="1"/>
  <c r="E997" i="1"/>
  <c r="E998" i="1" l="1"/>
  <c r="D998" i="1"/>
  <c r="E999" i="1" l="1"/>
  <c r="D999" i="1"/>
  <c r="E1000" i="1" l="1"/>
  <c r="D1000" i="1"/>
  <c r="E1001" i="1" l="1"/>
  <c r="D1001" i="1"/>
  <c r="E1002" i="1" l="1"/>
  <c r="D1002" i="1"/>
  <c r="E1003" i="1" l="1"/>
  <c r="D1003" i="1"/>
  <c r="D1004" i="1" l="1"/>
  <c r="E1004" i="1"/>
  <c r="D1005" i="1" l="1"/>
  <c r="E1005" i="1"/>
  <c r="E1006" i="1" l="1"/>
  <c r="D1006" i="1"/>
  <c r="D1007" i="1" l="1"/>
  <c r="E1007" i="1"/>
  <c r="E1008" i="1" l="1"/>
  <c r="D1008" i="1"/>
  <c r="E1009" i="1" l="1"/>
  <c r="D1009" i="1"/>
  <c r="E1010" i="1" l="1"/>
  <c r="D1010" i="1"/>
  <c r="E1011" i="1" l="1"/>
  <c r="D1011" i="1"/>
  <c r="D1012" i="1" l="1"/>
  <c r="E1012" i="1"/>
  <c r="D1013" i="1" l="1"/>
  <c r="E1013" i="1"/>
  <c r="E1014" i="1" l="1"/>
  <c r="D1014" i="1"/>
  <c r="E1015" i="1" l="1"/>
  <c r="D1015" i="1"/>
  <c r="E1016" i="1" l="1"/>
  <c r="D1016" i="1"/>
  <c r="E1017" i="1" l="1"/>
  <c r="D1017" i="1"/>
  <c r="E1018" i="1" l="1"/>
  <c r="D1018" i="1"/>
  <c r="E1019" i="1" l="1"/>
  <c r="D1019" i="1"/>
  <c r="D1020" i="1" l="1"/>
  <c r="E1020" i="1"/>
  <c r="D1021" i="1" l="1"/>
  <c r="E1021" i="1"/>
  <c r="E1022" i="1" l="1"/>
  <c r="D1022" i="1"/>
  <c r="E1023" i="1" l="1"/>
  <c r="D1023" i="1"/>
  <c r="E1024" i="1" l="1"/>
  <c r="D1024" i="1"/>
  <c r="E1025" i="1" l="1"/>
  <c r="D1025" i="1"/>
  <c r="E1026" i="1" l="1"/>
  <c r="D1026" i="1"/>
  <c r="E1027" i="1" l="1"/>
  <c r="D1027" i="1"/>
  <c r="D1028" i="1" l="1"/>
  <c r="E1028" i="1"/>
  <c r="D1029" i="1" l="1"/>
  <c r="E1029" i="1"/>
  <c r="E1030" i="1" l="1"/>
  <c r="D1030" i="1"/>
  <c r="E1031" i="1" l="1"/>
  <c r="D1031" i="1"/>
  <c r="E1032" i="1" l="1"/>
  <c r="D1032" i="1"/>
  <c r="E1033" i="1" l="1"/>
  <c r="D1033" i="1"/>
  <c r="E1034" i="1" l="1"/>
  <c r="D1034" i="1"/>
  <c r="E1035" i="1" l="1"/>
  <c r="D1035" i="1"/>
  <c r="D1036" i="1" l="1"/>
  <c r="E1036" i="1"/>
  <c r="D1037" i="1" l="1"/>
  <c r="E1037" i="1"/>
  <c r="E1038" i="1" l="1"/>
  <c r="D1038" i="1"/>
  <c r="E1039" i="1" l="1"/>
  <c r="D1039" i="1"/>
  <c r="E1040" i="1" l="1"/>
  <c r="D1040" i="1"/>
  <c r="E1041" i="1" l="1"/>
  <c r="D1041" i="1"/>
  <c r="E1042" i="1" l="1"/>
  <c r="D1042" i="1"/>
  <c r="E1043" i="1" l="1"/>
  <c r="D1043" i="1"/>
  <c r="D1044" i="1" l="1"/>
  <c r="E1044" i="1"/>
  <c r="D1045" i="1" l="1"/>
  <c r="E1045" i="1"/>
  <c r="E1046" i="1" l="1"/>
  <c r="D1046" i="1"/>
  <c r="E1047" i="1" l="1"/>
  <c r="D1047" i="1"/>
  <c r="E1048" i="1" l="1"/>
  <c r="D1048" i="1"/>
  <c r="E1049" i="1" l="1"/>
  <c r="D1049" i="1"/>
  <c r="E1050" i="1" l="1"/>
  <c r="D1050" i="1"/>
  <c r="E1051" i="1" l="1"/>
  <c r="D1051" i="1"/>
  <c r="D1052" i="1" l="1"/>
  <c r="E1052" i="1"/>
  <c r="E1053" i="1" l="1"/>
  <c r="D1053" i="1"/>
  <c r="E1054" i="1" l="1"/>
  <c r="D1054" i="1"/>
  <c r="E1055" i="1" l="1"/>
  <c r="D1055" i="1"/>
  <c r="E1056" i="1" l="1"/>
  <c r="D1056" i="1"/>
  <c r="E1057" i="1" l="1"/>
  <c r="D1057" i="1"/>
  <c r="E1058" i="1" l="1"/>
  <c r="D1058" i="1"/>
  <c r="E1059" i="1" l="1"/>
  <c r="D1059" i="1"/>
  <c r="D1060" i="1" l="1"/>
  <c r="E1060" i="1"/>
  <c r="E1061" i="1" l="1"/>
  <c r="D1061" i="1"/>
  <c r="E1062" i="1" l="1"/>
  <c r="D1062" i="1"/>
  <c r="D1063" i="1" l="1"/>
  <c r="E1063" i="1"/>
  <c r="E1064" i="1" l="1"/>
  <c r="D1064" i="1"/>
  <c r="E1065" i="1" l="1"/>
  <c r="D1065" i="1"/>
  <c r="E1066" i="1" l="1"/>
  <c r="D1066" i="1"/>
  <c r="E1067" i="1" l="1"/>
  <c r="D1067" i="1"/>
  <c r="D1068" i="1" l="1"/>
  <c r="E1068" i="1"/>
  <c r="E1069" i="1" l="1"/>
  <c r="D1069" i="1"/>
  <c r="E1070" i="1" l="1"/>
  <c r="D1070" i="1"/>
  <c r="E1071" i="1" l="1"/>
  <c r="D1071" i="1"/>
  <c r="E1072" i="1" l="1"/>
  <c r="D1072" i="1"/>
  <c r="E1073" i="1" l="1"/>
  <c r="D1073" i="1"/>
  <c r="E1074" i="1" l="1"/>
  <c r="D1074" i="1"/>
  <c r="E1075" i="1" l="1"/>
  <c r="D1075" i="1"/>
  <c r="D1076" i="1" l="1"/>
  <c r="E1076" i="1"/>
  <c r="E1077" i="1" l="1"/>
  <c r="D1077" i="1"/>
  <c r="E1078" i="1" l="1"/>
  <c r="D1078" i="1"/>
  <c r="E1079" i="1" l="1"/>
  <c r="D1079" i="1"/>
  <c r="E1080" i="1" l="1"/>
  <c r="D1080" i="1"/>
  <c r="E1081" i="1" l="1"/>
  <c r="D1081" i="1"/>
  <c r="E1082" i="1" l="1"/>
  <c r="D1082" i="1"/>
  <c r="E1083" i="1" l="1"/>
  <c r="D1083" i="1"/>
  <c r="D1084" i="1" l="1"/>
  <c r="E1084" i="1"/>
  <c r="E1085" i="1" l="1"/>
  <c r="D1085" i="1"/>
  <c r="E1086" i="1" l="1"/>
  <c r="D1086" i="1"/>
  <c r="E1087" i="1" l="1"/>
  <c r="D1087" i="1"/>
  <c r="E1088" i="1" l="1"/>
  <c r="D1088" i="1"/>
  <c r="E1089" i="1" l="1"/>
  <c r="D1089" i="1"/>
  <c r="E1090" i="1" l="1"/>
  <c r="D1090" i="1"/>
  <c r="E1091" i="1" l="1"/>
  <c r="D1091" i="1"/>
  <c r="D1092" i="1" l="1"/>
  <c r="E1092" i="1"/>
  <c r="E1093" i="1" l="1"/>
  <c r="D1093" i="1"/>
  <c r="E1094" i="1" l="1"/>
  <c r="D1094" i="1"/>
  <c r="D1095" i="1" l="1"/>
  <c r="E1095" i="1"/>
  <c r="E1096" i="1" l="1"/>
  <c r="D1096" i="1"/>
  <c r="E1097" i="1" l="1"/>
  <c r="D1097" i="1"/>
  <c r="E1098" i="1" l="1"/>
  <c r="D1098" i="1"/>
  <c r="E1099" i="1" l="1"/>
  <c r="D1099" i="1"/>
  <c r="D1100" i="1" l="1"/>
  <c r="E1100" i="1"/>
  <c r="E1101" i="1" l="1"/>
  <c r="D1101" i="1"/>
  <c r="E1102" i="1" l="1"/>
  <c r="D1102" i="1"/>
  <c r="E1103" i="1" l="1"/>
  <c r="D1103" i="1"/>
  <c r="E1104" i="1" l="1"/>
  <c r="D1104" i="1"/>
  <c r="E1105" i="1" l="1"/>
  <c r="D1105" i="1"/>
  <c r="E1106" i="1" l="1"/>
  <c r="D1106" i="1"/>
  <c r="E1107" i="1" l="1"/>
  <c r="D1107" i="1"/>
  <c r="D1108" i="1" l="1"/>
  <c r="E1108" i="1"/>
  <c r="E1109" i="1" l="1"/>
  <c r="D1109" i="1"/>
  <c r="E1110" i="1" l="1"/>
  <c r="D1110" i="1"/>
  <c r="E1111" i="1" l="1"/>
  <c r="D1111" i="1"/>
  <c r="E1112" i="1" l="1"/>
  <c r="D1112" i="1"/>
  <c r="E1113" i="1" l="1"/>
  <c r="D1113" i="1"/>
  <c r="E1114" i="1" l="1"/>
  <c r="D1114" i="1"/>
  <c r="E1115" i="1" l="1"/>
  <c r="D1115" i="1"/>
  <c r="D1116" i="1" l="1"/>
  <c r="E1116" i="1"/>
  <c r="E1117" i="1" l="1"/>
  <c r="D1117" i="1"/>
  <c r="E1118" i="1" l="1"/>
  <c r="D1118" i="1"/>
  <c r="E1119" i="1" l="1"/>
  <c r="D1119" i="1"/>
  <c r="E1120" i="1" l="1"/>
  <c r="D1120" i="1"/>
  <c r="E1121" i="1" l="1"/>
  <c r="D1121" i="1"/>
  <c r="E1122" i="1" l="1"/>
  <c r="D1122" i="1"/>
  <c r="E1123" i="1" l="1"/>
  <c r="D1123" i="1"/>
  <c r="D1124" i="1" l="1"/>
  <c r="E1124" i="1"/>
  <c r="E1125" i="1" l="1"/>
  <c r="D1125" i="1"/>
  <c r="E1126" i="1" l="1"/>
  <c r="D1126" i="1"/>
  <c r="D1127" i="1" l="1"/>
  <c r="E1127" i="1"/>
  <c r="E1128" i="1" l="1"/>
  <c r="D1128" i="1"/>
  <c r="E1129" i="1" l="1"/>
  <c r="D1129" i="1"/>
  <c r="E1130" i="1" l="1"/>
  <c r="D1130" i="1"/>
  <c r="E1131" i="1" l="1"/>
  <c r="D1131" i="1"/>
  <c r="D1132" i="1" l="1"/>
  <c r="E1132" i="1"/>
  <c r="E1133" i="1" l="1"/>
  <c r="D1133" i="1"/>
  <c r="E1134" i="1" l="1"/>
  <c r="D1134" i="1"/>
  <c r="E1135" i="1" l="1"/>
  <c r="D1135" i="1"/>
  <c r="E1136" i="1" l="1"/>
  <c r="D1136" i="1"/>
  <c r="E1137" i="1" l="1"/>
  <c r="D1137" i="1"/>
  <c r="E1138" i="1" l="1"/>
  <c r="D1138" i="1"/>
  <c r="E1139" i="1" l="1"/>
  <c r="D1139" i="1"/>
  <c r="D1140" i="1" l="1"/>
  <c r="E1140" i="1"/>
  <c r="E1141" i="1" l="1"/>
  <c r="D1141" i="1"/>
  <c r="E1142" i="1" l="1"/>
  <c r="D1142" i="1"/>
  <c r="E1143" i="1" l="1"/>
  <c r="D1143" i="1"/>
  <c r="E1144" i="1" l="1"/>
  <c r="D1144" i="1"/>
  <c r="E1145" i="1" l="1"/>
  <c r="D1145" i="1"/>
  <c r="E1146" i="1" l="1"/>
  <c r="D1146" i="1"/>
  <c r="E1147" i="1" l="1"/>
  <c r="D1147" i="1"/>
  <c r="D1148" i="1" l="1"/>
  <c r="E1148" i="1"/>
  <c r="E1149" i="1" l="1"/>
  <c r="D1149" i="1"/>
  <c r="E1150" i="1" l="1"/>
  <c r="D1150" i="1"/>
  <c r="E1151" i="1" l="1"/>
  <c r="D1151" i="1"/>
  <c r="E1152" i="1" l="1"/>
  <c r="D1152" i="1"/>
  <c r="E1153" i="1" l="1"/>
  <c r="D1153" i="1"/>
  <c r="E1154" i="1" l="1"/>
  <c r="D1154" i="1"/>
  <c r="E1155" i="1" l="1"/>
  <c r="D1155" i="1"/>
  <c r="D1156" i="1" l="1"/>
  <c r="E1156" i="1"/>
  <c r="E1157" i="1" l="1"/>
  <c r="D1157" i="1"/>
  <c r="E1158" i="1" l="1"/>
  <c r="D1158" i="1"/>
  <c r="E1159" i="1" l="1"/>
  <c r="D1159" i="1"/>
  <c r="E1160" i="1" l="1"/>
  <c r="D1160" i="1"/>
  <c r="E1161" i="1" l="1"/>
  <c r="D1161" i="1"/>
  <c r="E1162" i="1" l="1"/>
  <c r="D1162" i="1"/>
  <c r="E1163" i="1" l="1"/>
  <c r="D1163" i="1"/>
  <c r="D1164" i="1" l="1"/>
  <c r="E1164" i="1"/>
  <c r="E1165" i="1" l="1"/>
  <c r="D1165" i="1"/>
  <c r="E1166" i="1" l="1"/>
  <c r="D1166" i="1"/>
  <c r="E1167" i="1" l="1"/>
  <c r="D1167" i="1"/>
  <c r="E1168" i="1" l="1"/>
  <c r="D1168" i="1"/>
  <c r="E1169" i="1" l="1"/>
  <c r="D1169" i="1"/>
  <c r="E1170" i="1" l="1"/>
  <c r="D1170" i="1"/>
  <c r="E1171" i="1" l="1"/>
  <c r="D1171" i="1"/>
  <c r="D1172" i="1" l="1"/>
  <c r="E1172" i="1"/>
  <c r="E1173" i="1" l="1"/>
  <c r="D1173" i="1"/>
  <c r="E1174" i="1" l="1"/>
  <c r="D1174" i="1"/>
  <c r="E1175" i="1" l="1"/>
  <c r="D1175" i="1"/>
  <c r="E1176" i="1" l="1"/>
  <c r="D1176" i="1"/>
  <c r="E1177" i="1" l="1"/>
  <c r="D1177" i="1"/>
  <c r="E1178" i="1" l="1"/>
  <c r="D1178" i="1"/>
  <c r="E1179" i="1" l="1"/>
  <c r="D1179" i="1"/>
  <c r="D1180" i="1" l="1"/>
  <c r="E1180" i="1"/>
  <c r="E1181" i="1" l="1"/>
  <c r="D1181" i="1"/>
  <c r="E1182" i="1" l="1"/>
  <c r="D1182" i="1"/>
  <c r="E1183" i="1" l="1"/>
  <c r="D1183" i="1"/>
  <c r="E1184" i="1" l="1"/>
  <c r="D1184" i="1"/>
  <c r="E1185" i="1" l="1"/>
  <c r="D1185" i="1"/>
  <c r="E1186" i="1" l="1"/>
  <c r="D1186" i="1"/>
  <c r="E1187" i="1" l="1"/>
  <c r="D1187" i="1"/>
  <c r="D1188" i="1" l="1"/>
  <c r="E1188" i="1"/>
  <c r="E1189" i="1" l="1"/>
  <c r="D1189" i="1"/>
  <c r="E1190" i="1" l="1"/>
  <c r="D1190" i="1"/>
  <c r="E1191" i="1" l="1"/>
  <c r="D1191" i="1"/>
  <c r="E1192" i="1" l="1"/>
  <c r="D1192" i="1"/>
  <c r="E1193" i="1" l="1"/>
  <c r="D1193" i="1"/>
  <c r="E1194" i="1" l="1"/>
  <c r="D1194" i="1"/>
  <c r="E1195" i="1" l="1"/>
  <c r="D1195" i="1"/>
  <c r="D1196" i="1" l="1"/>
  <c r="E1196" i="1"/>
  <c r="E1197" i="1" l="1"/>
  <c r="D1197" i="1"/>
  <c r="E1198" i="1" l="1"/>
  <c r="D1198" i="1"/>
  <c r="E1199" i="1" l="1"/>
  <c r="D1199" i="1"/>
  <c r="E1200" i="1" l="1"/>
  <c r="D1200" i="1"/>
  <c r="E1201" i="1" l="1"/>
  <c r="D1201" i="1"/>
  <c r="E1202" i="1" l="1"/>
  <c r="D1202" i="1"/>
  <c r="E1203" i="1" l="1"/>
  <c r="D1203" i="1"/>
  <c r="D1204" i="1" l="1"/>
  <c r="E1204" i="1"/>
  <c r="E1205" i="1" l="1"/>
  <c r="D1205" i="1"/>
  <c r="E1206" i="1" l="1"/>
  <c r="D1206" i="1"/>
  <c r="E1207" i="1" l="1"/>
  <c r="D1207" i="1"/>
  <c r="E1208" i="1" l="1"/>
  <c r="D1208" i="1"/>
  <c r="E1209" i="1" l="1"/>
  <c r="D1209" i="1"/>
  <c r="E1210" i="1" l="1"/>
  <c r="D1210" i="1"/>
  <c r="E1211" i="1" l="1"/>
  <c r="D1211" i="1"/>
  <c r="D1212" i="1" l="1"/>
  <c r="E1212" i="1"/>
  <c r="E1213" i="1" l="1"/>
  <c r="D1213" i="1"/>
  <c r="E1214" i="1" l="1"/>
  <c r="D1214" i="1"/>
  <c r="E1215" i="1" l="1"/>
  <c r="D1215" i="1"/>
  <c r="E1216" i="1" l="1"/>
  <c r="D1216" i="1"/>
  <c r="E1217" i="1" l="1"/>
  <c r="D1217" i="1"/>
  <c r="E1218" i="1" l="1"/>
  <c r="D1218" i="1"/>
  <c r="E1219" i="1" l="1"/>
  <c r="D1219" i="1"/>
  <c r="D1220" i="1" l="1"/>
  <c r="E1220" i="1"/>
  <c r="E1221" i="1" l="1"/>
  <c r="D1221" i="1"/>
  <c r="E1222" i="1" l="1"/>
  <c r="D1222" i="1"/>
  <c r="D1223" i="1" l="1"/>
  <c r="E1223" i="1"/>
  <c r="E1224" i="1" l="1"/>
  <c r="D1224" i="1"/>
  <c r="E1225" i="1" l="1"/>
  <c r="D1225" i="1"/>
  <c r="E1226" i="1" l="1"/>
  <c r="D1226" i="1"/>
  <c r="E1227" i="1" l="1"/>
  <c r="D1227" i="1"/>
  <c r="D1228" i="1" l="1"/>
  <c r="E1228" i="1"/>
  <c r="E1229" i="1" l="1"/>
  <c r="D1229" i="1"/>
  <c r="E1230" i="1" l="1"/>
  <c r="D1230" i="1"/>
  <c r="E1231" i="1" l="1"/>
  <c r="D1231" i="1"/>
  <c r="E1232" i="1" l="1"/>
  <c r="D1232" i="1"/>
  <c r="E1233" i="1" l="1"/>
  <c r="D1233" i="1"/>
  <c r="E1234" i="1" l="1"/>
  <c r="D1234" i="1"/>
  <c r="E1235" i="1" l="1"/>
  <c r="D1235" i="1"/>
  <c r="D1236" i="1" l="1"/>
  <c r="E1236" i="1"/>
  <c r="E1237" i="1" l="1"/>
  <c r="D1237" i="1"/>
  <c r="E1238" i="1" l="1"/>
  <c r="D1238" i="1"/>
  <c r="E1239" i="1" l="1"/>
  <c r="D1239" i="1"/>
  <c r="E1240" i="1" l="1"/>
  <c r="D1240" i="1"/>
  <c r="E1241" i="1" l="1"/>
  <c r="D1241" i="1"/>
  <c r="E1242" i="1" l="1"/>
  <c r="D1242" i="1"/>
  <c r="E1243" i="1" l="1"/>
  <c r="D1243" i="1"/>
  <c r="D1244" i="1" l="1"/>
  <c r="E1244" i="1"/>
  <c r="E1245" i="1" l="1"/>
  <c r="D1245" i="1"/>
  <c r="E1246" i="1" l="1"/>
  <c r="D1246" i="1"/>
  <c r="E1247" i="1" l="1"/>
  <c r="D1247" i="1"/>
  <c r="E1248" i="1" l="1"/>
  <c r="D1248" i="1"/>
  <c r="E1249" i="1" l="1"/>
  <c r="D1249" i="1"/>
  <c r="E1250" i="1" l="1"/>
  <c r="D1250" i="1"/>
  <c r="E1251" i="1" l="1"/>
  <c r="D1251" i="1"/>
  <c r="D1252" i="1" l="1"/>
  <c r="E1252" i="1"/>
  <c r="E1253" i="1" l="1"/>
  <c r="D1253" i="1"/>
  <c r="E1254" i="1" l="1"/>
  <c r="D1254" i="1"/>
  <c r="E1255" i="1" l="1"/>
  <c r="D1255" i="1"/>
  <c r="E1256" i="1" l="1"/>
  <c r="D1256" i="1"/>
  <c r="E1257" i="1" l="1"/>
  <c r="D1257" i="1"/>
  <c r="E1258" i="1" l="1"/>
  <c r="D1258" i="1"/>
  <c r="E1259" i="1" l="1"/>
  <c r="D1259" i="1"/>
  <c r="D1260" i="1" l="1"/>
  <c r="E1260" i="1"/>
  <c r="E1261" i="1" l="1"/>
  <c r="D1261" i="1"/>
  <c r="E1262" i="1" l="1"/>
  <c r="D1262" i="1"/>
  <c r="E1263" i="1" l="1"/>
  <c r="D1263" i="1"/>
  <c r="E1264" i="1" l="1"/>
  <c r="D1264" i="1"/>
  <c r="E1265" i="1" l="1"/>
  <c r="D1265" i="1"/>
  <c r="E1266" i="1" l="1"/>
  <c r="D1266" i="1"/>
  <c r="E1267" i="1" l="1"/>
  <c r="D1267" i="1"/>
  <c r="D1268" i="1" l="1"/>
  <c r="E1268" i="1"/>
  <c r="E1269" i="1" l="1"/>
  <c r="D1269" i="1"/>
  <c r="E1270" i="1" l="1"/>
  <c r="D1270" i="1"/>
  <c r="E1271" i="1" l="1"/>
  <c r="D1271" i="1"/>
  <c r="E1272" i="1" l="1"/>
  <c r="D1272" i="1"/>
  <c r="E1273" i="1" l="1"/>
  <c r="D1273" i="1"/>
  <c r="E1274" i="1" l="1"/>
  <c r="D1274" i="1"/>
  <c r="E1275" i="1" l="1"/>
  <c r="D1275" i="1"/>
  <c r="D1276" i="1" l="1"/>
  <c r="E1276" i="1"/>
  <c r="E1277" i="1" l="1"/>
  <c r="D1277" i="1"/>
  <c r="E1278" i="1" l="1"/>
  <c r="D1278" i="1"/>
  <c r="E1279" i="1" l="1"/>
  <c r="D1279" i="1"/>
  <c r="E1280" i="1" l="1"/>
  <c r="D1280" i="1"/>
  <c r="E1281" i="1" l="1"/>
  <c r="D1281" i="1"/>
  <c r="E1282" i="1" l="1"/>
  <c r="D1282" i="1"/>
  <c r="E1283" i="1" l="1"/>
  <c r="D1283" i="1"/>
  <c r="D1284" i="1" l="1"/>
  <c r="E1284" i="1"/>
  <c r="E1285" i="1" l="1"/>
  <c r="D1285" i="1"/>
  <c r="E1286" i="1" l="1"/>
  <c r="D1286" i="1"/>
  <c r="D1287" i="1" l="1"/>
  <c r="E1287" i="1"/>
  <c r="E1288" i="1" l="1"/>
  <c r="D1288" i="1"/>
  <c r="E1289" i="1" l="1"/>
  <c r="D1289" i="1"/>
  <c r="E1290" i="1" l="1"/>
  <c r="D1290" i="1"/>
  <c r="E1291" i="1" l="1"/>
  <c r="D1291" i="1"/>
  <c r="D1292" i="1" l="1"/>
  <c r="E1292" i="1"/>
  <c r="E1293" i="1" l="1"/>
  <c r="D1293" i="1"/>
  <c r="E1294" i="1" l="1"/>
  <c r="D1294" i="1"/>
  <c r="E1295" i="1" l="1"/>
  <c r="D1295" i="1"/>
  <c r="E1296" i="1" l="1"/>
  <c r="D1296" i="1"/>
  <c r="E1297" i="1" l="1"/>
  <c r="D1297" i="1"/>
  <c r="E1298" i="1" l="1"/>
  <c r="D1298" i="1"/>
  <c r="E1299" i="1" l="1"/>
  <c r="D1299" i="1"/>
  <c r="D1300" i="1" l="1"/>
  <c r="E1300" i="1"/>
  <c r="E1301" i="1" l="1"/>
  <c r="D1301" i="1"/>
  <c r="E1302" i="1" l="1"/>
  <c r="D1302" i="1"/>
  <c r="E1303" i="1" l="1"/>
  <c r="D1303" i="1"/>
  <c r="E1304" i="1" l="1"/>
  <c r="D1304" i="1"/>
  <c r="E1305" i="1" l="1"/>
  <c r="D1305" i="1"/>
  <c r="E1306" i="1" l="1"/>
  <c r="D1306" i="1"/>
  <c r="E1307" i="1" l="1"/>
  <c r="D1307" i="1"/>
  <c r="D1308" i="1" l="1"/>
  <c r="E1308" i="1"/>
  <c r="E1309" i="1" l="1"/>
  <c r="D1309" i="1"/>
  <c r="E1310" i="1" l="1"/>
  <c r="D1310" i="1"/>
  <c r="E1311" i="1" l="1"/>
  <c r="D1311" i="1"/>
  <c r="E1312" i="1" l="1"/>
  <c r="D1312" i="1"/>
  <c r="E1313" i="1" l="1"/>
  <c r="D1313" i="1"/>
  <c r="E1314" i="1" l="1"/>
  <c r="D1314" i="1"/>
  <c r="E1315" i="1" l="1"/>
  <c r="D1315" i="1"/>
  <c r="D1316" i="1" l="1"/>
  <c r="E1316" i="1"/>
  <c r="E1317" i="1" l="1"/>
  <c r="D1317" i="1"/>
  <c r="E1318" i="1" l="1"/>
  <c r="D1318" i="1"/>
  <c r="E1319" i="1" l="1"/>
  <c r="D1319" i="1"/>
  <c r="E1320" i="1" l="1"/>
  <c r="D1320" i="1"/>
  <c r="E1321" i="1" l="1"/>
  <c r="D1321" i="1"/>
  <c r="E1322" i="1" l="1"/>
  <c r="D1322" i="1"/>
  <c r="E1323" i="1" l="1"/>
  <c r="D1323" i="1"/>
  <c r="D1324" i="1" l="1"/>
  <c r="E1324" i="1"/>
  <c r="E1325" i="1" l="1"/>
  <c r="D1325" i="1"/>
  <c r="E1326" i="1" l="1"/>
  <c r="D1326" i="1"/>
  <c r="E1327" i="1" l="1"/>
  <c r="D1327" i="1"/>
  <c r="E1328" i="1" l="1"/>
  <c r="D1328" i="1"/>
  <c r="E1329" i="1" l="1"/>
  <c r="D1329" i="1"/>
  <c r="E1330" i="1" l="1"/>
  <c r="D1330" i="1"/>
  <c r="E1331" i="1" l="1"/>
  <c r="D1331" i="1"/>
  <c r="D1332" i="1" l="1"/>
  <c r="E1332" i="1"/>
  <c r="E1333" i="1" l="1"/>
  <c r="D1333" i="1"/>
  <c r="E1334" i="1" l="1"/>
  <c r="D1334" i="1"/>
  <c r="E1335" i="1" l="1"/>
  <c r="D1335" i="1"/>
  <c r="E1336" i="1" l="1"/>
  <c r="D1336" i="1"/>
  <c r="E1337" i="1" l="1"/>
  <c r="D1337" i="1"/>
  <c r="E1338" i="1" l="1"/>
  <c r="D1338" i="1"/>
  <c r="E1339" i="1" l="1"/>
  <c r="D1339" i="1"/>
  <c r="D1340" i="1" l="1"/>
  <c r="E1340" i="1"/>
  <c r="E1341" i="1" l="1"/>
  <c r="D1341" i="1"/>
  <c r="E1342" i="1" l="1"/>
  <c r="D1342" i="1"/>
  <c r="E1343" i="1" l="1"/>
  <c r="D1343" i="1"/>
  <c r="E1344" i="1" l="1"/>
  <c r="D1344" i="1"/>
  <c r="E1345" i="1" l="1"/>
  <c r="D1345" i="1"/>
  <c r="E1346" i="1" l="1"/>
  <c r="D1346" i="1"/>
  <c r="E1347" i="1" l="1"/>
  <c r="D1347" i="1"/>
  <c r="D1348" i="1" l="1"/>
  <c r="E1348" i="1"/>
  <c r="E1349" i="1" l="1"/>
  <c r="D1349" i="1"/>
  <c r="E1350" i="1" l="1"/>
  <c r="D1350" i="1"/>
  <c r="D1351" i="1" l="1"/>
  <c r="E1351" i="1"/>
  <c r="E1352" i="1" l="1"/>
  <c r="D1352" i="1"/>
  <c r="E1353" i="1" l="1"/>
  <c r="D1353" i="1"/>
  <c r="E1354" i="1" l="1"/>
  <c r="D1354" i="1"/>
  <c r="E1355" i="1" l="1"/>
  <c r="D1355" i="1"/>
  <c r="D1356" i="1" l="1"/>
  <c r="E1356" i="1"/>
  <c r="E1357" i="1" l="1"/>
  <c r="D1357" i="1"/>
  <c r="E1358" i="1" l="1"/>
  <c r="D1358" i="1"/>
  <c r="E1359" i="1" l="1"/>
  <c r="D1359" i="1"/>
  <c r="E1360" i="1" l="1"/>
  <c r="D1360" i="1"/>
  <c r="E1361" i="1" l="1"/>
  <c r="D1361" i="1"/>
  <c r="E1362" i="1" l="1"/>
  <c r="D1362" i="1"/>
  <c r="E1363" i="1" l="1"/>
  <c r="D1363" i="1"/>
  <c r="D1364" i="1" l="1"/>
  <c r="E1364" i="1"/>
  <c r="E1365" i="1" l="1"/>
  <c r="D1365" i="1"/>
  <c r="E1366" i="1" l="1"/>
  <c r="D1366" i="1"/>
  <c r="E1367" i="1" l="1"/>
  <c r="D1367" i="1"/>
  <c r="E1368" i="1" l="1"/>
  <c r="D1368" i="1"/>
  <c r="E1369" i="1" l="1"/>
  <c r="D1369" i="1"/>
  <c r="E1370" i="1" l="1"/>
  <c r="D1370" i="1"/>
  <c r="E1371" i="1" l="1"/>
  <c r="D1371" i="1"/>
  <c r="D1372" i="1" l="1"/>
  <c r="E1372" i="1"/>
  <c r="E1373" i="1" l="1"/>
  <c r="D1373" i="1"/>
  <c r="E1374" i="1" l="1"/>
  <c r="D1374" i="1"/>
  <c r="E1375" i="1" l="1"/>
  <c r="D1375" i="1"/>
  <c r="E1376" i="1" l="1"/>
  <c r="D1376" i="1"/>
  <c r="E1377" i="1" l="1"/>
  <c r="D1377" i="1"/>
  <c r="E1378" i="1" l="1"/>
  <c r="D1378" i="1"/>
  <c r="E1379" i="1" l="1"/>
  <c r="D1379" i="1"/>
  <c r="D1380" i="1" l="1"/>
  <c r="E1380" i="1"/>
  <c r="E1381" i="1" l="1"/>
  <c r="D1381" i="1"/>
  <c r="E1382" i="1" l="1"/>
  <c r="D1382" i="1"/>
  <c r="D1383" i="1" l="1"/>
  <c r="E1383" i="1"/>
  <c r="E1384" i="1" l="1"/>
  <c r="D1384" i="1"/>
  <c r="E1385" i="1" l="1"/>
  <c r="D1385" i="1"/>
  <c r="E1386" i="1" l="1"/>
  <c r="D1386" i="1"/>
  <c r="E1387" i="1" l="1"/>
  <c r="D1387" i="1"/>
  <c r="D1388" i="1" l="1"/>
  <c r="E1388" i="1"/>
  <c r="E1389" i="1" l="1"/>
  <c r="D1389" i="1"/>
  <c r="E1390" i="1" l="1"/>
  <c r="D1390" i="1"/>
  <c r="E1391" i="1" l="1"/>
  <c r="D1391" i="1"/>
  <c r="E1392" i="1" l="1"/>
  <c r="D1392" i="1"/>
  <c r="E1393" i="1" l="1"/>
  <c r="D1393" i="1"/>
  <c r="E1394" i="1" l="1"/>
  <c r="D1394" i="1"/>
  <c r="E1395" i="1" l="1"/>
  <c r="D1395" i="1"/>
  <c r="D1396" i="1" l="1"/>
  <c r="E1396" i="1"/>
  <c r="E1397" i="1" l="1"/>
  <c r="D1397" i="1"/>
  <c r="E1398" i="1" l="1"/>
  <c r="D1398" i="1"/>
  <c r="E1399" i="1" l="1"/>
  <c r="D1399" i="1"/>
  <c r="E1400" i="1" l="1"/>
  <c r="D1400" i="1"/>
  <c r="E1401" i="1" l="1"/>
  <c r="D1401" i="1"/>
  <c r="E1402" i="1" l="1"/>
  <c r="D1402" i="1"/>
  <c r="E1403" i="1" l="1"/>
  <c r="D1403" i="1"/>
  <c r="D1404" i="1" l="1"/>
  <c r="E1404" i="1"/>
  <c r="E1405" i="1" l="1"/>
  <c r="D1405" i="1"/>
  <c r="E1406" i="1" l="1"/>
  <c r="D1406" i="1"/>
  <c r="E1407" i="1" l="1"/>
  <c r="D1407" i="1"/>
  <c r="E1408" i="1" l="1"/>
  <c r="D1408" i="1"/>
  <c r="E1409" i="1" l="1"/>
  <c r="D1409" i="1"/>
  <c r="E1410" i="1" l="1"/>
  <c r="D1410" i="1"/>
  <c r="E1411" i="1" l="1"/>
  <c r="D1411" i="1"/>
  <c r="D1412" i="1" l="1"/>
  <c r="E1412" i="1"/>
  <c r="E1413" i="1" l="1"/>
  <c r="D1413" i="1"/>
  <c r="E1414" i="1" l="1"/>
  <c r="D1414" i="1"/>
  <c r="D1415" i="1" l="1"/>
  <c r="E1415" i="1"/>
  <c r="E1416" i="1" l="1"/>
  <c r="D1416" i="1"/>
  <c r="E1417" i="1" l="1"/>
  <c r="D1417" i="1"/>
  <c r="E1418" i="1" l="1"/>
  <c r="D1418" i="1"/>
  <c r="E1419" i="1" l="1"/>
  <c r="D1419" i="1"/>
  <c r="D1420" i="1" l="1"/>
  <c r="E1420" i="1"/>
  <c r="E1421" i="1" l="1"/>
  <c r="D1421" i="1"/>
  <c r="E1422" i="1" l="1"/>
  <c r="D1422" i="1"/>
  <c r="E1423" i="1" l="1"/>
  <c r="D1423" i="1"/>
  <c r="E1424" i="1" l="1"/>
  <c r="D1424" i="1"/>
  <c r="E1425" i="1" l="1"/>
  <c r="D1425" i="1"/>
  <c r="E1426" i="1" l="1"/>
  <c r="D1426" i="1"/>
  <c r="E1427" i="1" l="1"/>
  <c r="D1427" i="1"/>
  <c r="D1428" i="1" l="1"/>
  <c r="E1428" i="1"/>
  <c r="E1429" i="1" l="1"/>
  <c r="D1429" i="1"/>
  <c r="E1430" i="1" l="1"/>
  <c r="D1430" i="1"/>
  <c r="E1431" i="1" l="1"/>
  <c r="D1431" i="1"/>
  <c r="E1432" i="1" l="1"/>
  <c r="D1432" i="1"/>
  <c r="E1433" i="1" l="1"/>
  <c r="D1433" i="1"/>
  <c r="E1434" i="1" l="1"/>
  <c r="D1434" i="1"/>
  <c r="E1435" i="1" l="1"/>
  <c r="D1435" i="1"/>
  <c r="D1436" i="1" l="1"/>
  <c r="E1436" i="1"/>
  <c r="E1437" i="1" l="1"/>
  <c r="D1437" i="1"/>
  <c r="E1438" i="1" l="1"/>
  <c r="D1438" i="1"/>
  <c r="E1439" i="1" l="1"/>
  <c r="D1439" i="1"/>
  <c r="E1440" i="1" l="1"/>
  <c r="D1440" i="1"/>
  <c r="E1441" i="1" l="1"/>
  <c r="D1441" i="1"/>
  <c r="E1442" i="1" l="1"/>
  <c r="D1442" i="1"/>
  <c r="E1443" i="1" l="1"/>
  <c r="D1443" i="1"/>
  <c r="D1444" i="1" l="1"/>
  <c r="E1444" i="1"/>
  <c r="E1445" i="1" l="1"/>
  <c r="D1445" i="1"/>
  <c r="E1446" i="1" l="1"/>
  <c r="D1446" i="1"/>
  <c r="E1447" i="1" l="1"/>
  <c r="D1447" i="1"/>
  <c r="E1448" i="1" l="1"/>
  <c r="D1448" i="1"/>
  <c r="E1449" i="1" l="1"/>
  <c r="D1449" i="1"/>
  <c r="E1450" i="1" l="1"/>
  <c r="D1450" i="1"/>
  <c r="E1451" i="1" l="1"/>
  <c r="D1451" i="1"/>
  <c r="D1452" i="1" l="1"/>
  <c r="E1452" i="1"/>
  <c r="E1453" i="1" l="1"/>
  <c r="D1453" i="1"/>
  <c r="E1454" i="1" l="1"/>
  <c r="D1454" i="1"/>
  <c r="E1455" i="1" l="1"/>
  <c r="D1455" i="1"/>
  <c r="E1456" i="1" l="1"/>
  <c r="D1456" i="1"/>
  <c r="E1457" i="1" l="1"/>
  <c r="D1457" i="1"/>
  <c r="E1458" i="1" l="1"/>
  <c r="D1458" i="1"/>
  <c r="E1459" i="1" l="1"/>
  <c r="D1459" i="1"/>
  <c r="D1460" i="1" l="1"/>
  <c r="E1460" i="1"/>
  <c r="E1461" i="1" l="1"/>
  <c r="D1461" i="1"/>
  <c r="E1462" i="1" l="1"/>
  <c r="D1462" i="1"/>
  <c r="E1463" i="1" l="1"/>
  <c r="D1463" i="1"/>
  <c r="E1464" i="1" l="1"/>
  <c r="D1464" i="1"/>
  <c r="E1465" i="1" l="1"/>
  <c r="D1465" i="1"/>
  <c r="E1466" i="1" l="1"/>
  <c r="D1466" i="1"/>
  <c r="E1467" i="1" l="1"/>
  <c r="D1467" i="1"/>
  <c r="D1468" i="1" l="1"/>
  <c r="E1468" i="1"/>
  <c r="E1469" i="1" l="1"/>
  <c r="D1469" i="1"/>
  <c r="E1470" i="1" l="1"/>
  <c r="D1470" i="1"/>
  <c r="E1471" i="1" l="1"/>
  <c r="D1471" i="1"/>
  <c r="E1472" i="1" l="1"/>
  <c r="D1472" i="1"/>
  <c r="E1473" i="1" l="1"/>
  <c r="D1473" i="1"/>
  <c r="E1474" i="1" l="1"/>
  <c r="D1474" i="1"/>
  <c r="E1475" i="1" l="1"/>
  <c r="D1475" i="1"/>
  <c r="D1476" i="1" l="1"/>
  <c r="E1476" i="1"/>
  <c r="E1477" i="1" l="1"/>
  <c r="D1477" i="1"/>
  <c r="E1478" i="1" l="1"/>
  <c r="D1478" i="1"/>
  <c r="E1479" i="1" l="1"/>
  <c r="D1479" i="1"/>
  <c r="E1480" i="1" l="1"/>
  <c r="D1480" i="1"/>
  <c r="E1481" i="1" l="1"/>
  <c r="D1481" i="1"/>
  <c r="E1482" i="1" l="1"/>
  <c r="D1482" i="1"/>
  <c r="E1483" i="1" l="1"/>
  <c r="D1483" i="1"/>
  <c r="D1484" i="1" l="1"/>
  <c r="E1484" i="1"/>
  <c r="E1485" i="1" l="1"/>
  <c r="D1485" i="1"/>
  <c r="E1486" i="1" l="1"/>
  <c r="D1486" i="1"/>
  <c r="E1487" i="1" l="1"/>
  <c r="D1487" i="1"/>
  <c r="E1488" i="1" l="1"/>
  <c r="D1488" i="1"/>
  <c r="E1489" i="1" l="1"/>
  <c r="D1489" i="1"/>
  <c r="E1490" i="1" l="1"/>
  <c r="D1490" i="1"/>
  <c r="E1491" i="1" l="1"/>
  <c r="D1491" i="1"/>
  <c r="D1492" i="1" l="1"/>
  <c r="E1492" i="1"/>
  <c r="E1493" i="1" l="1"/>
  <c r="D1493" i="1"/>
  <c r="E1494" i="1" l="1"/>
  <c r="D1494" i="1"/>
  <c r="E1495" i="1" l="1"/>
  <c r="D1495" i="1"/>
  <c r="E1496" i="1" l="1"/>
  <c r="D1496" i="1"/>
  <c r="E1497" i="1" l="1"/>
  <c r="D1497" i="1"/>
  <c r="E1498" i="1" l="1"/>
  <c r="D1498" i="1"/>
  <c r="E1499" i="1" l="1"/>
  <c r="D1499" i="1"/>
  <c r="D1500" i="1" l="1"/>
  <c r="E1500" i="1"/>
  <c r="E1501" i="1" l="1"/>
  <c r="D1501" i="1"/>
  <c r="E1502" i="1" l="1"/>
  <c r="D1502" i="1"/>
  <c r="E1503" i="1" l="1"/>
  <c r="D1503" i="1"/>
  <c r="E1504" i="1" l="1"/>
  <c r="D1504" i="1"/>
  <c r="E1505" i="1" l="1"/>
  <c r="D1505" i="1"/>
  <c r="E1506" i="1" l="1"/>
  <c r="D1506" i="1"/>
  <c r="E1507" i="1" l="1"/>
  <c r="D1507" i="1"/>
  <c r="D1508" i="1" l="1"/>
  <c r="E1508" i="1"/>
  <c r="E1509" i="1" l="1"/>
  <c r="D1509" i="1"/>
  <c r="E1510" i="1" l="1"/>
  <c r="D1510" i="1"/>
  <c r="D1511" i="1" l="1"/>
  <c r="E1511" i="1"/>
  <c r="E1512" i="1" l="1"/>
  <c r="D1512" i="1"/>
  <c r="E1513" i="1" l="1"/>
  <c r="D1513" i="1"/>
  <c r="E1514" i="1" l="1"/>
  <c r="D1514" i="1"/>
  <c r="E1515" i="1" l="1"/>
  <c r="D1515" i="1"/>
  <c r="D1516" i="1" l="1"/>
  <c r="E1516" i="1"/>
  <c r="E1517" i="1" l="1"/>
  <c r="D1517" i="1"/>
  <c r="E1518" i="1" l="1"/>
  <c r="D1518" i="1"/>
  <c r="E1519" i="1" l="1"/>
  <c r="D1519" i="1"/>
  <c r="E1520" i="1" l="1"/>
  <c r="D1520" i="1"/>
  <c r="E1521" i="1" l="1"/>
  <c r="D1521" i="1"/>
  <c r="E1522" i="1" l="1"/>
  <c r="D1522" i="1"/>
  <c r="E1523" i="1" l="1"/>
  <c r="D1523" i="1"/>
  <c r="D1524" i="1" l="1"/>
  <c r="E1524" i="1"/>
  <c r="E1525" i="1" l="1"/>
  <c r="D1525" i="1"/>
  <c r="E1526" i="1" l="1"/>
  <c r="D1526" i="1"/>
  <c r="E1527" i="1" l="1"/>
  <c r="D1527" i="1"/>
  <c r="E1528" i="1" l="1"/>
  <c r="D1528" i="1"/>
  <c r="E1529" i="1" l="1"/>
  <c r="D1529" i="1"/>
  <c r="E1530" i="1" l="1"/>
  <c r="D1530" i="1"/>
  <c r="E1531" i="1" l="1"/>
  <c r="D1531" i="1"/>
  <c r="D1532" i="1" l="1"/>
  <c r="E1532" i="1"/>
  <c r="E1533" i="1" l="1"/>
  <c r="D1533" i="1"/>
  <c r="E1534" i="1" l="1"/>
  <c r="D1534" i="1"/>
  <c r="E1535" i="1" l="1"/>
  <c r="D1535" i="1"/>
  <c r="E1536" i="1" l="1"/>
  <c r="D1536" i="1"/>
  <c r="E1537" i="1" l="1"/>
  <c r="D1537" i="1"/>
  <c r="E1538" i="1" l="1"/>
  <c r="D1538" i="1"/>
  <c r="E1539" i="1" l="1"/>
  <c r="D1539" i="1"/>
  <c r="D1540" i="1" l="1"/>
  <c r="E1540" i="1"/>
  <c r="E1541" i="1" l="1"/>
  <c r="D1541" i="1"/>
  <c r="E1542" i="1" l="1"/>
  <c r="D1542" i="1"/>
  <c r="D1543" i="1" l="1"/>
  <c r="E1543" i="1"/>
  <c r="E1544" i="1" l="1"/>
  <c r="D1544" i="1"/>
  <c r="E1545" i="1" l="1"/>
  <c r="D1545" i="1"/>
  <c r="E1546" i="1" l="1"/>
  <c r="D1546" i="1"/>
  <c r="E1547" i="1" l="1"/>
  <c r="D1547" i="1"/>
  <c r="D1548" i="1" l="1"/>
  <c r="E1548" i="1"/>
  <c r="E1549" i="1" l="1"/>
  <c r="D1549" i="1"/>
  <c r="E1550" i="1" l="1"/>
  <c r="D1550" i="1"/>
  <c r="E1551" i="1" l="1"/>
  <c r="D1551" i="1"/>
  <c r="E1552" i="1" l="1"/>
  <c r="D1552" i="1"/>
  <c r="E1553" i="1" l="1"/>
  <c r="D1553" i="1"/>
  <c r="E1554" i="1" l="1"/>
  <c r="D1554" i="1"/>
  <c r="E1555" i="1" l="1"/>
  <c r="D1555" i="1"/>
  <c r="D1556" i="1" l="1"/>
  <c r="E1556" i="1"/>
  <c r="E1557" i="1" l="1"/>
  <c r="D1557" i="1"/>
  <c r="E1558" i="1" l="1"/>
  <c r="D1558" i="1"/>
  <c r="E1559" i="1" l="1"/>
  <c r="D1559" i="1"/>
  <c r="E1560" i="1" l="1"/>
  <c r="D1560" i="1"/>
  <c r="E1561" i="1" l="1"/>
  <c r="D1561" i="1"/>
  <c r="E1562" i="1" l="1"/>
  <c r="D1562" i="1"/>
  <c r="E1563" i="1" l="1"/>
  <c r="D1563" i="1"/>
  <c r="D1564" i="1" l="1"/>
  <c r="E1564" i="1"/>
  <c r="E1565" i="1" l="1"/>
  <c r="D1565" i="1"/>
  <c r="E1566" i="1" l="1"/>
  <c r="D1566" i="1"/>
  <c r="E1567" i="1" l="1"/>
  <c r="D1567" i="1"/>
  <c r="E1568" i="1" l="1"/>
  <c r="D1568" i="1"/>
  <c r="E1569" i="1" l="1"/>
  <c r="D1569" i="1"/>
  <c r="E1570" i="1" l="1"/>
  <c r="D1570" i="1"/>
  <c r="E1571" i="1" l="1"/>
  <c r="D1571" i="1"/>
  <c r="D1572" i="1" l="1"/>
  <c r="E1572" i="1"/>
  <c r="E1573" i="1" l="1"/>
  <c r="D1573" i="1"/>
  <c r="E1574" i="1" l="1"/>
  <c r="D1574" i="1"/>
  <c r="E1575" i="1" l="1"/>
  <c r="D1575" i="1"/>
  <c r="E1576" i="1" l="1"/>
  <c r="D1576" i="1"/>
  <c r="E1577" i="1" l="1"/>
  <c r="D1577" i="1"/>
  <c r="E1578" i="1" l="1"/>
  <c r="D1578" i="1"/>
  <c r="E1579" i="1" l="1"/>
  <c r="D1579" i="1"/>
  <c r="D1580" i="1" l="1"/>
  <c r="E1580" i="1"/>
  <c r="E1581" i="1" l="1"/>
  <c r="D1581" i="1"/>
  <c r="E1582" i="1" l="1"/>
  <c r="D1582" i="1"/>
  <c r="E1583" i="1" l="1"/>
  <c r="D1583" i="1"/>
  <c r="E1584" i="1" l="1"/>
  <c r="D1584" i="1"/>
  <c r="E1585" i="1" l="1"/>
  <c r="D1585" i="1"/>
  <c r="E1586" i="1" l="1"/>
  <c r="D1586" i="1"/>
  <c r="E1587" i="1" l="1"/>
  <c r="D1587" i="1"/>
  <c r="D1588" i="1" l="1"/>
  <c r="E1588" i="1"/>
  <c r="E1589" i="1" l="1"/>
  <c r="D1589" i="1"/>
  <c r="E1590" i="1" l="1"/>
  <c r="D1590" i="1"/>
  <c r="E1591" i="1" l="1"/>
  <c r="D1591" i="1"/>
  <c r="E1592" i="1" l="1"/>
  <c r="D1592" i="1"/>
  <c r="E1593" i="1" l="1"/>
  <c r="D1593" i="1"/>
  <c r="E1594" i="1" l="1"/>
  <c r="D1594" i="1"/>
  <c r="E1595" i="1" l="1"/>
  <c r="D1595" i="1"/>
  <c r="D1596" i="1" l="1"/>
  <c r="E1596" i="1"/>
  <c r="E1597" i="1" l="1"/>
  <c r="D1597" i="1"/>
  <c r="E1598" i="1" l="1"/>
  <c r="D1598" i="1"/>
  <c r="E1599" i="1" l="1"/>
  <c r="D1599" i="1"/>
  <c r="E1600" i="1" l="1"/>
  <c r="D1600" i="1"/>
  <c r="E1601" i="1" l="1"/>
  <c r="D1601" i="1"/>
  <c r="E1602" i="1" l="1"/>
  <c r="D1602" i="1"/>
  <c r="E1603" i="1" l="1"/>
  <c r="D1603" i="1"/>
  <c r="D1604" i="1" l="1"/>
  <c r="E1604" i="1"/>
  <c r="E1605" i="1" l="1"/>
  <c r="D1605" i="1"/>
  <c r="E1606" i="1" l="1"/>
  <c r="D1606" i="1"/>
  <c r="D1607" i="1" l="1"/>
  <c r="E1607" i="1"/>
  <c r="E1608" i="1" l="1"/>
  <c r="D1608" i="1"/>
  <c r="E1609" i="1" l="1"/>
  <c r="D1609" i="1"/>
  <c r="E1610" i="1" l="1"/>
  <c r="D1610" i="1"/>
  <c r="E1611" i="1" l="1"/>
  <c r="D1611" i="1"/>
  <c r="D1612" i="1" l="1"/>
  <c r="E1612" i="1"/>
  <c r="E1613" i="1" l="1"/>
  <c r="D1613" i="1"/>
  <c r="E1614" i="1" l="1"/>
  <c r="D1614" i="1"/>
  <c r="E1615" i="1" l="1"/>
  <c r="D1615" i="1"/>
  <c r="E1616" i="1" l="1"/>
  <c r="D1616" i="1"/>
  <c r="E1617" i="1" l="1"/>
  <c r="D1617" i="1"/>
  <c r="E1618" i="1" l="1"/>
  <c r="D1618" i="1"/>
  <c r="E1619" i="1" l="1"/>
  <c r="D1619" i="1"/>
  <c r="D1620" i="1" l="1"/>
  <c r="E1620" i="1"/>
  <c r="E1621" i="1" l="1"/>
  <c r="D1621" i="1"/>
  <c r="E1622" i="1" l="1"/>
  <c r="D1622" i="1"/>
  <c r="E1623" i="1" l="1"/>
  <c r="D1623" i="1"/>
  <c r="E1624" i="1" l="1"/>
  <c r="D1624" i="1"/>
  <c r="E1625" i="1" l="1"/>
  <c r="D1625" i="1"/>
  <c r="E1626" i="1" l="1"/>
  <c r="D1626" i="1"/>
  <c r="E1627" i="1" l="1"/>
  <c r="D1627" i="1"/>
  <c r="D1628" i="1" l="1"/>
  <c r="E1628" i="1"/>
  <c r="E1629" i="1" l="1"/>
  <c r="D1629" i="1"/>
  <c r="E1630" i="1" l="1"/>
  <c r="D1630" i="1"/>
  <c r="E1631" i="1" l="1"/>
  <c r="D1631" i="1"/>
  <c r="E1632" i="1" l="1"/>
  <c r="D1632" i="1"/>
  <c r="E1633" i="1" l="1"/>
  <c r="D1633" i="1"/>
  <c r="E1634" i="1" l="1"/>
  <c r="D1634" i="1"/>
  <c r="E1635" i="1" l="1"/>
  <c r="D1635" i="1"/>
  <c r="D1636" i="1" l="1"/>
  <c r="E1636" i="1"/>
  <c r="E1637" i="1" l="1"/>
  <c r="D1637" i="1"/>
  <c r="E1638" i="1" l="1"/>
  <c r="D1638" i="1"/>
  <c r="D1639" i="1" l="1"/>
  <c r="E1639" i="1"/>
  <c r="E1640" i="1" l="1"/>
  <c r="D1640" i="1"/>
  <c r="E1641" i="1" l="1"/>
  <c r="D1641" i="1"/>
  <c r="E1642" i="1" l="1"/>
  <c r="D1642" i="1"/>
  <c r="E1643" i="1" l="1"/>
  <c r="D1643" i="1"/>
  <c r="D1644" i="1" l="1"/>
  <c r="E1644" i="1"/>
  <c r="E1645" i="1" l="1"/>
  <c r="D1645" i="1"/>
  <c r="E1646" i="1" l="1"/>
  <c r="D1646" i="1"/>
  <c r="E1647" i="1" l="1"/>
  <c r="D1647" i="1"/>
  <c r="E1648" i="1" l="1"/>
  <c r="D1648" i="1"/>
  <c r="E1649" i="1" l="1"/>
  <c r="D1649" i="1"/>
  <c r="E1650" i="1" l="1"/>
  <c r="D1650" i="1"/>
  <c r="E1651" i="1" l="1"/>
  <c r="D1651" i="1"/>
  <c r="D1652" i="1" l="1"/>
  <c r="E1652" i="1"/>
  <c r="E1653" i="1" l="1"/>
  <c r="D1653" i="1"/>
  <c r="E1654" i="1" l="1"/>
  <c r="D1654" i="1"/>
  <c r="E1655" i="1" l="1"/>
  <c r="D1655" i="1"/>
  <c r="E1656" i="1" l="1"/>
  <c r="D1656" i="1"/>
  <c r="E1657" i="1" l="1"/>
  <c r="D1657" i="1"/>
  <c r="E1658" i="1" l="1"/>
  <c r="D1658" i="1"/>
  <c r="E1659" i="1" l="1"/>
  <c r="D1659" i="1"/>
  <c r="D1660" i="1" l="1"/>
  <c r="E1660" i="1"/>
  <c r="E1661" i="1" l="1"/>
  <c r="D1661" i="1"/>
  <c r="E1662" i="1" l="1"/>
  <c r="D1662" i="1"/>
  <c r="E1663" i="1" l="1"/>
  <c r="D1663" i="1"/>
  <c r="E1664" i="1" l="1"/>
  <c r="D1664" i="1"/>
  <c r="E1665" i="1" l="1"/>
  <c r="D1665" i="1"/>
  <c r="E1666" i="1" l="1"/>
  <c r="D1666" i="1"/>
  <c r="E1667" i="1" l="1"/>
  <c r="D1667" i="1"/>
  <c r="D1668" i="1" l="1"/>
  <c r="E1668" i="1"/>
  <c r="E1669" i="1" l="1"/>
  <c r="D1669" i="1"/>
  <c r="E1670" i="1" l="1"/>
  <c r="D1670" i="1"/>
  <c r="D1671" i="1" l="1"/>
  <c r="E1671" i="1"/>
  <c r="E1672" i="1" l="1"/>
  <c r="D1672" i="1"/>
  <c r="E1673" i="1" l="1"/>
  <c r="D1673" i="1"/>
  <c r="E1674" i="1" l="1"/>
  <c r="D1674" i="1"/>
  <c r="E1675" i="1" l="1"/>
  <c r="D1675" i="1"/>
  <c r="D1676" i="1" l="1"/>
  <c r="E1676" i="1"/>
  <c r="E1677" i="1" l="1"/>
  <c r="D1677" i="1"/>
  <c r="E1678" i="1" l="1"/>
  <c r="D1678" i="1"/>
  <c r="D1679" i="1" l="1"/>
  <c r="E1679" i="1"/>
  <c r="D1680" i="1" l="1"/>
  <c r="E1680" i="1"/>
  <c r="D1681" i="1" l="1"/>
  <c r="E1681" i="1"/>
  <c r="E1682" i="1" l="1"/>
  <c r="D1682" i="1"/>
  <c r="D1683" i="1" l="1"/>
  <c r="E1683" i="1"/>
  <c r="E1684" i="1" l="1"/>
  <c r="D1684" i="1"/>
  <c r="E1685" i="1" l="1"/>
  <c r="D1685" i="1"/>
  <c r="E1686" i="1" l="1"/>
  <c r="D1686" i="1"/>
  <c r="E1687" i="1" l="1"/>
  <c r="D1687" i="1"/>
  <c r="D1688" i="1" l="1"/>
  <c r="E1688" i="1"/>
  <c r="D1689" i="1" l="1"/>
  <c r="E1689" i="1"/>
  <c r="D1690" i="1" l="1"/>
  <c r="E1690" i="1"/>
  <c r="E1691" i="1" l="1"/>
  <c r="D1691" i="1"/>
  <c r="E1692" i="1" l="1"/>
  <c r="D1692" i="1"/>
  <c r="E1693" i="1" l="1"/>
  <c r="D1693" i="1"/>
  <c r="E1694" i="1" l="1"/>
  <c r="D1694" i="1"/>
  <c r="E1695" i="1" l="1"/>
  <c r="D1695" i="1"/>
  <c r="D1696" i="1" l="1"/>
  <c r="E1696" i="1"/>
  <c r="D1697" i="1" l="1"/>
  <c r="E1697" i="1"/>
  <c r="D1698" i="1" l="1"/>
  <c r="E1698" i="1"/>
  <c r="E1699" i="1" l="1"/>
  <c r="D1699" i="1"/>
  <c r="E1700" i="1" l="1"/>
  <c r="D1700" i="1"/>
  <c r="E1701" i="1" l="1"/>
  <c r="D1701" i="1"/>
  <c r="E1702" i="1" l="1"/>
  <c r="D1702" i="1"/>
  <c r="E1703" i="1" l="1"/>
  <c r="D1703" i="1"/>
  <c r="D1704" i="1" l="1"/>
  <c r="E1704" i="1"/>
  <c r="D1705" i="1" l="1"/>
  <c r="E1705" i="1"/>
  <c r="D1706" i="1" l="1"/>
  <c r="E1706" i="1"/>
  <c r="E1707" i="1" l="1"/>
  <c r="D1707" i="1"/>
  <c r="E1708" i="1" l="1"/>
  <c r="D1708" i="1"/>
  <c r="E1709" i="1" l="1"/>
  <c r="D1709" i="1"/>
  <c r="E1710" i="1" l="1"/>
  <c r="D1710" i="1"/>
  <c r="E1711" i="1" l="1"/>
  <c r="D1711" i="1"/>
  <c r="D1712" i="1" l="1"/>
  <c r="E1712" i="1"/>
  <c r="D1713" i="1" l="1"/>
  <c r="E1713" i="1"/>
  <c r="D1714" i="1" l="1"/>
  <c r="E1714" i="1"/>
  <c r="E1715" i="1" l="1"/>
  <c r="D1715" i="1"/>
  <c r="E1716" i="1" l="1"/>
  <c r="D1716" i="1"/>
  <c r="E1717" i="1" l="1"/>
  <c r="D1717" i="1"/>
  <c r="E1718" i="1" l="1"/>
  <c r="D1718" i="1"/>
  <c r="E1719" i="1" l="1"/>
  <c r="D1719" i="1"/>
  <c r="D1720" i="1" l="1"/>
  <c r="E1720" i="1"/>
  <c r="D1721" i="1" l="1"/>
  <c r="E1721" i="1"/>
  <c r="D1722" i="1" l="1"/>
  <c r="E1722" i="1"/>
  <c r="E1723" i="1" l="1"/>
  <c r="D1723" i="1"/>
  <c r="E1724" i="1" l="1"/>
  <c r="D1724" i="1"/>
  <c r="E1725" i="1" l="1"/>
  <c r="D1725" i="1"/>
  <c r="E1726" i="1" l="1"/>
  <c r="D1726" i="1"/>
  <c r="E1727" i="1" l="1"/>
  <c r="D1727" i="1"/>
  <c r="D1728" i="1" l="1"/>
  <c r="E1728" i="1"/>
  <c r="D1729" i="1" l="1"/>
  <c r="E1729" i="1"/>
  <c r="D1730" i="1" l="1"/>
  <c r="E1730" i="1"/>
  <c r="E1731" i="1" l="1"/>
  <c r="D1731" i="1"/>
  <c r="E1732" i="1" l="1"/>
  <c r="D1732" i="1"/>
  <c r="E1733" i="1" l="1"/>
  <c r="D1733" i="1"/>
  <c r="E1734" i="1" l="1"/>
  <c r="D1734" i="1"/>
  <c r="E1735" i="1" l="1"/>
  <c r="D1735" i="1"/>
  <c r="D1736" i="1" l="1"/>
  <c r="E1736" i="1"/>
  <c r="D1737" i="1" l="1"/>
  <c r="E1737" i="1"/>
  <c r="D1738" i="1" l="1"/>
  <c r="E1738" i="1"/>
  <c r="E1739" i="1" l="1"/>
  <c r="D1739" i="1"/>
  <c r="E1740" i="1" l="1"/>
  <c r="D1740" i="1"/>
  <c r="E1741" i="1" l="1"/>
  <c r="D1741" i="1"/>
  <c r="E1742" i="1" l="1"/>
  <c r="D1742" i="1"/>
  <c r="E1743" i="1" l="1"/>
  <c r="D1743" i="1"/>
  <c r="D1744" i="1" l="1"/>
  <c r="E1744" i="1"/>
  <c r="D1745" i="1" l="1"/>
  <c r="E1745" i="1"/>
  <c r="D1746" i="1" l="1"/>
  <c r="E1746" i="1"/>
  <c r="E1747" i="1" l="1"/>
  <c r="D1747" i="1"/>
  <c r="E1748" i="1" l="1"/>
  <c r="D1748" i="1"/>
  <c r="E1749" i="1" l="1"/>
  <c r="D1749" i="1"/>
  <c r="E1750" i="1" l="1"/>
  <c r="D1750" i="1"/>
  <c r="E1751" i="1" l="1"/>
  <c r="D1751" i="1"/>
  <c r="D1752" i="1" l="1"/>
  <c r="E1752" i="1"/>
  <c r="D1753" i="1" l="1"/>
  <c r="E1753" i="1"/>
  <c r="D1754" i="1" l="1"/>
  <c r="E1754" i="1"/>
  <c r="E1755" i="1" l="1"/>
  <c r="D1755" i="1"/>
  <c r="E1756" i="1" l="1"/>
  <c r="D1756" i="1"/>
  <c r="E1757" i="1" l="1"/>
  <c r="D1757" i="1"/>
  <c r="E1758" i="1" l="1"/>
  <c r="D1758" i="1"/>
  <c r="E1759" i="1" l="1"/>
  <c r="D1759" i="1"/>
  <c r="D1760" i="1" l="1"/>
  <c r="E1760" i="1"/>
  <c r="D1761" i="1" l="1"/>
  <c r="E1761" i="1"/>
  <c r="D1762" i="1" l="1"/>
  <c r="E1762" i="1"/>
  <c r="E1763" i="1" l="1"/>
  <c r="D1763" i="1"/>
  <c r="E1764" i="1" l="1"/>
  <c r="D1764" i="1"/>
  <c r="E1765" i="1" l="1"/>
  <c r="D1765" i="1"/>
  <c r="E1766" i="1" l="1"/>
  <c r="D1766" i="1"/>
  <c r="E1767" i="1" l="1"/>
  <c r="D1767" i="1"/>
  <c r="D1768" i="1" l="1"/>
  <c r="E1768" i="1"/>
  <c r="D1769" i="1" l="1"/>
  <c r="E1769" i="1"/>
  <c r="D1770" i="1" l="1"/>
  <c r="E1770" i="1"/>
  <c r="E1771" i="1" l="1"/>
  <c r="D1771" i="1"/>
  <c r="E1772" i="1" l="1"/>
  <c r="D1772" i="1"/>
  <c r="E1773" i="1" l="1"/>
  <c r="D1773" i="1"/>
  <c r="E1774" i="1" l="1"/>
  <c r="D1774" i="1"/>
  <c r="E1775" i="1" l="1"/>
  <c r="D1775" i="1"/>
  <c r="E1776" i="1" l="1"/>
  <c r="D1776" i="1"/>
  <c r="D1777" i="1" l="1"/>
  <c r="E1777" i="1"/>
  <c r="D1778" i="1" l="1"/>
  <c r="E1778" i="1"/>
  <c r="E1779" i="1" l="1"/>
  <c r="D1779" i="1"/>
  <c r="E1780" i="1" l="1"/>
  <c r="D1780" i="1"/>
  <c r="E1781" i="1" l="1"/>
  <c r="D1781" i="1"/>
  <c r="E1782" i="1" l="1"/>
  <c r="D1782" i="1"/>
  <c r="E1783" i="1" l="1"/>
  <c r="D1783" i="1"/>
  <c r="E1784" i="1" l="1"/>
  <c r="D1784" i="1"/>
  <c r="D1785" i="1" l="1"/>
  <c r="E1785" i="1"/>
  <c r="D1786" i="1" l="1"/>
  <c r="E1786" i="1"/>
  <c r="E1787" i="1" l="1"/>
  <c r="D1787" i="1"/>
  <c r="E1788" i="1" l="1"/>
  <c r="D1788" i="1"/>
  <c r="E1789" i="1" l="1"/>
  <c r="D1789" i="1"/>
  <c r="E1790" i="1" l="1"/>
  <c r="D1790" i="1"/>
  <c r="E1791" i="1" l="1"/>
  <c r="D1791" i="1"/>
  <c r="E1792" i="1" l="1"/>
  <c r="D1792" i="1"/>
  <c r="D1793" i="1" l="1"/>
  <c r="E1793" i="1"/>
  <c r="D1794" i="1" l="1"/>
  <c r="E1794" i="1"/>
  <c r="E1795" i="1" l="1"/>
  <c r="D1795" i="1"/>
  <c r="E1796" i="1" l="1"/>
  <c r="D1796" i="1"/>
  <c r="E1797" i="1" l="1"/>
  <c r="D1797" i="1"/>
  <c r="E1798" i="1" l="1"/>
  <c r="D1798" i="1"/>
  <c r="E1799" i="1" l="1"/>
  <c r="D1799" i="1"/>
  <c r="E1800" i="1" l="1"/>
  <c r="D1800" i="1"/>
  <c r="D1801" i="1" l="1"/>
  <c r="E1801" i="1"/>
  <c r="D1802" i="1" l="1"/>
  <c r="E1802" i="1"/>
  <c r="E1803" i="1" l="1"/>
  <c r="D1803" i="1"/>
  <c r="E1804" i="1" l="1"/>
  <c r="D1804" i="1"/>
  <c r="E1805" i="1" l="1"/>
  <c r="D1805" i="1"/>
  <c r="E1806" i="1" l="1"/>
  <c r="D1806" i="1"/>
  <c r="E1807" i="1" l="1"/>
  <c r="D1807" i="1"/>
  <c r="E1808" i="1" l="1"/>
  <c r="D1808" i="1"/>
  <c r="D1809" i="1" l="1"/>
  <c r="E1809" i="1"/>
  <c r="D1810" i="1" l="1"/>
  <c r="E1810" i="1"/>
  <c r="E1811" i="1" l="1"/>
  <c r="D1811" i="1"/>
  <c r="D1812" i="1" l="1"/>
  <c r="E1812" i="1"/>
  <c r="E1813" i="1" l="1"/>
  <c r="D1813" i="1"/>
  <c r="E1814" i="1" l="1"/>
  <c r="D1814" i="1"/>
  <c r="E1815" i="1" l="1"/>
  <c r="D1815" i="1"/>
  <c r="E1816" i="1" l="1"/>
  <c r="D1816" i="1"/>
  <c r="D1817" i="1" l="1"/>
  <c r="E1817" i="1"/>
  <c r="D1818" i="1" l="1"/>
  <c r="E1818" i="1"/>
  <c r="E1819" i="1" l="1"/>
  <c r="D1819" i="1"/>
  <c r="E1820" i="1" l="1"/>
  <c r="D1820" i="1"/>
  <c r="E1821" i="1" l="1"/>
  <c r="D1821" i="1"/>
  <c r="E1822" i="1" l="1"/>
  <c r="D1822" i="1"/>
  <c r="E1823" i="1" l="1"/>
  <c r="D1823" i="1"/>
  <c r="E1824" i="1" l="1"/>
  <c r="D1824" i="1"/>
  <c r="D1825" i="1" l="1"/>
  <c r="E1825" i="1"/>
  <c r="D1826" i="1" l="1"/>
  <c r="E1826" i="1"/>
  <c r="E1827" i="1" l="1"/>
  <c r="D1827" i="1"/>
  <c r="E1828" i="1" l="1"/>
  <c r="D1828" i="1"/>
  <c r="E1829" i="1" l="1"/>
  <c r="D1829" i="1"/>
  <c r="E1830" i="1" l="1"/>
  <c r="D1830" i="1"/>
  <c r="E1831" i="1" l="1"/>
  <c r="D1831" i="1"/>
  <c r="E1832" i="1" l="1"/>
  <c r="D1832" i="1"/>
  <c r="D1833" i="1" l="1"/>
  <c r="E1833" i="1"/>
  <c r="D1834" i="1" l="1"/>
  <c r="E1834" i="1"/>
  <c r="E1835" i="1" l="1"/>
  <c r="D1835" i="1"/>
  <c r="E1836" i="1" l="1"/>
  <c r="D1836" i="1"/>
  <c r="E1837" i="1" l="1"/>
  <c r="D1837" i="1"/>
  <c r="E1838" i="1" l="1"/>
  <c r="D1838" i="1"/>
  <c r="E1839" i="1" l="1"/>
  <c r="D1839" i="1"/>
  <c r="E1840" i="1" l="1"/>
  <c r="D1840" i="1"/>
  <c r="D1841" i="1" l="1"/>
  <c r="E1841" i="1"/>
  <c r="D1842" i="1" l="1"/>
  <c r="E1842" i="1"/>
  <c r="E1843" i="1" l="1"/>
  <c r="D1843" i="1"/>
  <c r="E1844" i="1" l="1"/>
  <c r="D1844" i="1"/>
  <c r="E1845" i="1" l="1"/>
  <c r="D1845" i="1"/>
  <c r="E1846" i="1" l="1"/>
  <c r="D1846" i="1"/>
  <c r="E1847" i="1" l="1"/>
  <c r="D1847" i="1"/>
  <c r="E1848" i="1" l="1"/>
  <c r="D1848" i="1"/>
  <c r="D1849" i="1" l="1"/>
  <c r="E1849" i="1"/>
  <c r="D1850" i="1" l="1"/>
  <c r="E1850" i="1"/>
  <c r="E1851" i="1" l="1"/>
  <c r="D1851" i="1"/>
  <c r="E1852" i="1" l="1"/>
  <c r="D1852" i="1"/>
  <c r="E1853" i="1" l="1"/>
  <c r="D1853" i="1"/>
  <c r="E1854" i="1" l="1"/>
  <c r="D1854" i="1"/>
  <c r="E1855" i="1" l="1"/>
  <c r="D1855" i="1"/>
  <c r="E1856" i="1" l="1"/>
  <c r="D1856" i="1"/>
  <c r="D1857" i="1" l="1"/>
  <c r="E1857" i="1"/>
  <c r="D1858" i="1" l="1"/>
  <c r="E1858" i="1"/>
  <c r="E1859" i="1" l="1"/>
  <c r="D1859" i="1"/>
  <c r="E1860" i="1" l="1"/>
  <c r="D1860" i="1"/>
  <c r="E1861" i="1" l="1"/>
  <c r="D1861" i="1"/>
  <c r="E1862" i="1" l="1"/>
  <c r="D1862" i="1"/>
  <c r="E1863" i="1" l="1"/>
  <c r="D1863" i="1"/>
  <c r="E1864" i="1" l="1"/>
  <c r="D1864" i="1"/>
  <c r="D1865" i="1" l="1"/>
  <c r="E1865" i="1"/>
  <c r="D1866" i="1" l="1"/>
  <c r="E1866" i="1"/>
  <c r="E1867" i="1" l="1"/>
  <c r="D1867" i="1"/>
  <c r="E1868" i="1" l="1"/>
  <c r="D1868" i="1"/>
  <c r="E1869" i="1" l="1"/>
  <c r="D1869" i="1"/>
  <c r="E1870" i="1" l="1"/>
  <c r="D1870" i="1"/>
  <c r="E1871" i="1" l="1"/>
  <c r="D1871" i="1"/>
  <c r="E1872" i="1" l="1"/>
  <c r="D1872" i="1"/>
  <c r="D1873" i="1" l="1"/>
  <c r="E1873" i="1"/>
  <c r="D1874" i="1" l="1"/>
  <c r="E1874" i="1"/>
  <c r="E1875" i="1" l="1"/>
  <c r="D1875" i="1"/>
  <c r="D1876" i="1" l="1"/>
  <c r="E1876" i="1"/>
  <c r="E1877" i="1" l="1"/>
  <c r="D1877" i="1"/>
  <c r="E1878" i="1" l="1"/>
  <c r="D1878" i="1"/>
  <c r="E1879" i="1" l="1"/>
  <c r="D1879" i="1"/>
  <c r="E1880" i="1" l="1"/>
  <c r="D1880" i="1"/>
  <c r="D1881" i="1" l="1"/>
  <c r="E1881" i="1"/>
  <c r="D1882" i="1" l="1"/>
  <c r="E1882" i="1"/>
  <c r="E1883" i="1" l="1"/>
  <c r="D1883" i="1"/>
  <c r="E1884" i="1" l="1"/>
  <c r="D1884" i="1"/>
  <c r="E1885" i="1" l="1"/>
  <c r="D1885" i="1"/>
  <c r="E1886" i="1" l="1"/>
  <c r="D1886" i="1"/>
  <c r="E1887" i="1" l="1"/>
  <c r="D1887" i="1"/>
  <c r="E1888" i="1" l="1"/>
  <c r="D1888" i="1"/>
  <c r="D1889" i="1" l="1"/>
  <c r="E1889" i="1"/>
  <c r="D1890" i="1" l="1"/>
  <c r="E1890" i="1"/>
  <c r="E1891" i="1" l="1"/>
  <c r="D1891" i="1"/>
  <c r="E1892" i="1" l="1"/>
  <c r="D1892" i="1"/>
  <c r="E1893" i="1" l="1"/>
  <c r="D1893" i="1"/>
  <c r="E1894" i="1" l="1"/>
  <c r="D1894" i="1"/>
  <c r="E1895" i="1" l="1"/>
  <c r="D1895" i="1"/>
  <c r="E1896" i="1" l="1"/>
  <c r="D1896" i="1"/>
  <c r="D1897" i="1" l="1"/>
  <c r="E1897" i="1"/>
  <c r="D1898" i="1" l="1"/>
  <c r="E1898" i="1"/>
  <c r="E1899" i="1" l="1"/>
  <c r="D1899" i="1"/>
  <c r="E1900" i="1" l="1"/>
  <c r="D1900" i="1"/>
  <c r="E1901" i="1" l="1"/>
  <c r="D1901" i="1"/>
  <c r="E1902" i="1" l="1"/>
  <c r="D1902" i="1"/>
  <c r="E1903" i="1" l="1"/>
  <c r="D1903" i="1"/>
  <c r="E1904" i="1" l="1"/>
  <c r="D1904" i="1"/>
  <c r="D1905" i="1" l="1"/>
  <c r="E1905" i="1"/>
  <c r="D1906" i="1" l="1"/>
  <c r="E1906" i="1"/>
  <c r="E1907" i="1" l="1"/>
  <c r="D1907" i="1"/>
  <c r="E1908" i="1" l="1"/>
  <c r="D1908" i="1"/>
  <c r="E1909" i="1" l="1"/>
  <c r="D1909" i="1"/>
  <c r="E1910" i="1" l="1"/>
  <c r="D1910" i="1"/>
  <c r="E1911" i="1" l="1"/>
  <c r="D1911" i="1"/>
  <c r="E1912" i="1" l="1"/>
  <c r="D1912" i="1"/>
  <c r="D1913" i="1" l="1"/>
  <c r="E1913" i="1"/>
  <c r="D1914" i="1" l="1"/>
  <c r="E1914" i="1"/>
  <c r="E1915" i="1" l="1"/>
  <c r="D1915" i="1"/>
  <c r="E1916" i="1" l="1"/>
  <c r="D1916" i="1"/>
  <c r="E1917" i="1" l="1"/>
  <c r="D1917" i="1"/>
  <c r="E1918" i="1" l="1"/>
  <c r="D1918" i="1"/>
  <c r="E1919" i="1" l="1"/>
  <c r="D1919" i="1"/>
  <c r="E1920" i="1" l="1"/>
  <c r="D1920" i="1"/>
  <c r="D1921" i="1" l="1"/>
  <c r="E1921" i="1"/>
  <c r="D1922" i="1" l="1"/>
  <c r="E1922" i="1"/>
  <c r="E1923" i="1" l="1"/>
  <c r="D1923" i="1"/>
  <c r="E1924" i="1" l="1"/>
  <c r="D1924" i="1"/>
  <c r="E1925" i="1" l="1"/>
  <c r="D1925" i="1"/>
  <c r="E1926" i="1" l="1"/>
  <c r="D1926" i="1"/>
  <c r="E1927" i="1" l="1"/>
  <c r="D1927" i="1"/>
  <c r="E1928" i="1" l="1"/>
  <c r="D1928" i="1"/>
  <c r="D1929" i="1" l="1"/>
  <c r="E1929" i="1"/>
  <c r="D1930" i="1" l="1"/>
  <c r="E1930" i="1"/>
  <c r="E1931" i="1" l="1"/>
  <c r="D1931" i="1"/>
  <c r="E1932" i="1" l="1"/>
  <c r="D1932" i="1"/>
  <c r="E1933" i="1" l="1"/>
  <c r="D1933" i="1"/>
  <c r="E1934" i="1" l="1"/>
  <c r="D1934" i="1"/>
  <c r="E1935" i="1" l="1"/>
  <c r="D1935" i="1"/>
  <c r="E1936" i="1" l="1"/>
  <c r="D1936" i="1"/>
  <c r="D1937" i="1" l="1"/>
  <c r="E1937" i="1"/>
  <c r="E1938" i="1" l="1"/>
  <c r="D1938" i="1"/>
  <c r="E1939" i="1" l="1"/>
  <c r="D1939" i="1"/>
  <c r="E1940" i="1" l="1"/>
  <c r="D1940" i="1"/>
  <c r="E1941" i="1" l="1"/>
  <c r="D1941" i="1"/>
  <c r="E1942" i="1" l="1"/>
  <c r="D1942" i="1"/>
  <c r="E1943" i="1" l="1"/>
  <c r="D1943" i="1"/>
  <c r="E1944" i="1" l="1"/>
  <c r="D1944" i="1"/>
  <c r="D1945" i="1" l="1"/>
  <c r="E1945" i="1"/>
  <c r="E1946" i="1" l="1"/>
  <c r="D1946" i="1"/>
  <c r="E1947" i="1" l="1"/>
  <c r="D1947" i="1"/>
  <c r="E1948" i="1" l="1"/>
  <c r="D1948" i="1"/>
  <c r="E1949" i="1" l="1"/>
  <c r="D1949" i="1"/>
  <c r="E1950" i="1" l="1"/>
  <c r="D1950" i="1"/>
  <c r="E1951" i="1" l="1"/>
  <c r="D1951" i="1"/>
  <c r="E1952" i="1" l="1"/>
  <c r="D1952" i="1"/>
  <c r="D1953" i="1" l="1"/>
  <c r="E1953" i="1"/>
  <c r="E1954" i="1" l="1"/>
  <c r="D1954" i="1"/>
  <c r="E1955" i="1" l="1"/>
  <c r="D1955" i="1"/>
  <c r="E1956" i="1" l="1"/>
  <c r="D1956" i="1"/>
  <c r="E1957" i="1" l="1"/>
  <c r="D1957" i="1"/>
  <c r="E1958" i="1" l="1"/>
  <c r="D1958" i="1"/>
  <c r="E1959" i="1" l="1"/>
  <c r="D1959" i="1"/>
  <c r="E1960" i="1" l="1"/>
  <c r="D1960" i="1"/>
  <c r="D1961" i="1" l="1"/>
  <c r="E1961" i="1"/>
  <c r="E1962" i="1" l="1"/>
  <c r="D1962" i="1"/>
  <c r="E1963" i="1" l="1"/>
  <c r="D1963" i="1"/>
  <c r="E1964" i="1" l="1"/>
  <c r="D1964" i="1"/>
  <c r="E1965" i="1" l="1"/>
  <c r="D1965" i="1"/>
  <c r="E1966" i="1" l="1"/>
  <c r="D1966" i="1"/>
  <c r="E1967" i="1" l="1"/>
  <c r="D1967" i="1"/>
  <c r="E1968" i="1" l="1"/>
  <c r="D1968" i="1"/>
  <c r="D1969" i="1" l="1"/>
  <c r="E1969" i="1"/>
  <c r="E1970" i="1" l="1"/>
  <c r="D1970" i="1"/>
  <c r="E1971" i="1" l="1"/>
  <c r="D1971" i="1"/>
  <c r="E1972" i="1" l="1"/>
  <c r="D1972" i="1"/>
  <c r="E1973" i="1" l="1"/>
  <c r="D1973" i="1"/>
  <c r="E1974" i="1" l="1"/>
  <c r="D1974" i="1"/>
  <c r="E1975" i="1" l="1"/>
  <c r="D1975" i="1"/>
  <c r="E1976" i="1" l="1"/>
  <c r="D1976" i="1"/>
  <c r="D1977" i="1" l="1"/>
  <c r="E1977" i="1"/>
  <c r="E1978" i="1" l="1"/>
  <c r="D1978" i="1"/>
  <c r="E1979" i="1" l="1"/>
  <c r="D1979" i="1"/>
  <c r="E1980" i="1" l="1"/>
  <c r="D1980" i="1"/>
  <c r="E1981" i="1" l="1"/>
  <c r="D1981" i="1"/>
  <c r="E1982" i="1" l="1"/>
  <c r="D1982" i="1"/>
  <c r="E1983" i="1" l="1"/>
  <c r="D1983" i="1"/>
  <c r="E1984" i="1" l="1"/>
  <c r="D1984" i="1"/>
  <c r="D1985" i="1" l="1"/>
  <c r="E1985" i="1"/>
  <c r="E1986" i="1" l="1"/>
  <c r="D1986" i="1"/>
  <c r="E1987" i="1" l="1"/>
  <c r="D1987" i="1"/>
  <c r="E1988" i="1" l="1"/>
  <c r="D1988" i="1"/>
  <c r="E1989" i="1" l="1"/>
  <c r="D1989" i="1"/>
  <c r="E1990" i="1" l="1"/>
  <c r="D1990" i="1"/>
  <c r="E1991" i="1" l="1"/>
  <c r="D1991" i="1"/>
  <c r="E1992" i="1" l="1"/>
  <c r="D1992" i="1"/>
  <c r="D1993" i="1" l="1"/>
  <c r="E1993" i="1"/>
  <c r="E1994" i="1" l="1"/>
  <c r="D1994" i="1"/>
  <c r="E1995" i="1" l="1"/>
  <c r="D1995" i="1"/>
  <c r="E1996" i="1" l="1"/>
  <c r="D1996" i="1"/>
  <c r="E1997" i="1" l="1"/>
  <c r="D1997" i="1"/>
  <c r="E1998" i="1" l="1"/>
  <c r="D1998" i="1"/>
  <c r="E1999" i="1" l="1"/>
  <c r="D1999" i="1"/>
  <c r="E2000" i="1" l="1"/>
  <c r="D2000" i="1"/>
  <c r="D2001" i="1" l="1"/>
  <c r="E2001" i="1"/>
  <c r="E2002" i="1" l="1"/>
  <c r="D2002" i="1"/>
  <c r="E2003" i="1" l="1"/>
  <c r="D2003" i="1"/>
  <c r="E2004" i="1" l="1"/>
  <c r="D2004" i="1"/>
  <c r="E2005" i="1" l="1"/>
  <c r="D2005" i="1"/>
  <c r="E2006" i="1" l="1"/>
  <c r="D2006" i="1"/>
  <c r="E2007" i="1" l="1"/>
  <c r="D2007" i="1"/>
  <c r="E2008" i="1" l="1"/>
  <c r="D2008" i="1"/>
  <c r="D2009" i="1" l="1"/>
  <c r="E2009" i="1"/>
  <c r="E2010" i="1" l="1"/>
  <c r="D2010" i="1"/>
  <c r="E2011" i="1" l="1"/>
  <c r="D2011" i="1"/>
  <c r="E2012" i="1" l="1"/>
  <c r="D2012" i="1"/>
  <c r="E2013" i="1" l="1"/>
  <c r="D2013" i="1"/>
  <c r="E2014" i="1" l="1"/>
  <c r="D2014" i="1"/>
  <c r="E2015" i="1" l="1"/>
  <c r="D2015" i="1"/>
  <c r="E2016" i="1" l="1"/>
  <c r="D2016" i="1"/>
  <c r="D2017" i="1" l="1"/>
  <c r="E2017" i="1"/>
  <c r="E2018" i="1" l="1"/>
  <c r="D2018" i="1"/>
  <c r="E2019" i="1" l="1"/>
  <c r="D2019" i="1"/>
  <c r="E2020" i="1" l="1"/>
  <c r="D2020" i="1"/>
  <c r="E2021" i="1" l="1"/>
  <c r="D2021" i="1"/>
  <c r="E2022" i="1" l="1"/>
  <c r="D2022" i="1"/>
  <c r="E2023" i="1" l="1"/>
  <c r="D2023" i="1"/>
  <c r="E2024" i="1" l="1"/>
  <c r="D2024" i="1"/>
  <c r="D2025" i="1" l="1"/>
  <c r="E2025" i="1"/>
  <c r="E2026" i="1" l="1"/>
  <c r="D2026" i="1"/>
  <c r="E2027" i="1" l="1"/>
  <c r="D2027" i="1"/>
  <c r="E2028" i="1" l="1"/>
  <c r="D2028" i="1"/>
  <c r="E2029" i="1" l="1"/>
  <c r="D2029" i="1"/>
  <c r="E2030" i="1" l="1"/>
  <c r="D2030" i="1"/>
  <c r="E2031" i="1" l="1"/>
  <c r="D2031" i="1"/>
  <c r="E2032" i="1" l="1"/>
  <c r="D2032" i="1"/>
  <c r="D2033" i="1" l="1"/>
  <c r="E2033" i="1"/>
  <c r="E2034" i="1" l="1"/>
  <c r="D2034" i="1"/>
  <c r="E2035" i="1" l="1"/>
  <c r="D2035" i="1"/>
  <c r="E2036" i="1" l="1"/>
  <c r="D2036" i="1"/>
  <c r="E2037" i="1" l="1"/>
  <c r="D2037" i="1"/>
  <c r="E2038" i="1" l="1"/>
  <c r="D2038" i="1"/>
  <c r="E2039" i="1" l="1"/>
  <c r="D2039" i="1"/>
  <c r="E2040" i="1" l="1"/>
  <c r="D2040" i="1"/>
  <c r="D2041" i="1" l="1"/>
  <c r="E2041" i="1"/>
  <c r="E2042" i="1" l="1"/>
  <c r="D2042" i="1"/>
  <c r="E2043" i="1" l="1"/>
  <c r="D2043" i="1"/>
  <c r="E2044" i="1" l="1"/>
  <c r="D2044" i="1"/>
  <c r="E2045" i="1" l="1"/>
  <c r="D2045" i="1"/>
  <c r="E2046" i="1" l="1"/>
  <c r="D2046" i="1"/>
  <c r="E2047" i="1" l="1"/>
  <c r="D2047" i="1"/>
  <c r="E2048" i="1" l="1"/>
  <c r="D2048" i="1"/>
  <c r="D2049" i="1" l="1"/>
  <c r="E2049" i="1"/>
  <c r="E2050" i="1" l="1"/>
  <c r="D2050" i="1"/>
  <c r="E2051" i="1" l="1"/>
  <c r="D2051" i="1"/>
  <c r="E2052" i="1" l="1"/>
  <c r="D2052" i="1"/>
  <c r="E2053" i="1" l="1"/>
  <c r="D2053" i="1"/>
  <c r="E2054" i="1" l="1"/>
  <c r="D2054" i="1"/>
  <c r="E2055" i="1" l="1"/>
  <c r="D2055" i="1"/>
  <c r="E2056" i="1" l="1"/>
  <c r="D2056" i="1"/>
  <c r="D2057" i="1" l="1"/>
  <c r="E2057" i="1"/>
  <c r="E2058" i="1" l="1"/>
  <c r="D2058" i="1"/>
  <c r="E2059" i="1" l="1"/>
  <c r="D2059" i="1"/>
  <c r="D2060" i="1" l="1"/>
  <c r="E2060" i="1"/>
  <c r="E2061" i="1" l="1"/>
  <c r="D2061" i="1"/>
  <c r="E2062" i="1" l="1"/>
  <c r="D2062" i="1"/>
  <c r="E2063" i="1" l="1"/>
  <c r="D2063" i="1"/>
  <c r="E2064" i="1" l="1"/>
  <c r="D2064" i="1"/>
  <c r="D2065" i="1" l="1"/>
  <c r="E2065" i="1"/>
  <c r="E2066" i="1" l="1"/>
  <c r="D2066" i="1"/>
  <c r="E2067" i="1" l="1"/>
  <c r="D2067" i="1"/>
  <c r="E2068" i="1" l="1"/>
  <c r="D2068" i="1"/>
  <c r="E2069" i="1" l="1"/>
  <c r="D2069" i="1"/>
  <c r="E2070" i="1" l="1"/>
  <c r="D2070" i="1"/>
  <c r="E2071" i="1" l="1"/>
  <c r="D2071" i="1"/>
  <c r="E2072" i="1" l="1"/>
  <c r="D2072" i="1"/>
  <c r="D2073" i="1" l="1"/>
  <c r="E2073" i="1"/>
  <c r="E2074" i="1" l="1"/>
  <c r="D2074" i="1"/>
  <c r="E2075" i="1" l="1"/>
  <c r="D2075" i="1"/>
  <c r="E2076" i="1" l="1"/>
  <c r="D2076" i="1"/>
  <c r="E2077" i="1" l="1"/>
  <c r="D2077" i="1"/>
  <c r="E2078" i="1" l="1"/>
  <c r="D2078" i="1"/>
  <c r="E2079" i="1" l="1"/>
  <c r="D2079" i="1"/>
  <c r="E2080" i="1" l="1"/>
  <c r="D2080" i="1"/>
  <c r="D2081" i="1" l="1"/>
  <c r="E2081" i="1"/>
  <c r="E2082" i="1" l="1"/>
  <c r="D2082" i="1"/>
  <c r="E2083" i="1" l="1"/>
  <c r="D2083" i="1"/>
  <c r="E2084" i="1" l="1"/>
  <c r="D2084" i="1"/>
  <c r="E2085" i="1" l="1"/>
  <c r="D2085" i="1"/>
  <c r="E2086" i="1" l="1"/>
  <c r="D2086" i="1"/>
  <c r="E2087" i="1" l="1"/>
  <c r="D2087" i="1"/>
  <c r="E2088" i="1" l="1"/>
  <c r="D2088" i="1"/>
  <c r="D2089" i="1" l="1"/>
  <c r="E2089" i="1"/>
  <c r="E2090" i="1" l="1"/>
  <c r="D2090" i="1"/>
  <c r="E2091" i="1" l="1"/>
  <c r="D2091" i="1"/>
  <c r="E2092" i="1" l="1"/>
  <c r="D2092" i="1"/>
  <c r="E2093" i="1" l="1"/>
  <c r="D2093" i="1"/>
  <c r="E2094" i="1" l="1"/>
  <c r="D2094" i="1"/>
  <c r="E2095" i="1" l="1"/>
  <c r="D2095" i="1"/>
  <c r="E2096" i="1" l="1"/>
  <c r="D2096" i="1"/>
  <c r="D2097" i="1" l="1"/>
  <c r="E2097" i="1"/>
  <c r="E2098" i="1" l="1"/>
  <c r="D2098" i="1"/>
  <c r="E2099" i="1" l="1"/>
  <c r="D2099" i="1"/>
  <c r="E2100" i="1" l="1"/>
  <c r="D2100" i="1"/>
  <c r="E2101" i="1" l="1"/>
  <c r="D2101" i="1"/>
  <c r="E2102" i="1" l="1"/>
  <c r="D2102" i="1"/>
  <c r="E2103" i="1" l="1"/>
  <c r="D2103" i="1"/>
  <c r="E2104" i="1" l="1"/>
  <c r="D2104" i="1"/>
  <c r="D2105" i="1" l="1"/>
  <c r="E2105" i="1"/>
  <c r="E2106" i="1" l="1"/>
  <c r="D2106" i="1"/>
  <c r="E2107" i="1" l="1"/>
  <c r="D2107" i="1"/>
  <c r="E2108" i="1" l="1"/>
  <c r="D2108" i="1"/>
  <c r="E2109" i="1" l="1"/>
  <c r="D2109" i="1"/>
  <c r="E2110" i="1" l="1"/>
  <c r="D2110" i="1"/>
  <c r="E2111" i="1" l="1"/>
  <c r="D2111" i="1"/>
  <c r="E2112" i="1" l="1"/>
  <c r="D2112" i="1"/>
  <c r="D2113" i="1" l="1"/>
  <c r="E2113" i="1"/>
  <c r="E2114" i="1" l="1"/>
  <c r="D2114" i="1"/>
  <c r="E2115" i="1" l="1"/>
  <c r="D2115" i="1"/>
  <c r="E2116" i="1" l="1"/>
  <c r="D2116" i="1"/>
  <c r="E2117" i="1" l="1"/>
  <c r="D2117" i="1"/>
  <c r="E2118" i="1" l="1"/>
  <c r="D2118" i="1"/>
  <c r="E2119" i="1" l="1"/>
  <c r="D2119" i="1"/>
  <c r="E2120" i="1" l="1"/>
  <c r="D2120" i="1"/>
  <c r="D2121" i="1" l="1"/>
  <c r="E2121" i="1"/>
  <c r="E2122" i="1" l="1"/>
  <c r="D2122" i="1"/>
  <c r="E2123" i="1" l="1"/>
  <c r="D2123" i="1"/>
  <c r="E2124" i="1" l="1"/>
  <c r="D2124" i="1"/>
  <c r="E2125" i="1" l="1"/>
  <c r="D2125" i="1"/>
  <c r="E2126" i="1" l="1"/>
  <c r="D2126" i="1"/>
  <c r="E2127" i="1" l="1"/>
  <c r="D2127" i="1"/>
  <c r="E2128" i="1" l="1"/>
  <c r="D2128" i="1"/>
  <c r="D2129" i="1" l="1"/>
  <c r="E2129" i="1"/>
  <c r="E2130" i="1" l="1"/>
  <c r="D2130" i="1"/>
  <c r="E2131" i="1" l="1"/>
  <c r="D2131" i="1"/>
  <c r="E2132" i="1" l="1"/>
  <c r="D2132" i="1"/>
  <c r="E2133" i="1" l="1"/>
  <c r="D2133" i="1"/>
  <c r="E2134" i="1" l="1"/>
  <c r="D2134" i="1"/>
  <c r="E2135" i="1" l="1"/>
  <c r="D2135" i="1"/>
  <c r="E2136" i="1" l="1"/>
  <c r="D2136" i="1"/>
  <c r="D2137" i="1" l="1"/>
  <c r="E2137" i="1"/>
  <c r="E2138" i="1" l="1"/>
  <c r="D2138" i="1"/>
  <c r="E2139" i="1" l="1"/>
  <c r="D2139" i="1"/>
  <c r="E2140" i="1" l="1"/>
  <c r="D2140" i="1"/>
  <c r="E2141" i="1" l="1"/>
  <c r="D2141" i="1"/>
  <c r="E2142" i="1" l="1"/>
  <c r="D2142" i="1"/>
  <c r="E2143" i="1" l="1"/>
  <c r="D2143" i="1"/>
  <c r="E2144" i="1" l="1"/>
  <c r="D2144" i="1"/>
  <c r="D2145" i="1" l="1"/>
  <c r="E2145" i="1"/>
  <c r="E2146" i="1" l="1"/>
  <c r="D2146" i="1"/>
  <c r="E2147" i="1" l="1"/>
  <c r="D2147" i="1"/>
  <c r="E2148" i="1" l="1"/>
  <c r="D2148" i="1"/>
  <c r="E2149" i="1" l="1"/>
  <c r="D2149" i="1"/>
  <c r="E2150" i="1" l="1"/>
  <c r="D2150" i="1"/>
  <c r="E2151" i="1" l="1"/>
  <c r="D2151" i="1"/>
  <c r="E2152" i="1" l="1"/>
  <c r="D2152" i="1"/>
  <c r="D2153" i="1" l="1"/>
  <c r="E2153" i="1"/>
  <c r="E2154" i="1" l="1"/>
  <c r="D2154" i="1"/>
  <c r="E2155" i="1" l="1"/>
  <c r="D2155" i="1"/>
  <c r="E2156" i="1" l="1"/>
  <c r="D2156" i="1"/>
  <c r="E2157" i="1" l="1"/>
  <c r="D2157" i="1"/>
  <c r="E2158" i="1" l="1"/>
  <c r="D2158" i="1"/>
  <c r="E2159" i="1" l="1"/>
  <c r="D2159" i="1"/>
  <c r="E2160" i="1" l="1"/>
  <c r="D2160" i="1"/>
  <c r="D2161" i="1" l="1"/>
  <c r="E2161" i="1"/>
  <c r="E2162" i="1" l="1"/>
  <c r="D2162" i="1"/>
  <c r="E2163" i="1" l="1"/>
  <c r="D2163" i="1"/>
  <c r="E2164" i="1" l="1"/>
  <c r="D2164" i="1"/>
  <c r="E2165" i="1" l="1"/>
  <c r="D2165" i="1"/>
  <c r="E2166" i="1" l="1"/>
  <c r="D2166" i="1"/>
  <c r="E2167" i="1" l="1"/>
  <c r="D2167" i="1"/>
  <c r="E2168" i="1" l="1"/>
  <c r="D2168" i="1"/>
  <c r="D2169" i="1" l="1"/>
  <c r="E2169" i="1"/>
  <c r="E2170" i="1" l="1"/>
  <c r="D2170" i="1"/>
  <c r="E2171" i="1" l="1"/>
  <c r="D2171" i="1"/>
  <c r="E2172" i="1" l="1"/>
  <c r="D2172" i="1"/>
  <c r="E2173" i="1" l="1"/>
  <c r="D2173" i="1"/>
  <c r="E2174" i="1" l="1"/>
  <c r="D2174" i="1"/>
  <c r="E2175" i="1" l="1"/>
  <c r="D2175" i="1"/>
  <c r="E2176" i="1" l="1"/>
  <c r="D2176" i="1"/>
  <c r="D2177" i="1" l="1"/>
  <c r="E2177" i="1"/>
  <c r="E2178" i="1" l="1"/>
  <c r="D2178" i="1"/>
  <c r="E2179" i="1" l="1"/>
  <c r="D2179" i="1"/>
  <c r="E2180" i="1" l="1"/>
  <c r="D2180" i="1"/>
  <c r="E2181" i="1" l="1"/>
  <c r="D2181" i="1"/>
  <c r="E2182" i="1" l="1"/>
  <c r="D2182" i="1"/>
  <c r="E2183" i="1" l="1"/>
  <c r="D2183" i="1"/>
  <c r="E2184" i="1" l="1"/>
  <c r="D2184" i="1"/>
  <c r="D2185" i="1" l="1"/>
  <c r="E2185" i="1"/>
  <c r="E2186" i="1" l="1"/>
  <c r="D2186" i="1"/>
  <c r="E2187" i="1" l="1"/>
  <c r="D2187" i="1"/>
  <c r="E2188" i="1" l="1"/>
  <c r="D2188" i="1"/>
  <c r="E2189" i="1" l="1"/>
  <c r="D2189" i="1"/>
  <c r="E2190" i="1" l="1"/>
  <c r="D2190" i="1"/>
  <c r="E2191" i="1" l="1"/>
  <c r="D2191" i="1"/>
  <c r="E2192" i="1" l="1"/>
  <c r="D2192" i="1"/>
  <c r="D2193" i="1" l="1"/>
  <c r="E2193" i="1"/>
  <c r="E2194" i="1" l="1"/>
  <c r="D2194" i="1"/>
  <c r="E2195" i="1" l="1"/>
  <c r="D2195" i="1"/>
  <c r="E2196" i="1" l="1"/>
  <c r="D2196" i="1"/>
  <c r="E2197" i="1" l="1"/>
  <c r="D2197" i="1"/>
  <c r="E2198" i="1" l="1"/>
  <c r="D2198" i="1"/>
  <c r="E2199" i="1" l="1"/>
  <c r="D2199" i="1"/>
  <c r="E2200" i="1" l="1"/>
  <c r="D2200" i="1"/>
  <c r="D2201" i="1" l="1"/>
  <c r="E2201" i="1"/>
  <c r="E2202" i="1" l="1"/>
  <c r="D2202" i="1"/>
  <c r="E2203" i="1" l="1"/>
  <c r="D2203" i="1"/>
  <c r="E2204" i="1" l="1"/>
  <c r="D2204" i="1"/>
  <c r="E2205" i="1" l="1"/>
  <c r="D2205" i="1"/>
  <c r="E2206" i="1" l="1"/>
  <c r="D2206" i="1"/>
  <c r="E2207" i="1" l="1"/>
  <c r="D2207" i="1"/>
  <c r="E2208" i="1" l="1"/>
  <c r="D2208" i="1"/>
  <c r="D2209" i="1" l="1"/>
  <c r="E2209" i="1"/>
  <c r="E2210" i="1" l="1"/>
  <c r="D2210" i="1"/>
  <c r="E2211" i="1" l="1"/>
  <c r="D2211" i="1"/>
  <c r="E2212" i="1" l="1"/>
  <c r="D2212" i="1"/>
  <c r="E2213" i="1" l="1"/>
  <c r="D2213" i="1"/>
  <c r="E2214" i="1" l="1"/>
  <c r="D2214" i="1"/>
  <c r="E2215" i="1" l="1"/>
  <c r="D2215" i="1"/>
  <c r="E2216" i="1" l="1"/>
  <c r="D2216" i="1"/>
  <c r="D2217" i="1" l="1"/>
  <c r="E2217" i="1"/>
  <c r="E2218" i="1" l="1"/>
  <c r="D2218" i="1"/>
  <c r="E2219" i="1" l="1"/>
  <c r="D2219" i="1"/>
  <c r="E2220" i="1" l="1"/>
  <c r="D2220" i="1"/>
  <c r="E2221" i="1" l="1"/>
  <c r="D2221" i="1"/>
  <c r="E2222" i="1" l="1"/>
  <c r="D2222" i="1"/>
  <c r="E2223" i="1" l="1"/>
  <c r="D2223" i="1"/>
  <c r="E2224" i="1" l="1"/>
  <c r="D2224" i="1"/>
  <c r="D2225" i="1" l="1"/>
  <c r="E2225" i="1"/>
  <c r="E2226" i="1" l="1"/>
  <c r="D2226" i="1"/>
  <c r="E2227" i="1" l="1"/>
  <c r="D2227" i="1"/>
  <c r="E2228" i="1" l="1"/>
  <c r="D2228" i="1"/>
  <c r="E2229" i="1" l="1"/>
  <c r="D2229" i="1"/>
  <c r="E2230" i="1" l="1"/>
  <c r="D2230" i="1"/>
  <c r="E2231" i="1" l="1"/>
  <c r="D2231" i="1"/>
  <c r="E2232" i="1" l="1"/>
  <c r="D2232" i="1"/>
  <c r="D2233" i="1" l="1"/>
  <c r="E2233" i="1"/>
  <c r="E2234" i="1" l="1"/>
  <c r="D2234" i="1"/>
  <c r="E2235" i="1" l="1"/>
  <c r="D2235" i="1"/>
  <c r="E2236" i="1" l="1"/>
  <c r="D2236" i="1"/>
  <c r="E2237" i="1" l="1"/>
  <c r="D2237" i="1"/>
  <c r="E2238" i="1" l="1"/>
  <c r="D2238" i="1"/>
  <c r="E2239" i="1" l="1"/>
  <c r="D2239" i="1"/>
  <c r="E2240" i="1" l="1"/>
  <c r="D2240" i="1"/>
  <c r="D2241" i="1" l="1"/>
  <c r="E2241" i="1"/>
  <c r="E2242" i="1" l="1"/>
  <c r="D2242" i="1"/>
  <c r="E2243" i="1" l="1"/>
  <c r="D2243" i="1"/>
  <c r="E2244" i="1" l="1"/>
  <c r="D2244" i="1"/>
  <c r="E2245" i="1" l="1"/>
  <c r="D2245" i="1"/>
  <c r="E2246" i="1" l="1"/>
  <c r="D2246" i="1"/>
  <c r="E2247" i="1" l="1"/>
  <c r="D2247" i="1"/>
  <c r="E2248" i="1" l="1"/>
  <c r="D2248" i="1"/>
  <c r="D2249" i="1" l="1"/>
  <c r="E2249" i="1"/>
  <c r="E2250" i="1" l="1"/>
  <c r="D2250" i="1"/>
  <c r="E2251" i="1" l="1"/>
  <c r="D2251" i="1"/>
  <c r="E2252" i="1" l="1"/>
  <c r="D2252" i="1"/>
  <c r="E2253" i="1" l="1"/>
  <c r="D2253" i="1"/>
  <c r="E2254" i="1" l="1"/>
  <c r="D2254" i="1"/>
  <c r="E2255" i="1" l="1"/>
  <c r="D2255" i="1"/>
  <c r="E2256" i="1" l="1"/>
  <c r="D2256" i="1"/>
  <c r="D2257" i="1" l="1"/>
  <c r="E2257" i="1"/>
  <c r="E2258" i="1" l="1"/>
  <c r="D2258" i="1"/>
  <c r="E2259" i="1" l="1"/>
  <c r="D2259" i="1"/>
  <c r="E2260" i="1" l="1"/>
  <c r="D2260" i="1"/>
  <c r="E2261" i="1" l="1"/>
  <c r="D2261" i="1"/>
  <c r="E2262" i="1" l="1"/>
  <c r="D2262" i="1"/>
  <c r="E2263" i="1" l="1"/>
  <c r="D2263" i="1"/>
  <c r="E2264" i="1" l="1"/>
  <c r="D2264" i="1"/>
  <c r="D2265" i="1" l="1"/>
  <c r="E2265" i="1"/>
  <c r="E2266" i="1" l="1"/>
  <c r="D2266" i="1"/>
  <c r="E2267" i="1" l="1"/>
  <c r="D2267" i="1"/>
  <c r="E2268" i="1" l="1"/>
  <c r="D2268" i="1"/>
  <c r="E2269" i="1" l="1"/>
  <c r="D2269" i="1"/>
  <c r="E2270" i="1" l="1"/>
  <c r="D2270" i="1"/>
  <c r="E2271" i="1" l="1"/>
  <c r="D2271" i="1"/>
  <c r="E2272" i="1" l="1"/>
  <c r="D2272" i="1"/>
  <c r="D2273" i="1" l="1"/>
  <c r="E2273" i="1"/>
  <c r="E2274" i="1" l="1"/>
  <c r="D2274" i="1"/>
  <c r="E2275" i="1" l="1"/>
  <c r="D2275" i="1"/>
  <c r="E2276" i="1" l="1"/>
  <c r="D2276" i="1"/>
  <c r="E2277" i="1" l="1"/>
  <c r="D2277" i="1"/>
  <c r="E2278" i="1" l="1"/>
  <c r="D2278" i="1"/>
  <c r="E2279" i="1" l="1"/>
  <c r="D2279" i="1"/>
  <c r="E2280" i="1" l="1"/>
  <c r="D2280" i="1"/>
  <c r="D2281" i="1" l="1"/>
  <c r="E2281" i="1"/>
  <c r="E2282" i="1" l="1"/>
  <c r="D2282" i="1"/>
  <c r="E2283" i="1" l="1"/>
  <c r="D2283" i="1"/>
  <c r="E2284" i="1" l="1"/>
  <c r="D2284" i="1"/>
  <c r="E2285" i="1" l="1"/>
  <c r="D2285" i="1"/>
  <c r="E2286" i="1" l="1"/>
  <c r="D2286" i="1"/>
  <c r="E2287" i="1" l="1"/>
  <c r="D2287" i="1"/>
  <c r="E2288" i="1" l="1"/>
  <c r="D2288" i="1"/>
  <c r="D2289" i="1" l="1"/>
  <c r="E2289" i="1"/>
  <c r="E2290" i="1" l="1"/>
  <c r="D2290" i="1"/>
  <c r="E2291" i="1" l="1"/>
  <c r="D2291" i="1"/>
  <c r="E2292" i="1" l="1"/>
  <c r="D2292" i="1"/>
  <c r="E2293" i="1" l="1"/>
  <c r="D2293" i="1"/>
  <c r="E2294" i="1" l="1"/>
  <c r="D2294" i="1"/>
  <c r="E2295" i="1" l="1"/>
  <c r="D2295" i="1"/>
  <c r="E2296" i="1" l="1"/>
  <c r="D2296" i="1"/>
  <c r="D2297" i="1" l="1"/>
  <c r="E2297" i="1"/>
  <c r="E2298" i="1" l="1"/>
  <c r="D2298" i="1"/>
  <c r="E2299" i="1" l="1"/>
  <c r="D2299" i="1"/>
  <c r="E2300" i="1" l="1"/>
  <c r="D2300" i="1"/>
  <c r="E2301" i="1" l="1"/>
  <c r="D2301" i="1"/>
  <c r="E2302" i="1" l="1"/>
  <c r="D2302" i="1"/>
  <c r="E2303" i="1" l="1"/>
  <c r="D2303" i="1"/>
  <c r="E2304" i="1" l="1"/>
  <c r="D2304" i="1"/>
  <c r="D2305" i="1" l="1"/>
  <c r="E2305" i="1"/>
  <c r="E2306" i="1" l="1"/>
  <c r="D2306" i="1"/>
  <c r="E2307" i="1" l="1"/>
  <c r="D2307" i="1"/>
  <c r="E2308" i="1" l="1"/>
  <c r="D2308" i="1"/>
  <c r="E2309" i="1" l="1"/>
  <c r="D2309" i="1"/>
  <c r="E2310" i="1" l="1"/>
  <c r="D2310" i="1"/>
  <c r="E2311" i="1" l="1"/>
  <c r="D2311" i="1"/>
  <c r="E2312" i="1" l="1"/>
  <c r="D2312" i="1"/>
  <c r="D2313" i="1" l="1"/>
  <c r="E2313" i="1"/>
  <c r="E2314" i="1" l="1"/>
  <c r="D2314" i="1"/>
  <c r="E2315" i="1" l="1"/>
  <c r="D2315" i="1"/>
  <c r="D2316" i="1" l="1"/>
  <c r="E2316" i="1"/>
  <c r="E2317" i="1" l="1"/>
  <c r="D2317" i="1"/>
  <c r="E2318" i="1" l="1"/>
  <c r="D2318" i="1"/>
  <c r="E2319" i="1" l="1"/>
  <c r="D2319" i="1"/>
  <c r="E2320" i="1" l="1"/>
  <c r="D2320" i="1"/>
  <c r="D2321" i="1" l="1"/>
  <c r="E2321" i="1"/>
  <c r="E2322" i="1" l="1"/>
  <c r="D2322" i="1"/>
  <c r="E2323" i="1" l="1"/>
  <c r="D2323" i="1"/>
  <c r="E2324" i="1" l="1"/>
  <c r="D2324" i="1"/>
  <c r="E2325" i="1" l="1"/>
  <c r="D2325" i="1"/>
  <c r="E2326" i="1" l="1"/>
  <c r="D2326" i="1"/>
  <c r="E2327" i="1" l="1"/>
  <c r="D2327" i="1"/>
  <c r="E2328" i="1" l="1"/>
  <c r="D2328" i="1"/>
  <c r="D2329" i="1" l="1"/>
  <c r="E2329" i="1"/>
  <c r="E2330" i="1" l="1"/>
  <c r="D2330" i="1"/>
  <c r="E2331" i="1" l="1"/>
  <c r="D2331" i="1"/>
  <c r="E2332" i="1" l="1"/>
  <c r="D2332" i="1"/>
  <c r="E2333" i="1" l="1"/>
  <c r="D2333" i="1"/>
  <c r="E2334" i="1" l="1"/>
  <c r="D2334" i="1"/>
  <c r="E2335" i="1" l="1"/>
  <c r="D2335" i="1"/>
  <c r="E2336" i="1" l="1"/>
  <c r="D2336" i="1"/>
  <c r="D2337" i="1" l="1"/>
  <c r="E2337" i="1"/>
  <c r="E2338" i="1" l="1"/>
  <c r="D2338" i="1"/>
  <c r="E2339" i="1" l="1"/>
  <c r="D2339" i="1"/>
  <c r="E2340" i="1" l="1"/>
  <c r="D2340" i="1"/>
  <c r="E2341" i="1" l="1"/>
  <c r="D2341" i="1"/>
  <c r="E2342" i="1" l="1"/>
  <c r="D2342" i="1"/>
  <c r="E2343" i="1" l="1"/>
  <c r="D2343" i="1"/>
  <c r="E2344" i="1" l="1"/>
  <c r="D2344" i="1"/>
  <c r="D2345" i="1" l="1"/>
  <c r="E2345" i="1"/>
  <c r="E2346" i="1" l="1"/>
  <c r="D2346" i="1"/>
  <c r="E2347" i="1" l="1"/>
  <c r="D2347" i="1"/>
  <c r="E2348" i="1" l="1"/>
  <c r="D2348" i="1"/>
  <c r="E2349" i="1" l="1"/>
  <c r="D2349" i="1"/>
  <c r="E2350" i="1" l="1"/>
  <c r="D2350" i="1"/>
  <c r="E2351" i="1" l="1"/>
  <c r="D2351" i="1"/>
  <c r="E2352" i="1" l="1"/>
  <c r="D2352" i="1"/>
  <c r="D2353" i="1" l="1"/>
  <c r="E2353" i="1"/>
  <c r="E2354" i="1" l="1"/>
  <c r="D2354" i="1"/>
  <c r="E2355" i="1" l="1"/>
  <c r="D2355" i="1"/>
  <c r="E2356" i="1" l="1"/>
  <c r="D2356" i="1"/>
  <c r="E2357" i="1" l="1"/>
  <c r="D2357" i="1"/>
  <c r="E2358" i="1" l="1"/>
  <c r="D2358" i="1"/>
  <c r="E2359" i="1" l="1"/>
  <c r="D2359" i="1"/>
  <c r="E2360" i="1" l="1"/>
  <c r="D2360" i="1"/>
  <c r="D2361" i="1" l="1"/>
  <c r="E2361" i="1"/>
  <c r="D2362" i="1" l="1"/>
  <c r="E2362" i="1"/>
  <c r="E2363" i="1" l="1"/>
  <c r="D2363" i="1"/>
  <c r="E2364" i="1" l="1"/>
  <c r="D2364" i="1"/>
  <c r="D2365" i="1" l="1"/>
  <c r="E2365" i="1"/>
  <c r="E2366" i="1" l="1"/>
  <c r="D2366" i="1"/>
  <c r="E2367" i="1" l="1"/>
  <c r="D2367" i="1"/>
  <c r="E2368" i="1" l="1"/>
  <c r="D2368" i="1"/>
  <c r="E2369" i="1" l="1"/>
  <c r="D2369" i="1"/>
  <c r="D2370" i="1" l="1"/>
  <c r="E2370" i="1"/>
  <c r="E2371" i="1" l="1"/>
  <c r="D2371" i="1"/>
  <c r="E2372" i="1" l="1"/>
  <c r="D2372" i="1"/>
  <c r="E2373" i="1" l="1"/>
  <c r="D2373" i="1"/>
  <c r="E2374" i="1" l="1"/>
  <c r="D2374" i="1"/>
  <c r="E2375" i="1" l="1"/>
  <c r="D2375" i="1"/>
  <c r="E2376" i="1" l="1"/>
  <c r="D2376" i="1"/>
  <c r="E2377" i="1" l="1"/>
  <c r="D2377" i="1"/>
  <c r="E2378" i="1" l="1"/>
  <c r="D2378" i="1"/>
  <c r="E2379" i="1" l="1"/>
  <c r="D2379" i="1"/>
  <c r="E2380" i="1" l="1"/>
  <c r="D2380" i="1"/>
  <c r="D2381" i="1" l="1"/>
  <c r="E2381" i="1"/>
  <c r="E2382" i="1" l="1"/>
  <c r="D2382" i="1"/>
  <c r="E2383" i="1" l="1"/>
  <c r="D2383" i="1"/>
  <c r="D2384" i="1" l="1"/>
  <c r="E2384" i="1"/>
  <c r="E2385" i="1" l="1"/>
  <c r="D2385" i="1"/>
  <c r="E2386" i="1" l="1"/>
  <c r="D2386" i="1"/>
  <c r="E2387" i="1" l="1"/>
  <c r="D2387" i="1"/>
  <c r="E2388" i="1" l="1"/>
  <c r="D2388" i="1"/>
  <c r="D2389" i="1" l="1"/>
  <c r="E2389" i="1"/>
  <c r="D2390" i="1" l="1"/>
  <c r="E2390" i="1"/>
  <c r="E2391" i="1" l="1"/>
  <c r="D2391" i="1"/>
  <c r="E2392" i="1" l="1"/>
  <c r="D2392" i="1"/>
  <c r="E2393" i="1" l="1"/>
  <c r="D2393" i="1"/>
  <c r="E2394" i="1" l="1"/>
  <c r="D2394" i="1"/>
  <c r="E2395" i="1" l="1"/>
  <c r="D2395" i="1"/>
  <c r="E2396" i="1" l="1"/>
  <c r="D2396" i="1"/>
  <c r="D2397" i="1" l="1"/>
  <c r="E2397" i="1"/>
  <c r="D2398" i="1" l="1"/>
  <c r="E2398" i="1"/>
  <c r="E2399" i="1" l="1"/>
  <c r="D2399" i="1"/>
  <c r="E2400" i="1" l="1"/>
  <c r="D2400" i="1"/>
  <c r="E2401" i="1" l="1"/>
  <c r="D2401" i="1"/>
  <c r="E2402" i="1" l="1"/>
  <c r="D2402" i="1"/>
  <c r="E2403" i="1" l="1"/>
  <c r="D2403" i="1"/>
  <c r="E2404" i="1" l="1"/>
  <c r="D2404" i="1"/>
  <c r="D2405" i="1" l="1"/>
  <c r="E2405" i="1"/>
  <c r="D2406" i="1" l="1"/>
  <c r="E2406" i="1"/>
  <c r="E2407" i="1" l="1"/>
  <c r="D2407" i="1"/>
  <c r="E2408" i="1" l="1"/>
  <c r="D2408" i="1"/>
  <c r="E2409" i="1" l="1"/>
  <c r="D2409" i="1"/>
  <c r="E2410" i="1" l="1"/>
  <c r="D2410" i="1"/>
  <c r="E2411" i="1" l="1"/>
  <c r="D2411" i="1"/>
  <c r="E2412" i="1" l="1"/>
  <c r="D2412" i="1"/>
  <c r="D2413" i="1" l="1"/>
  <c r="E2413" i="1"/>
  <c r="E2414" i="1" l="1"/>
  <c r="D2414" i="1"/>
  <c r="E2415" i="1" l="1"/>
  <c r="D2415" i="1"/>
  <c r="E2416" i="1" l="1"/>
  <c r="D2416" i="1"/>
  <c r="E2417" i="1" l="1"/>
  <c r="D2417" i="1"/>
  <c r="E2418" i="1" l="1"/>
  <c r="D2418" i="1"/>
  <c r="E2419" i="1" l="1"/>
  <c r="D2419" i="1"/>
  <c r="E2420" i="1" l="1"/>
  <c r="D2420" i="1"/>
  <c r="D2421" i="1" l="1"/>
  <c r="E2421" i="1"/>
  <c r="E2422" i="1" l="1"/>
  <c r="D2422" i="1"/>
  <c r="E2423" i="1" l="1"/>
  <c r="D2423" i="1"/>
  <c r="E2424" i="1" l="1"/>
  <c r="D2424" i="1"/>
  <c r="E2425" i="1" l="1"/>
  <c r="D2425" i="1"/>
  <c r="E2426" i="1" l="1"/>
  <c r="D2426" i="1"/>
  <c r="E2427" i="1" l="1"/>
  <c r="D2427" i="1"/>
  <c r="E2428" i="1" l="1"/>
  <c r="D2428" i="1"/>
  <c r="D2429" i="1" l="1"/>
  <c r="E2429" i="1"/>
  <c r="E2430" i="1" l="1"/>
  <c r="D2430" i="1"/>
  <c r="E2431" i="1" l="1"/>
  <c r="D2431" i="1"/>
  <c r="E2432" i="1" l="1"/>
  <c r="D2432" i="1"/>
  <c r="E2433" i="1" l="1"/>
  <c r="D2433" i="1"/>
  <c r="E2434" i="1" l="1"/>
  <c r="D2434" i="1"/>
  <c r="E2435" i="1" l="1"/>
  <c r="D2435" i="1"/>
  <c r="E2436" i="1" l="1"/>
  <c r="D2436" i="1"/>
  <c r="D2437" i="1" l="1"/>
  <c r="E2437" i="1"/>
  <c r="E2438" i="1" l="1"/>
  <c r="D2438" i="1"/>
  <c r="E2439" i="1" l="1"/>
  <c r="D2439" i="1"/>
  <c r="E2440" i="1" l="1"/>
  <c r="D2440" i="1"/>
  <c r="E2441" i="1" l="1"/>
  <c r="D2441" i="1"/>
  <c r="E2442" i="1" l="1"/>
  <c r="D2442" i="1"/>
  <c r="E2443" i="1" l="1"/>
  <c r="D2443" i="1"/>
  <c r="E2444" i="1" l="1"/>
  <c r="D2444" i="1"/>
  <c r="D2445" i="1" l="1"/>
  <c r="E2445" i="1"/>
  <c r="E2446" i="1" l="1"/>
  <c r="D2446" i="1"/>
  <c r="E2447" i="1" l="1"/>
  <c r="D2447" i="1"/>
  <c r="E2448" i="1" l="1"/>
  <c r="D2448" i="1"/>
  <c r="E2449" i="1" l="1"/>
  <c r="D2449" i="1"/>
  <c r="E2450" i="1" l="1"/>
  <c r="D2450" i="1"/>
  <c r="E2451" i="1" l="1"/>
  <c r="D2451" i="1"/>
  <c r="E2452" i="1" l="1"/>
  <c r="D2452" i="1"/>
  <c r="D2453" i="1" l="1"/>
  <c r="E2453" i="1"/>
  <c r="E2454" i="1" l="1"/>
  <c r="D2454" i="1"/>
  <c r="E2455" i="1" l="1"/>
  <c r="D2455" i="1"/>
  <c r="E2456" i="1" l="1"/>
  <c r="D2456" i="1"/>
  <c r="E2457" i="1" l="1"/>
  <c r="D2457" i="1"/>
  <c r="E2458" i="1" l="1"/>
  <c r="D2458" i="1"/>
  <c r="E2459" i="1" l="1"/>
  <c r="D2459" i="1"/>
  <c r="E2460" i="1" l="1"/>
  <c r="D2460" i="1"/>
  <c r="D2461" i="1" l="1"/>
  <c r="E2461" i="1"/>
  <c r="E2462" i="1" l="1"/>
  <c r="D2462" i="1"/>
  <c r="E2463" i="1" l="1"/>
  <c r="D2463" i="1"/>
  <c r="E2464" i="1" l="1"/>
  <c r="D2464" i="1"/>
  <c r="E2465" i="1" l="1"/>
  <c r="D2465" i="1"/>
  <c r="E2466" i="1" l="1"/>
  <c r="D2466" i="1"/>
  <c r="E2467" i="1" l="1"/>
  <c r="D2467" i="1"/>
  <c r="E2468" i="1" l="1"/>
  <c r="D2468" i="1"/>
  <c r="D2469" i="1" l="1"/>
  <c r="E2469" i="1"/>
  <c r="E2470" i="1" l="1"/>
  <c r="D2470" i="1"/>
  <c r="E2471" i="1" l="1"/>
  <c r="D2471" i="1"/>
  <c r="E2472" i="1" l="1"/>
  <c r="D2472" i="1"/>
  <c r="E2473" i="1" l="1"/>
  <c r="D2473" i="1"/>
  <c r="E2474" i="1" l="1"/>
  <c r="D2474" i="1"/>
  <c r="E2475" i="1" l="1"/>
  <c r="D2475" i="1"/>
  <c r="E2476" i="1" l="1"/>
  <c r="D2476" i="1"/>
  <c r="D2477" i="1" l="1"/>
  <c r="E2477" i="1"/>
  <c r="E2478" i="1" l="1"/>
  <c r="D2478" i="1"/>
  <c r="E2479" i="1" l="1"/>
  <c r="D2479" i="1"/>
  <c r="E2480" i="1" l="1"/>
  <c r="D2480" i="1"/>
  <c r="E2481" i="1" l="1"/>
  <c r="D2481" i="1"/>
  <c r="E2482" i="1" l="1"/>
  <c r="D2482" i="1"/>
  <c r="E2483" i="1" l="1"/>
  <c r="D2483" i="1"/>
  <c r="E2484" i="1" l="1"/>
  <c r="D2484" i="1"/>
  <c r="D2485" i="1" l="1"/>
  <c r="E2485" i="1"/>
  <c r="E2486" i="1" l="1"/>
  <c r="D2486" i="1"/>
  <c r="E2487" i="1" l="1"/>
  <c r="D2487" i="1"/>
  <c r="E2488" i="1" l="1"/>
  <c r="D2488" i="1"/>
  <c r="E2489" i="1" l="1"/>
  <c r="D2489" i="1"/>
  <c r="E2490" i="1" l="1"/>
  <c r="D2490" i="1"/>
  <c r="E2491" i="1" l="1"/>
  <c r="D2491" i="1"/>
  <c r="E2492" i="1" l="1"/>
  <c r="D2492" i="1"/>
  <c r="D2493" i="1" l="1"/>
  <c r="E2493" i="1"/>
  <c r="E2494" i="1" l="1"/>
  <c r="D2494" i="1"/>
  <c r="E2495" i="1" l="1"/>
  <c r="D2495" i="1"/>
  <c r="E2496" i="1" l="1"/>
  <c r="D2496" i="1"/>
  <c r="E2497" i="1" l="1"/>
  <c r="D2497" i="1"/>
  <c r="E2498" i="1" l="1"/>
  <c r="D2498" i="1"/>
  <c r="E2499" i="1" l="1"/>
  <c r="D2499" i="1"/>
  <c r="E2500" i="1" l="1"/>
  <c r="D2500" i="1"/>
  <c r="D2501" i="1" l="1"/>
  <c r="E2501" i="1"/>
  <c r="E2502" i="1" l="1"/>
  <c r="D2502" i="1"/>
  <c r="E2503" i="1" l="1"/>
  <c r="D2503" i="1"/>
  <c r="E2504" i="1" l="1"/>
  <c r="D2504" i="1"/>
  <c r="E2505" i="1" l="1"/>
  <c r="D2505" i="1"/>
  <c r="E2506" i="1" l="1"/>
  <c r="D2506" i="1"/>
  <c r="E2507" i="1" l="1"/>
  <c r="D2507" i="1"/>
  <c r="E2508" i="1" l="1"/>
  <c r="D2508" i="1"/>
  <c r="D2509" i="1" l="1"/>
  <c r="E2509" i="1"/>
  <c r="E2510" i="1" l="1"/>
  <c r="D2510" i="1"/>
  <c r="E2511" i="1" l="1"/>
  <c r="D2511" i="1"/>
  <c r="E2512" i="1" l="1"/>
  <c r="D2512" i="1"/>
  <c r="E2513" i="1" l="1"/>
  <c r="D2513" i="1"/>
  <c r="E2514" i="1" l="1"/>
  <c r="D2514" i="1"/>
  <c r="E2515" i="1" l="1"/>
  <c r="D2515" i="1"/>
  <c r="E2516" i="1" l="1"/>
  <c r="D2516" i="1"/>
  <c r="D2517" i="1" l="1"/>
  <c r="E2517" i="1"/>
  <c r="E2518" i="1" l="1"/>
  <c r="D2518" i="1"/>
  <c r="E2519" i="1" l="1"/>
  <c r="D2519" i="1"/>
  <c r="E2520" i="1" l="1"/>
  <c r="D2520" i="1"/>
  <c r="E2521" i="1" l="1"/>
  <c r="D2521" i="1"/>
  <c r="E2522" i="1" l="1"/>
  <c r="D2522" i="1"/>
  <c r="E2523" i="1" l="1"/>
  <c r="D2523" i="1"/>
  <c r="E2524" i="1" l="1"/>
  <c r="D2524" i="1"/>
  <c r="D2525" i="1" l="1"/>
  <c r="E2525" i="1"/>
  <c r="E2526" i="1" l="1"/>
  <c r="D2526" i="1"/>
  <c r="E2527" i="1" l="1"/>
  <c r="D2527" i="1"/>
  <c r="E2528" i="1" l="1"/>
  <c r="D2528" i="1"/>
  <c r="E2529" i="1" l="1"/>
  <c r="D2529" i="1"/>
  <c r="E2530" i="1" l="1"/>
  <c r="D2530" i="1"/>
  <c r="E2531" i="1" l="1"/>
  <c r="D2531" i="1"/>
  <c r="E2532" i="1" l="1"/>
  <c r="D2532" i="1"/>
  <c r="D2533" i="1" l="1"/>
  <c r="E2533" i="1"/>
  <c r="E2534" i="1" l="1"/>
  <c r="D2534" i="1"/>
  <c r="E2535" i="1" l="1"/>
  <c r="D2535" i="1"/>
  <c r="E2536" i="1" l="1"/>
  <c r="D2536" i="1"/>
  <c r="E2537" i="1" l="1"/>
  <c r="D2537" i="1"/>
  <c r="E2538" i="1" l="1"/>
  <c r="D2538" i="1"/>
  <c r="E2539" i="1" l="1"/>
  <c r="D2539" i="1"/>
  <c r="E2540" i="1" l="1"/>
  <c r="D2540" i="1"/>
  <c r="D2541" i="1" l="1"/>
  <c r="E2541" i="1"/>
  <c r="E2542" i="1" l="1"/>
  <c r="D2542" i="1"/>
  <c r="E2543" i="1" l="1"/>
  <c r="D2543" i="1"/>
  <c r="E2544" i="1" l="1"/>
  <c r="D2544" i="1"/>
  <c r="E2545" i="1" l="1"/>
  <c r="D2545" i="1"/>
  <c r="E2546" i="1" l="1"/>
  <c r="D2546" i="1"/>
  <c r="E2547" i="1" l="1"/>
  <c r="D2547" i="1"/>
  <c r="E2548" i="1" l="1"/>
  <c r="D2548" i="1"/>
  <c r="D2549" i="1" l="1"/>
  <c r="E2549" i="1"/>
  <c r="E2550" i="1" l="1"/>
  <c r="D2550" i="1"/>
  <c r="E2551" i="1" l="1"/>
  <c r="D2551" i="1"/>
  <c r="E2552" i="1" l="1"/>
  <c r="D2552" i="1"/>
  <c r="E2553" i="1" l="1"/>
  <c r="D2553" i="1"/>
  <c r="E2554" i="1" l="1"/>
  <c r="D2554" i="1"/>
  <c r="E2555" i="1" l="1"/>
  <c r="D2555" i="1"/>
  <c r="E2556" i="1" l="1"/>
  <c r="D2556" i="1"/>
  <c r="D2557" i="1" l="1"/>
  <c r="E2557" i="1"/>
  <c r="E2558" i="1" l="1"/>
  <c r="D2558" i="1"/>
  <c r="E2559" i="1" l="1"/>
  <c r="D2559" i="1"/>
  <c r="E2560" i="1" l="1"/>
  <c r="D2560" i="1"/>
  <c r="E2561" i="1" l="1"/>
  <c r="D2561" i="1"/>
  <c r="E2562" i="1" l="1"/>
  <c r="D2562" i="1"/>
  <c r="E2563" i="1" l="1"/>
  <c r="D2563" i="1"/>
  <c r="E2564" i="1" l="1"/>
  <c r="D2564" i="1"/>
  <c r="D2565" i="1" l="1"/>
  <c r="E2565" i="1"/>
  <c r="E2566" i="1" l="1"/>
  <c r="D2566" i="1"/>
  <c r="E2567" i="1" l="1"/>
  <c r="D2567" i="1"/>
  <c r="E2568" i="1" l="1"/>
  <c r="D2568" i="1"/>
  <c r="E2569" i="1" l="1"/>
  <c r="D2569" i="1"/>
  <c r="E2570" i="1" l="1"/>
  <c r="D2570" i="1"/>
  <c r="E2571" i="1" l="1"/>
  <c r="D2571" i="1"/>
  <c r="E2572" i="1" l="1"/>
  <c r="D2572" i="1"/>
  <c r="D2573" i="1" l="1"/>
  <c r="E2573" i="1"/>
  <c r="E2574" i="1" l="1"/>
  <c r="D2574" i="1"/>
  <c r="E2575" i="1" l="1"/>
  <c r="D2575" i="1"/>
  <c r="E2576" i="1" l="1"/>
  <c r="D2576" i="1"/>
  <c r="E2577" i="1" l="1"/>
  <c r="D2577" i="1"/>
  <c r="E2578" i="1" l="1"/>
  <c r="D2578" i="1"/>
  <c r="E2579" i="1" l="1"/>
  <c r="D2579" i="1"/>
  <c r="E2580" i="1" l="1"/>
  <c r="D2580" i="1"/>
  <c r="D2581" i="1" l="1"/>
  <c r="E2581" i="1"/>
  <c r="E2582" i="1" l="1"/>
  <c r="D2582" i="1"/>
  <c r="E2583" i="1" l="1"/>
  <c r="D2583" i="1"/>
  <c r="E2584" i="1" l="1"/>
  <c r="D2584" i="1"/>
  <c r="E2585" i="1" l="1"/>
  <c r="D2585" i="1"/>
  <c r="E2586" i="1" l="1"/>
  <c r="D2586" i="1"/>
  <c r="E2587" i="1" l="1"/>
  <c r="D2587" i="1"/>
  <c r="E2588" i="1" l="1"/>
  <c r="D2588" i="1"/>
  <c r="D2589" i="1" l="1"/>
  <c r="E2589" i="1"/>
  <c r="E2590" i="1" l="1"/>
  <c r="D2590" i="1"/>
  <c r="E2591" i="1" l="1"/>
  <c r="D2591" i="1"/>
  <c r="E2592" i="1" l="1"/>
  <c r="D2592" i="1"/>
  <c r="E2593" i="1" l="1"/>
  <c r="D2593" i="1"/>
  <c r="E2594" i="1" l="1"/>
  <c r="D2594" i="1"/>
  <c r="E2595" i="1" l="1"/>
  <c r="D2595" i="1"/>
  <c r="E2596" i="1" l="1"/>
  <c r="D2596" i="1"/>
  <c r="D2597" i="1" l="1"/>
  <c r="E2597" i="1"/>
  <c r="E2598" i="1" l="1"/>
  <c r="D2598" i="1"/>
  <c r="E2599" i="1" l="1"/>
  <c r="D2599" i="1"/>
  <c r="E2600" i="1" l="1"/>
  <c r="D2600" i="1"/>
  <c r="E2601" i="1" l="1"/>
  <c r="D2601" i="1"/>
  <c r="E2602" i="1" l="1"/>
  <c r="D2602" i="1"/>
  <c r="E2603" i="1" l="1"/>
  <c r="D2603" i="1"/>
  <c r="E2604" i="1" l="1"/>
  <c r="D2604" i="1"/>
  <c r="D2605" i="1" l="1"/>
  <c r="E2605" i="1"/>
  <c r="E2606" i="1" l="1"/>
  <c r="D2606" i="1"/>
  <c r="E2607" i="1" l="1"/>
  <c r="D2607" i="1"/>
  <c r="E2608" i="1" l="1"/>
  <c r="D2608" i="1"/>
  <c r="E2609" i="1" l="1"/>
  <c r="D2609" i="1"/>
  <c r="E2610" i="1" l="1"/>
  <c r="D2610" i="1"/>
  <c r="E2611" i="1" l="1"/>
  <c r="D2611" i="1"/>
  <c r="E2612" i="1" l="1"/>
  <c r="D2612" i="1"/>
  <c r="D2613" i="1" l="1"/>
  <c r="E2613" i="1"/>
  <c r="E2614" i="1" l="1"/>
  <c r="D2614" i="1"/>
  <c r="E2615" i="1" l="1"/>
  <c r="D2615" i="1"/>
  <c r="E2616" i="1" l="1"/>
  <c r="D2616" i="1"/>
  <c r="E2617" i="1" l="1"/>
  <c r="D2617" i="1"/>
  <c r="E2618" i="1" l="1"/>
  <c r="D2618" i="1"/>
  <c r="E2619" i="1" l="1"/>
  <c r="D2619" i="1"/>
  <c r="E2620" i="1" l="1"/>
  <c r="D2620" i="1"/>
  <c r="D2621" i="1" l="1"/>
  <c r="E2621" i="1"/>
  <c r="E2622" i="1" l="1"/>
  <c r="D2622" i="1"/>
  <c r="E2623" i="1" l="1"/>
  <c r="D2623" i="1"/>
  <c r="E2624" i="1" l="1"/>
  <c r="D2624" i="1"/>
  <c r="E2625" i="1" l="1"/>
  <c r="D2625" i="1"/>
  <c r="E2626" i="1" l="1"/>
  <c r="D2626" i="1"/>
  <c r="E2627" i="1" l="1"/>
  <c r="D2627" i="1"/>
  <c r="E2628" i="1" l="1"/>
  <c r="D2628" i="1"/>
  <c r="D2629" i="1" l="1"/>
  <c r="E2629" i="1"/>
  <c r="E2630" i="1" l="1"/>
  <c r="D2630" i="1"/>
  <c r="E2631" i="1" l="1"/>
  <c r="D2631" i="1"/>
  <c r="E2632" i="1" l="1"/>
  <c r="D2632" i="1"/>
  <c r="E2633" i="1" l="1"/>
  <c r="D2633" i="1"/>
  <c r="E2634" i="1" l="1"/>
  <c r="D2634" i="1"/>
  <c r="E2635" i="1" l="1"/>
  <c r="D2635" i="1"/>
  <c r="E2636" i="1" l="1"/>
  <c r="D2636" i="1"/>
  <c r="D2637" i="1" l="1"/>
  <c r="E2637" i="1"/>
  <c r="E2638" i="1" l="1"/>
  <c r="D2638" i="1"/>
  <c r="E2639" i="1" l="1"/>
  <c r="D2639" i="1"/>
  <c r="E2640" i="1" l="1"/>
  <c r="D2640" i="1"/>
  <c r="E2641" i="1" l="1"/>
  <c r="D2641" i="1"/>
  <c r="E2642" i="1" l="1"/>
  <c r="D2642" i="1"/>
  <c r="E2643" i="1" l="1"/>
  <c r="D2643" i="1"/>
  <c r="E2644" i="1" l="1"/>
  <c r="D2644" i="1"/>
  <c r="D2645" i="1" l="1"/>
  <c r="E2645" i="1"/>
  <c r="E2646" i="1" l="1"/>
  <c r="D2646" i="1"/>
  <c r="E2647" i="1" l="1"/>
  <c r="D2647" i="1"/>
  <c r="E2648" i="1" l="1"/>
  <c r="D2648" i="1"/>
  <c r="E2649" i="1" l="1"/>
  <c r="D2649" i="1"/>
  <c r="E2650" i="1" l="1"/>
  <c r="D2650" i="1"/>
  <c r="E2651" i="1" l="1"/>
  <c r="D2651" i="1"/>
  <c r="E2652" i="1" l="1"/>
  <c r="D2652" i="1"/>
  <c r="D2653" i="1" l="1"/>
  <c r="E2653" i="1"/>
  <c r="E2654" i="1" l="1"/>
  <c r="D2654" i="1"/>
  <c r="E2655" i="1" l="1"/>
  <c r="D2655" i="1"/>
  <c r="E2656" i="1" l="1"/>
  <c r="D2656" i="1"/>
  <c r="E2657" i="1" l="1"/>
  <c r="D2657" i="1"/>
  <c r="E2658" i="1" l="1"/>
  <c r="D2658" i="1"/>
  <c r="E2659" i="1" l="1"/>
  <c r="D2659" i="1"/>
  <c r="E2660" i="1" l="1"/>
  <c r="D2660" i="1"/>
  <c r="D2661" i="1" l="1"/>
  <c r="E2661" i="1"/>
  <c r="E2662" i="1" l="1"/>
  <c r="D2662" i="1"/>
  <c r="E2663" i="1" l="1"/>
  <c r="D2663" i="1"/>
  <c r="E2664" i="1" l="1"/>
  <c r="D2664" i="1"/>
  <c r="E2665" i="1" l="1"/>
  <c r="D2665" i="1"/>
  <c r="E2666" i="1" l="1"/>
  <c r="D2666" i="1"/>
  <c r="E2667" i="1" l="1"/>
  <c r="D2667" i="1"/>
  <c r="E2668" i="1" l="1"/>
  <c r="D2668" i="1"/>
  <c r="D2669" i="1" l="1"/>
  <c r="E2669" i="1"/>
  <c r="E2670" i="1" l="1"/>
  <c r="D2670" i="1"/>
  <c r="E2671" i="1" l="1"/>
  <c r="D2671" i="1"/>
  <c r="E2672" i="1" l="1"/>
  <c r="D2672" i="1"/>
  <c r="E2673" i="1" l="1"/>
  <c r="D2673" i="1"/>
  <c r="E2674" i="1" l="1"/>
  <c r="D2674" i="1"/>
  <c r="E2675" i="1" l="1"/>
  <c r="D2675" i="1"/>
  <c r="E2676" i="1" l="1"/>
  <c r="D2676" i="1"/>
  <c r="D2677" i="1" l="1"/>
  <c r="E2677" i="1"/>
  <c r="E2678" i="1" l="1"/>
  <c r="D2678" i="1"/>
  <c r="E2679" i="1" l="1"/>
  <c r="D2679" i="1"/>
  <c r="E2680" i="1" l="1"/>
  <c r="D2680" i="1"/>
  <c r="E2681" i="1" l="1"/>
  <c r="D2681" i="1"/>
  <c r="E2682" i="1" l="1"/>
  <c r="D2682" i="1"/>
  <c r="E2683" i="1" l="1"/>
  <c r="D2683" i="1"/>
  <c r="E2684" i="1" l="1"/>
  <c r="D2684" i="1"/>
  <c r="D2685" i="1" l="1"/>
  <c r="E2685" i="1"/>
  <c r="E2686" i="1" l="1"/>
  <c r="D2686" i="1"/>
  <c r="E2687" i="1" l="1"/>
  <c r="D2687" i="1"/>
  <c r="E2688" i="1" l="1"/>
  <c r="D2688" i="1"/>
  <c r="E2689" i="1" l="1"/>
  <c r="D2689" i="1"/>
  <c r="E2690" i="1" l="1"/>
  <c r="D2690" i="1"/>
  <c r="E2691" i="1" l="1"/>
  <c r="D2691" i="1"/>
  <c r="E2692" i="1" l="1"/>
  <c r="D2692" i="1"/>
  <c r="D2693" i="1" l="1"/>
  <c r="E2693" i="1"/>
  <c r="E2694" i="1" l="1"/>
  <c r="D2694" i="1"/>
  <c r="E2695" i="1" l="1"/>
  <c r="D2695" i="1"/>
  <c r="E2696" i="1" l="1"/>
  <c r="D2696" i="1"/>
  <c r="E2697" i="1" l="1"/>
  <c r="D2697" i="1"/>
  <c r="E2698" i="1" l="1"/>
  <c r="D2698" i="1"/>
  <c r="E2699" i="1" l="1"/>
  <c r="D2699" i="1"/>
  <c r="E2700" i="1" l="1"/>
  <c r="D2700" i="1"/>
  <c r="D2701" i="1" l="1"/>
  <c r="E2701" i="1"/>
  <c r="E2702" i="1" l="1"/>
  <c r="D2702" i="1"/>
  <c r="E2703" i="1" l="1"/>
  <c r="D2703" i="1"/>
  <c r="E2704" i="1" l="1"/>
  <c r="D2704" i="1"/>
  <c r="E2705" i="1" l="1"/>
  <c r="D2705" i="1"/>
  <c r="E2706" i="1" l="1"/>
  <c r="D2706" i="1"/>
  <c r="E2707" i="1" l="1"/>
  <c r="D2707" i="1"/>
  <c r="E2708" i="1" l="1"/>
  <c r="D2708" i="1"/>
  <c r="D2709" i="1" l="1"/>
  <c r="E2709" i="1"/>
  <c r="E2710" i="1" l="1"/>
  <c r="D2710" i="1"/>
  <c r="E2711" i="1" l="1"/>
  <c r="D2711" i="1"/>
  <c r="E2712" i="1" l="1"/>
  <c r="D2712" i="1"/>
  <c r="E2713" i="1" l="1"/>
  <c r="D2713" i="1"/>
  <c r="E2714" i="1" l="1"/>
  <c r="D2714" i="1"/>
  <c r="E2715" i="1" l="1"/>
  <c r="D2715" i="1"/>
  <c r="E2716" i="1" l="1"/>
  <c r="D2716" i="1"/>
  <c r="D2717" i="1" l="1"/>
  <c r="E2717" i="1"/>
  <c r="E2718" i="1" l="1"/>
  <c r="D2718" i="1"/>
  <c r="E2719" i="1" l="1"/>
  <c r="D2719" i="1"/>
  <c r="E2720" i="1" l="1"/>
  <c r="D2720" i="1"/>
  <c r="E2721" i="1" l="1"/>
  <c r="D2721" i="1"/>
  <c r="E2722" i="1" l="1"/>
  <c r="D2722" i="1"/>
  <c r="E2723" i="1" l="1"/>
  <c r="D2723" i="1"/>
  <c r="E2724" i="1" l="1"/>
  <c r="D2724" i="1"/>
  <c r="D2725" i="1" l="1"/>
  <c r="E2725" i="1"/>
  <c r="E2726" i="1" l="1"/>
  <c r="D2726" i="1"/>
  <c r="E2727" i="1" l="1"/>
  <c r="D2727" i="1"/>
  <c r="E2728" i="1" l="1"/>
  <c r="D2728" i="1"/>
  <c r="E2729" i="1" l="1"/>
  <c r="D2729" i="1"/>
  <c r="E2730" i="1" l="1"/>
  <c r="D2730" i="1"/>
  <c r="E2731" i="1" l="1"/>
  <c r="D2731" i="1"/>
  <c r="E2732" i="1" l="1"/>
  <c r="D2732" i="1"/>
  <c r="D2733" i="1" l="1"/>
  <c r="E2733" i="1"/>
  <c r="E2734" i="1" l="1"/>
  <c r="D2734" i="1"/>
  <c r="E2735" i="1" l="1"/>
  <c r="D2735" i="1"/>
  <c r="E2736" i="1" l="1"/>
  <c r="D2736" i="1"/>
  <c r="E2737" i="1" l="1"/>
  <c r="D2737" i="1"/>
  <c r="E2738" i="1" l="1"/>
  <c r="D2738" i="1"/>
  <c r="E2739" i="1" l="1"/>
  <c r="D2739" i="1"/>
  <c r="E2740" i="1" l="1"/>
  <c r="D2740" i="1"/>
  <c r="D2741" i="1" l="1"/>
  <c r="E2741" i="1"/>
  <c r="E2742" i="1" l="1"/>
  <c r="D2742" i="1"/>
  <c r="E2743" i="1" l="1"/>
  <c r="D2743" i="1"/>
  <c r="E2744" i="1" l="1"/>
  <c r="D2744" i="1"/>
  <c r="E2745" i="1" l="1"/>
  <c r="D2745" i="1"/>
  <c r="E2746" i="1" l="1"/>
  <c r="D2746" i="1"/>
  <c r="E2747" i="1" l="1"/>
  <c r="D2747" i="1"/>
  <c r="E2748" i="1" l="1"/>
  <c r="D2748" i="1"/>
  <c r="D2749" i="1" l="1"/>
  <c r="E2749" i="1"/>
  <c r="E2750" i="1" l="1"/>
  <c r="D2750" i="1"/>
  <c r="E2751" i="1" l="1"/>
  <c r="D2751" i="1"/>
  <c r="E2752" i="1" l="1"/>
  <c r="D2752" i="1"/>
  <c r="E2753" i="1" l="1"/>
  <c r="D2753" i="1"/>
  <c r="E2754" i="1" l="1"/>
  <c r="D2754" i="1"/>
  <c r="E2755" i="1" l="1"/>
  <c r="D2755" i="1"/>
  <c r="E2756" i="1" l="1"/>
  <c r="D2756" i="1"/>
  <c r="D2757" i="1" l="1"/>
  <c r="E2757" i="1"/>
  <c r="E2758" i="1" l="1"/>
  <c r="D2758" i="1"/>
  <c r="E2759" i="1" l="1"/>
  <c r="D2759" i="1"/>
  <c r="E2760" i="1" l="1"/>
  <c r="D2760" i="1"/>
  <c r="E2761" i="1" l="1"/>
  <c r="D2761" i="1"/>
  <c r="E2762" i="1" l="1"/>
  <c r="D2762" i="1"/>
  <c r="E2763" i="1" l="1"/>
  <c r="D2763" i="1"/>
  <c r="E2764" i="1" l="1"/>
  <c r="D2764" i="1"/>
  <c r="D2765" i="1" l="1"/>
  <c r="E2765" i="1"/>
  <c r="E2766" i="1" l="1"/>
  <c r="D2766" i="1"/>
  <c r="E2767" i="1" l="1"/>
  <c r="D2767" i="1"/>
  <c r="E2768" i="1" l="1"/>
  <c r="D2768" i="1"/>
  <c r="E2769" i="1" l="1"/>
  <c r="D2769" i="1"/>
  <c r="E2770" i="1" l="1"/>
  <c r="D2770" i="1"/>
  <c r="E2771" i="1" l="1"/>
  <c r="D2771" i="1"/>
  <c r="E2772" i="1" l="1"/>
  <c r="D2772" i="1"/>
  <c r="D2773" i="1" l="1"/>
  <c r="E2773" i="1"/>
  <c r="E2774" i="1" l="1"/>
  <c r="D2774" i="1"/>
  <c r="E2775" i="1" l="1"/>
  <c r="D2775" i="1"/>
  <c r="E2776" i="1" l="1"/>
  <c r="D2776" i="1"/>
  <c r="E2777" i="1" l="1"/>
  <c r="D2777" i="1"/>
  <c r="E2778" i="1" l="1"/>
  <c r="D2778" i="1"/>
  <c r="E2779" i="1" l="1"/>
  <c r="D2779" i="1"/>
  <c r="E2780" i="1" l="1"/>
  <c r="D2780" i="1"/>
  <c r="D2781" i="1" l="1"/>
  <c r="E2781" i="1"/>
  <c r="E2782" i="1" l="1"/>
  <c r="D2782" i="1"/>
  <c r="E2783" i="1" l="1"/>
  <c r="D2783" i="1"/>
  <c r="E2784" i="1" l="1"/>
  <c r="D2784" i="1"/>
  <c r="E2785" i="1" l="1"/>
  <c r="D2785" i="1"/>
  <c r="E2786" i="1" l="1"/>
  <c r="D2786" i="1"/>
  <c r="E2787" i="1" l="1"/>
  <c r="D2787" i="1"/>
  <c r="E2788" i="1" l="1"/>
  <c r="D2788" i="1"/>
  <c r="D2789" i="1" l="1"/>
  <c r="E2789" i="1"/>
  <c r="E2790" i="1" l="1"/>
  <c r="D2790" i="1"/>
  <c r="E2791" i="1" l="1"/>
  <c r="D2791" i="1"/>
  <c r="E2792" i="1" l="1"/>
  <c r="D2792" i="1"/>
  <c r="E2793" i="1" l="1"/>
  <c r="D2793" i="1"/>
  <c r="E2794" i="1" l="1"/>
  <c r="D2794" i="1"/>
  <c r="E2795" i="1" l="1"/>
  <c r="D2795" i="1"/>
  <c r="E2796" i="1" l="1"/>
  <c r="D2796" i="1"/>
  <c r="D2797" i="1" l="1"/>
  <c r="E2797" i="1"/>
  <c r="E2798" i="1" l="1"/>
  <c r="D2798" i="1"/>
  <c r="E2799" i="1" l="1"/>
  <c r="D2799" i="1"/>
  <c r="E2800" i="1" l="1"/>
  <c r="D2800" i="1"/>
  <c r="E2801" i="1" l="1"/>
  <c r="D2801" i="1"/>
  <c r="E2802" i="1" l="1"/>
  <c r="D2802" i="1"/>
  <c r="E2803" i="1" l="1"/>
  <c r="D2803" i="1"/>
  <c r="E2804" i="1" l="1"/>
  <c r="D2804" i="1"/>
  <c r="D2805" i="1" l="1"/>
  <c r="E2805" i="1"/>
  <c r="E2806" i="1" l="1"/>
  <c r="D2806" i="1"/>
  <c r="E2807" i="1" l="1"/>
  <c r="D2807" i="1"/>
  <c r="E2808" i="1" l="1"/>
  <c r="D2808" i="1"/>
  <c r="E2809" i="1" l="1"/>
  <c r="D2809" i="1"/>
  <c r="E2810" i="1" l="1"/>
  <c r="D2810" i="1"/>
  <c r="E2811" i="1" l="1"/>
  <c r="D2811" i="1"/>
  <c r="E2812" i="1" l="1"/>
  <c r="D2812" i="1"/>
  <c r="D2813" i="1" l="1"/>
  <c r="E2813" i="1"/>
  <c r="E2814" i="1" l="1"/>
  <c r="D2814" i="1"/>
  <c r="E2815" i="1" l="1"/>
  <c r="D2815" i="1"/>
  <c r="E2816" i="1" l="1"/>
  <c r="D2816" i="1"/>
  <c r="E2817" i="1" l="1"/>
  <c r="D2817" i="1"/>
  <c r="E2818" i="1" l="1"/>
  <c r="D2818" i="1"/>
  <c r="E2819" i="1" l="1"/>
  <c r="D2819" i="1"/>
  <c r="E2820" i="1" l="1"/>
  <c r="D2820" i="1"/>
  <c r="D2821" i="1" l="1"/>
  <c r="E2821" i="1"/>
  <c r="E2822" i="1" l="1"/>
  <c r="D2822" i="1"/>
  <c r="E2823" i="1" l="1"/>
  <c r="D2823" i="1"/>
  <c r="E2824" i="1" l="1"/>
  <c r="D2824" i="1"/>
  <c r="E2825" i="1" l="1"/>
  <c r="D2825" i="1"/>
  <c r="E2826" i="1" l="1"/>
  <c r="D2826" i="1"/>
  <c r="E2827" i="1" l="1"/>
  <c r="D2827" i="1"/>
  <c r="E2828" i="1" l="1"/>
  <c r="D2828" i="1"/>
  <c r="D2829" i="1" l="1"/>
  <c r="E2829" i="1"/>
  <c r="E2830" i="1" l="1"/>
  <c r="D2830" i="1"/>
  <c r="E2831" i="1" l="1"/>
  <c r="D2831" i="1"/>
  <c r="E2832" i="1" l="1"/>
  <c r="D2832" i="1"/>
  <c r="E2833" i="1" l="1"/>
  <c r="D2833" i="1"/>
  <c r="E2834" i="1" l="1"/>
  <c r="D2834" i="1"/>
  <c r="E2835" i="1" l="1"/>
  <c r="D2835" i="1"/>
  <c r="E2836" i="1" l="1"/>
  <c r="D2836" i="1"/>
  <c r="D2837" i="1" l="1"/>
  <c r="E2837" i="1"/>
  <c r="E2838" i="1" l="1"/>
  <c r="D2838" i="1"/>
  <c r="E2839" i="1" l="1"/>
  <c r="D2839" i="1"/>
  <c r="E2840" i="1" l="1"/>
  <c r="D2840" i="1"/>
  <c r="E2841" i="1" l="1"/>
  <c r="D2841" i="1"/>
  <c r="E2842" i="1" l="1"/>
  <c r="D2842" i="1"/>
  <c r="E2843" i="1" l="1"/>
  <c r="D2843" i="1"/>
  <c r="E2844" i="1" l="1"/>
  <c r="D2844" i="1"/>
  <c r="D2845" i="1" l="1"/>
  <c r="E2845" i="1"/>
  <c r="E2846" i="1" l="1"/>
  <c r="D2846" i="1"/>
  <c r="E2847" i="1" l="1"/>
  <c r="D2847" i="1"/>
  <c r="E2848" i="1" l="1"/>
  <c r="D2848" i="1"/>
  <c r="E2849" i="1" l="1"/>
  <c r="D2849" i="1"/>
  <c r="E2850" i="1" l="1"/>
  <c r="D2850" i="1"/>
  <c r="E2851" i="1" l="1"/>
  <c r="D2851" i="1"/>
  <c r="E2852" i="1" l="1"/>
  <c r="D2852" i="1"/>
  <c r="D2853" i="1" l="1"/>
  <c r="E2853" i="1"/>
  <c r="E2854" i="1" l="1"/>
  <c r="D2854" i="1"/>
  <c r="E2855" i="1" l="1"/>
  <c r="D2855" i="1"/>
  <c r="E2856" i="1" l="1"/>
  <c r="D2856" i="1"/>
  <c r="E2857" i="1" l="1"/>
  <c r="D2857" i="1"/>
  <c r="E2858" i="1" l="1"/>
  <c r="D2858" i="1"/>
  <c r="E2859" i="1" l="1"/>
  <c r="D2859" i="1"/>
  <c r="E2860" i="1" l="1"/>
  <c r="D2860" i="1"/>
  <c r="D2861" i="1" l="1"/>
  <c r="E2861" i="1"/>
  <c r="E2862" i="1" l="1"/>
  <c r="D2862" i="1"/>
  <c r="E2863" i="1" l="1"/>
  <c r="D2863" i="1"/>
  <c r="E2864" i="1" l="1"/>
  <c r="D2864" i="1"/>
  <c r="E2865" i="1" l="1"/>
  <c r="D2865" i="1"/>
  <c r="E2866" i="1" l="1"/>
  <c r="D2866" i="1"/>
  <c r="E2867" i="1" l="1"/>
  <c r="D2867" i="1"/>
  <c r="E2868" i="1" l="1"/>
  <c r="D2868" i="1"/>
  <c r="D2869" i="1" l="1"/>
  <c r="E2869" i="1"/>
  <c r="E2870" i="1" l="1"/>
  <c r="D2870" i="1"/>
  <c r="E2871" i="1" l="1"/>
  <c r="D2871" i="1"/>
  <c r="E2872" i="1" l="1"/>
  <c r="D2872" i="1"/>
  <c r="E2873" i="1" l="1"/>
  <c r="D2873" i="1"/>
  <c r="E2874" i="1" l="1"/>
  <c r="D2874" i="1"/>
  <c r="E2875" i="1" l="1"/>
  <c r="D2875" i="1"/>
  <c r="E2876" i="1" l="1"/>
  <c r="D2876" i="1"/>
  <c r="D2877" i="1" l="1"/>
  <c r="E2877" i="1"/>
  <c r="E2878" i="1" l="1"/>
  <c r="D2878" i="1"/>
  <c r="E2879" i="1" l="1"/>
  <c r="D2879" i="1"/>
  <c r="E2880" i="1" l="1"/>
  <c r="D2880" i="1"/>
  <c r="E2881" i="1" l="1"/>
  <c r="D2881" i="1"/>
  <c r="E2882" i="1" l="1"/>
  <c r="D2882" i="1"/>
  <c r="E2883" i="1" l="1"/>
  <c r="D2883" i="1"/>
  <c r="E2884" i="1" l="1"/>
  <c r="D2884" i="1"/>
  <c r="D2885" i="1" l="1"/>
  <c r="E2885" i="1"/>
  <c r="E2886" i="1" l="1"/>
  <c r="D2886" i="1"/>
  <c r="E2887" i="1" l="1"/>
  <c r="D2887" i="1"/>
  <c r="E2888" i="1" l="1"/>
  <c r="D2888" i="1"/>
  <c r="E2889" i="1" l="1"/>
  <c r="D2889" i="1"/>
  <c r="E2890" i="1" l="1"/>
  <c r="D2890" i="1"/>
  <c r="E2891" i="1" l="1"/>
  <c r="D2891" i="1"/>
  <c r="E2892" i="1" l="1"/>
  <c r="D2892" i="1"/>
  <c r="D2893" i="1" l="1"/>
  <c r="E2893" i="1"/>
  <c r="E2894" i="1" l="1"/>
  <c r="D2894" i="1"/>
  <c r="E2895" i="1" l="1"/>
  <c r="D2895" i="1"/>
  <c r="E2896" i="1" l="1"/>
  <c r="D2896" i="1"/>
  <c r="E2897" i="1" l="1"/>
  <c r="D2897" i="1"/>
  <c r="E2898" i="1" l="1"/>
  <c r="D2898" i="1"/>
  <c r="E2899" i="1" l="1"/>
  <c r="D2899" i="1"/>
  <c r="E2900" i="1" l="1"/>
  <c r="D2900" i="1"/>
  <c r="D2901" i="1" l="1"/>
  <c r="E2901" i="1"/>
  <c r="E2902" i="1" l="1"/>
  <c r="D2902" i="1"/>
  <c r="E2903" i="1" l="1"/>
  <c r="D2903" i="1"/>
  <c r="E2904" i="1" l="1"/>
  <c r="D2904" i="1"/>
  <c r="E2905" i="1" l="1"/>
  <c r="D2905" i="1"/>
  <c r="E2906" i="1" l="1"/>
  <c r="D2906" i="1"/>
  <c r="E2907" i="1" l="1"/>
  <c r="D2907" i="1"/>
  <c r="E2908" i="1" l="1"/>
  <c r="D2908" i="1"/>
  <c r="D2909" i="1" l="1"/>
  <c r="E2909" i="1"/>
  <c r="E2910" i="1" l="1"/>
  <c r="D2910" i="1"/>
  <c r="E2911" i="1" l="1"/>
  <c r="D2911" i="1"/>
  <c r="E2912" i="1" l="1"/>
  <c r="D2912" i="1"/>
  <c r="E2913" i="1" l="1"/>
  <c r="D2913" i="1"/>
  <c r="E2914" i="1" l="1"/>
  <c r="D2914" i="1"/>
  <c r="E2915" i="1" l="1"/>
  <c r="D2915" i="1"/>
  <c r="E2916" i="1" l="1"/>
  <c r="D2916" i="1"/>
  <c r="D2917" i="1" l="1"/>
  <c r="E2917" i="1"/>
  <c r="E2918" i="1" l="1"/>
  <c r="D2918" i="1"/>
  <c r="E2919" i="1" l="1"/>
  <c r="D2919" i="1"/>
  <c r="E2920" i="1" l="1"/>
  <c r="D2920" i="1"/>
  <c r="E2921" i="1" l="1"/>
  <c r="D2921" i="1"/>
  <c r="E2922" i="1" l="1"/>
  <c r="D2922" i="1"/>
  <c r="E2923" i="1" l="1"/>
  <c r="D2923" i="1"/>
  <c r="E2924" i="1" l="1"/>
  <c r="D2924" i="1"/>
  <c r="D2925" i="1" l="1"/>
  <c r="E2925" i="1"/>
  <c r="E2926" i="1" l="1"/>
  <c r="D2926" i="1"/>
  <c r="E2927" i="1" l="1"/>
  <c r="D2927" i="1"/>
  <c r="E2928" i="1" l="1"/>
  <c r="D2928" i="1"/>
  <c r="E2929" i="1" l="1"/>
  <c r="D2929" i="1"/>
  <c r="E2930" i="1" l="1"/>
  <c r="D2930" i="1"/>
  <c r="E2931" i="1" l="1"/>
  <c r="D2931" i="1"/>
  <c r="E2932" i="1" l="1"/>
  <c r="D2932" i="1"/>
  <c r="D2933" i="1" l="1"/>
  <c r="E2933" i="1"/>
  <c r="E2934" i="1" l="1"/>
  <c r="D2934" i="1"/>
  <c r="E2935" i="1" l="1"/>
  <c r="D2935" i="1"/>
  <c r="E2936" i="1" l="1"/>
  <c r="D2936" i="1"/>
  <c r="E2937" i="1" l="1"/>
  <c r="D2937" i="1"/>
  <c r="E2938" i="1" l="1"/>
  <c r="D2938" i="1"/>
  <c r="E2939" i="1" l="1"/>
  <c r="D2939" i="1"/>
  <c r="E2940" i="1" l="1"/>
  <c r="D2940" i="1"/>
  <c r="D2941" i="1" l="1"/>
  <c r="E2941" i="1"/>
  <c r="E2942" i="1" l="1"/>
  <c r="D2942" i="1"/>
  <c r="E2943" i="1" l="1"/>
  <c r="D2943" i="1"/>
  <c r="E2944" i="1" l="1"/>
  <c r="D2944" i="1"/>
  <c r="E2945" i="1" l="1"/>
  <c r="D2945" i="1"/>
  <c r="E2946" i="1" l="1"/>
  <c r="D2946" i="1"/>
  <c r="E2947" i="1" l="1"/>
  <c r="D2947" i="1"/>
  <c r="E2948" i="1" l="1"/>
  <c r="D2948" i="1"/>
  <c r="D2949" i="1" l="1"/>
  <c r="E2949" i="1"/>
  <c r="E2950" i="1" l="1"/>
  <c r="D2950" i="1"/>
  <c r="E2951" i="1" l="1"/>
  <c r="D2951" i="1"/>
  <c r="E2952" i="1" l="1"/>
  <c r="D2952" i="1"/>
  <c r="E2953" i="1" l="1"/>
  <c r="D2953" i="1"/>
  <c r="E2954" i="1" l="1"/>
  <c r="D2954" i="1"/>
  <c r="E2955" i="1" l="1"/>
  <c r="D2955" i="1"/>
  <c r="E2956" i="1" l="1"/>
  <c r="D2956" i="1"/>
  <c r="D2957" i="1" l="1"/>
  <c r="E2957" i="1"/>
  <c r="E2958" i="1" l="1"/>
  <c r="D2958" i="1"/>
  <c r="E2959" i="1" l="1"/>
  <c r="D2959" i="1"/>
  <c r="E2960" i="1" l="1"/>
  <c r="D2960" i="1"/>
  <c r="E2961" i="1" l="1"/>
  <c r="D2961" i="1"/>
  <c r="E2962" i="1" l="1"/>
  <c r="D2962" i="1"/>
  <c r="E2963" i="1" l="1"/>
  <c r="D2963" i="1"/>
  <c r="E2964" i="1" l="1"/>
  <c r="D2964" i="1"/>
  <c r="D2965" i="1" l="1"/>
  <c r="E2965" i="1"/>
  <c r="E2966" i="1" l="1"/>
  <c r="D2966" i="1"/>
  <c r="E2967" i="1" l="1"/>
  <c r="D2967" i="1"/>
  <c r="E2968" i="1" l="1"/>
  <c r="D2968" i="1"/>
  <c r="E2969" i="1" l="1"/>
  <c r="D2969" i="1"/>
  <c r="E2970" i="1" l="1"/>
  <c r="D2970" i="1"/>
  <c r="E2971" i="1" l="1"/>
  <c r="D2971" i="1"/>
  <c r="E2972" i="1" l="1"/>
  <c r="D2972" i="1"/>
  <c r="D2973" i="1" l="1"/>
  <c r="E2973" i="1"/>
  <c r="E2974" i="1" l="1"/>
  <c r="D2974" i="1"/>
  <c r="E2975" i="1" l="1"/>
  <c r="D2975" i="1"/>
  <c r="E2976" i="1" l="1"/>
  <c r="D2976" i="1"/>
  <c r="E2977" i="1" l="1"/>
  <c r="D2977" i="1"/>
  <c r="E2978" i="1" l="1"/>
  <c r="D2978" i="1"/>
  <c r="E2979" i="1" l="1"/>
  <c r="D2979" i="1"/>
  <c r="E2980" i="1" l="1"/>
  <c r="D2980" i="1"/>
  <c r="D2981" i="1" l="1"/>
  <c r="E2981" i="1"/>
  <c r="E2982" i="1" l="1"/>
  <c r="D2982" i="1"/>
  <c r="E2983" i="1" l="1"/>
  <c r="D2983" i="1"/>
  <c r="E2984" i="1" l="1"/>
  <c r="D2984" i="1"/>
  <c r="E2985" i="1" l="1"/>
  <c r="D2985" i="1"/>
  <c r="E2986" i="1" l="1"/>
  <c r="D2986" i="1"/>
  <c r="E2987" i="1" l="1"/>
  <c r="D2987" i="1"/>
  <c r="E2988" i="1" l="1"/>
  <c r="D2988" i="1"/>
  <c r="E2989" i="1" l="1"/>
  <c r="D2989" i="1"/>
  <c r="E2990" i="1" l="1"/>
  <c r="D2990" i="1"/>
  <c r="E2991" i="1" l="1"/>
  <c r="D2991" i="1"/>
  <c r="D2992" i="1" l="1"/>
  <c r="E2992" i="1"/>
  <c r="D2993" i="1" l="1"/>
  <c r="E2993" i="1"/>
  <c r="E2994" i="1" l="1"/>
  <c r="D2994" i="1"/>
  <c r="E2995" i="1" l="1"/>
  <c r="D2995" i="1"/>
  <c r="E2996" i="1" l="1"/>
  <c r="D2996" i="1"/>
  <c r="E2997" i="1" l="1"/>
  <c r="D2997" i="1"/>
  <c r="E2998" i="1" l="1"/>
  <c r="D2998" i="1"/>
  <c r="E2999" i="1" l="1"/>
  <c r="D2999" i="1"/>
  <c r="D3000" i="1" l="1"/>
  <c r="E3000" i="1"/>
  <c r="D3001" i="1" l="1"/>
  <c r="E3001" i="1"/>
  <c r="E3002" i="1" l="1"/>
  <c r="D3002" i="1"/>
  <c r="E3003" i="1" l="1"/>
  <c r="D3003" i="1"/>
  <c r="E3004" i="1" l="1"/>
  <c r="D3004" i="1"/>
  <c r="E3005" i="1" l="1"/>
  <c r="D3005" i="1"/>
  <c r="E3006" i="1" l="1"/>
  <c r="D3006" i="1"/>
  <c r="E3007" i="1" l="1"/>
  <c r="D3007" i="1"/>
  <c r="D3008" i="1" l="1"/>
  <c r="E3008" i="1"/>
  <c r="D3009" i="1" l="1"/>
  <c r="E3009" i="1"/>
  <c r="E3010" i="1" l="1"/>
  <c r="D3010" i="1"/>
  <c r="E3011" i="1" l="1"/>
  <c r="D3011" i="1"/>
  <c r="E3012" i="1" l="1"/>
  <c r="D3012" i="1"/>
  <c r="E3013" i="1" l="1"/>
  <c r="D3013" i="1"/>
  <c r="E3014" i="1" l="1"/>
  <c r="D3014" i="1"/>
  <c r="D3015" i="1" l="1"/>
  <c r="E3015" i="1"/>
  <c r="D3016" i="1" l="1"/>
  <c r="E3016" i="1"/>
  <c r="D3017" i="1" l="1"/>
  <c r="E3017" i="1"/>
  <c r="E3018" i="1" l="1"/>
  <c r="D3018" i="1"/>
  <c r="E3019" i="1" l="1"/>
  <c r="D3019" i="1"/>
  <c r="E3020" i="1" l="1"/>
  <c r="D3020" i="1"/>
  <c r="E3021" i="1" l="1"/>
  <c r="D3021" i="1"/>
  <c r="E3022" i="1" l="1"/>
  <c r="D3022" i="1"/>
  <c r="E3023" i="1" l="1"/>
  <c r="D3023" i="1"/>
  <c r="D3024" i="1" l="1"/>
  <c r="E3024" i="1"/>
  <c r="D3025" i="1" l="1"/>
  <c r="E3025" i="1"/>
  <c r="E3026" i="1" l="1"/>
  <c r="D3026" i="1"/>
  <c r="E3027" i="1" l="1"/>
  <c r="D3027" i="1"/>
  <c r="E3028" i="1" l="1"/>
  <c r="D3028" i="1"/>
  <c r="E3029" i="1" l="1"/>
  <c r="D3029" i="1"/>
  <c r="E3030" i="1" l="1"/>
  <c r="D3030" i="1"/>
  <c r="E3031" i="1" l="1"/>
  <c r="D3031" i="1"/>
  <c r="D3032" i="1" l="1"/>
  <c r="E3032" i="1"/>
  <c r="D3033" i="1" l="1"/>
  <c r="E3033" i="1"/>
  <c r="E3034" i="1" l="1"/>
  <c r="D3034" i="1"/>
  <c r="E3035" i="1" l="1"/>
  <c r="D3035" i="1"/>
  <c r="E3036" i="1" l="1"/>
  <c r="D3036" i="1"/>
  <c r="E3037" i="1" l="1"/>
  <c r="D3037" i="1"/>
  <c r="E3038" i="1" l="1"/>
  <c r="D3038" i="1"/>
  <c r="E3039" i="1" l="1"/>
  <c r="D3039" i="1"/>
  <c r="D3040" i="1" l="1"/>
  <c r="E3040" i="1"/>
  <c r="D3041" i="1" l="1"/>
  <c r="E3041" i="1"/>
  <c r="E3042" i="1" l="1"/>
  <c r="D3042" i="1"/>
  <c r="E3043" i="1" l="1"/>
  <c r="D3043" i="1"/>
  <c r="E3044" i="1" l="1"/>
  <c r="D3044" i="1"/>
  <c r="E3045" i="1" l="1"/>
  <c r="D3045" i="1"/>
  <c r="E3046" i="1" l="1"/>
  <c r="D3046" i="1"/>
  <c r="D3047" i="1" l="1"/>
  <c r="E3047" i="1"/>
  <c r="D3048" i="1" l="1"/>
  <c r="E3048" i="1"/>
  <c r="D3049" i="1" l="1"/>
  <c r="E3049" i="1"/>
  <c r="E3050" i="1" l="1"/>
  <c r="D3050" i="1"/>
  <c r="E3051" i="1" l="1"/>
  <c r="D3051" i="1"/>
  <c r="E3052" i="1" l="1"/>
  <c r="D3052" i="1"/>
  <c r="E3053" i="1" l="1"/>
  <c r="D3053" i="1"/>
  <c r="E3054" i="1" l="1"/>
  <c r="D3054" i="1"/>
  <c r="E3055" i="1" l="1"/>
  <c r="D3055" i="1"/>
  <c r="D3056" i="1" l="1"/>
  <c r="E3056" i="1"/>
  <c r="D3057" i="1" l="1"/>
  <c r="E3057" i="1"/>
  <c r="E3058" i="1" l="1"/>
  <c r="D3058" i="1"/>
  <c r="E3059" i="1" l="1"/>
  <c r="D3059" i="1"/>
  <c r="E3060" i="1" l="1"/>
  <c r="D3060" i="1"/>
  <c r="E3061" i="1" l="1"/>
  <c r="D3061" i="1"/>
  <c r="E3062" i="1" l="1"/>
  <c r="D3062" i="1"/>
  <c r="E3063" i="1" l="1"/>
  <c r="D3063" i="1"/>
  <c r="D3064" i="1" l="1"/>
  <c r="E3064" i="1"/>
  <c r="D3065" i="1" l="1"/>
  <c r="E3065" i="1"/>
  <c r="E3066" i="1" l="1"/>
  <c r="D3066" i="1"/>
  <c r="E3067" i="1" l="1"/>
  <c r="D3067" i="1"/>
  <c r="E3068" i="1" l="1"/>
  <c r="D3068" i="1"/>
  <c r="E3069" i="1" l="1"/>
  <c r="D3069" i="1"/>
  <c r="E3070" i="1" l="1"/>
  <c r="D3070" i="1"/>
  <c r="E3071" i="1" l="1"/>
  <c r="D3071" i="1"/>
  <c r="E3072" i="1" l="1"/>
  <c r="D3072" i="1"/>
  <c r="D3073" i="1" l="1"/>
  <c r="E3073" i="1"/>
  <c r="D3074" i="1" l="1"/>
  <c r="E3074" i="1"/>
  <c r="E3075" i="1" l="1"/>
  <c r="D3075" i="1"/>
  <c r="E3076" i="1" l="1"/>
  <c r="D3076" i="1"/>
  <c r="E3077" i="1" l="1"/>
  <c r="D3077" i="1"/>
  <c r="E3078" i="1" l="1"/>
  <c r="D3078" i="1"/>
  <c r="E3079" i="1" l="1"/>
  <c r="D3079" i="1"/>
  <c r="E3080" i="1" l="1"/>
  <c r="D3080" i="1"/>
  <c r="D3081" i="1" l="1"/>
  <c r="E3081" i="1"/>
  <c r="D3082" i="1" l="1"/>
  <c r="E3082" i="1"/>
  <c r="E3083" i="1" l="1"/>
  <c r="D3083" i="1"/>
  <c r="E3084" i="1" l="1"/>
  <c r="D3084" i="1"/>
  <c r="E3085" i="1" l="1"/>
  <c r="D3085" i="1"/>
  <c r="E3086" i="1" l="1"/>
  <c r="D3086" i="1"/>
  <c r="E3087" i="1" l="1"/>
  <c r="D3087" i="1"/>
  <c r="E3088" i="1" l="1"/>
  <c r="D3088" i="1"/>
  <c r="D3089" i="1" l="1"/>
  <c r="E3089" i="1"/>
  <c r="D3090" i="1" l="1"/>
  <c r="E3090" i="1"/>
  <c r="E3091" i="1" l="1"/>
  <c r="D3091" i="1"/>
  <c r="E3092" i="1" l="1"/>
  <c r="D3092" i="1"/>
  <c r="E3093" i="1" l="1"/>
  <c r="D3093" i="1"/>
  <c r="E3094" i="1" l="1"/>
  <c r="D3094" i="1"/>
  <c r="E3095" i="1" l="1"/>
  <c r="D3095" i="1"/>
  <c r="E3096" i="1" l="1"/>
  <c r="D3096" i="1"/>
  <c r="D3097" i="1" l="1"/>
  <c r="E3097" i="1"/>
  <c r="D3098" i="1" l="1"/>
  <c r="E3098" i="1"/>
  <c r="E3099" i="1" l="1"/>
  <c r="D3099" i="1"/>
  <c r="E3100" i="1" l="1"/>
  <c r="D3100" i="1"/>
  <c r="E3101" i="1" l="1"/>
  <c r="D3101" i="1"/>
  <c r="E3102" i="1" l="1"/>
  <c r="D3102" i="1"/>
  <c r="E3103" i="1" l="1"/>
  <c r="D3103" i="1"/>
  <c r="E3104" i="1" l="1"/>
  <c r="D3104" i="1"/>
  <c r="D3105" i="1" l="1"/>
  <c r="E3105" i="1"/>
  <c r="D3106" i="1" l="1"/>
  <c r="E3106" i="1"/>
  <c r="E3107" i="1" l="1"/>
  <c r="D3107" i="1"/>
  <c r="E3108" i="1" l="1"/>
  <c r="D3108" i="1"/>
  <c r="E3109" i="1" l="1"/>
  <c r="D3109" i="1"/>
  <c r="E3110" i="1" l="1"/>
  <c r="D3110" i="1"/>
  <c r="E3111" i="1" l="1"/>
  <c r="D3111" i="1"/>
  <c r="E3112" i="1" l="1"/>
  <c r="D3112" i="1"/>
  <c r="D3113" i="1" l="1"/>
  <c r="E3113" i="1"/>
  <c r="D3114" i="1" l="1"/>
  <c r="E3114" i="1"/>
  <c r="E3115" i="1" l="1"/>
  <c r="D3115" i="1"/>
  <c r="E3116" i="1" l="1"/>
  <c r="D3116" i="1"/>
  <c r="E3117" i="1" l="1"/>
  <c r="D3117" i="1"/>
  <c r="E3118" i="1" l="1"/>
  <c r="D3118" i="1"/>
  <c r="E3119" i="1" l="1"/>
  <c r="D3119" i="1"/>
  <c r="E3120" i="1" l="1"/>
  <c r="D3120" i="1"/>
  <c r="D3121" i="1" l="1"/>
  <c r="E3121" i="1"/>
  <c r="D3122" i="1" l="1"/>
  <c r="E3122" i="1"/>
  <c r="E3123" i="1" l="1"/>
  <c r="D3123" i="1"/>
  <c r="E3124" i="1" l="1"/>
  <c r="D3124" i="1"/>
  <c r="E3125" i="1" l="1"/>
  <c r="D3125" i="1"/>
  <c r="E3126" i="1" l="1"/>
  <c r="D3126" i="1"/>
  <c r="E3127" i="1" l="1"/>
  <c r="D3127" i="1"/>
  <c r="E3128" i="1" l="1"/>
  <c r="D3128" i="1"/>
  <c r="D3129" i="1" l="1"/>
  <c r="E3129" i="1"/>
  <c r="D3130" i="1" l="1"/>
  <c r="E3130" i="1"/>
  <c r="E3131" i="1" l="1"/>
  <c r="D3131" i="1"/>
  <c r="D3132" i="1" l="1"/>
  <c r="E3132" i="1"/>
  <c r="E3133" i="1" l="1"/>
  <c r="D3133" i="1"/>
  <c r="E3134" i="1" l="1"/>
  <c r="D3134" i="1"/>
  <c r="E3135" i="1" l="1"/>
  <c r="D3135" i="1"/>
  <c r="E3136" i="1" l="1"/>
  <c r="D3136" i="1"/>
  <c r="D3137" i="1" l="1"/>
  <c r="E3137" i="1"/>
  <c r="D3138" i="1" l="1"/>
  <c r="E3138" i="1"/>
  <c r="E3139" i="1" l="1"/>
  <c r="D3139" i="1"/>
  <c r="E3140" i="1" l="1"/>
  <c r="D3140" i="1"/>
  <c r="E3141" i="1" l="1"/>
  <c r="D3141" i="1"/>
  <c r="E3142" i="1" l="1"/>
  <c r="D3142" i="1"/>
  <c r="E3143" i="1" l="1"/>
  <c r="D3143" i="1"/>
  <c r="E3144" i="1" l="1"/>
  <c r="D3144" i="1"/>
  <c r="D3145" i="1" l="1"/>
  <c r="E3145" i="1"/>
  <c r="D3146" i="1" l="1"/>
  <c r="E3146" i="1"/>
  <c r="E3147" i="1" l="1"/>
  <c r="D3147" i="1"/>
  <c r="E3148" i="1" l="1"/>
  <c r="D3148" i="1"/>
  <c r="E3149" i="1" l="1"/>
  <c r="D3149" i="1"/>
  <c r="E3150" i="1" l="1"/>
  <c r="D3150" i="1"/>
  <c r="E3151" i="1" l="1"/>
  <c r="D3151" i="1"/>
  <c r="E3152" i="1" l="1"/>
  <c r="D3152" i="1"/>
  <c r="D3153" i="1" l="1"/>
  <c r="E3153" i="1"/>
  <c r="D3154" i="1" l="1"/>
  <c r="E3154" i="1"/>
  <c r="E3155" i="1" l="1"/>
  <c r="D3155" i="1"/>
  <c r="E3156" i="1" l="1"/>
  <c r="D3156" i="1"/>
  <c r="E3157" i="1" l="1"/>
  <c r="D3157" i="1"/>
  <c r="E3158" i="1" l="1"/>
  <c r="D3158" i="1"/>
  <c r="E3159" i="1" l="1"/>
  <c r="D3159" i="1"/>
  <c r="E3160" i="1" l="1"/>
  <c r="D3160" i="1"/>
  <c r="D3161" i="1" l="1"/>
  <c r="E3161" i="1"/>
  <c r="D3162" i="1" l="1"/>
  <c r="E3162" i="1"/>
  <c r="E3163" i="1" l="1"/>
  <c r="D3163" i="1"/>
  <c r="E3164" i="1" l="1"/>
  <c r="D3164" i="1"/>
  <c r="E3165" i="1" l="1"/>
  <c r="D3165" i="1"/>
  <c r="E3166" i="1" l="1"/>
  <c r="D3166" i="1"/>
  <c r="E3167" i="1" l="1"/>
  <c r="D3167" i="1"/>
  <c r="E3168" i="1" l="1"/>
  <c r="D3168" i="1"/>
  <c r="D3169" i="1" l="1"/>
  <c r="E3169" i="1"/>
  <c r="D3170" i="1" l="1"/>
  <c r="E3170" i="1"/>
  <c r="E3171" i="1" l="1"/>
  <c r="D3171" i="1"/>
  <c r="E3172" i="1" l="1"/>
  <c r="D3172" i="1"/>
  <c r="E3173" i="1" l="1"/>
  <c r="D3173" i="1"/>
  <c r="E3174" i="1" l="1"/>
  <c r="D3174" i="1"/>
  <c r="E3175" i="1" l="1"/>
  <c r="D3175" i="1"/>
  <c r="E3176" i="1" l="1"/>
  <c r="D3176" i="1"/>
  <c r="D3177" i="1" l="1"/>
  <c r="E3177" i="1"/>
  <c r="D3178" i="1" l="1"/>
  <c r="E3178" i="1"/>
  <c r="E3179" i="1" l="1"/>
  <c r="D3179" i="1"/>
  <c r="E3180" i="1" l="1"/>
  <c r="D3180" i="1"/>
  <c r="E3181" i="1" l="1"/>
  <c r="D3181" i="1"/>
  <c r="E3182" i="1" l="1"/>
  <c r="D3182" i="1"/>
  <c r="E3183" i="1" l="1"/>
  <c r="D3183" i="1"/>
  <c r="E3184" i="1" l="1"/>
  <c r="D3184" i="1"/>
  <c r="D3185" i="1" l="1"/>
  <c r="E3185" i="1"/>
  <c r="D3186" i="1" l="1"/>
  <c r="E3186" i="1"/>
  <c r="E3187" i="1" l="1"/>
  <c r="D3187" i="1"/>
  <c r="E3188" i="1" l="1"/>
  <c r="D3188" i="1"/>
  <c r="E3189" i="1" l="1"/>
  <c r="D3189" i="1"/>
  <c r="E3190" i="1" l="1"/>
  <c r="D3190" i="1"/>
  <c r="E3191" i="1" l="1"/>
  <c r="D3191" i="1"/>
  <c r="E3192" i="1" l="1"/>
  <c r="D3192" i="1"/>
  <c r="D3193" i="1" l="1"/>
  <c r="E3193" i="1"/>
  <c r="D3194" i="1" l="1"/>
  <c r="E3194" i="1"/>
  <c r="E3195" i="1" l="1"/>
  <c r="D3195" i="1"/>
  <c r="D3196" i="1" l="1"/>
  <c r="E3196" i="1"/>
  <c r="E3197" i="1" l="1"/>
  <c r="D3197" i="1"/>
  <c r="E3198" i="1" l="1"/>
  <c r="D3198" i="1"/>
  <c r="E3199" i="1" l="1"/>
  <c r="D3199" i="1"/>
  <c r="E3200" i="1" l="1"/>
  <c r="D3200" i="1"/>
  <c r="D3201" i="1" l="1"/>
  <c r="E3201" i="1"/>
  <c r="E3202" i="1" l="1"/>
  <c r="D3202" i="1"/>
  <c r="E3203" i="1" l="1"/>
  <c r="D3203" i="1"/>
  <c r="E3204" i="1" l="1"/>
  <c r="D3204" i="1"/>
  <c r="E3205" i="1" l="1"/>
  <c r="D3205" i="1"/>
  <c r="E3206" i="1" l="1"/>
  <c r="D3206" i="1"/>
  <c r="E3207" i="1" l="1"/>
  <c r="D3207" i="1"/>
  <c r="E3208" i="1" l="1"/>
  <c r="D3208" i="1"/>
  <c r="D3209" i="1" l="1"/>
  <c r="E3209" i="1"/>
  <c r="E3210" i="1" l="1"/>
  <c r="D3210" i="1"/>
  <c r="E3211" i="1" l="1"/>
  <c r="D3211" i="1"/>
  <c r="E3212" i="1" l="1"/>
  <c r="D3212" i="1"/>
  <c r="E3213" i="1" l="1"/>
  <c r="D3213" i="1"/>
  <c r="E3214" i="1" l="1"/>
  <c r="D3214" i="1"/>
  <c r="E3215" i="1" l="1"/>
  <c r="D3215" i="1"/>
  <c r="E3216" i="1" l="1"/>
  <c r="D3216" i="1"/>
  <c r="D3217" i="1" l="1"/>
  <c r="E3217" i="1"/>
  <c r="E3218" i="1" l="1"/>
  <c r="D3218" i="1"/>
  <c r="E3219" i="1" l="1"/>
  <c r="D3219" i="1"/>
  <c r="E3220" i="1" l="1"/>
  <c r="D3220" i="1"/>
  <c r="E3221" i="1" l="1"/>
  <c r="D3221" i="1"/>
  <c r="E3222" i="1" l="1"/>
  <c r="D3222" i="1"/>
  <c r="E3223" i="1" l="1"/>
  <c r="D3223" i="1"/>
  <c r="E3224" i="1" l="1"/>
  <c r="D3224" i="1"/>
  <c r="D3225" i="1" l="1"/>
  <c r="E3225" i="1"/>
  <c r="E3226" i="1" l="1"/>
  <c r="D3226" i="1"/>
  <c r="E3227" i="1" l="1"/>
  <c r="D3227" i="1"/>
  <c r="E3228" i="1" l="1"/>
  <c r="D3228" i="1"/>
  <c r="E3229" i="1" l="1"/>
  <c r="D3229" i="1"/>
  <c r="E3230" i="1" l="1"/>
  <c r="D3230" i="1"/>
  <c r="E3231" i="1" l="1"/>
  <c r="D3231" i="1"/>
  <c r="E3232" i="1" l="1"/>
  <c r="D3232" i="1"/>
  <c r="D3233" i="1" l="1"/>
  <c r="E3233" i="1"/>
  <c r="E3234" i="1" l="1"/>
  <c r="D3234" i="1"/>
  <c r="E3235" i="1" l="1"/>
  <c r="D3235" i="1"/>
  <c r="E3236" i="1" l="1"/>
  <c r="D3236" i="1"/>
  <c r="E3237" i="1" l="1"/>
  <c r="D3237" i="1"/>
  <c r="E3238" i="1" l="1"/>
  <c r="D3238" i="1"/>
  <c r="E3239" i="1" l="1"/>
  <c r="D3239" i="1"/>
  <c r="E3240" i="1" l="1"/>
  <c r="D3240" i="1"/>
  <c r="D3241" i="1" l="1"/>
  <c r="E3241" i="1"/>
  <c r="E3242" i="1" l="1"/>
  <c r="D3242" i="1"/>
  <c r="E3243" i="1" l="1"/>
  <c r="D3243" i="1"/>
  <c r="E3244" i="1" l="1"/>
  <c r="D3244" i="1"/>
  <c r="E3245" i="1" l="1"/>
  <c r="D3245" i="1"/>
  <c r="E3246" i="1" l="1"/>
  <c r="D3246" i="1"/>
  <c r="E3247" i="1" l="1"/>
  <c r="D3247" i="1"/>
  <c r="E3248" i="1" l="1"/>
  <c r="D3248" i="1"/>
  <c r="D3249" i="1" l="1"/>
  <c r="E3249" i="1"/>
  <c r="E3250" i="1" l="1"/>
  <c r="D3250" i="1"/>
  <c r="E3251" i="1" l="1"/>
  <c r="D3251" i="1"/>
  <c r="E3252" i="1" l="1"/>
  <c r="D3252" i="1"/>
  <c r="E3253" i="1" l="1"/>
  <c r="D3253" i="1"/>
  <c r="E3254" i="1" l="1"/>
  <c r="D3254" i="1"/>
  <c r="E3255" i="1" l="1"/>
  <c r="D3255" i="1"/>
  <c r="E3256" i="1" l="1"/>
  <c r="D3256" i="1"/>
  <c r="D3257" i="1" l="1"/>
  <c r="E3257" i="1"/>
  <c r="E3258" i="1" l="1"/>
  <c r="D3258" i="1"/>
  <c r="E3259" i="1" l="1"/>
  <c r="D3259" i="1"/>
  <c r="E3260" i="1" l="1"/>
  <c r="D3260" i="1"/>
  <c r="E3261" i="1" l="1"/>
  <c r="D3261" i="1"/>
  <c r="E3262" i="1" l="1"/>
  <c r="D3262" i="1"/>
  <c r="E3263" i="1" l="1"/>
  <c r="D3263" i="1"/>
  <c r="E3264" i="1" l="1"/>
  <c r="D3264" i="1"/>
  <c r="D3265" i="1" l="1"/>
  <c r="E3265" i="1"/>
  <c r="E3266" i="1" l="1"/>
  <c r="D3266" i="1"/>
  <c r="E3267" i="1" l="1"/>
  <c r="D3267" i="1"/>
  <c r="E3268" i="1" l="1"/>
  <c r="D3268" i="1"/>
  <c r="E3269" i="1" l="1"/>
  <c r="D3269" i="1"/>
  <c r="E3270" i="1" l="1"/>
  <c r="D3270" i="1"/>
  <c r="E3271" i="1" l="1"/>
  <c r="D3271" i="1"/>
  <c r="E3272" i="1" l="1"/>
  <c r="D3272" i="1"/>
  <c r="D3273" i="1" l="1"/>
  <c r="E3273" i="1"/>
  <c r="E3274" i="1" l="1"/>
  <c r="D3274" i="1"/>
  <c r="E3275" i="1" l="1"/>
  <c r="D3275" i="1"/>
  <c r="E3276" i="1" l="1"/>
  <c r="D3276" i="1"/>
  <c r="E3277" i="1" l="1"/>
  <c r="D3277" i="1"/>
  <c r="E3278" i="1" l="1"/>
  <c r="D3278" i="1"/>
  <c r="E3279" i="1" l="1"/>
  <c r="D3279" i="1"/>
  <c r="E3280" i="1" l="1"/>
  <c r="D3280" i="1"/>
  <c r="D3281" i="1" l="1"/>
  <c r="E3281" i="1"/>
  <c r="E3282" i="1" l="1"/>
  <c r="D3282" i="1"/>
  <c r="E3283" i="1" l="1"/>
  <c r="D3283" i="1"/>
  <c r="E3284" i="1" l="1"/>
  <c r="D3284" i="1"/>
  <c r="E3285" i="1" l="1"/>
  <c r="D3285" i="1"/>
  <c r="E3286" i="1" l="1"/>
  <c r="D3286" i="1"/>
  <c r="E3287" i="1" l="1"/>
  <c r="D3287" i="1"/>
  <c r="E3288" i="1" l="1"/>
  <c r="D3288" i="1"/>
  <c r="D3289" i="1" l="1"/>
  <c r="E3289" i="1"/>
  <c r="E3290" i="1" l="1"/>
  <c r="D3290" i="1"/>
  <c r="E3291" i="1" l="1"/>
  <c r="D3291" i="1"/>
  <c r="E3292" i="1" l="1"/>
  <c r="D3292" i="1"/>
  <c r="E3293" i="1" l="1"/>
  <c r="D3293" i="1"/>
  <c r="E3294" i="1" l="1"/>
  <c r="D3294" i="1"/>
  <c r="E3295" i="1" l="1"/>
  <c r="D3295" i="1"/>
  <c r="E3296" i="1" l="1"/>
  <c r="D3296" i="1"/>
  <c r="D3297" i="1" l="1"/>
  <c r="E3297" i="1"/>
  <c r="E3298" i="1" l="1"/>
  <c r="D3298" i="1"/>
  <c r="E3299" i="1" l="1"/>
  <c r="D3299" i="1"/>
  <c r="E3300" i="1" l="1"/>
  <c r="D3300" i="1"/>
  <c r="E3301" i="1" l="1"/>
  <c r="D3301" i="1"/>
  <c r="E3302" i="1" l="1"/>
  <c r="D3302" i="1"/>
  <c r="E3303" i="1" l="1"/>
  <c r="D3303" i="1"/>
  <c r="E3304" i="1" l="1"/>
  <c r="D3304" i="1"/>
  <c r="D3305" i="1" l="1"/>
  <c r="E3305" i="1"/>
  <c r="E3306" i="1" l="1"/>
  <c r="D3306" i="1"/>
  <c r="E3307" i="1" l="1"/>
  <c r="D3307" i="1"/>
  <c r="E3308" i="1" l="1"/>
  <c r="D3308" i="1"/>
  <c r="E3309" i="1" l="1"/>
  <c r="D3309" i="1"/>
  <c r="E3310" i="1" l="1"/>
  <c r="D3310" i="1"/>
  <c r="E3311" i="1" l="1"/>
  <c r="D3311" i="1"/>
  <c r="E3312" i="1" l="1"/>
  <c r="D3312" i="1"/>
  <c r="D3313" i="1" l="1"/>
  <c r="E3313" i="1"/>
  <c r="E3314" i="1" l="1"/>
  <c r="D3314" i="1"/>
  <c r="E3315" i="1" l="1"/>
  <c r="D3315" i="1"/>
  <c r="E3316" i="1" l="1"/>
  <c r="D3316" i="1"/>
  <c r="E3317" i="1" l="1"/>
  <c r="D3317" i="1"/>
  <c r="E3318" i="1" l="1"/>
  <c r="D3318" i="1"/>
  <c r="E3319" i="1" l="1"/>
  <c r="D3319" i="1"/>
  <c r="E3320" i="1" l="1"/>
  <c r="D3320" i="1"/>
  <c r="D3321" i="1" l="1"/>
  <c r="E3321" i="1"/>
  <c r="E3322" i="1" l="1"/>
  <c r="D3322" i="1"/>
  <c r="E3323" i="1" l="1"/>
  <c r="D3323" i="1"/>
  <c r="E3324" i="1" l="1"/>
  <c r="D3324" i="1"/>
  <c r="E3325" i="1" l="1"/>
  <c r="D3325" i="1"/>
  <c r="E3326" i="1" l="1"/>
  <c r="D3326" i="1"/>
  <c r="E3327" i="1" l="1"/>
  <c r="D3327" i="1"/>
  <c r="E3328" i="1" l="1"/>
  <c r="D3328" i="1"/>
  <c r="D3329" i="1" l="1"/>
  <c r="E3329" i="1"/>
  <c r="E3330" i="1" l="1"/>
  <c r="D3330" i="1"/>
  <c r="E3331" i="1" l="1"/>
  <c r="D3331" i="1"/>
  <c r="E3332" i="1" l="1"/>
  <c r="D3332" i="1"/>
  <c r="E3333" i="1" l="1"/>
  <c r="D3333" i="1"/>
  <c r="E3334" i="1" l="1"/>
  <c r="D3334" i="1"/>
  <c r="E3335" i="1" l="1"/>
  <c r="D3335" i="1"/>
  <c r="E3336" i="1" l="1"/>
  <c r="D3336" i="1"/>
  <c r="D3337" i="1" l="1"/>
  <c r="E3337" i="1"/>
  <c r="E3338" i="1" l="1"/>
  <c r="D3338" i="1"/>
  <c r="E3339" i="1" l="1"/>
  <c r="D3339" i="1"/>
  <c r="E3340" i="1" l="1"/>
  <c r="D3340" i="1"/>
  <c r="E3341" i="1" l="1"/>
  <c r="D3341" i="1"/>
  <c r="E3342" i="1" l="1"/>
  <c r="D3342" i="1"/>
  <c r="E3343" i="1" l="1"/>
  <c r="D3343" i="1"/>
  <c r="E3344" i="1" l="1"/>
  <c r="D3344" i="1"/>
  <c r="D3345" i="1" l="1"/>
  <c r="E3345" i="1"/>
  <c r="E3346" i="1" l="1"/>
  <c r="D3346" i="1"/>
  <c r="E3347" i="1" l="1"/>
  <c r="D3347" i="1"/>
  <c r="E3348" i="1" l="1"/>
  <c r="D3348" i="1"/>
  <c r="E3349" i="1" l="1"/>
  <c r="D3349" i="1"/>
  <c r="E3350" i="1" l="1"/>
  <c r="D3350" i="1"/>
  <c r="E3351" i="1" l="1"/>
  <c r="D3351" i="1"/>
  <c r="E3352" i="1" l="1"/>
  <c r="D3352" i="1"/>
  <c r="D3353" i="1" l="1"/>
  <c r="E3353" i="1"/>
  <c r="E3354" i="1" l="1"/>
  <c r="D3354" i="1"/>
  <c r="E3355" i="1" l="1"/>
  <c r="D3355" i="1"/>
  <c r="E3356" i="1" l="1"/>
  <c r="D3356" i="1"/>
  <c r="E3357" i="1" l="1"/>
  <c r="D3357" i="1"/>
  <c r="E3358" i="1" l="1"/>
  <c r="D3358" i="1"/>
  <c r="E3359" i="1" l="1"/>
  <c r="D3359" i="1"/>
  <c r="E3360" i="1" l="1"/>
  <c r="D3360" i="1"/>
  <c r="D3361" i="1" l="1"/>
  <c r="E3361" i="1"/>
  <c r="E3362" i="1" l="1"/>
  <c r="D3362" i="1"/>
  <c r="E3363" i="1" l="1"/>
  <c r="D3363" i="1"/>
  <c r="E3364" i="1" l="1"/>
  <c r="D3364" i="1"/>
  <c r="E3365" i="1" l="1"/>
  <c r="D3365" i="1"/>
  <c r="E3366" i="1" l="1"/>
  <c r="D3366" i="1"/>
  <c r="E3367" i="1" l="1"/>
  <c r="D3367" i="1"/>
  <c r="E3368" i="1" l="1"/>
  <c r="D3368" i="1"/>
  <c r="D3369" i="1" l="1"/>
  <c r="E3369" i="1"/>
  <c r="E3370" i="1" l="1"/>
  <c r="D3370" i="1"/>
  <c r="E3371" i="1" l="1"/>
  <c r="D3371" i="1"/>
  <c r="E3372" i="1" l="1"/>
  <c r="D3372" i="1"/>
  <c r="E3373" i="1" l="1"/>
  <c r="D3373" i="1"/>
  <c r="E3374" i="1" l="1"/>
  <c r="D3374" i="1"/>
  <c r="E3375" i="1" l="1"/>
  <c r="D3375" i="1"/>
  <c r="E3376" i="1" l="1"/>
  <c r="D3376" i="1"/>
  <c r="D3377" i="1" l="1"/>
  <c r="E3377" i="1"/>
  <c r="E3378" i="1" l="1"/>
  <c r="D3378" i="1"/>
  <c r="E3379" i="1" l="1"/>
  <c r="D3379" i="1"/>
  <c r="E3380" i="1" l="1"/>
  <c r="D3380" i="1"/>
  <c r="E3381" i="1" l="1"/>
  <c r="D3381" i="1"/>
  <c r="E3382" i="1" l="1"/>
  <c r="D3382" i="1"/>
  <c r="E3383" i="1" l="1"/>
  <c r="D3383" i="1"/>
  <c r="E3384" i="1" l="1"/>
  <c r="D3384" i="1"/>
  <c r="D3385" i="1" l="1"/>
  <c r="E3385" i="1"/>
  <c r="E3386" i="1" l="1"/>
  <c r="D3386" i="1"/>
  <c r="E3387" i="1" l="1"/>
  <c r="D3387" i="1"/>
  <c r="E3388" i="1" l="1"/>
  <c r="D3388" i="1"/>
  <c r="E3389" i="1" l="1"/>
  <c r="D3389" i="1"/>
  <c r="E3390" i="1" l="1"/>
  <c r="D3390" i="1"/>
  <c r="E3391" i="1" l="1"/>
  <c r="D3391" i="1"/>
  <c r="E3392" i="1" l="1"/>
  <c r="D3392" i="1"/>
  <c r="D3393" i="1" l="1"/>
  <c r="E3393" i="1"/>
  <c r="E3394" i="1" l="1"/>
  <c r="D3394" i="1"/>
  <c r="E3395" i="1" l="1"/>
  <c r="D3395" i="1"/>
  <c r="E3396" i="1" l="1"/>
  <c r="D3396" i="1"/>
  <c r="E3397" i="1" l="1"/>
  <c r="D3397" i="1"/>
  <c r="E3398" i="1" l="1"/>
  <c r="D3398" i="1"/>
  <c r="E3399" i="1" l="1"/>
  <c r="D3399" i="1"/>
  <c r="E3400" i="1" l="1"/>
  <c r="D3400" i="1"/>
  <c r="D3401" i="1" l="1"/>
  <c r="E3401" i="1"/>
  <c r="E3402" i="1" l="1"/>
  <c r="D3402" i="1"/>
  <c r="E3403" i="1" l="1"/>
  <c r="D3403" i="1"/>
  <c r="E3404" i="1" l="1"/>
  <c r="D3404" i="1"/>
  <c r="E3405" i="1" l="1"/>
  <c r="D3405" i="1"/>
  <c r="E3406" i="1" l="1"/>
  <c r="D3406" i="1"/>
  <c r="E3407" i="1" l="1"/>
  <c r="D3407" i="1"/>
  <c r="E3408" i="1" l="1"/>
  <c r="D3408" i="1"/>
  <c r="D3409" i="1" l="1"/>
  <c r="E3409" i="1"/>
  <c r="E3410" i="1" l="1"/>
  <c r="D3410" i="1"/>
  <c r="E3411" i="1" l="1"/>
  <c r="D3411" i="1"/>
  <c r="E3412" i="1" l="1"/>
  <c r="D3412" i="1"/>
  <c r="E3413" i="1" l="1"/>
  <c r="D3413" i="1"/>
  <c r="E3414" i="1" l="1"/>
  <c r="D3414" i="1"/>
  <c r="E3415" i="1" l="1"/>
  <c r="D3415" i="1"/>
  <c r="E3416" i="1" l="1"/>
  <c r="D3416" i="1"/>
  <c r="D3417" i="1" l="1"/>
  <c r="E3417" i="1"/>
  <c r="E3418" i="1" l="1"/>
  <c r="D3418" i="1"/>
  <c r="E3419" i="1" l="1"/>
  <c r="D3419" i="1"/>
  <c r="E3420" i="1" l="1"/>
  <c r="D3420" i="1"/>
  <c r="E3421" i="1" l="1"/>
  <c r="D3421" i="1"/>
  <c r="E3422" i="1" l="1"/>
  <c r="D3422" i="1"/>
  <c r="E3423" i="1" l="1"/>
  <c r="D3423" i="1"/>
  <c r="E3424" i="1" l="1"/>
  <c r="D3424" i="1"/>
  <c r="D3425" i="1" l="1"/>
  <c r="E3425" i="1"/>
  <c r="E3426" i="1" l="1"/>
  <c r="D3426" i="1"/>
  <c r="E3427" i="1" l="1"/>
  <c r="D3427" i="1"/>
  <c r="E3428" i="1" l="1"/>
  <c r="D3428" i="1"/>
  <c r="E3429" i="1" l="1"/>
  <c r="D3429" i="1"/>
  <c r="E3430" i="1" l="1"/>
  <c r="D3430" i="1"/>
  <c r="E3431" i="1" l="1"/>
  <c r="D3431" i="1"/>
  <c r="E3432" i="1" l="1"/>
  <c r="D3432" i="1"/>
  <c r="D3433" i="1" l="1"/>
  <c r="E3433" i="1"/>
  <c r="E3434" i="1" l="1"/>
  <c r="D3434" i="1"/>
  <c r="E3435" i="1" l="1"/>
  <c r="D3435" i="1"/>
  <c r="E3436" i="1" l="1"/>
  <c r="D3436" i="1"/>
  <c r="E3437" i="1" l="1"/>
  <c r="D3437" i="1"/>
  <c r="E3438" i="1" l="1"/>
  <c r="D3438" i="1"/>
  <c r="E3439" i="1" l="1"/>
  <c r="D3439" i="1"/>
  <c r="E3440" i="1" l="1"/>
  <c r="D3440" i="1"/>
  <c r="D3441" i="1" l="1"/>
  <c r="E3441" i="1"/>
  <c r="E3442" i="1" l="1"/>
  <c r="D3442" i="1"/>
  <c r="E3443" i="1" l="1"/>
  <c r="D3443" i="1"/>
  <c r="E3444" i="1" l="1"/>
  <c r="D3444" i="1"/>
  <c r="E3445" i="1" l="1"/>
  <c r="D3445" i="1"/>
  <c r="E3446" i="1" l="1"/>
  <c r="D3446" i="1"/>
  <c r="E3447" i="1" l="1"/>
  <c r="D3447" i="1"/>
  <c r="E3448" i="1" l="1"/>
  <c r="D3448" i="1"/>
  <c r="D3449" i="1" l="1"/>
  <c r="E3449" i="1"/>
  <c r="E3450" i="1" l="1"/>
  <c r="D3450" i="1"/>
  <c r="E3451" i="1" l="1"/>
  <c r="D3451" i="1"/>
  <c r="E3452" i="1" l="1"/>
  <c r="D3452" i="1"/>
  <c r="E3453" i="1" l="1"/>
  <c r="D3453" i="1"/>
  <c r="E3454" i="1" l="1"/>
  <c r="D3454" i="1"/>
  <c r="E3455" i="1" l="1"/>
  <c r="D3455" i="1"/>
  <c r="E3456" i="1" l="1"/>
  <c r="D3456" i="1"/>
  <c r="D3457" i="1" l="1"/>
  <c r="E3457" i="1"/>
  <c r="E3458" i="1" l="1"/>
  <c r="D3458" i="1"/>
  <c r="E3459" i="1" l="1"/>
  <c r="D3459" i="1"/>
  <c r="E3460" i="1" l="1"/>
  <c r="D3460" i="1"/>
  <c r="E3461" i="1" l="1"/>
  <c r="D3461" i="1"/>
  <c r="E3462" i="1" l="1"/>
  <c r="D3462" i="1"/>
  <c r="E3463" i="1" l="1"/>
  <c r="D3463" i="1"/>
  <c r="E3464" i="1" l="1"/>
  <c r="D3464" i="1"/>
  <c r="D3465" i="1" l="1"/>
  <c r="E3465" i="1"/>
  <c r="E3466" i="1" l="1"/>
  <c r="D3466" i="1"/>
  <c r="E3467" i="1" l="1"/>
  <c r="D3467" i="1"/>
  <c r="E3468" i="1" l="1"/>
  <c r="D3468" i="1"/>
  <c r="E3469" i="1" l="1"/>
  <c r="D3469" i="1"/>
  <c r="E3470" i="1" l="1"/>
  <c r="D3470" i="1"/>
  <c r="E3471" i="1" l="1"/>
  <c r="D3471" i="1"/>
  <c r="E3472" i="1" l="1"/>
  <c r="D3472" i="1"/>
  <c r="D3473" i="1" l="1"/>
  <c r="E3473" i="1"/>
  <c r="E3474" i="1" l="1"/>
  <c r="D3474" i="1"/>
  <c r="E3475" i="1" l="1"/>
  <c r="D3475" i="1"/>
  <c r="E3476" i="1" l="1"/>
  <c r="D3476" i="1"/>
  <c r="E3477" i="1" l="1"/>
  <c r="D3477" i="1"/>
  <c r="E3478" i="1" l="1"/>
  <c r="D3478" i="1"/>
  <c r="E3479" i="1" l="1"/>
  <c r="D3479" i="1"/>
  <c r="E3480" i="1" l="1"/>
  <c r="D3480" i="1"/>
  <c r="D3481" i="1" l="1"/>
  <c r="E3481" i="1"/>
  <c r="E3482" i="1" l="1"/>
  <c r="D3482" i="1"/>
  <c r="E3483" i="1" l="1"/>
  <c r="D3483" i="1"/>
  <c r="E3484" i="1" l="1"/>
  <c r="D3484" i="1"/>
  <c r="E3485" i="1" l="1"/>
  <c r="D3485" i="1"/>
  <c r="E3486" i="1" l="1"/>
  <c r="D3486" i="1"/>
  <c r="E3487" i="1" l="1"/>
  <c r="D3487" i="1"/>
  <c r="E3488" i="1" l="1"/>
  <c r="D3488" i="1"/>
  <c r="D3489" i="1" l="1"/>
  <c r="E3489" i="1"/>
  <c r="E3490" i="1" l="1"/>
  <c r="D3490" i="1"/>
  <c r="E3491" i="1" l="1"/>
  <c r="D3491" i="1"/>
  <c r="E3492" i="1" l="1"/>
  <c r="D3492" i="1"/>
  <c r="E3493" i="1" l="1"/>
  <c r="D3493" i="1"/>
  <c r="E3494" i="1" l="1"/>
  <c r="D3494" i="1"/>
  <c r="E3495" i="1" l="1"/>
  <c r="D3495" i="1"/>
  <c r="E3496" i="1" l="1"/>
  <c r="D3496" i="1"/>
  <c r="D3497" i="1" l="1"/>
  <c r="E3497" i="1"/>
  <c r="E3498" i="1" l="1"/>
  <c r="D3498" i="1"/>
  <c r="E3499" i="1" l="1"/>
  <c r="D3499" i="1"/>
  <c r="E3500" i="1" l="1"/>
  <c r="D3500" i="1"/>
  <c r="E3501" i="1" l="1"/>
  <c r="D3501" i="1"/>
  <c r="E3502" i="1" l="1"/>
  <c r="D3502" i="1"/>
  <c r="E3503" i="1" l="1"/>
  <c r="D3503" i="1"/>
  <c r="E3504" i="1" l="1"/>
  <c r="D3504" i="1"/>
  <c r="D3505" i="1" l="1"/>
  <c r="E3505" i="1"/>
  <c r="E3506" i="1" l="1"/>
  <c r="D3506" i="1"/>
  <c r="E3507" i="1" l="1"/>
  <c r="D3507" i="1"/>
  <c r="E3508" i="1" l="1"/>
  <c r="D3508" i="1"/>
  <c r="E3509" i="1" l="1"/>
  <c r="D3509" i="1"/>
  <c r="E3510" i="1" l="1"/>
  <c r="D3510" i="1"/>
  <c r="E3511" i="1" l="1"/>
  <c r="D3511" i="1"/>
  <c r="E3512" i="1" l="1"/>
  <c r="D3512" i="1"/>
  <c r="D3513" i="1" l="1"/>
  <c r="E3513" i="1"/>
  <c r="E3514" i="1" l="1"/>
  <c r="D3514" i="1"/>
  <c r="E3515" i="1" l="1"/>
  <c r="D3515" i="1"/>
  <c r="E3516" i="1" l="1"/>
  <c r="D3516" i="1"/>
  <c r="E3517" i="1" l="1"/>
  <c r="D3517" i="1"/>
  <c r="E3518" i="1" l="1"/>
  <c r="D3518" i="1"/>
  <c r="E3519" i="1" l="1"/>
  <c r="D3519" i="1"/>
  <c r="E3520" i="1" l="1"/>
  <c r="D3520" i="1"/>
  <c r="D3521" i="1" l="1"/>
  <c r="E3521" i="1"/>
  <c r="E3522" i="1" l="1"/>
  <c r="D3522" i="1"/>
  <c r="E3523" i="1" l="1"/>
  <c r="D3523" i="1"/>
  <c r="E3524" i="1" l="1"/>
  <c r="D3524" i="1"/>
  <c r="E3525" i="1" l="1"/>
  <c r="D3525" i="1"/>
  <c r="E3526" i="1" l="1"/>
  <c r="D3526" i="1"/>
  <c r="E3527" i="1" l="1"/>
  <c r="D3527" i="1"/>
  <c r="E3528" i="1" l="1"/>
  <c r="D3528" i="1"/>
  <c r="D3529" i="1" l="1"/>
  <c r="E3529" i="1"/>
  <c r="E3530" i="1" l="1"/>
  <c r="D3530" i="1"/>
  <c r="E3531" i="1" l="1"/>
  <c r="D3531" i="1"/>
  <c r="E3532" i="1" l="1"/>
  <c r="D3532" i="1"/>
  <c r="E3533" i="1" l="1"/>
  <c r="D3533" i="1"/>
  <c r="E3534" i="1" l="1"/>
  <c r="D3534" i="1"/>
  <c r="E3535" i="1" l="1"/>
  <c r="D3535" i="1"/>
  <c r="E3536" i="1" l="1"/>
  <c r="D3536" i="1"/>
  <c r="D3537" i="1" l="1"/>
  <c r="E3537" i="1"/>
  <c r="E3538" i="1" l="1"/>
  <c r="D3538" i="1"/>
  <c r="E3539" i="1" l="1"/>
  <c r="D3539" i="1"/>
  <c r="E3540" i="1" l="1"/>
  <c r="D3540" i="1"/>
  <c r="E3541" i="1" l="1"/>
  <c r="D3541" i="1"/>
  <c r="E3542" i="1" l="1"/>
  <c r="D3542" i="1"/>
  <c r="E3543" i="1" l="1"/>
  <c r="D3543" i="1"/>
  <c r="E3544" i="1" l="1"/>
  <c r="D3544" i="1"/>
  <c r="D3545" i="1" l="1"/>
  <c r="E3545" i="1"/>
  <c r="E3546" i="1" l="1"/>
  <c r="D3546" i="1"/>
  <c r="E3547" i="1" l="1"/>
  <c r="D3547" i="1"/>
  <c r="E3548" i="1" l="1"/>
  <c r="D3548" i="1"/>
  <c r="E3549" i="1" l="1"/>
  <c r="D3549" i="1"/>
  <c r="E3550" i="1" l="1"/>
  <c r="D3550" i="1"/>
  <c r="E3551" i="1" l="1"/>
  <c r="D3551" i="1"/>
  <c r="E3552" i="1" l="1"/>
  <c r="D3552" i="1"/>
  <c r="D3553" i="1" l="1"/>
  <c r="E3553" i="1"/>
  <c r="E3554" i="1" l="1"/>
  <c r="D3554" i="1"/>
  <c r="E3555" i="1" l="1"/>
  <c r="D3555" i="1"/>
  <c r="E3556" i="1" l="1"/>
  <c r="D3556" i="1"/>
  <c r="E3557" i="1" l="1"/>
  <c r="D3557" i="1"/>
  <c r="E3558" i="1" l="1"/>
  <c r="D3558" i="1"/>
  <c r="E3559" i="1" l="1"/>
  <c r="D3559" i="1"/>
  <c r="E3560" i="1" l="1"/>
  <c r="D3560" i="1"/>
  <c r="D3561" i="1" l="1"/>
  <c r="E3561" i="1"/>
  <c r="E3562" i="1" l="1"/>
  <c r="D3562" i="1"/>
  <c r="E3563" i="1" l="1"/>
  <c r="D3563" i="1"/>
  <c r="E3564" i="1" l="1"/>
  <c r="D3564" i="1"/>
  <c r="E3565" i="1" l="1"/>
  <c r="D3565" i="1"/>
  <c r="E3566" i="1" l="1"/>
  <c r="D3566" i="1"/>
  <c r="E3567" i="1" l="1"/>
  <c r="D3567" i="1"/>
  <c r="E3568" i="1" l="1"/>
  <c r="D3568" i="1"/>
  <c r="D3569" i="1" l="1"/>
  <c r="E3569" i="1"/>
  <c r="E3570" i="1" l="1"/>
  <c r="D3570" i="1"/>
  <c r="E3571" i="1" l="1"/>
  <c r="D3571" i="1"/>
  <c r="E3572" i="1" l="1"/>
  <c r="D3572" i="1"/>
  <c r="E3573" i="1" l="1"/>
  <c r="D3573" i="1"/>
  <c r="E3574" i="1" l="1"/>
  <c r="D3574" i="1"/>
  <c r="E3575" i="1" l="1"/>
  <c r="D3575" i="1"/>
  <c r="E3576" i="1" l="1"/>
  <c r="D3576" i="1"/>
  <c r="D3577" i="1" l="1"/>
  <c r="E3577" i="1"/>
  <c r="E3578" i="1" l="1"/>
  <c r="D3578" i="1"/>
  <c r="E3579" i="1" l="1"/>
  <c r="D3579" i="1"/>
  <c r="E3580" i="1" l="1"/>
  <c r="D3580" i="1"/>
  <c r="E3581" i="1" l="1"/>
  <c r="D3581" i="1"/>
  <c r="E3582" i="1" l="1"/>
  <c r="D3582" i="1"/>
  <c r="E3583" i="1" l="1"/>
  <c r="D3583" i="1"/>
  <c r="E3584" i="1" l="1"/>
  <c r="D3584" i="1"/>
  <c r="D3585" i="1" l="1"/>
  <c r="E3585" i="1"/>
  <c r="E3586" i="1" l="1"/>
  <c r="D3586" i="1"/>
  <c r="E3587" i="1" l="1"/>
  <c r="D3587" i="1"/>
  <c r="E3588" i="1" l="1"/>
  <c r="D3588" i="1"/>
  <c r="E3589" i="1" l="1"/>
  <c r="D3589" i="1"/>
  <c r="E3590" i="1" l="1"/>
  <c r="D3590" i="1"/>
  <c r="E3591" i="1" l="1"/>
  <c r="D3591" i="1"/>
  <c r="E3592" i="1" l="1"/>
  <c r="D3592" i="1"/>
  <c r="D3593" i="1" l="1"/>
  <c r="E3593" i="1"/>
  <c r="E3594" i="1" l="1"/>
  <c r="D3594" i="1"/>
  <c r="E3595" i="1" l="1"/>
  <c r="D3595" i="1"/>
  <c r="E3596" i="1" l="1"/>
  <c r="D3596" i="1"/>
  <c r="E3597" i="1" l="1"/>
  <c r="D3597" i="1"/>
  <c r="E3598" i="1" l="1"/>
  <c r="D3598" i="1"/>
  <c r="E3599" i="1" l="1"/>
  <c r="D3599" i="1"/>
  <c r="E3600" i="1" l="1"/>
  <c r="D3600" i="1"/>
  <c r="D3601" i="1" l="1"/>
  <c r="E3601" i="1"/>
  <c r="E3602" i="1" l="1"/>
  <c r="D3602" i="1"/>
  <c r="E3603" i="1" l="1"/>
  <c r="D3603" i="1"/>
  <c r="E3604" i="1" l="1"/>
  <c r="D3604" i="1"/>
  <c r="E3605" i="1" l="1"/>
  <c r="D3605" i="1"/>
  <c r="E3606" i="1" l="1"/>
  <c r="D3606" i="1"/>
  <c r="E3607" i="1" l="1"/>
  <c r="D3607" i="1"/>
  <c r="E3608" i="1" l="1"/>
  <c r="D3608" i="1"/>
  <c r="D3609" i="1" l="1"/>
  <c r="E3609" i="1"/>
  <c r="E3610" i="1" l="1"/>
  <c r="D3610" i="1"/>
  <c r="E3611" i="1" l="1"/>
  <c r="D3611" i="1"/>
  <c r="E3612" i="1" l="1"/>
  <c r="D3612" i="1"/>
  <c r="E3613" i="1" l="1"/>
  <c r="D3613" i="1"/>
  <c r="E3614" i="1" l="1"/>
  <c r="D3614" i="1"/>
  <c r="E3615" i="1" l="1"/>
  <c r="D3615" i="1"/>
  <c r="E3616" i="1" l="1"/>
  <c r="D3616" i="1"/>
  <c r="D3617" i="1" l="1"/>
  <c r="E3617" i="1"/>
  <c r="E3618" i="1" l="1"/>
  <c r="D3618" i="1"/>
  <c r="E3619" i="1" l="1"/>
  <c r="D3619" i="1"/>
  <c r="E3620" i="1" l="1"/>
  <c r="D3620" i="1"/>
  <c r="E3621" i="1" l="1"/>
  <c r="D3621" i="1"/>
  <c r="E3622" i="1" l="1"/>
  <c r="D3622" i="1"/>
  <c r="E3623" i="1" l="1"/>
  <c r="D3623" i="1"/>
  <c r="E3624" i="1" l="1"/>
  <c r="D3624" i="1"/>
  <c r="D3625" i="1" l="1"/>
  <c r="E3625" i="1"/>
  <c r="E3626" i="1" l="1"/>
  <c r="D3626" i="1"/>
  <c r="E3627" i="1" l="1"/>
  <c r="D3627" i="1"/>
  <c r="E3628" i="1" l="1"/>
  <c r="D3628" i="1"/>
  <c r="E3629" i="1" l="1"/>
  <c r="D3629" i="1"/>
  <c r="E3630" i="1" l="1"/>
  <c r="D3630" i="1"/>
  <c r="E3631" i="1" l="1"/>
  <c r="D3631" i="1"/>
  <c r="E3632" i="1" l="1"/>
  <c r="D3632" i="1"/>
  <c r="D3633" i="1" l="1"/>
  <c r="E3633" i="1"/>
  <c r="E3634" i="1" l="1"/>
  <c r="D3634" i="1"/>
  <c r="E3635" i="1" l="1"/>
  <c r="D3635" i="1"/>
  <c r="E3636" i="1" l="1"/>
  <c r="D3636" i="1"/>
  <c r="E3637" i="1" l="1"/>
  <c r="D3637" i="1"/>
  <c r="D3638" i="1" l="1"/>
  <c r="E3638" i="1"/>
  <c r="E3639" i="1" l="1"/>
  <c r="D3639" i="1"/>
  <c r="E3640" i="1" l="1"/>
  <c r="D3640" i="1"/>
  <c r="E3641" i="1" l="1"/>
  <c r="D3641" i="1"/>
  <c r="E3642" i="1" l="1"/>
  <c r="D3642" i="1"/>
  <c r="E3643" i="1" l="1"/>
  <c r="D3643" i="1"/>
  <c r="E3644" i="1" l="1"/>
  <c r="D3644" i="1"/>
  <c r="D3645" i="1" l="1"/>
  <c r="E3645" i="1"/>
  <c r="D3646" i="1" l="1"/>
  <c r="E3646" i="1"/>
  <c r="E3647" i="1" l="1"/>
  <c r="D3647" i="1"/>
  <c r="D3648" i="1" l="1"/>
  <c r="E3648" i="1"/>
  <c r="E3649" i="1" l="1"/>
  <c r="D3649" i="1"/>
  <c r="E3650" i="1" l="1"/>
  <c r="D3650" i="1"/>
  <c r="E3651" i="1" l="1"/>
  <c r="D3651" i="1"/>
  <c r="E3652" i="1" l="1"/>
  <c r="D3652" i="1"/>
  <c r="D3653" i="1" l="1"/>
  <c r="E3653" i="1"/>
  <c r="D3654" i="1" l="1"/>
  <c r="E3654" i="1"/>
  <c r="E3655" i="1" l="1"/>
  <c r="D3655" i="1"/>
  <c r="E3656" i="1" l="1"/>
  <c r="D3656" i="1"/>
  <c r="E3657" i="1" l="1"/>
  <c r="D3657" i="1"/>
  <c r="E3658" i="1" l="1"/>
  <c r="D3658" i="1"/>
  <c r="E3659" i="1" l="1"/>
  <c r="D3659" i="1"/>
  <c r="E3660" i="1" l="1"/>
  <c r="D3660" i="1"/>
  <c r="D3661" i="1" l="1"/>
  <c r="E3661" i="1"/>
  <c r="D3662" i="1" l="1"/>
  <c r="E3662" i="1"/>
  <c r="E3663" i="1" l="1"/>
  <c r="D3663" i="1"/>
  <c r="E3664" i="1" l="1"/>
  <c r="D3664" i="1"/>
  <c r="E3665" i="1" l="1"/>
  <c r="D3665" i="1"/>
  <c r="E3666" i="1" l="1"/>
  <c r="D3666" i="1"/>
  <c r="E3667" i="1" l="1"/>
  <c r="D3667" i="1"/>
  <c r="E3668" i="1" l="1"/>
  <c r="D3668" i="1"/>
  <c r="D3669" i="1" l="1"/>
  <c r="E3669" i="1"/>
  <c r="D3670" i="1" l="1"/>
  <c r="E3670" i="1"/>
  <c r="E3671" i="1" l="1"/>
  <c r="D3671" i="1"/>
  <c r="D3672" i="1" l="1"/>
  <c r="E3672" i="1"/>
  <c r="E3673" i="1" l="1"/>
  <c r="D3673" i="1"/>
  <c r="E3674" i="1" l="1"/>
  <c r="D3674" i="1"/>
  <c r="E3675" i="1" l="1"/>
  <c r="D3675" i="1"/>
  <c r="E3676" i="1" l="1"/>
  <c r="D3676" i="1"/>
  <c r="D3677" i="1" l="1"/>
  <c r="E3677" i="1"/>
  <c r="D3678" i="1" l="1"/>
  <c r="E3678" i="1"/>
  <c r="E3679" i="1" l="1"/>
  <c r="D3679" i="1"/>
  <c r="E3680" i="1" l="1"/>
  <c r="D3680" i="1"/>
  <c r="E3681" i="1" l="1"/>
  <c r="D3681" i="1"/>
  <c r="E3682" i="1" l="1"/>
  <c r="D3682" i="1"/>
  <c r="E3683" i="1" l="1"/>
  <c r="D3683" i="1"/>
  <c r="E3684" i="1" l="1"/>
  <c r="D3684" i="1"/>
  <c r="D3685" i="1" l="1"/>
  <c r="E3685" i="1"/>
  <c r="D3686" i="1" l="1"/>
  <c r="E3686" i="1"/>
  <c r="E3687" i="1" l="1"/>
  <c r="D3687" i="1"/>
  <c r="E3688" i="1" l="1"/>
  <c r="D3688" i="1"/>
  <c r="E3689" i="1" l="1"/>
  <c r="D3689" i="1"/>
  <c r="E3690" i="1" l="1"/>
  <c r="D3690" i="1"/>
  <c r="E3691" i="1" l="1"/>
  <c r="D3691" i="1"/>
  <c r="E3692" i="1" l="1"/>
  <c r="D3692" i="1"/>
  <c r="D3693" i="1" l="1"/>
  <c r="E3693" i="1"/>
  <c r="D3694" i="1" l="1"/>
  <c r="E3694" i="1"/>
  <c r="E3695" i="1" l="1"/>
  <c r="D3695" i="1"/>
  <c r="E3696" i="1" l="1"/>
  <c r="D3696" i="1"/>
  <c r="E3697" i="1" l="1"/>
  <c r="D3697" i="1"/>
  <c r="E3698" i="1" l="1"/>
  <c r="D3698" i="1"/>
  <c r="E3699" i="1" l="1"/>
  <c r="D3699" i="1"/>
  <c r="E3700" i="1" l="1"/>
  <c r="D3700" i="1"/>
  <c r="D3701" i="1" l="1"/>
  <c r="E3701" i="1"/>
  <c r="D3702" i="1" l="1"/>
  <c r="E3702" i="1"/>
  <c r="E3703" i="1" l="1"/>
  <c r="D3703" i="1"/>
  <c r="E3704" i="1" l="1"/>
  <c r="D3704" i="1"/>
  <c r="E3705" i="1" l="1"/>
  <c r="D3705" i="1"/>
  <c r="E3706" i="1" l="1"/>
  <c r="D3706" i="1"/>
  <c r="E3707" i="1" l="1"/>
  <c r="D3707" i="1"/>
  <c r="E3708" i="1" l="1"/>
  <c r="D3708" i="1"/>
  <c r="D3709" i="1" l="1"/>
  <c r="E3709" i="1"/>
  <c r="D3710" i="1" l="1"/>
  <c r="E3710" i="1"/>
  <c r="E3711" i="1" l="1"/>
  <c r="D3711" i="1"/>
  <c r="E3712" i="1" l="1"/>
  <c r="D3712" i="1"/>
  <c r="E3713" i="1" l="1"/>
  <c r="D3713" i="1"/>
  <c r="E3714" i="1" l="1"/>
  <c r="D3714" i="1"/>
  <c r="E3715" i="1" l="1"/>
  <c r="D3715" i="1"/>
  <c r="E3716" i="1" l="1"/>
  <c r="D3716" i="1"/>
  <c r="D3717" i="1" l="1"/>
  <c r="E3717" i="1"/>
  <c r="D3718" i="1" l="1"/>
  <c r="E3718" i="1"/>
  <c r="E3719" i="1" l="1"/>
  <c r="D3719" i="1"/>
  <c r="E3720" i="1" l="1"/>
  <c r="D3720" i="1"/>
  <c r="E3721" i="1" l="1"/>
  <c r="D3721" i="1"/>
  <c r="E3722" i="1" l="1"/>
  <c r="D3722" i="1"/>
  <c r="E3723" i="1" l="1"/>
  <c r="D3723" i="1"/>
  <c r="E3724" i="1" l="1"/>
  <c r="D3724" i="1"/>
  <c r="D3725" i="1" l="1"/>
  <c r="E3725" i="1"/>
  <c r="D3726" i="1" l="1"/>
  <c r="E3726" i="1"/>
  <c r="E3727" i="1" l="1"/>
  <c r="D3727" i="1"/>
  <c r="E3728" i="1" l="1"/>
  <c r="D3728" i="1"/>
  <c r="E3729" i="1" l="1"/>
  <c r="D3729" i="1"/>
  <c r="E3730" i="1" l="1"/>
  <c r="D3730" i="1"/>
  <c r="E3731" i="1" l="1"/>
  <c r="D3731" i="1"/>
  <c r="E3732" i="1" l="1"/>
  <c r="D3732" i="1"/>
  <c r="D3733" i="1" l="1"/>
  <c r="E3733" i="1"/>
  <c r="D3734" i="1" l="1"/>
  <c r="E3734" i="1"/>
  <c r="E3735" i="1" l="1"/>
  <c r="D3735" i="1"/>
  <c r="D3736" i="1" l="1"/>
  <c r="E3736" i="1"/>
  <c r="E3737" i="1" l="1"/>
  <c r="D3737" i="1"/>
  <c r="E3738" i="1" l="1"/>
  <c r="D3738" i="1"/>
  <c r="E3739" i="1" l="1"/>
  <c r="D3739" i="1"/>
  <c r="E3740" i="1" l="1"/>
  <c r="D3740" i="1"/>
  <c r="D3741" i="1" l="1"/>
  <c r="E3741" i="1"/>
  <c r="D3742" i="1" l="1"/>
  <c r="E3742" i="1"/>
  <c r="E3743" i="1" l="1"/>
  <c r="D3743" i="1"/>
  <c r="E3744" i="1" l="1"/>
  <c r="D3744" i="1"/>
  <c r="E3745" i="1" l="1"/>
  <c r="D3745" i="1"/>
  <c r="E3746" i="1" l="1"/>
  <c r="D3746" i="1"/>
  <c r="E3747" i="1" l="1"/>
  <c r="D3747" i="1"/>
  <c r="E3748" i="1" l="1"/>
  <c r="D3748" i="1"/>
  <c r="D3749" i="1" l="1"/>
  <c r="E3749" i="1"/>
  <c r="D3750" i="1" l="1"/>
  <c r="E3750" i="1"/>
  <c r="E3751" i="1" l="1"/>
  <c r="D3751" i="1"/>
  <c r="E3752" i="1" l="1"/>
  <c r="D3752" i="1"/>
  <c r="E3753" i="1" l="1"/>
  <c r="D3753" i="1"/>
  <c r="E3754" i="1" l="1"/>
  <c r="D3754" i="1"/>
  <c r="E3755" i="1" l="1"/>
  <c r="D3755" i="1"/>
  <c r="E3756" i="1" l="1"/>
  <c r="D3756" i="1"/>
  <c r="D3757" i="1" l="1"/>
  <c r="E3757" i="1"/>
  <c r="D3758" i="1" l="1"/>
  <c r="E3758" i="1"/>
  <c r="E3759" i="1" l="1"/>
  <c r="D3759" i="1"/>
  <c r="E3760" i="1" l="1"/>
  <c r="D3760" i="1"/>
  <c r="E3761" i="1" l="1"/>
  <c r="D3761" i="1"/>
  <c r="E3762" i="1" l="1"/>
  <c r="D3762" i="1"/>
  <c r="E3763" i="1" l="1"/>
  <c r="D3763" i="1"/>
  <c r="E3764" i="1" l="1"/>
  <c r="D3764" i="1"/>
  <c r="D3765" i="1" l="1"/>
  <c r="E3765" i="1"/>
  <c r="D3766" i="1" l="1"/>
  <c r="E3766" i="1"/>
  <c r="E3767" i="1" l="1"/>
  <c r="D3767" i="1"/>
  <c r="E3768" i="1" l="1"/>
  <c r="D3768" i="1"/>
  <c r="E3769" i="1" l="1"/>
  <c r="D3769" i="1"/>
  <c r="E3770" i="1" l="1"/>
  <c r="D3770" i="1"/>
  <c r="E3771" i="1" l="1"/>
  <c r="D3771" i="1"/>
  <c r="E3772" i="1" l="1"/>
  <c r="D3772" i="1"/>
  <c r="D3773" i="1" l="1"/>
  <c r="E3773" i="1"/>
  <c r="D3774" i="1" l="1"/>
  <c r="E3774" i="1"/>
  <c r="E3775" i="1" l="1"/>
  <c r="D3775" i="1"/>
  <c r="E3776" i="1" l="1"/>
  <c r="D3776" i="1"/>
  <c r="E3777" i="1" l="1"/>
  <c r="D3777" i="1"/>
  <c r="E3778" i="1" l="1"/>
  <c r="D3778" i="1"/>
  <c r="E3779" i="1" l="1"/>
  <c r="D3779" i="1"/>
  <c r="E3780" i="1" l="1"/>
  <c r="D3780" i="1"/>
  <c r="D3781" i="1" l="1"/>
  <c r="E3781" i="1"/>
  <c r="D3782" i="1" l="1"/>
  <c r="E3782" i="1"/>
  <c r="E3783" i="1" l="1"/>
  <c r="D3783" i="1"/>
  <c r="E3784" i="1" l="1"/>
  <c r="D3784" i="1"/>
  <c r="E3785" i="1" l="1"/>
  <c r="D3785" i="1"/>
  <c r="E3786" i="1" l="1"/>
  <c r="D3786" i="1"/>
  <c r="E3787" i="1" l="1"/>
  <c r="D3787" i="1"/>
  <c r="E3788" i="1" l="1"/>
  <c r="D3788" i="1"/>
  <c r="D3789" i="1" l="1"/>
  <c r="E3789" i="1"/>
  <c r="D3790" i="1" l="1"/>
  <c r="E3790" i="1"/>
  <c r="E3791" i="1" l="1"/>
  <c r="D3791" i="1"/>
  <c r="E3792" i="1" l="1"/>
  <c r="D3792" i="1"/>
  <c r="E3793" i="1" l="1"/>
  <c r="D3793" i="1"/>
  <c r="E3794" i="1" l="1"/>
  <c r="D3794" i="1"/>
  <c r="E3795" i="1" l="1"/>
  <c r="D3795" i="1"/>
  <c r="E3796" i="1" l="1"/>
  <c r="D3796" i="1"/>
  <c r="D3797" i="1" l="1"/>
  <c r="E3797" i="1"/>
  <c r="D3798" i="1" l="1"/>
  <c r="E3798" i="1"/>
  <c r="E3799" i="1" l="1"/>
  <c r="D3799" i="1"/>
  <c r="D3800" i="1" l="1"/>
  <c r="E3800" i="1"/>
  <c r="E3801" i="1" l="1"/>
  <c r="D3801" i="1"/>
  <c r="E3802" i="1" l="1"/>
  <c r="D3802" i="1"/>
  <c r="E3803" i="1" l="1"/>
  <c r="D3803" i="1"/>
  <c r="E3804" i="1" l="1"/>
  <c r="D3804" i="1"/>
  <c r="D3805" i="1" l="1"/>
  <c r="E3805" i="1"/>
  <c r="D3806" i="1" l="1"/>
  <c r="E3806" i="1"/>
  <c r="E3807" i="1" l="1"/>
  <c r="D3807" i="1"/>
  <c r="E3808" i="1" l="1"/>
  <c r="D3808" i="1"/>
  <c r="E3809" i="1" l="1"/>
  <c r="D3809" i="1"/>
  <c r="E3810" i="1" l="1"/>
  <c r="D3810" i="1"/>
  <c r="E3811" i="1" l="1"/>
  <c r="D3811" i="1"/>
  <c r="E3812" i="1" l="1"/>
  <c r="D3812" i="1"/>
  <c r="D3813" i="1" l="1"/>
  <c r="E3813" i="1"/>
  <c r="D3814" i="1" l="1"/>
  <c r="E3814" i="1"/>
  <c r="E3815" i="1" l="1"/>
  <c r="D3815" i="1"/>
  <c r="E3816" i="1" l="1"/>
  <c r="D3816" i="1"/>
  <c r="E3817" i="1" l="1"/>
  <c r="D3817" i="1"/>
  <c r="E3818" i="1" l="1"/>
  <c r="D3818" i="1"/>
  <c r="E3819" i="1" l="1"/>
  <c r="D3819" i="1"/>
  <c r="E3820" i="1" l="1"/>
  <c r="D3820" i="1"/>
  <c r="D3821" i="1" l="1"/>
  <c r="E3821" i="1"/>
  <c r="D3822" i="1" l="1"/>
  <c r="E3822" i="1"/>
  <c r="E3823" i="1" l="1"/>
  <c r="D3823" i="1"/>
  <c r="E3824" i="1" l="1"/>
  <c r="D3824" i="1"/>
  <c r="E3825" i="1" l="1"/>
  <c r="D3825" i="1"/>
  <c r="E3826" i="1" l="1"/>
  <c r="D3826" i="1"/>
  <c r="E3827" i="1" l="1"/>
  <c r="D3827" i="1"/>
  <c r="E3828" i="1" l="1"/>
  <c r="D3828" i="1"/>
  <c r="D3829" i="1" l="1"/>
  <c r="E3829" i="1"/>
  <c r="D3830" i="1" l="1"/>
  <c r="E3830" i="1"/>
  <c r="E3831" i="1" l="1"/>
  <c r="D3831" i="1"/>
  <c r="E3832" i="1" l="1"/>
  <c r="D3832" i="1"/>
  <c r="E3833" i="1" l="1"/>
  <c r="D3833" i="1"/>
  <c r="E3834" i="1" l="1"/>
  <c r="D3834" i="1"/>
  <c r="E3835" i="1" l="1"/>
  <c r="D3835" i="1"/>
  <c r="E3836" i="1" l="1"/>
  <c r="D3836" i="1"/>
  <c r="D3837" i="1" l="1"/>
  <c r="E3837" i="1"/>
  <c r="D3838" i="1" l="1"/>
  <c r="E3838" i="1"/>
  <c r="E3839" i="1" l="1"/>
  <c r="D3839" i="1"/>
  <c r="E3840" i="1" l="1"/>
  <c r="D3840" i="1"/>
  <c r="E3841" i="1" l="1"/>
  <c r="D3841" i="1"/>
  <c r="E3842" i="1" l="1"/>
  <c r="D3842" i="1"/>
  <c r="E3843" i="1" l="1"/>
  <c r="D3843" i="1"/>
  <c r="E3844" i="1" l="1"/>
  <c r="D3844" i="1"/>
  <c r="D3845" i="1" l="1"/>
  <c r="E3845" i="1"/>
  <c r="D3846" i="1" l="1"/>
  <c r="E3846" i="1"/>
  <c r="E3847" i="1" l="1"/>
  <c r="D3847" i="1"/>
  <c r="E3848" i="1" l="1"/>
  <c r="D3848" i="1"/>
  <c r="E3849" i="1" l="1"/>
  <c r="D3849" i="1"/>
  <c r="E3850" i="1" l="1"/>
  <c r="D3850" i="1"/>
  <c r="E3851" i="1" l="1"/>
  <c r="D3851" i="1"/>
  <c r="E3852" i="1" l="1"/>
  <c r="D3852" i="1"/>
  <c r="D3853" i="1" l="1"/>
  <c r="E3853" i="1"/>
  <c r="D3854" i="1" l="1"/>
  <c r="E3854" i="1"/>
  <c r="E3855" i="1" l="1"/>
  <c r="D3855" i="1"/>
  <c r="E3856" i="1" l="1"/>
  <c r="D3856" i="1"/>
  <c r="E3857" i="1" l="1"/>
  <c r="D3857" i="1"/>
  <c r="E3858" i="1" l="1"/>
  <c r="D3858" i="1"/>
  <c r="E3859" i="1" l="1"/>
  <c r="D3859" i="1"/>
  <c r="E3860" i="1" l="1"/>
  <c r="D3860" i="1"/>
  <c r="D3861" i="1" l="1"/>
  <c r="E3861" i="1"/>
  <c r="E3862" i="1" l="1"/>
  <c r="D3862" i="1"/>
  <c r="E3863" i="1" l="1"/>
  <c r="D3863" i="1"/>
  <c r="E3864" i="1" l="1"/>
  <c r="D3864" i="1"/>
  <c r="E3865" i="1" l="1"/>
  <c r="D3865" i="1"/>
  <c r="E3866" i="1" l="1"/>
  <c r="D3866" i="1"/>
  <c r="E3867" i="1" l="1"/>
  <c r="D3867" i="1"/>
  <c r="E3868" i="1" l="1"/>
  <c r="D3868" i="1"/>
  <c r="D3869" i="1" l="1"/>
  <c r="E3869" i="1"/>
  <c r="E3870" i="1" l="1"/>
  <c r="D3870" i="1"/>
  <c r="E3871" i="1" l="1"/>
  <c r="D3871" i="1"/>
  <c r="E3872" i="1" l="1"/>
  <c r="D3872" i="1"/>
  <c r="E3873" i="1" l="1"/>
  <c r="D3873" i="1"/>
  <c r="E3874" i="1" l="1"/>
  <c r="D3874" i="1"/>
  <c r="E3875" i="1" l="1"/>
  <c r="D3875" i="1"/>
  <c r="E3876" i="1" l="1"/>
  <c r="D3876" i="1"/>
  <c r="D3877" i="1" l="1"/>
  <c r="E3877" i="1"/>
  <c r="E3878" i="1" l="1"/>
  <c r="D3878" i="1"/>
  <c r="E3879" i="1" l="1"/>
  <c r="D3879" i="1"/>
  <c r="E3880" i="1" l="1"/>
  <c r="D3880" i="1"/>
  <c r="E3881" i="1" l="1"/>
  <c r="D3881" i="1"/>
  <c r="E3882" i="1" l="1"/>
  <c r="D3882" i="1"/>
  <c r="E3883" i="1" l="1"/>
  <c r="D3883" i="1"/>
  <c r="E3884" i="1" l="1"/>
  <c r="D3884" i="1"/>
  <c r="D3885" i="1" l="1"/>
  <c r="E3885" i="1"/>
  <c r="E3886" i="1" l="1"/>
  <c r="D3886" i="1"/>
  <c r="E3887" i="1" l="1"/>
  <c r="D3887" i="1"/>
  <c r="E3888" i="1" l="1"/>
  <c r="D3888" i="1"/>
  <c r="E3889" i="1" l="1"/>
  <c r="D3889" i="1"/>
  <c r="E3890" i="1" l="1"/>
  <c r="D3890" i="1"/>
  <c r="E3891" i="1" l="1"/>
  <c r="D3891" i="1"/>
  <c r="E3892" i="1" l="1"/>
  <c r="D3892" i="1"/>
  <c r="D3893" i="1" l="1"/>
  <c r="E3893" i="1"/>
  <c r="E3894" i="1" l="1"/>
  <c r="D3894" i="1"/>
  <c r="E3895" i="1" l="1"/>
  <c r="D3895" i="1"/>
  <c r="E3896" i="1" l="1"/>
  <c r="D3896" i="1"/>
  <c r="E3897" i="1" l="1"/>
  <c r="D3897" i="1"/>
  <c r="E3898" i="1" l="1"/>
  <c r="D3898" i="1"/>
  <c r="E3899" i="1" l="1"/>
  <c r="D3899" i="1"/>
  <c r="E3900" i="1" l="1"/>
  <c r="D3900" i="1"/>
  <c r="D3901" i="1" l="1"/>
  <c r="E3901" i="1"/>
  <c r="E3902" i="1" l="1"/>
  <c r="D3902" i="1"/>
  <c r="E3903" i="1" l="1"/>
  <c r="D3903" i="1"/>
  <c r="E3904" i="1" l="1"/>
  <c r="D3904" i="1"/>
  <c r="E3905" i="1" l="1"/>
  <c r="D3905" i="1"/>
  <c r="E3906" i="1" l="1"/>
  <c r="D3906" i="1"/>
  <c r="E3907" i="1" l="1"/>
  <c r="D3907" i="1"/>
  <c r="E3908" i="1" l="1"/>
  <c r="D3908" i="1"/>
  <c r="D3909" i="1" l="1"/>
  <c r="E3909" i="1"/>
  <c r="E3910" i="1" l="1"/>
  <c r="D3910" i="1"/>
  <c r="E3911" i="1" l="1"/>
  <c r="D3911" i="1"/>
  <c r="E3912" i="1" l="1"/>
  <c r="D3912" i="1"/>
  <c r="E3913" i="1" l="1"/>
  <c r="D3913" i="1"/>
  <c r="E3914" i="1" l="1"/>
  <c r="D3914" i="1"/>
  <c r="E3915" i="1" l="1"/>
  <c r="D3915" i="1"/>
  <c r="E3916" i="1" l="1"/>
  <c r="D3916" i="1"/>
  <c r="D3917" i="1" l="1"/>
  <c r="E3917" i="1"/>
  <c r="E3918" i="1" l="1"/>
  <c r="D3918" i="1"/>
  <c r="E3919" i="1" l="1"/>
  <c r="D3919" i="1"/>
  <c r="E3920" i="1" l="1"/>
  <c r="D3920" i="1"/>
  <c r="E3921" i="1" l="1"/>
  <c r="D3921" i="1"/>
  <c r="E3922" i="1" l="1"/>
  <c r="D3922" i="1"/>
  <c r="E3923" i="1" l="1"/>
  <c r="D3923" i="1"/>
  <c r="E3924" i="1" l="1"/>
  <c r="D3924" i="1"/>
  <c r="D3925" i="1" l="1"/>
  <c r="E3925" i="1"/>
  <c r="E3926" i="1" l="1"/>
  <c r="D3926" i="1"/>
  <c r="E3927" i="1" l="1"/>
  <c r="D3927" i="1"/>
  <c r="E3928" i="1" l="1"/>
  <c r="D3928" i="1"/>
  <c r="E3929" i="1" l="1"/>
  <c r="D3929" i="1"/>
  <c r="E3930" i="1" l="1"/>
  <c r="D3930" i="1"/>
  <c r="E3931" i="1" l="1"/>
  <c r="D3931" i="1"/>
  <c r="E3932" i="1" l="1"/>
  <c r="D3932" i="1"/>
  <c r="D3933" i="1" l="1"/>
  <c r="E3933" i="1"/>
  <c r="E3934" i="1" l="1"/>
  <c r="D3934" i="1"/>
  <c r="E3935" i="1" l="1"/>
  <c r="D3935" i="1"/>
  <c r="E3936" i="1" l="1"/>
  <c r="D3936" i="1"/>
  <c r="E3937" i="1" l="1"/>
  <c r="D3937" i="1"/>
  <c r="E3938" i="1" l="1"/>
  <c r="D3938" i="1"/>
  <c r="E3939" i="1" l="1"/>
  <c r="D3939" i="1"/>
  <c r="E3940" i="1" l="1"/>
  <c r="D3940" i="1"/>
  <c r="D3941" i="1" l="1"/>
  <c r="E3941" i="1"/>
  <c r="E3942" i="1" l="1"/>
  <c r="D3942" i="1"/>
  <c r="E3943" i="1" l="1"/>
  <c r="D3943" i="1"/>
  <c r="E3944" i="1" l="1"/>
  <c r="D3944" i="1"/>
  <c r="E3945" i="1" l="1"/>
  <c r="D3945" i="1"/>
  <c r="E3946" i="1" l="1"/>
  <c r="D3946" i="1"/>
  <c r="E3947" i="1" l="1"/>
  <c r="D3947" i="1"/>
  <c r="E3948" i="1" l="1"/>
  <c r="D3948" i="1"/>
  <c r="D3949" i="1" l="1"/>
  <c r="E3949" i="1"/>
  <c r="E3950" i="1" l="1"/>
  <c r="D3950" i="1"/>
  <c r="E3951" i="1" l="1"/>
  <c r="D3951" i="1"/>
  <c r="E3952" i="1" l="1"/>
  <c r="D3952" i="1"/>
  <c r="E3953" i="1" l="1"/>
  <c r="D3953" i="1"/>
  <c r="E3954" i="1" l="1"/>
  <c r="D3954" i="1"/>
  <c r="E3955" i="1" l="1"/>
  <c r="D3955" i="1"/>
  <c r="E3956" i="1" l="1"/>
  <c r="D3956" i="1"/>
  <c r="D3957" i="1" l="1"/>
  <c r="E3957" i="1"/>
  <c r="E3958" i="1" l="1"/>
  <c r="D3958" i="1"/>
  <c r="E3959" i="1" l="1"/>
  <c r="D3959" i="1"/>
  <c r="E3960" i="1" l="1"/>
  <c r="D3960" i="1"/>
  <c r="E3961" i="1" l="1"/>
  <c r="D3961" i="1"/>
  <c r="E3962" i="1" l="1"/>
  <c r="D3962" i="1"/>
  <c r="E3963" i="1" l="1"/>
  <c r="D3963" i="1"/>
  <c r="E3964" i="1" l="1"/>
  <c r="D3964" i="1"/>
  <c r="D3965" i="1" l="1"/>
  <c r="E3965" i="1"/>
  <c r="E3966" i="1" l="1"/>
  <c r="D3966" i="1"/>
  <c r="E3967" i="1" l="1"/>
  <c r="D3967" i="1"/>
  <c r="E3968" i="1" l="1"/>
  <c r="D3968" i="1"/>
  <c r="E3969" i="1" l="1"/>
  <c r="D3969" i="1"/>
  <c r="E3970" i="1" l="1"/>
  <c r="D3970" i="1"/>
  <c r="E3971" i="1" l="1"/>
  <c r="D3971" i="1"/>
  <c r="E3972" i="1" l="1"/>
  <c r="D3972" i="1"/>
  <c r="D3973" i="1" l="1"/>
  <c r="E3973" i="1"/>
  <c r="E3974" i="1" l="1"/>
  <c r="D3974" i="1"/>
  <c r="E3975" i="1" l="1"/>
  <c r="D3975" i="1"/>
  <c r="E3976" i="1" l="1"/>
  <c r="D3976" i="1"/>
  <c r="E3977" i="1" l="1"/>
  <c r="D3977" i="1"/>
  <c r="E3978" i="1" l="1"/>
  <c r="D3978" i="1"/>
  <c r="E3979" i="1" l="1"/>
  <c r="D3979" i="1"/>
  <c r="E3980" i="1" l="1"/>
  <c r="D3980" i="1"/>
  <c r="D3981" i="1" l="1"/>
  <c r="E3981" i="1"/>
  <c r="E3982" i="1" l="1"/>
  <c r="D3982" i="1"/>
  <c r="E3983" i="1" l="1"/>
  <c r="D3983" i="1"/>
  <c r="E3984" i="1" l="1"/>
  <c r="D3984" i="1"/>
  <c r="E3985" i="1" l="1"/>
  <c r="D3985" i="1"/>
  <c r="E3986" i="1" l="1"/>
  <c r="D3986" i="1"/>
  <c r="E3987" i="1" l="1"/>
  <c r="D3987" i="1"/>
  <c r="E3988" i="1" l="1"/>
  <c r="D3988" i="1"/>
  <c r="D3989" i="1" l="1"/>
  <c r="E3989" i="1"/>
  <c r="E3990" i="1" l="1"/>
  <c r="D3990" i="1"/>
  <c r="E3991" i="1" l="1"/>
  <c r="D3991" i="1"/>
  <c r="E3992" i="1" l="1"/>
  <c r="D3992" i="1"/>
  <c r="E3993" i="1" l="1"/>
  <c r="D3993" i="1"/>
  <c r="E3994" i="1" l="1"/>
  <c r="D3994" i="1"/>
  <c r="E3995" i="1" l="1"/>
  <c r="D3995" i="1"/>
  <c r="E3996" i="1" l="1"/>
  <c r="D3996" i="1"/>
  <c r="D3997" i="1" l="1"/>
  <c r="E3997" i="1"/>
  <c r="E3998" i="1" l="1"/>
  <c r="D3998" i="1"/>
  <c r="E3999" i="1" l="1"/>
  <c r="D3999" i="1"/>
  <c r="E4000" i="1" l="1"/>
  <c r="D4000" i="1"/>
  <c r="E4001" i="1" l="1"/>
  <c r="D4001" i="1"/>
  <c r="E4002" i="1" l="1"/>
  <c r="D4002" i="1"/>
  <c r="E4003" i="1" l="1"/>
  <c r="D4003" i="1"/>
  <c r="E4004" i="1" l="1"/>
  <c r="D4004" i="1"/>
  <c r="D4005" i="1" l="1"/>
  <c r="E4005" i="1"/>
  <c r="E4006" i="1" l="1"/>
  <c r="D4006" i="1"/>
  <c r="E4007" i="1" l="1"/>
  <c r="D4007" i="1"/>
  <c r="E4008" i="1" l="1"/>
  <c r="D4008" i="1"/>
  <c r="E4009" i="1" l="1"/>
  <c r="D4009" i="1"/>
  <c r="E4010" i="1" l="1"/>
  <c r="D4010" i="1"/>
  <c r="E4011" i="1" l="1"/>
  <c r="D4011" i="1"/>
  <c r="E4012" i="1" l="1"/>
  <c r="D4012" i="1"/>
  <c r="D4013" i="1" l="1"/>
  <c r="E4013" i="1"/>
  <c r="E4014" i="1" l="1"/>
  <c r="D4014" i="1"/>
  <c r="E4015" i="1" l="1"/>
  <c r="D4015" i="1"/>
  <c r="E4016" i="1" l="1"/>
  <c r="D4016" i="1"/>
  <c r="E4017" i="1" l="1"/>
  <c r="D4017" i="1"/>
  <c r="E4018" i="1" l="1"/>
  <c r="D4018" i="1"/>
  <c r="E4019" i="1" l="1"/>
  <c r="D4019" i="1"/>
  <c r="E4020" i="1" l="1"/>
  <c r="D4020" i="1"/>
  <c r="D4021" i="1" l="1"/>
  <c r="E4021" i="1"/>
  <c r="E4022" i="1" l="1"/>
  <c r="D4022" i="1"/>
  <c r="E4023" i="1" l="1"/>
  <c r="D4023" i="1"/>
  <c r="E4024" i="1" l="1"/>
  <c r="D4024" i="1"/>
  <c r="E4025" i="1" l="1"/>
  <c r="D4025" i="1"/>
  <c r="E4026" i="1" l="1"/>
  <c r="D4026" i="1"/>
  <c r="E4027" i="1" l="1"/>
  <c r="D4027" i="1"/>
  <c r="E4028" i="1" l="1"/>
  <c r="D4028" i="1"/>
  <c r="D4029" i="1" l="1"/>
  <c r="E4029" i="1"/>
  <c r="E4030" i="1" l="1"/>
  <c r="D4030" i="1"/>
  <c r="E4031" i="1" l="1"/>
  <c r="D4031" i="1"/>
  <c r="E4032" i="1" l="1"/>
  <c r="D4032" i="1"/>
  <c r="E4033" i="1" l="1"/>
  <c r="D4033" i="1"/>
  <c r="E4034" i="1" l="1"/>
  <c r="D4034" i="1"/>
  <c r="E4035" i="1" l="1"/>
  <c r="D4035" i="1"/>
  <c r="E4036" i="1" l="1"/>
  <c r="D4036" i="1"/>
  <c r="D4037" i="1" l="1"/>
  <c r="E4037" i="1"/>
  <c r="E4038" i="1" l="1"/>
  <c r="D4038" i="1"/>
  <c r="E4039" i="1" l="1"/>
  <c r="D4039" i="1"/>
  <c r="E4040" i="1" l="1"/>
  <c r="D4040" i="1"/>
  <c r="E4041" i="1" l="1"/>
  <c r="D4041" i="1"/>
  <c r="E4042" i="1" l="1"/>
  <c r="D4042" i="1"/>
  <c r="E4043" i="1" l="1"/>
  <c r="D4043" i="1"/>
  <c r="E4044" i="1" l="1"/>
  <c r="D4044" i="1"/>
  <c r="D4045" i="1" l="1"/>
  <c r="E4045" i="1"/>
  <c r="E4046" i="1" l="1"/>
  <c r="D4046" i="1"/>
  <c r="E4047" i="1" l="1"/>
  <c r="D4047" i="1"/>
  <c r="E4048" i="1" l="1"/>
  <c r="D4048" i="1"/>
  <c r="E4049" i="1" l="1"/>
  <c r="D4049" i="1"/>
  <c r="E4050" i="1" l="1"/>
  <c r="D4050" i="1"/>
  <c r="E4051" i="1" l="1"/>
  <c r="D4051" i="1"/>
  <c r="E4052" i="1" l="1"/>
  <c r="D4052" i="1"/>
  <c r="D4053" i="1" l="1"/>
  <c r="E4053" i="1"/>
  <c r="E4054" i="1" l="1"/>
  <c r="D4054" i="1"/>
  <c r="E4055" i="1" l="1"/>
  <c r="D4055" i="1"/>
  <c r="E4056" i="1" l="1"/>
  <c r="D4056" i="1"/>
  <c r="E4057" i="1" l="1"/>
  <c r="D4057" i="1"/>
  <c r="E4058" i="1" l="1"/>
  <c r="D4058" i="1"/>
  <c r="E4059" i="1" l="1"/>
  <c r="D4059" i="1"/>
  <c r="E4060" i="1" l="1"/>
  <c r="D4060" i="1"/>
  <c r="D4061" i="1" l="1"/>
  <c r="E4061" i="1"/>
  <c r="E4062" i="1" l="1"/>
  <c r="D4062" i="1"/>
  <c r="E4063" i="1" l="1"/>
  <c r="D4063" i="1"/>
  <c r="E4064" i="1" l="1"/>
  <c r="D4064" i="1"/>
  <c r="E4065" i="1" l="1"/>
  <c r="D4065" i="1"/>
  <c r="E4066" i="1" l="1"/>
  <c r="D4066" i="1"/>
  <c r="E4067" i="1" l="1"/>
  <c r="D4067" i="1"/>
  <c r="E4068" i="1" l="1"/>
  <c r="D4068" i="1"/>
  <c r="D4069" i="1" l="1"/>
  <c r="E4069" i="1"/>
  <c r="E4070" i="1" l="1"/>
  <c r="D4070" i="1"/>
  <c r="E4071" i="1" l="1"/>
  <c r="D4071" i="1"/>
  <c r="E4072" i="1" l="1"/>
  <c r="D4072" i="1"/>
  <c r="E4073" i="1" l="1"/>
  <c r="D4073" i="1"/>
  <c r="E4074" i="1" l="1"/>
  <c r="D4074" i="1"/>
  <c r="E4075" i="1" l="1"/>
  <c r="D4075" i="1"/>
  <c r="E4076" i="1" l="1"/>
  <c r="D4076" i="1"/>
  <c r="D4077" i="1" l="1"/>
  <c r="E4077" i="1"/>
  <c r="E4078" i="1" l="1"/>
  <c r="D4078" i="1"/>
  <c r="E4079" i="1" l="1"/>
  <c r="D4079" i="1"/>
  <c r="E4080" i="1" l="1"/>
  <c r="D4080" i="1"/>
  <c r="E4081" i="1" l="1"/>
  <c r="D4081" i="1"/>
  <c r="E4082" i="1" l="1"/>
  <c r="D4082" i="1"/>
  <c r="E4083" i="1" l="1"/>
  <c r="D4083" i="1"/>
  <c r="E4084" i="1" l="1"/>
  <c r="D4084" i="1"/>
  <c r="D4085" i="1" l="1"/>
  <c r="E4085" i="1"/>
  <c r="E4086" i="1" l="1"/>
  <c r="D4086" i="1"/>
  <c r="E4087" i="1" l="1"/>
  <c r="D4087" i="1"/>
  <c r="E4088" i="1" l="1"/>
  <c r="D4088" i="1"/>
  <c r="E4089" i="1" l="1"/>
  <c r="D4089" i="1"/>
  <c r="E4090" i="1" l="1"/>
  <c r="D4090" i="1"/>
  <c r="E4091" i="1" l="1"/>
  <c r="D4091" i="1"/>
  <c r="E4092" i="1" l="1"/>
  <c r="D4092" i="1"/>
  <c r="D4093" i="1" l="1"/>
  <c r="E4093" i="1"/>
  <c r="E4094" i="1" l="1"/>
  <c r="D4094" i="1"/>
  <c r="E4095" i="1" l="1"/>
  <c r="D4095" i="1"/>
  <c r="E4096" i="1" l="1"/>
  <c r="D4096" i="1"/>
  <c r="E4097" i="1" l="1"/>
  <c r="D4097" i="1"/>
  <c r="E4098" i="1" l="1"/>
  <c r="D4098" i="1"/>
  <c r="E4099" i="1" l="1"/>
  <c r="D4099" i="1"/>
  <c r="E4100" i="1" l="1"/>
  <c r="D4100" i="1"/>
  <c r="D4101" i="1" l="1"/>
  <c r="E4101" i="1"/>
  <c r="E4102" i="1" l="1"/>
  <c r="D4102" i="1"/>
  <c r="E4103" i="1" l="1"/>
  <c r="D4103" i="1"/>
  <c r="E4104" i="1" l="1"/>
  <c r="D4104" i="1"/>
  <c r="E4105" i="1" l="1"/>
  <c r="D4105" i="1"/>
  <c r="E4106" i="1" l="1"/>
  <c r="D4106" i="1"/>
  <c r="E4107" i="1" l="1"/>
  <c r="D4107" i="1"/>
  <c r="E4108" i="1" l="1"/>
  <c r="D4108" i="1"/>
  <c r="D4109" i="1" l="1"/>
  <c r="E4109" i="1"/>
  <c r="E4110" i="1" l="1"/>
  <c r="D4110" i="1"/>
  <c r="E4111" i="1" l="1"/>
  <c r="D4111" i="1"/>
  <c r="E4112" i="1" l="1"/>
  <c r="D4112" i="1"/>
  <c r="E4113" i="1" l="1"/>
  <c r="D4113" i="1"/>
  <c r="E4114" i="1" l="1"/>
  <c r="D4114" i="1"/>
  <c r="E4115" i="1" l="1"/>
  <c r="D4115" i="1"/>
  <c r="E4116" i="1" l="1"/>
  <c r="D4116" i="1"/>
  <c r="D4117" i="1" l="1"/>
  <c r="E4117" i="1"/>
  <c r="E4118" i="1" l="1"/>
  <c r="D4118" i="1"/>
  <c r="E4119" i="1" l="1"/>
  <c r="D4119" i="1"/>
  <c r="E4120" i="1" l="1"/>
  <c r="D4120" i="1"/>
  <c r="E4121" i="1" l="1"/>
  <c r="D4121" i="1"/>
  <c r="E4122" i="1" l="1"/>
  <c r="D4122" i="1"/>
  <c r="E4123" i="1" l="1"/>
  <c r="D4123" i="1"/>
  <c r="E4124" i="1" l="1"/>
  <c r="D4124" i="1"/>
  <c r="D4125" i="1" l="1"/>
  <c r="E4125" i="1"/>
  <c r="E4126" i="1" l="1"/>
  <c r="D4126" i="1"/>
  <c r="E4127" i="1" l="1"/>
  <c r="D4127" i="1"/>
  <c r="E4128" i="1" l="1"/>
  <c r="D4128" i="1"/>
  <c r="E4129" i="1" l="1"/>
  <c r="D4129" i="1"/>
  <c r="E4130" i="1" l="1"/>
  <c r="D4130" i="1"/>
  <c r="E4131" i="1" l="1"/>
  <c r="D4131" i="1"/>
  <c r="E4132" i="1" l="1"/>
  <c r="D4132" i="1"/>
  <c r="D4133" i="1" l="1"/>
  <c r="E4133" i="1"/>
  <c r="E4134" i="1" l="1"/>
  <c r="D4134" i="1"/>
  <c r="E4135" i="1" l="1"/>
  <c r="D4135" i="1"/>
  <c r="E4136" i="1" l="1"/>
  <c r="D4136" i="1"/>
  <c r="E4137" i="1" l="1"/>
  <c r="D4137" i="1"/>
  <c r="E4138" i="1" l="1"/>
  <c r="D4138" i="1"/>
  <c r="E4139" i="1" l="1"/>
  <c r="D4139" i="1"/>
  <c r="E4140" i="1" l="1"/>
  <c r="D4140" i="1"/>
  <c r="D4141" i="1" l="1"/>
  <c r="E4141" i="1"/>
  <c r="E4142" i="1" l="1"/>
  <c r="D4142" i="1"/>
  <c r="E4143" i="1" l="1"/>
  <c r="D4143" i="1"/>
  <c r="E4144" i="1" l="1"/>
  <c r="D4144" i="1"/>
  <c r="E4145" i="1" l="1"/>
  <c r="D4145" i="1"/>
  <c r="E4146" i="1" l="1"/>
  <c r="D4146" i="1"/>
  <c r="E4147" i="1" l="1"/>
  <c r="D4147" i="1"/>
  <c r="E4148" i="1" l="1"/>
  <c r="D4148" i="1"/>
  <c r="D4149" i="1" l="1"/>
  <c r="E4149" i="1"/>
  <c r="E4150" i="1" l="1"/>
  <c r="D4150" i="1"/>
  <c r="E4151" i="1" l="1"/>
  <c r="D4151" i="1"/>
  <c r="E4152" i="1" l="1"/>
  <c r="D4152" i="1"/>
  <c r="E4153" i="1" l="1"/>
  <c r="D4153" i="1"/>
  <c r="E4154" i="1" l="1"/>
  <c r="D4154" i="1"/>
  <c r="E4155" i="1" l="1"/>
  <c r="D4155" i="1"/>
  <c r="E4156" i="1" l="1"/>
  <c r="D4156" i="1"/>
  <c r="D4157" i="1" l="1"/>
  <c r="E4157" i="1"/>
  <c r="E4158" i="1" l="1"/>
  <c r="D4158" i="1"/>
  <c r="E4159" i="1" l="1"/>
  <c r="D4159" i="1"/>
  <c r="E4160" i="1" l="1"/>
  <c r="D4160" i="1"/>
  <c r="E4161" i="1" l="1"/>
  <c r="D4161" i="1"/>
  <c r="E4162" i="1" l="1"/>
  <c r="D4162" i="1"/>
  <c r="E4163" i="1" l="1"/>
  <c r="D4163" i="1"/>
  <c r="E4164" i="1" l="1"/>
  <c r="D4164" i="1"/>
  <c r="D4165" i="1" l="1"/>
  <c r="E4165" i="1"/>
  <c r="E4166" i="1" l="1"/>
  <c r="D4166" i="1"/>
  <c r="E4167" i="1" l="1"/>
  <c r="D4167" i="1"/>
  <c r="E4168" i="1" l="1"/>
  <c r="D4168" i="1"/>
  <c r="E4169" i="1" l="1"/>
  <c r="D4169" i="1"/>
  <c r="E4170" i="1" l="1"/>
  <c r="D4170" i="1"/>
  <c r="E4171" i="1" l="1"/>
  <c r="D4171" i="1"/>
  <c r="E4172" i="1" l="1"/>
  <c r="D4172" i="1"/>
  <c r="D4173" i="1" l="1"/>
  <c r="E4173" i="1"/>
  <c r="E4174" i="1" l="1"/>
  <c r="D4174" i="1"/>
  <c r="E4175" i="1" l="1"/>
  <c r="D4175" i="1"/>
  <c r="E4176" i="1" l="1"/>
  <c r="D4176" i="1"/>
  <c r="E4177" i="1" l="1"/>
  <c r="D4177" i="1"/>
  <c r="E4178" i="1" l="1"/>
  <c r="D4178" i="1"/>
  <c r="E4179" i="1" l="1"/>
  <c r="D4179" i="1"/>
  <c r="E4180" i="1" l="1"/>
  <c r="D4180" i="1"/>
  <c r="D4181" i="1" l="1"/>
  <c r="E4181" i="1"/>
  <c r="E4182" i="1" l="1"/>
  <c r="D4182" i="1"/>
  <c r="E4183" i="1" l="1"/>
  <c r="D4183" i="1"/>
  <c r="E4184" i="1" l="1"/>
  <c r="D4184" i="1"/>
  <c r="E4185" i="1" l="1"/>
  <c r="D4185" i="1"/>
  <c r="E4186" i="1" l="1"/>
  <c r="D4186" i="1"/>
  <c r="E4187" i="1" l="1"/>
  <c r="D4187" i="1"/>
  <c r="E4188" i="1" l="1"/>
  <c r="D4188" i="1"/>
  <c r="D4189" i="1" l="1"/>
  <c r="E4189" i="1"/>
  <c r="E4190" i="1" l="1"/>
  <c r="D4190" i="1"/>
  <c r="E4191" i="1" l="1"/>
  <c r="D4191" i="1"/>
  <c r="E4192" i="1" l="1"/>
  <c r="D4192" i="1"/>
  <c r="E4193" i="1" l="1"/>
  <c r="D4193" i="1"/>
  <c r="E4194" i="1" l="1"/>
  <c r="D4194" i="1"/>
  <c r="E4195" i="1" l="1"/>
  <c r="D4195" i="1"/>
  <c r="E4196" i="1" l="1"/>
  <c r="D4196" i="1"/>
  <c r="D4197" i="1" l="1"/>
  <c r="E4197" i="1"/>
  <c r="E4198" i="1" l="1"/>
  <c r="D4198" i="1"/>
  <c r="E4199" i="1" l="1"/>
  <c r="D4199" i="1"/>
  <c r="E4200" i="1" l="1"/>
  <c r="D4200" i="1"/>
  <c r="E4201" i="1" l="1"/>
  <c r="D4201" i="1"/>
  <c r="E4202" i="1" l="1"/>
  <c r="D4202" i="1"/>
  <c r="E4203" i="1" l="1"/>
  <c r="D4203" i="1"/>
  <c r="E4204" i="1" l="1"/>
  <c r="D4204" i="1"/>
  <c r="D4205" i="1" l="1"/>
  <c r="E4205" i="1"/>
  <c r="E4206" i="1" l="1"/>
  <c r="D4206" i="1"/>
  <c r="E4207" i="1" l="1"/>
  <c r="D4207" i="1"/>
  <c r="E4208" i="1" l="1"/>
  <c r="D4208" i="1"/>
  <c r="E4209" i="1" l="1"/>
  <c r="D4209" i="1"/>
  <c r="E4210" i="1" l="1"/>
  <c r="D4210" i="1"/>
  <c r="E4211" i="1" l="1"/>
  <c r="D4211" i="1"/>
  <c r="E4212" i="1" l="1"/>
  <c r="D4212" i="1"/>
  <c r="D4213" i="1" l="1"/>
  <c r="E4213" i="1"/>
  <c r="E4214" i="1" l="1"/>
  <c r="D4214" i="1"/>
  <c r="E4215" i="1" l="1"/>
  <c r="D4215" i="1"/>
  <c r="E4216" i="1" l="1"/>
  <c r="D4216" i="1"/>
  <c r="E4217" i="1" l="1"/>
  <c r="D4217" i="1"/>
  <c r="E4218" i="1" l="1"/>
  <c r="D4218" i="1"/>
  <c r="E4219" i="1" l="1"/>
  <c r="D4219" i="1"/>
  <c r="E4220" i="1" l="1"/>
  <c r="D4220" i="1"/>
  <c r="D4221" i="1" l="1"/>
  <c r="E4221" i="1"/>
  <c r="E4222" i="1" l="1"/>
  <c r="D4222" i="1"/>
  <c r="E4223" i="1" l="1"/>
  <c r="D4223" i="1"/>
  <c r="E4224" i="1" l="1"/>
  <c r="D4224" i="1"/>
  <c r="E4225" i="1" l="1"/>
  <c r="D4225" i="1"/>
  <c r="E4226" i="1" l="1"/>
  <c r="D4226" i="1"/>
  <c r="E4227" i="1" l="1"/>
  <c r="D4227" i="1"/>
  <c r="E4228" i="1" l="1"/>
  <c r="D4228" i="1"/>
  <c r="D4229" i="1" l="1"/>
  <c r="E4229" i="1"/>
  <c r="E4230" i="1" l="1"/>
  <c r="D4230" i="1"/>
  <c r="E4231" i="1" l="1"/>
  <c r="D4231" i="1"/>
  <c r="E4232" i="1" l="1"/>
  <c r="D4232" i="1"/>
  <c r="E4233" i="1" l="1"/>
  <c r="D4233" i="1"/>
  <c r="E4234" i="1" l="1"/>
  <c r="D4234" i="1"/>
  <c r="E4235" i="1" l="1"/>
  <c r="D4235" i="1"/>
  <c r="E4236" i="1" l="1"/>
  <c r="D4236" i="1"/>
  <c r="D4237" i="1" l="1"/>
  <c r="E4237" i="1"/>
  <c r="E4238" i="1" l="1"/>
  <c r="D4238" i="1"/>
  <c r="E4239" i="1" l="1"/>
  <c r="D4239" i="1"/>
  <c r="E4240" i="1" l="1"/>
  <c r="D4240" i="1"/>
  <c r="E4241" i="1" l="1"/>
  <c r="D4241" i="1"/>
  <c r="E4242" i="1" l="1"/>
  <c r="D4242" i="1"/>
  <c r="E4243" i="1" l="1"/>
  <c r="D4243" i="1"/>
  <c r="E4244" i="1" l="1"/>
  <c r="D4244" i="1"/>
  <c r="D4245" i="1" l="1"/>
  <c r="E4245" i="1"/>
  <c r="E4246" i="1" l="1"/>
  <c r="D4246" i="1"/>
  <c r="E4247" i="1" l="1"/>
  <c r="D4247" i="1"/>
  <c r="E4248" i="1" l="1"/>
  <c r="D4248" i="1"/>
  <c r="E4249" i="1" l="1"/>
  <c r="D4249" i="1"/>
  <c r="E4250" i="1" l="1"/>
  <c r="D4250" i="1"/>
  <c r="E4251" i="1" l="1"/>
  <c r="D4251" i="1"/>
  <c r="E4252" i="1" l="1"/>
  <c r="D4252" i="1"/>
  <c r="D4253" i="1" l="1"/>
  <c r="E4253" i="1"/>
  <c r="E4254" i="1" l="1"/>
  <c r="D4254" i="1"/>
  <c r="E4255" i="1" l="1"/>
  <c r="D4255" i="1"/>
  <c r="E4256" i="1" l="1"/>
  <c r="D4256" i="1"/>
  <c r="E4257" i="1" l="1"/>
  <c r="D4257" i="1"/>
  <c r="E4258" i="1" l="1"/>
  <c r="D4258" i="1"/>
  <c r="E4259" i="1" l="1"/>
  <c r="D4259" i="1"/>
  <c r="E4260" i="1" l="1"/>
  <c r="D4260" i="1"/>
  <c r="D4261" i="1" l="1"/>
  <c r="E4261" i="1"/>
  <c r="E4262" i="1" l="1"/>
  <c r="D4262" i="1"/>
  <c r="E4263" i="1" l="1"/>
  <c r="D4263" i="1"/>
  <c r="E4264" i="1" l="1"/>
  <c r="D4264" i="1"/>
  <c r="E4265" i="1" l="1"/>
  <c r="D4265" i="1"/>
  <c r="E4266" i="1" l="1"/>
  <c r="D4266" i="1"/>
  <c r="E4267" i="1" l="1"/>
  <c r="D4267" i="1"/>
  <c r="E4268" i="1" l="1"/>
  <c r="D4268" i="1"/>
  <c r="D4269" i="1" l="1"/>
  <c r="E4269" i="1"/>
  <c r="E4270" i="1" l="1"/>
  <c r="D4270" i="1"/>
  <c r="E4271" i="1" l="1"/>
  <c r="D4271" i="1"/>
  <c r="E4272" i="1" l="1"/>
  <c r="D4272" i="1"/>
  <c r="E4273" i="1" l="1"/>
  <c r="D4273" i="1"/>
  <c r="E4274" i="1" l="1"/>
  <c r="D4274" i="1"/>
  <c r="E4275" i="1" l="1"/>
  <c r="D4275" i="1"/>
  <c r="E4276" i="1" l="1"/>
  <c r="D4276" i="1"/>
  <c r="D4277" i="1" l="1"/>
  <c r="E4277" i="1"/>
  <c r="E4278" i="1" l="1"/>
  <c r="D4278" i="1"/>
  <c r="E4279" i="1" l="1"/>
  <c r="D4279" i="1"/>
  <c r="E4280" i="1" l="1"/>
  <c r="D4280" i="1"/>
  <c r="E4281" i="1" l="1"/>
  <c r="D4281" i="1"/>
  <c r="E4282" i="1" l="1"/>
  <c r="D4282" i="1"/>
  <c r="E4283" i="1" l="1"/>
  <c r="D4283" i="1"/>
  <c r="E4284" i="1" l="1"/>
  <c r="D4284" i="1"/>
  <c r="D4285" i="1" l="1"/>
  <c r="E4285" i="1"/>
  <c r="E4286" i="1" l="1"/>
  <c r="D4286" i="1"/>
  <c r="E4287" i="1" l="1"/>
  <c r="D4287" i="1"/>
  <c r="E4288" i="1" l="1"/>
  <c r="D4288" i="1"/>
  <c r="E4289" i="1" l="1"/>
  <c r="D4289" i="1"/>
  <c r="E4290" i="1" l="1"/>
  <c r="D4290" i="1"/>
  <c r="E4291" i="1" l="1"/>
  <c r="D4291" i="1"/>
  <c r="E4292" i="1" l="1"/>
  <c r="D4292" i="1"/>
  <c r="D4293" i="1" l="1"/>
  <c r="E4293" i="1"/>
  <c r="E4294" i="1" l="1"/>
  <c r="D4294" i="1"/>
  <c r="E4295" i="1" l="1"/>
  <c r="D4295" i="1"/>
  <c r="E4296" i="1" l="1"/>
  <c r="D4296" i="1"/>
  <c r="E4297" i="1" l="1"/>
  <c r="D4297" i="1"/>
  <c r="E4298" i="1" l="1"/>
  <c r="D4298" i="1"/>
  <c r="E4299" i="1" l="1"/>
  <c r="D4299" i="1"/>
  <c r="E4300" i="1" l="1"/>
  <c r="D4300" i="1"/>
  <c r="D4301" i="1" l="1"/>
  <c r="E4301" i="1"/>
  <c r="E4302" i="1" l="1"/>
  <c r="D4302" i="1"/>
  <c r="E4303" i="1" l="1"/>
  <c r="D4303" i="1"/>
  <c r="E4304" i="1" l="1"/>
  <c r="D4304" i="1"/>
  <c r="E4305" i="1" l="1"/>
  <c r="D4305" i="1"/>
  <c r="E4306" i="1" l="1"/>
  <c r="D4306" i="1"/>
  <c r="E4307" i="1" l="1"/>
  <c r="D4307" i="1"/>
  <c r="E4308" i="1" l="1"/>
  <c r="D4308" i="1"/>
  <c r="D4309" i="1" l="1"/>
  <c r="E4309" i="1"/>
  <c r="E4310" i="1" l="1"/>
  <c r="D4310" i="1"/>
  <c r="E4311" i="1" l="1"/>
  <c r="D4311" i="1"/>
  <c r="D4312" i="1" l="1"/>
  <c r="E4312" i="1"/>
  <c r="E4313" i="1" l="1"/>
  <c r="D4313" i="1"/>
  <c r="E4314" i="1" l="1"/>
  <c r="D4314" i="1"/>
  <c r="E4315" i="1" l="1"/>
  <c r="D4315" i="1"/>
  <c r="E4316" i="1" l="1"/>
  <c r="D4316" i="1"/>
  <c r="E4317" i="1" l="1"/>
  <c r="D4317" i="1"/>
  <c r="E4318" i="1" l="1"/>
  <c r="D4318" i="1"/>
  <c r="E4319" i="1" l="1"/>
  <c r="D4319" i="1"/>
  <c r="D4320" i="1" l="1"/>
  <c r="E4320" i="1"/>
  <c r="E4321" i="1" l="1"/>
  <c r="D4321" i="1"/>
  <c r="E4322" i="1" l="1"/>
  <c r="D4322" i="1"/>
  <c r="E4323" i="1" l="1"/>
  <c r="D4323" i="1"/>
  <c r="E4324" i="1" l="1"/>
  <c r="D4324" i="1"/>
  <c r="E4325" i="1" l="1"/>
  <c r="D4325" i="1"/>
  <c r="E4326" i="1" l="1"/>
  <c r="D4326" i="1"/>
  <c r="E4327" i="1" l="1"/>
  <c r="D4327" i="1"/>
  <c r="D4328" i="1" l="1"/>
  <c r="E4328" i="1"/>
  <c r="D4329" i="1" l="1"/>
  <c r="E4329" i="1"/>
  <c r="E4330" i="1" l="1"/>
  <c r="D4330" i="1"/>
  <c r="E4331" i="1" l="1"/>
  <c r="D4331" i="1"/>
  <c r="E4332" i="1" l="1"/>
  <c r="D4332" i="1"/>
  <c r="E4333" i="1" l="1"/>
  <c r="D4333" i="1"/>
  <c r="E4334" i="1" l="1"/>
  <c r="D4334" i="1"/>
  <c r="E4335" i="1" l="1"/>
  <c r="D4335" i="1"/>
  <c r="D4336" i="1" l="1"/>
  <c r="E4336" i="1"/>
  <c r="D4337" i="1" l="1"/>
  <c r="E4337" i="1"/>
  <c r="E4338" i="1" l="1"/>
  <c r="D4338" i="1"/>
  <c r="E4339" i="1" l="1"/>
  <c r="D4339" i="1"/>
  <c r="E4340" i="1" l="1"/>
  <c r="D4340" i="1"/>
  <c r="E4341" i="1" l="1"/>
  <c r="D4341" i="1"/>
  <c r="E4342" i="1" l="1"/>
  <c r="D4342" i="1"/>
  <c r="E4343" i="1" l="1"/>
  <c r="D4343" i="1"/>
  <c r="D4344" i="1" l="1"/>
  <c r="E4344" i="1"/>
  <c r="D4345" i="1" l="1"/>
  <c r="E4345" i="1"/>
  <c r="E4346" i="1" l="1"/>
  <c r="D4346" i="1"/>
  <c r="E4347" i="1" l="1"/>
  <c r="D4347" i="1"/>
  <c r="E4348" i="1" l="1"/>
  <c r="D4348" i="1"/>
  <c r="E4349" i="1" l="1"/>
  <c r="D4349" i="1"/>
  <c r="E4350" i="1" l="1"/>
  <c r="D4350" i="1"/>
  <c r="E4351" i="1" l="1"/>
  <c r="D4351" i="1"/>
  <c r="D4352" i="1" l="1"/>
  <c r="E4352" i="1"/>
  <c r="E4353" i="1" l="1"/>
  <c r="D4353" i="1"/>
  <c r="E4354" i="1" l="1"/>
  <c r="D4354" i="1"/>
  <c r="E4355" i="1" l="1"/>
  <c r="D4355" i="1"/>
  <c r="E4356" i="1" l="1"/>
  <c r="D4356" i="1"/>
  <c r="E4357" i="1" l="1"/>
  <c r="D4357" i="1"/>
  <c r="E4358" i="1" l="1"/>
  <c r="D4358" i="1"/>
  <c r="E4359" i="1" l="1"/>
  <c r="D4359" i="1"/>
  <c r="D4360" i="1" l="1"/>
  <c r="E4360" i="1"/>
  <c r="E4361" i="1" l="1"/>
  <c r="D4361" i="1"/>
  <c r="E4362" i="1" l="1"/>
  <c r="D4362" i="1"/>
  <c r="E4363" i="1" l="1"/>
  <c r="D4363" i="1"/>
  <c r="E4364" i="1" l="1"/>
  <c r="D4364" i="1"/>
  <c r="E4365" i="1" l="1"/>
  <c r="D4365" i="1"/>
  <c r="E4366" i="1" l="1"/>
  <c r="D4366" i="1"/>
  <c r="E4367" i="1" l="1"/>
  <c r="D4367" i="1"/>
  <c r="D4368" i="1" l="1"/>
  <c r="E4368" i="1"/>
  <c r="E4369" i="1" l="1"/>
  <c r="D4369" i="1"/>
  <c r="E4370" i="1" l="1"/>
  <c r="D4370" i="1"/>
  <c r="E4371" i="1" l="1"/>
  <c r="D4371" i="1"/>
  <c r="E4372" i="1" l="1"/>
  <c r="D4372" i="1"/>
  <c r="E4373" i="1" l="1"/>
  <c r="D4373" i="1"/>
  <c r="E4374" i="1" l="1"/>
  <c r="D4374" i="1"/>
  <c r="E4375" i="1" l="1"/>
  <c r="D4375" i="1"/>
  <c r="D4376" i="1" l="1"/>
  <c r="E4376" i="1"/>
  <c r="E4377" i="1" l="1"/>
  <c r="D4377" i="1"/>
  <c r="E4378" i="1" l="1"/>
  <c r="D4378" i="1"/>
  <c r="E4379" i="1" l="1"/>
  <c r="D4379" i="1"/>
  <c r="E4380" i="1" l="1"/>
  <c r="D4380" i="1"/>
  <c r="E4381" i="1" l="1"/>
  <c r="D4381" i="1"/>
  <c r="E4382" i="1" l="1"/>
  <c r="D4382" i="1"/>
  <c r="E4383" i="1" l="1"/>
  <c r="D4383" i="1"/>
  <c r="D4384" i="1" l="1"/>
  <c r="E4384" i="1"/>
  <c r="E4385" i="1" l="1"/>
  <c r="D4385" i="1"/>
  <c r="E4386" i="1" l="1"/>
  <c r="D4386" i="1"/>
  <c r="E4387" i="1" l="1"/>
  <c r="D4387" i="1"/>
  <c r="E4388" i="1" l="1"/>
  <c r="D4388" i="1"/>
  <c r="E4389" i="1" l="1"/>
  <c r="D4389" i="1"/>
  <c r="E4390" i="1" l="1"/>
  <c r="D4390" i="1"/>
  <c r="E4391" i="1" l="1"/>
  <c r="D4391" i="1"/>
  <c r="D4392" i="1" l="1"/>
  <c r="E4392" i="1"/>
  <c r="E4393" i="1" l="1"/>
  <c r="D4393" i="1"/>
  <c r="E4394" i="1" l="1"/>
  <c r="D4394" i="1"/>
  <c r="E4395" i="1" l="1"/>
  <c r="D4395" i="1"/>
  <c r="E4396" i="1" l="1"/>
  <c r="D4396" i="1"/>
  <c r="E4397" i="1" l="1"/>
  <c r="D4397" i="1"/>
  <c r="E4398" i="1" l="1"/>
  <c r="D4398" i="1"/>
  <c r="E4399" i="1" l="1"/>
  <c r="D4399" i="1"/>
  <c r="D4400" i="1" l="1"/>
  <c r="E4400" i="1"/>
  <c r="E4401" i="1" l="1"/>
  <c r="D4401" i="1"/>
  <c r="E4402" i="1" l="1"/>
  <c r="D4402" i="1"/>
  <c r="E4403" i="1" l="1"/>
  <c r="D4403" i="1"/>
  <c r="E4404" i="1" l="1"/>
  <c r="D4404" i="1"/>
  <c r="E4405" i="1" l="1"/>
  <c r="D4405" i="1"/>
  <c r="E4406" i="1" l="1"/>
  <c r="D4406" i="1"/>
  <c r="E4407" i="1" l="1"/>
  <c r="D4407" i="1"/>
  <c r="D4408" i="1" l="1"/>
  <c r="E4408" i="1"/>
  <c r="E4409" i="1" l="1"/>
  <c r="D4409" i="1"/>
  <c r="E4410" i="1" l="1"/>
  <c r="D4410" i="1"/>
  <c r="E4411" i="1" l="1"/>
  <c r="D4411" i="1"/>
  <c r="E4412" i="1" l="1"/>
  <c r="D4412" i="1"/>
  <c r="E4413" i="1" l="1"/>
  <c r="D4413" i="1"/>
  <c r="E4414" i="1" l="1"/>
  <c r="D4414" i="1"/>
  <c r="E4415" i="1" l="1"/>
  <c r="D4415" i="1"/>
  <c r="D4416" i="1" l="1"/>
  <c r="E4416" i="1"/>
  <c r="E4417" i="1" l="1"/>
  <c r="D4417" i="1"/>
  <c r="E4418" i="1" l="1"/>
  <c r="D4418" i="1"/>
  <c r="E4419" i="1" l="1"/>
  <c r="D4419" i="1"/>
  <c r="E4420" i="1" l="1"/>
  <c r="D4420" i="1"/>
  <c r="E4421" i="1" l="1"/>
  <c r="D4421" i="1"/>
  <c r="E4422" i="1" l="1"/>
  <c r="D4422" i="1"/>
  <c r="E4423" i="1" l="1"/>
  <c r="D4423" i="1"/>
  <c r="D4424" i="1" l="1"/>
  <c r="E4424" i="1"/>
  <c r="E4425" i="1" l="1"/>
  <c r="D4425" i="1"/>
  <c r="E4426" i="1" l="1"/>
  <c r="D4426" i="1"/>
  <c r="E4427" i="1" l="1"/>
  <c r="D4427" i="1"/>
  <c r="E4428" i="1" l="1"/>
  <c r="D4428" i="1"/>
  <c r="E4429" i="1" l="1"/>
  <c r="D4429" i="1"/>
  <c r="E4430" i="1" l="1"/>
  <c r="D4430" i="1"/>
  <c r="E4431" i="1" l="1"/>
  <c r="D4431" i="1"/>
  <c r="D4432" i="1" l="1"/>
  <c r="E4432" i="1"/>
  <c r="E4433" i="1" l="1"/>
  <c r="D4433" i="1"/>
  <c r="E4434" i="1" l="1"/>
  <c r="D4434" i="1"/>
  <c r="E4435" i="1" l="1"/>
  <c r="D4435" i="1"/>
  <c r="E4436" i="1" l="1"/>
  <c r="D4436" i="1"/>
  <c r="E4437" i="1" l="1"/>
  <c r="D4437" i="1"/>
  <c r="E4438" i="1" l="1"/>
  <c r="D4438" i="1"/>
  <c r="E4439" i="1" l="1"/>
  <c r="D4439" i="1"/>
  <c r="D4440" i="1" l="1"/>
  <c r="E4440" i="1"/>
  <c r="E4441" i="1" l="1"/>
  <c r="D4441" i="1"/>
  <c r="E4442" i="1" l="1"/>
  <c r="D4442" i="1"/>
  <c r="E4443" i="1" l="1"/>
  <c r="D4443" i="1"/>
  <c r="E4444" i="1" l="1"/>
  <c r="D4444" i="1"/>
  <c r="E4445" i="1" l="1"/>
  <c r="D4445" i="1"/>
  <c r="E4446" i="1" l="1"/>
  <c r="D4446" i="1"/>
  <c r="E4447" i="1" l="1"/>
  <c r="D4447" i="1"/>
  <c r="D4448" i="1" l="1"/>
  <c r="E4448" i="1"/>
  <c r="E4449" i="1" l="1"/>
  <c r="D4449" i="1"/>
  <c r="E4450" i="1" l="1"/>
  <c r="D4450" i="1"/>
  <c r="E4451" i="1" l="1"/>
  <c r="D4451" i="1"/>
  <c r="E4452" i="1" l="1"/>
  <c r="D4452" i="1"/>
  <c r="E4453" i="1" l="1"/>
  <c r="D4453" i="1"/>
  <c r="E4454" i="1" l="1"/>
  <c r="D4454" i="1"/>
  <c r="E4455" i="1" l="1"/>
  <c r="D4455" i="1"/>
  <c r="D4456" i="1" l="1"/>
  <c r="E4456" i="1"/>
  <c r="E4457" i="1" l="1"/>
  <c r="D4457" i="1"/>
  <c r="E4458" i="1" l="1"/>
  <c r="D4458" i="1"/>
  <c r="E4459" i="1" l="1"/>
  <c r="D4459" i="1"/>
  <c r="E4460" i="1" l="1"/>
  <c r="D4460" i="1"/>
  <c r="E4461" i="1" l="1"/>
  <c r="D4461" i="1"/>
  <c r="E4462" i="1" l="1"/>
  <c r="D4462" i="1"/>
  <c r="E4463" i="1" l="1"/>
  <c r="D4463" i="1"/>
  <c r="D4464" i="1" l="1"/>
  <c r="E4464" i="1"/>
  <c r="E4465" i="1" l="1"/>
  <c r="D4465" i="1"/>
  <c r="E4466" i="1" l="1"/>
  <c r="D4466" i="1"/>
  <c r="E4467" i="1" l="1"/>
  <c r="D4467" i="1"/>
  <c r="E4468" i="1" l="1"/>
  <c r="D4468" i="1"/>
  <c r="E4469" i="1" l="1"/>
  <c r="D4469" i="1"/>
  <c r="E4470" i="1" l="1"/>
  <c r="D4470" i="1"/>
  <c r="E4471" i="1" l="1"/>
  <c r="D4471" i="1"/>
  <c r="D4472" i="1" l="1"/>
  <c r="E4472" i="1"/>
  <c r="E4473" i="1" l="1"/>
  <c r="D4473" i="1"/>
  <c r="E4474" i="1" l="1"/>
  <c r="D4474" i="1"/>
  <c r="E4475" i="1" l="1"/>
  <c r="D4475" i="1"/>
  <c r="E4476" i="1" l="1"/>
  <c r="D4476" i="1"/>
  <c r="E4477" i="1" l="1"/>
  <c r="D4477" i="1"/>
  <c r="E4478" i="1" l="1"/>
  <c r="D4478" i="1"/>
  <c r="E4479" i="1" l="1"/>
  <c r="D4479" i="1"/>
  <c r="D4480" i="1" l="1"/>
  <c r="E4480" i="1"/>
  <c r="E4481" i="1" l="1"/>
  <c r="D4481" i="1"/>
  <c r="E4482" i="1" l="1"/>
  <c r="D4482" i="1"/>
  <c r="E4483" i="1" l="1"/>
  <c r="D4483" i="1"/>
  <c r="E4484" i="1" l="1"/>
  <c r="D4484" i="1"/>
  <c r="E4485" i="1" l="1"/>
  <c r="D4485" i="1"/>
  <c r="E4486" i="1" l="1"/>
  <c r="D4486" i="1"/>
  <c r="E4487" i="1" l="1"/>
  <c r="D4487" i="1"/>
  <c r="D4488" i="1" l="1"/>
  <c r="E4488" i="1"/>
  <c r="E4489" i="1" l="1"/>
  <c r="D4489" i="1"/>
  <c r="E4490" i="1" l="1"/>
  <c r="D4490" i="1"/>
  <c r="E4491" i="1" l="1"/>
  <c r="D4491" i="1"/>
  <c r="E4492" i="1" l="1"/>
  <c r="D4492" i="1"/>
  <c r="E4493" i="1" l="1"/>
  <c r="D4493" i="1"/>
  <c r="E4494" i="1" l="1"/>
  <c r="D4494" i="1"/>
  <c r="E4495" i="1" l="1"/>
  <c r="D4495" i="1"/>
  <c r="D4496" i="1" l="1"/>
  <c r="E4496" i="1"/>
  <c r="E4497" i="1" l="1"/>
  <c r="D4497" i="1"/>
  <c r="E4498" i="1" l="1"/>
  <c r="D4498" i="1"/>
  <c r="E4499" i="1" l="1"/>
  <c r="D4499" i="1"/>
  <c r="E4500" i="1" l="1"/>
  <c r="D4500" i="1"/>
  <c r="E4501" i="1" l="1"/>
  <c r="D4501" i="1"/>
  <c r="E4502" i="1" l="1"/>
  <c r="D4502" i="1"/>
  <c r="E4503" i="1" l="1"/>
  <c r="D4503" i="1"/>
  <c r="D4504" i="1" l="1"/>
  <c r="E4504" i="1"/>
  <c r="E4505" i="1" l="1"/>
  <c r="D4505" i="1"/>
  <c r="E4506" i="1" l="1"/>
  <c r="D4506" i="1"/>
  <c r="E4507" i="1" l="1"/>
  <c r="D4507" i="1"/>
  <c r="E4508" i="1" l="1"/>
  <c r="D4508" i="1"/>
  <c r="E4509" i="1" l="1"/>
  <c r="D4509" i="1"/>
  <c r="E4510" i="1" l="1"/>
  <c r="D4510" i="1"/>
  <c r="E4511" i="1" l="1"/>
  <c r="D4511" i="1"/>
  <c r="D4512" i="1" l="1"/>
  <c r="E4512" i="1"/>
  <c r="E4513" i="1" l="1"/>
  <c r="D4513" i="1"/>
  <c r="E4514" i="1" l="1"/>
  <c r="D4514" i="1"/>
  <c r="E4515" i="1" l="1"/>
  <c r="D4515" i="1"/>
  <c r="E4516" i="1" l="1"/>
  <c r="D4516" i="1"/>
  <c r="E4517" i="1" l="1"/>
  <c r="D4517" i="1"/>
  <c r="E4518" i="1" l="1"/>
  <c r="D4518" i="1"/>
  <c r="E4519" i="1" l="1"/>
  <c r="D4519" i="1"/>
  <c r="D4520" i="1" l="1"/>
  <c r="E4520" i="1"/>
  <c r="E4521" i="1" l="1"/>
  <c r="D4521" i="1"/>
  <c r="E4522" i="1" l="1"/>
  <c r="D4522" i="1"/>
  <c r="E4523" i="1" l="1"/>
  <c r="D4523" i="1"/>
  <c r="E4524" i="1" l="1"/>
  <c r="D4524" i="1"/>
  <c r="E4525" i="1" l="1"/>
  <c r="D4525" i="1"/>
  <c r="E4526" i="1" l="1"/>
  <c r="D4526" i="1"/>
  <c r="E4527" i="1" l="1"/>
  <c r="D4527" i="1"/>
  <c r="D4528" i="1" l="1"/>
  <c r="E4528" i="1"/>
  <c r="E4529" i="1" l="1"/>
  <c r="D4529" i="1"/>
  <c r="E4530" i="1" l="1"/>
  <c r="D4530" i="1"/>
  <c r="E4531" i="1" l="1"/>
  <c r="D4531" i="1"/>
  <c r="E4532" i="1" l="1"/>
  <c r="D4532" i="1"/>
  <c r="E4533" i="1" l="1"/>
  <c r="D4533" i="1"/>
  <c r="E4534" i="1" l="1"/>
  <c r="D4534" i="1"/>
  <c r="E4535" i="1" l="1"/>
  <c r="D4535" i="1"/>
  <c r="D4536" i="1" l="1"/>
  <c r="E4536" i="1"/>
  <c r="E4537" i="1" l="1"/>
  <c r="D4537" i="1"/>
  <c r="E4538" i="1" l="1"/>
  <c r="D4538" i="1"/>
  <c r="E4539" i="1" l="1"/>
  <c r="D4539" i="1"/>
  <c r="E4540" i="1" l="1"/>
  <c r="D4540" i="1"/>
  <c r="E4541" i="1" l="1"/>
  <c r="D4541" i="1"/>
  <c r="E4542" i="1" l="1"/>
  <c r="D4542" i="1"/>
  <c r="E4543" i="1" l="1"/>
  <c r="D4543" i="1"/>
  <c r="D4544" i="1" l="1"/>
  <c r="E4544" i="1"/>
  <c r="E4545" i="1" l="1"/>
  <c r="D4545" i="1"/>
  <c r="E4546" i="1" l="1"/>
  <c r="D4546" i="1"/>
  <c r="E4547" i="1" l="1"/>
  <c r="D4547" i="1"/>
  <c r="E4548" i="1" l="1"/>
  <c r="D4548" i="1"/>
  <c r="E4549" i="1" l="1"/>
  <c r="D4549" i="1"/>
  <c r="E4550" i="1" l="1"/>
  <c r="D4550" i="1"/>
  <c r="E4551" i="1" l="1"/>
  <c r="D4551" i="1"/>
  <c r="D4552" i="1" l="1"/>
  <c r="E4552" i="1"/>
  <c r="E4553" i="1" l="1"/>
  <c r="D4553" i="1"/>
  <c r="E4554" i="1" l="1"/>
  <c r="D4554" i="1"/>
  <c r="E4555" i="1" l="1"/>
  <c r="D4555" i="1"/>
  <c r="E4556" i="1" l="1"/>
  <c r="D4556" i="1"/>
  <c r="E4557" i="1" l="1"/>
  <c r="D4557" i="1"/>
  <c r="E4558" i="1" l="1"/>
  <c r="D4558" i="1"/>
  <c r="E4559" i="1" l="1"/>
  <c r="D4559" i="1"/>
  <c r="D4560" i="1" l="1"/>
  <c r="E4560" i="1"/>
  <c r="E4561" i="1" l="1"/>
  <c r="D4561" i="1"/>
  <c r="E4562" i="1" l="1"/>
  <c r="D4562" i="1"/>
  <c r="E4563" i="1" l="1"/>
  <c r="D4563" i="1"/>
  <c r="E4564" i="1" l="1"/>
  <c r="D4564" i="1"/>
  <c r="E4565" i="1" l="1"/>
  <c r="D4565" i="1"/>
  <c r="E4566" i="1" l="1"/>
  <c r="D4566" i="1"/>
  <c r="E4567" i="1" l="1"/>
  <c r="D4567" i="1"/>
  <c r="D4568" i="1" l="1"/>
  <c r="E4568" i="1"/>
  <c r="E4569" i="1" l="1"/>
  <c r="D4569" i="1"/>
  <c r="E4570" i="1" l="1"/>
  <c r="D4570" i="1"/>
  <c r="E4571" i="1" l="1"/>
  <c r="D4571" i="1"/>
  <c r="E4572" i="1" l="1"/>
  <c r="D4572" i="1"/>
  <c r="E4573" i="1" l="1"/>
  <c r="D4573" i="1"/>
  <c r="E4574" i="1" l="1"/>
  <c r="D4574" i="1"/>
  <c r="E4575" i="1" l="1"/>
  <c r="D4575" i="1"/>
  <c r="D4576" i="1" l="1"/>
  <c r="E4576" i="1"/>
  <c r="E4577" i="1" l="1"/>
  <c r="D4577" i="1"/>
  <c r="E4578" i="1" l="1"/>
  <c r="D4578" i="1"/>
  <c r="E4579" i="1" l="1"/>
  <c r="D4579" i="1"/>
  <c r="E4580" i="1" l="1"/>
  <c r="D4580" i="1"/>
  <c r="E4581" i="1" l="1"/>
  <c r="D4581" i="1"/>
  <c r="E4582" i="1" l="1"/>
  <c r="D4582" i="1"/>
  <c r="E4583" i="1" l="1"/>
  <c r="D4583" i="1"/>
  <c r="D4584" i="1" l="1"/>
  <c r="E4584" i="1"/>
  <c r="E4585" i="1" l="1"/>
  <c r="D4585" i="1"/>
  <c r="E4586" i="1" l="1"/>
  <c r="D4586" i="1"/>
  <c r="E4587" i="1" l="1"/>
  <c r="D4587" i="1"/>
  <c r="E4588" i="1" l="1"/>
  <c r="D4588" i="1"/>
  <c r="E4589" i="1" l="1"/>
  <c r="D4589" i="1"/>
  <c r="E4590" i="1" l="1"/>
  <c r="D4590" i="1"/>
  <c r="E4591" i="1" l="1"/>
  <c r="D4591" i="1"/>
  <c r="D4592" i="1" l="1"/>
  <c r="E4592" i="1"/>
  <c r="E4593" i="1" l="1"/>
  <c r="D4593" i="1"/>
  <c r="E4594" i="1" l="1"/>
  <c r="D4594" i="1"/>
  <c r="E4595" i="1" l="1"/>
  <c r="D4595" i="1"/>
  <c r="E4596" i="1" l="1"/>
  <c r="D4596" i="1"/>
  <c r="E4597" i="1" l="1"/>
  <c r="D4597" i="1"/>
  <c r="E4598" i="1" l="1"/>
  <c r="D4598" i="1"/>
  <c r="E4599" i="1" l="1"/>
  <c r="D4599" i="1"/>
  <c r="D4600" i="1" l="1"/>
  <c r="E4600" i="1"/>
  <c r="E4601" i="1" l="1"/>
  <c r="D4601" i="1"/>
  <c r="E4602" i="1" l="1"/>
  <c r="D4602" i="1"/>
  <c r="E4603" i="1" l="1"/>
  <c r="D4603" i="1"/>
  <c r="E4604" i="1" l="1"/>
  <c r="D4604" i="1"/>
  <c r="E4605" i="1" l="1"/>
  <c r="D4605" i="1"/>
  <c r="E4606" i="1" l="1"/>
  <c r="D4606" i="1"/>
  <c r="E4607" i="1" l="1"/>
  <c r="D4607" i="1"/>
  <c r="D4608" i="1" l="1"/>
  <c r="E4608" i="1"/>
  <c r="E4609" i="1" l="1"/>
  <c r="D4609" i="1"/>
  <c r="E4610" i="1" l="1"/>
  <c r="D4610" i="1"/>
  <c r="E4611" i="1" l="1"/>
  <c r="D4611" i="1"/>
  <c r="E4612" i="1" l="1"/>
  <c r="D4612" i="1"/>
  <c r="E4613" i="1" l="1"/>
  <c r="D4613" i="1"/>
  <c r="E4614" i="1" l="1"/>
  <c r="D4614" i="1"/>
  <c r="E4615" i="1" l="1"/>
  <c r="D4615" i="1"/>
  <c r="D4616" i="1" l="1"/>
  <c r="E4616" i="1"/>
  <c r="E4617" i="1" l="1"/>
  <c r="D4617" i="1"/>
  <c r="E4618" i="1" l="1"/>
  <c r="D4618" i="1"/>
  <c r="E4619" i="1" l="1"/>
  <c r="D4619" i="1"/>
  <c r="E4620" i="1" l="1"/>
  <c r="D4620" i="1"/>
  <c r="E4621" i="1" l="1"/>
  <c r="D4621" i="1"/>
  <c r="E4622" i="1" l="1"/>
  <c r="D4622" i="1"/>
  <c r="E4623" i="1" l="1"/>
  <c r="D4623" i="1"/>
  <c r="D4624" i="1" l="1"/>
  <c r="E4624" i="1"/>
  <c r="E4625" i="1" l="1"/>
  <c r="D4625" i="1"/>
  <c r="E4626" i="1" l="1"/>
  <c r="D4626" i="1"/>
  <c r="E4627" i="1" l="1"/>
  <c r="D4627" i="1"/>
  <c r="E4628" i="1" l="1"/>
  <c r="D4628" i="1"/>
  <c r="E4629" i="1" l="1"/>
  <c r="D4629" i="1"/>
  <c r="E4630" i="1" l="1"/>
  <c r="D4630" i="1"/>
  <c r="E4631" i="1" l="1"/>
  <c r="D4631" i="1"/>
  <c r="D4632" i="1" l="1"/>
  <c r="E4632" i="1"/>
  <c r="E4633" i="1" l="1"/>
  <c r="D4633" i="1"/>
  <c r="E4634" i="1" l="1"/>
  <c r="D4634" i="1"/>
  <c r="E4635" i="1" l="1"/>
  <c r="D4635" i="1"/>
  <c r="E4636" i="1" l="1"/>
  <c r="D4636" i="1"/>
  <c r="E4637" i="1" l="1"/>
  <c r="D4637" i="1"/>
  <c r="E4638" i="1" l="1"/>
  <c r="D4638" i="1"/>
  <c r="E4639" i="1" l="1"/>
  <c r="D4639" i="1"/>
  <c r="D4640" i="1" l="1"/>
  <c r="E4640" i="1"/>
  <c r="E4641" i="1" l="1"/>
  <c r="D4641" i="1"/>
  <c r="E4642" i="1" l="1"/>
  <c r="D4642" i="1"/>
  <c r="E4643" i="1" l="1"/>
  <c r="D4643" i="1"/>
  <c r="E4644" i="1" l="1"/>
  <c r="D4644" i="1"/>
  <c r="E4645" i="1" l="1"/>
  <c r="D4645" i="1"/>
  <c r="E4646" i="1" l="1"/>
  <c r="D4646" i="1"/>
  <c r="E4647" i="1" l="1"/>
  <c r="D4647" i="1"/>
  <c r="D4648" i="1" l="1"/>
  <c r="E4648" i="1"/>
  <c r="E4649" i="1" l="1"/>
  <c r="D4649" i="1"/>
  <c r="E4650" i="1" l="1"/>
  <c r="D4650" i="1"/>
  <c r="E4651" i="1" l="1"/>
  <c r="D4651" i="1"/>
  <c r="E4652" i="1" l="1"/>
  <c r="D4652" i="1"/>
  <c r="E4653" i="1" l="1"/>
  <c r="D4653" i="1"/>
  <c r="E4654" i="1" l="1"/>
  <c r="D4654" i="1"/>
  <c r="E4655" i="1" l="1"/>
  <c r="D4655" i="1"/>
  <c r="D4656" i="1" l="1"/>
  <c r="E4656" i="1"/>
  <c r="E4657" i="1" l="1"/>
  <c r="D4657" i="1"/>
  <c r="E4658" i="1" l="1"/>
  <c r="D4658" i="1"/>
  <c r="E4659" i="1" l="1"/>
  <c r="D4659" i="1"/>
  <c r="E4660" i="1" l="1"/>
  <c r="D4660" i="1"/>
  <c r="E4661" i="1" l="1"/>
  <c r="D4661" i="1"/>
  <c r="E4662" i="1" l="1"/>
  <c r="D4662" i="1"/>
  <c r="E4663" i="1" l="1"/>
  <c r="D4663" i="1"/>
  <c r="D4664" i="1" l="1"/>
  <c r="E4664" i="1"/>
  <c r="E4665" i="1" l="1"/>
  <c r="D4665" i="1"/>
  <c r="E4666" i="1" l="1"/>
  <c r="D4666" i="1"/>
  <c r="E4667" i="1" l="1"/>
  <c r="D4667" i="1"/>
  <c r="E4668" i="1" l="1"/>
  <c r="D4668" i="1"/>
  <c r="E4669" i="1" l="1"/>
  <c r="D4669" i="1"/>
  <c r="E4670" i="1" l="1"/>
  <c r="D4670" i="1"/>
  <c r="E4671" i="1" l="1"/>
  <c r="D4671" i="1"/>
  <c r="D4672" i="1" l="1"/>
  <c r="E4672" i="1"/>
  <c r="E4673" i="1" l="1"/>
  <c r="D4673" i="1"/>
  <c r="E4674" i="1" l="1"/>
  <c r="D4674" i="1"/>
  <c r="E4675" i="1" l="1"/>
  <c r="D4675" i="1"/>
  <c r="E4676" i="1" l="1"/>
  <c r="D4676" i="1"/>
  <c r="E4677" i="1" l="1"/>
  <c r="D4677" i="1"/>
  <c r="E4678" i="1" l="1"/>
  <c r="D4678" i="1"/>
  <c r="E4679" i="1" l="1"/>
  <c r="D4679" i="1"/>
  <c r="D4680" i="1" l="1"/>
  <c r="E4680" i="1"/>
  <c r="E4681" i="1" l="1"/>
  <c r="D4681" i="1"/>
  <c r="E4682" i="1" l="1"/>
  <c r="D4682" i="1"/>
  <c r="E4683" i="1" l="1"/>
  <c r="D4683" i="1"/>
  <c r="E4684" i="1" l="1"/>
  <c r="D4684" i="1"/>
  <c r="E4685" i="1" l="1"/>
  <c r="D4685" i="1"/>
  <c r="E4686" i="1" l="1"/>
  <c r="D4686" i="1"/>
  <c r="E4687" i="1" l="1"/>
  <c r="D4687" i="1"/>
  <c r="D4688" i="1" l="1"/>
  <c r="E4688" i="1"/>
  <c r="E4689" i="1" l="1"/>
  <c r="D4689" i="1"/>
  <c r="E4690" i="1" l="1"/>
  <c r="D4690" i="1"/>
  <c r="E4691" i="1" l="1"/>
  <c r="D4691" i="1"/>
  <c r="E4692" i="1" l="1"/>
  <c r="D4692" i="1"/>
  <c r="E4693" i="1" l="1"/>
  <c r="D4693" i="1"/>
  <c r="E4694" i="1" l="1"/>
  <c r="D4694" i="1"/>
  <c r="E4695" i="1" l="1"/>
  <c r="D4695" i="1"/>
  <c r="D4696" i="1" l="1"/>
  <c r="E4696" i="1"/>
  <c r="E4697" i="1" l="1"/>
  <c r="D4697" i="1"/>
  <c r="E4698" i="1" l="1"/>
  <c r="D4698" i="1"/>
  <c r="E4699" i="1" l="1"/>
  <c r="D4699" i="1"/>
  <c r="E4700" i="1" l="1"/>
  <c r="D4700" i="1"/>
  <c r="E4701" i="1" l="1"/>
  <c r="D4701" i="1"/>
  <c r="E4702" i="1" l="1"/>
  <c r="D4702" i="1"/>
  <c r="E4703" i="1" l="1"/>
  <c r="D4703" i="1"/>
  <c r="D4704" i="1" l="1"/>
  <c r="E4704" i="1"/>
  <c r="E4705" i="1" l="1"/>
  <c r="D4705" i="1"/>
  <c r="E4706" i="1" l="1"/>
  <c r="D4706" i="1"/>
  <c r="E4707" i="1" l="1"/>
  <c r="D4707" i="1"/>
  <c r="E4708" i="1" l="1"/>
  <c r="D4708" i="1"/>
  <c r="E4709" i="1" l="1"/>
  <c r="D4709" i="1"/>
  <c r="E4710" i="1" l="1"/>
  <c r="D4710" i="1"/>
  <c r="E4711" i="1" l="1"/>
  <c r="D4711" i="1"/>
  <c r="D4712" i="1" l="1"/>
  <c r="E4712" i="1"/>
  <c r="E4713" i="1" l="1"/>
  <c r="D4713" i="1"/>
  <c r="E4714" i="1" l="1"/>
  <c r="D4714" i="1"/>
  <c r="E4715" i="1" l="1"/>
  <c r="D4715" i="1"/>
  <c r="E4716" i="1" l="1"/>
  <c r="D4716" i="1"/>
  <c r="E4717" i="1" l="1"/>
  <c r="D4717" i="1"/>
  <c r="E4718" i="1" l="1"/>
  <c r="D4718" i="1"/>
  <c r="E4719" i="1" l="1"/>
  <c r="D4719" i="1"/>
  <c r="D4720" i="1" l="1"/>
  <c r="E4720" i="1"/>
  <c r="E4721" i="1" l="1"/>
  <c r="D4721" i="1"/>
  <c r="E4722" i="1" l="1"/>
  <c r="D4722" i="1"/>
  <c r="E4723" i="1" l="1"/>
  <c r="D4723" i="1"/>
  <c r="E4724" i="1" l="1"/>
  <c r="D4724" i="1"/>
  <c r="E4725" i="1" l="1"/>
  <c r="D4725" i="1"/>
  <c r="E4726" i="1" l="1"/>
  <c r="D4726" i="1"/>
  <c r="E4727" i="1" l="1"/>
  <c r="D4727" i="1"/>
  <c r="D4728" i="1" l="1"/>
  <c r="E4728" i="1"/>
  <c r="E4729" i="1" l="1"/>
  <c r="D4729" i="1"/>
  <c r="E4730" i="1" l="1"/>
  <c r="D4730" i="1"/>
  <c r="E4731" i="1" l="1"/>
  <c r="D4731" i="1"/>
  <c r="E4732" i="1" l="1"/>
  <c r="D4732" i="1"/>
  <c r="E4733" i="1" l="1"/>
  <c r="D4733" i="1"/>
  <c r="E4734" i="1" l="1"/>
  <c r="D4734" i="1"/>
  <c r="E4735" i="1" l="1"/>
  <c r="D4735" i="1"/>
  <c r="D4736" i="1" l="1"/>
  <c r="E4736" i="1"/>
  <c r="E4737" i="1" l="1"/>
  <c r="D4737" i="1"/>
  <c r="E4738" i="1" l="1"/>
  <c r="D4738" i="1"/>
  <c r="E4739" i="1" l="1"/>
  <c r="D4739" i="1"/>
  <c r="E4740" i="1" l="1"/>
  <c r="D4740" i="1"/>
  <c r="E4741" i="1" l="1"/>
  <c r="D4741" i="1"/>
  <c r="E4742" i="1" l="1"/>
  <c r="D4742" i="1"/>
  <c r="E4743" i="1" l="1"/>
  <c r="D4743" i="1"/>
  <c r="D4744" i="1" l="1"/>
  <c r="E4744" i="1"/>
  <c r="E4745" i="1" l="1"/>
  <c r="D4745" i="1"/>
  <c r="E4746" i="1" l="1"/>
  <c r="D4746" i="1"/>
  <c r="E4747" i="1" l="1"/>
  <c r="D4747" i="1"/>
  <c r="E4748" i="1" l="1"/>
  <c r="D4748" i="1"/>
  <c r="E4749" i="1" l="1"/>
  <c r="D4749" i="1"/>
  <c r="E4750" i="1" l="1"/>
  <c r="D4750" i="1"/>
  <c r="E4751" i="1" l="1"/>
  <c r="D4751" i="1"/>
  <c r="D4752" i="1" l="1"/>
  <c r="E4752" i="1"/>
  <c r="E4753" i="1" l="1"/>
  <c r="D4753" i="1"/>
  <c r="E4754" i="1" l="1"/>
  <c r="D4754" i="1"/>
  <c r="E4755" i="1" l="1"/>
  <c r="D4755" i="1"/>
  <c r="E4756" i="1" l="1"/>
  <c r="D4756" i="1"/>
  <c r="E4757" i="1" l="1"/>
  <c r="D4757" i="1"/>
  <c r="E4758" i="1" l="1"/>
  <c r="D4758" i="1"/>
  <c r="E4759" i="1" l="1"/>
  <c r="D4759" i="1"/>
  <c r="D4760" i="1" l="1"/>
  <c r="E4760" i="1"/>
  <c r="E4761" i="1" l="1"/>
  <c r="D4761" i="1"/>
  <c r="E4762" i="1" l="1"/>
  <c r="D4762" i="1"/>
  <c r="E4763" i="1" l="1"/>
  <c r="D4763" i="1"/>
  <c r="E4764" i="1" l="1"/>
  <c r="D4764" i="1"/>
  <c r="E4765" i="1" l="1"/>
  <c r="D4765" i="1"/>
  <c r="E4766" i="1" l="1"/>
  <c r="D4766" i="1"/>
  <c r="E4767" i="1" l="1"/>
  <c r="D4767" i="1"/>
  <c r="D4768" i="1" l="1"/>
  <c r="E4768" i="1"/>
  <c r="E4769" i="1" l="1"/>
  <c r="D4769" i="1"/>
  <c r="E4770" i="1" l="1"/>
  <c r="D4770" i="1"/>
  <c r="E4771" i="1" l="1"/>
  <c r="D4771" i="1"/>
  <c r="E4772" i="1" l="1"/>
  <c r="D4772" i="1"/>
  <c r="E4773" i="1" l="1"/>
  <c r="D4773" i="1"/>
  <c r="E4774" i="1" l="1"/>
  <c r="D4774" i="1"/>
  <c r="E4775" i="1" l="1"/>
  <c r="D4775" i="1"/>
  <c r="D4776" i="1" l="1"/>
  <c r="E4776" i="1"/>
  <c r="E4777" i="1" l="1"/>
  <c r="D4777" i="1"/>
  <c r="E4778" i="1" l="1"/>
  <c r="D4778" i="1"/>
  <c r="E4779" i="1" l="1"/>
  <c r="D4779" i="1"/>
  <c r="E4780" i="1" l="1"/>
  <c r="D4780" i="1"/>
  <c r="E4781" i="1" l="1"/>
  <c r="D4781" i="1"/>
  <c r="E4782" i="1" l="1"/>
  <c r="D4782" i="1"/>
  <c r="E4783" i="1" l="1"/>
  <c r="D4783" i="1"/>
  <c r="D4784" i="1" l="1"/>
  <c r="E4784" i="1"/>
  <c r="E4785" i="1" l="1"/>
  <c r="D4785" i="1"/>
  <c r="E4786" i="1" l="1"/>
  <c r="D4786" i="1"/>
  <c r="E4787" i="1" l="1"/>
  <c r="D4787" i="1"/>
  <c r="E4788" i="1" l="1"/>
  <c r="D4788" i="1"/>
  <c r="E4789" i="1" l="1"/>
  <c r="D4789" i="1"/>
  <c r="E4790" i="1" l="1"/>
  <c r="D4790" i="1"/>
  <c r="E4791" i="1" l="1"/>
  <c r="D4791" i="1"/>
  <c r="D4792" i="1" l="1"/>
  <c r="E4792" i="1"/>
  <c r="E4793" i="1" l="1"/>
  <c r="D4793" i="1"/>
  <c r="E4794" i="1" l="1"/>
  <c r="D4794" i="1"/>
  <c r="E4795" i="1" l="1"/>
  <c r="D4795" i="1"/>
  <c r="E4796" i="1" l="1"/>
  <c r="D4796" i="1"/>
  <c r="E4797" i="1" l="1"/>
  <c r="D4797" i="1"/>
  <c r="E4798" i="1" l="1"/>
  <c r="D4798" i="1"/>
  <c r="E4799" i="1" l="1"/>
  <c r="D4799" i="1"/>
  <c r="D4800" i="1" l="1"/>
  <c r="E4800" i="1"/>
  <c r="E4801" i="1" l="1"/>
  <c r="D4801" i="1"/>
  <c r="E4802" i="1" l="1"/>
  <c r="D4802" i="1"/>
  <c r="E4803" i="1" l="1"/>
  <c r="D4803" i="1"/>
  <c r="E4804" i="1" l="1"/>
  <c r="D4804" i="1"/>
  <c r="E4805" i="1" l="1"/>
  <c r="D4805" i="1"/>
  <c r="E4806" i="1" l="1"/>
  <c r="D4806" i="1"/>
  <c r="E4807" i="1" l="1"/>
  <c r="D4807" i="1"/>
  <c r="D4808" i="1" l="1"/>
  <c r="E4808" i="1"/>
  <c r="E4809" i="1" l="1"/>
  <c r="D4809" i="1"/>
  <c r="E4810" i="1" l="1"/>
  <c r="D4810" i="1"/>
  <c r="E4811" i="1" l="1"/>
  <c r="D4811" i="1"/>
  <c r="E4812" i="1" l="1"/>
  <c r="D4812" i="1"/>
  <c r="E4813" i="1" l="1"/>
  <c r="D4813" i="1"/>
  <c r="E4814" i="1" l="1"/>
  <c r="D4814" i="1"/>
  <c r="E4815" i="1" l="1"/>
  <c r="D4815" i="1"/>
  <c r="D4816" i="1" l="1"/>
  <c r="E4816" i="1"/>
  <c r="E4817" i="1" l="1"/>
  <c r="D4817" i="1"/>
  <c r="E4818" i="1" l="1"/>
  <c r="D4818" i="1"/>
  <c r="E4819" i="1" l="1"/>
  <c r="D4819" i="1"/>
  <c r="E4820" i="1" l="1"/>
  <c r="D4820" i="1"/>
  <c r="E4821" i="1" l="1"/>
  <c r="D4821" i="1"/>
  <c r="E4822" i="1" l="1"/>
  <c r="D4822" i="1"/>
  <c r="E4823" i="1" l="1"/>
  <c r="D4823" i="1"/>
  <c r="D4824" i="1" l="1"/>
  <c r="E4824" i="1"/>
  <c r="E4825" i="1" l="1"/>
  <c r="D4825" i="1"/>
  <c r="E4826" i="1" l="1"/>
  <c r="D4826" i="1"/>
  <c r="E4827" i="1" l="1"/>
  <c r="D4827" i="1"/>
  <c r="E4828" i="1" l="1"/>
  <c r="D4828" i="1"/>
  <c r="E4829" i="1" l="1"/>
  <c r="D4829" i="1"/>
  <c r="E4830" i="1" l="1"/>
  <c r="D4830" i="1"/>
  <c r="E4831" i="1" l="1"/>
  <c r="D4831" i="1"/>
  <c r="D4832" i="1" l="1"/>
  <c r="E4832" i="1"/>
  <c r="E4833" i="1" l="1"/>
  <c r="D4833" i="1"/>
  <c r="E4834" i="1" l="1"/>
  <c r="D4834" i="1"/>
  <c r="E4835" i="1" l="1"/>
  <c r="D4835" i="1"/>
  <c r="E4836" i="1" l="1"/>
  <c r="D4836" i="1"/>
  <c r="E4837" i="1" l="1"/>
  <c r="D4837" i="1"/>
  <c r="E4838" i="1" l="1"/>
  <c r="D4838" i="1"/>
  <c r="E4839" i="1" l="1"/>
  <c r="D4839" i="1"/>
  <c r="D4840" i="1" l="1"/>
  <c r="E4840" i="1"/>
  <c r="E4841" i="1" l="1"/>
  <c r="D4841" i="1"/>
  <c r="E4842" i="1" l="1"/>
  <c r="D4842" i="1"/>
  <c r="E4843" i="1" l="1"/>
  <c r="D4843" i="1"/>
  <c r="E4844" i="1" l="1"/>
  <c r="D4844" i="1"/>
  <c r="E4845" i="1" l="1"/>
  <c r="D4845" i="1"/>
  <c r="E4846" i="1" l="1"/>
  <c r="D4846" i="1"/>
  <c r="E4847" i="1" l="1"/>
  <c r="D4847" i="1"/>
  <c r="D4848" i="1" l="1"/>
  <c r="E4848" i="1"/>
  <c r="E4849" i="1" l="1"/>
  <c r="D4849" i="1"/>
  <c r="E4850" i="1" l="1"/>
  <c r="D4850" i="1"/>
  <c r="E4851" i="1" l="1"/>
  <c r="D4851" i="1"/>
  <c r="E4852" i="1" l="1"/>
  <c r="D4852" i="1"/>
  <c r="E4853" i="1" l="1"/>
  <c r="D4853" i="1"/>
  <c r="E4854" i="1" l="1"/>
  <c r="D4854" i="1"/>
  <c r="E4855" i="1" l="1"/>
  <c r="D4855" i="1"/>
  <c r="D4856" i="1" l="1"/>
  <c r="E4856" i="1"/>
  <c r="E4857" i="1" l="1"/>
  <c r="D4857" i="1"/>
  <c r="E4858" i="1" l="1"/>
  <c r="D4858" i="1"/>
  <c r="E4859" i="1" l="1"/>
  <c r="D4859" i="1"/>
  <c r="E4860" i="1" l="1"/>
  <c r="D4860" i="1"/>
  <c r="E4861" i="1" l="1"/>
  <c r="D4861" i="1"/>
  <c r="E4862" i="1" l="1"/>
  <c r="D4862" i="1"/>
  <c r="E4863" i="1" l="1"/>
  <c r="D4863" i="1"/>
  <c r="D4864" i="1" l="1"/>
  <c r="E4864" i="1"/>
  <c r="E4865" i="1" l="1"/>
  <c r="D4865" i="1"/>
  <c r="E4866" i="1" l="1"/>
  <c r="D4866" i="1"/>
  <c r="E4867" i="1" l="1"/>
  <c r="D4867" i="1"/>
  <c r="E4868" i="1" l="1"/>
  <c r="D4868" i="1"/>
  <c r="E4869" i="1" l="1"/>
  <c r="D4869" i="1"/>
  <c r="E4870" i="1" l="1"/>
  <c r="D4870" i="1"/>
  <c r="E4871" i="1" l="1"/>
  <c r="D4871" i="1"/>
  <c r="D4872" i="1" l="1"/>
  <c r="E4872" i="1"/>
  <c r="E4873" i="1" l="1"/>
  <c r="D4873" i="1"/>
  <c r="E4874" i="1" l="1"/>
  <c r="D4874" i="1"/>
  <c r="E4875" i="1" l="1"/>
  <c r="D4875" i="1"/>
  <c r="E4876" i="1" l="1"/>
  <c r="D4876" i="1"/>
  <c r="E4877" i="1" l="1"/>
  <c r="D4877" i="1"/>
  <c r="E4878" i="1" l="1"/>
  <c r="D4878" i="1"/>
  <c r="E4879" i="1" l="1"/>
  <c r="D4879" i="1"/>
  <c r="D4880" i="1" l="1"/>
  <c r="E4880" i="1"/>
  <c r="E4881" i="1" l="1"/>
  <c r="D4881" i="1"/>
  <c r="E4882" i="1" l="1"/>
  <c r="D4882" i="1"/>
  <c r="E4883" i="1" l="1"/>
  <c r="D4883" i="1"/>
  <c r="E4884" i="1" l="1"/>
  <c r="D4884" i="1"/>
  <c r="E4885" i="1" l="1"/>
  <c r="D4885" i="1"/>
  <c r="E4886" i="1" l="1"/>
  <c r="D4886" i="1"/>
  <c r="E4887" i="1" l="1"/>
  <c r="D4887" i="1"/>
  <c r="D4888" i="1" l="1"/>
  <c r="E4888" i="1"/>
  <c r="E4889" i="1" l="1"/>
  <c r="D4889" i="1"/>
  <c r="E4890" i="1" l="1"/>
  <c r="D4890" i="1"/>
  <c r="E4891" i="1" l="1"/>
  <c r="D4891" i="1"/>
  <c r="E4892" i="1" l="1"/>
  <c r="D4892" i="1"/>
  <c r="E4893" i="1" l="1"/>
  <c r="D4893" i="1"/>
  <c r="E4894" i="1" l="1"/>
  <c r="D4894" i="1"/>
  <c r="E4895" i="1" l="1"/>
  <c r="D4895" i="1"/>
  <c r="D4896" i="1" l="1"/>
  <c r="E4896" i="1"/>
  <c r="E4897" i="1" l="1"/>
  <c r="D4897" i="1"/>
  <c r="E4898" i="1" l="1"/>
  <c r="D4898" i="1"/>
  <c r="E4899" i="1" l="1"/>
  <c r="D4899" i="1"/>
  <c r="E4900" i="1" l="1"/>
  <c r="D4900" i="1"/>
  <c r="E4901" i="1" l="1"/>
  <c r="D4901" i="1"/>
  <c r="E4902" i="1" l="1"/>
  <c r="D4902" i="1"/>
  <c r="E4903" i="1" l="1"/>
  <c r="D4903" i="1"/>
  <c r="D4904" i="1" l="1"/>
  <c r="E4904" i="1"/>
  <c r="E4905" i="1" l="1"/>
  <c r="D4905" i="1"/>
  <c r="E4906" i="1" l="1"/>
  <c r="D4906" i="1"/>
  <c r="E4907" i="1" l="1"/>
  <c r="D4907" i="1"/>
  <c r="E4908" i="1" l="1"/>
  <c r="D4908" i="1"/>
  <c r="E4909" i="1" l="1"/>
  <c r="D4909" i="1"/>
  <c r="E4910" i="1" l="1"/>
  <c r="D4910" i="1"/>
  <c r="E4911" i="1" l="1"/>
  <c r="D4911" i="1"/>
  <c r="D4912" i="1" l="1"/>
  <c r="E4912" i="1"/>
  <c r="E4913" i="1" l="1"/>
  <c r="D4913" i="1"/>
  <c r="E4914" i="1" l="1"/>
  <c r="D4914" i="1"/>
  <c r="E4915" i="1" l="1"/>
  <c r="D4915" i="1"/>
  <c r="E4916" i="1" l="1"/>
  <c r="D4916" i="1"/>
  <c r="E4917" i="1" l="1"/>
  <c r="D4917" i="1"/>
  <c r="E4918" i="1" l="1"/>
  <c r="D4918" i="1"/>
  <c r="E4919" i="1" l="1"/>
  <c r="D4919" i="1"/>
  <c r="D4920" i="1" l="1"/>
  <c r="E4920" i="1"/>
  <c r="E4921" i="1" l="1"/>
  <c r="D4921" i="1"/>
  <c r="E4922" i="1" l="1"/>
  <c r="D4922" i="1"/>
  <c r="E4923" i="1" l="1"/>
  <c r="D4923" i="1"/>
  <c r="E4924" i="1" l="1"/>
  <c r="D4924" i="1"/>
  <c r="E4925" i="1" l="1"/>
  <c r="D4925" i="1"/>
  <c r="E4926" i="1" l="1"/>
  <c r="D4926" i="1"/>
  <c r="E4927" i="1" l="1"/>
  <c r="D4927" i="1"/>
  <c r="D4928" i="1" l="1"/>
  <c r="E4928" i="1"/>
  <c r="E4929" i="1" l="1"/>
  <c r="D4929" i="1"/>
  <c r="E4930" i="1" l="1"/>
  <c r="D4930" i="1"/>
  <c r="E4931" i="1" l="1"/>
  <c r="D4931" i="1"/>
  <c r="E4932" i="1" l="1"/>
  <c r="D4932" i="1"/>
  <c r="E4933" i="1" l="1"/>
  <c r="D4933" i="1"/>
  <c r="E4934" i="1" l="1"/>
  <c r="D4934" i="1"/>
  <c r="E4935" i="1" l="1"/>
  <c r="D4935" i="1"/>
  <c r="D4936" i="1" l="1"/>
  <c r="E4936" i="1"/>
  <c r="E4937" i="1" l="1"/>
  <c r="D4937" i="1"/>
  <c r="E4938" i="1" l="1"/>
  <c r="D4938" i="1"/>
  <c r="E4939" i="1" l="1"/>
  <c r="D4939" i="1"/>
  <c r="E4940" i="1" l="1"/>
  <c r="D4940" i="1"/>
  <c r="E4941" i="1" l="1"/>
  <c r="D4941" i="1"/>
  <c r="E4942" i="1" l="1"/>
  <c r="D4942" i="1"/>
  <c r="E4943" i="1" l="1"/>
  <c r="D4943" i="1"/>
  <c r="D4944" i="1" l="1"/>
  <c r="E4944" i="1"/>
  <c r="E4945" i="1" l="1"/>
  <c r="D4945" i="1"/>
  <c r="E4946" i="1" l="1"/>
  <c r="D4946" i="1"/>
  <c r="E4947" i="1" l="1"/>
  <c r="D4947" i="1"/>
  <c r="E4948" i="1" l="1"/>
  <c r="D4948" i="1"/>
  <c r="E4949" i="1" l="1"/>
  <c r="D4949" i="1"/>
  <c r="E4950" i="1" l="1"/>
  <c r="D4950" i="1"/>
  <c r="E4951" i="1" l="1"/>
  <c r="D4951" i="1"/>
  <c r="D4952" i="1" l="1"/>
  <c r="E4952" i="1"/>
  <c r="E4953" i="1" l="1"/>
  <c r="D4953" i="1"/>
  <c r="E4954" i="1" l="1"/>
  <c r="D4954" i="1"/>
  <c r="E4955" i="1" l="1"/>
  <c r="D4955" i="1"/>
  <c r="E4956" i="1" l="1"/>
  <c r="D4956" i="1"/>
  <c r="E4957" i="1" l="1"/>
  <c r="D4957" i="1"/>
  <c r="E4958" i="1" l="1"/>
  <c r="D4958" i="1"/>
  <c r="E4959" i="1" l="1"/>
  <c r="D4959" i="1"/>
  <c r="D4960" i="1" l="1"/>
  <c r="E4960" i="1"/>
  <c r="E4961" i="1" l="1"/>
  <c r="D4961" i="1"/>
  <c r="E4962" i="1" l="1"/>
  <c r="D4962" i="1"/>
  <c r="E4963" i="1" l="1"/>
  <c r="D4963" i="1"/>
  <c r="E4964" i="1" l="1"/>
  <c r="D4964" i="1"/>
  <c r="E4965" i="1" l="1"/>
  <c r="D4965" i="1"/>
  <c r="E4966" i="1" l="1"/>
  <c r="D4966" i="1"/>
  <c r="E4967" i="1" l="1"/>
  <c r="D4967" i="1"/>
  <c r="D4968" i="1" l="1"/>
  <c r="E4968" i="1"/>
  <c r="E4969" i="1" l="1"/>
  <c r="D4969" i="1"/>
  <c r="E4970" i="1" l="1"/>
  <c r="D4970" i="1"/>
  <c r="E4971" i="1" l="1"/>
  <c r="D4971" i="1"/>
  <c r="E4972" i="1" l="1"/>
  <c r="D4972" i="1"/>
  <c r="E4973" i="1" l="1"/>
  <c r="D4973" i="1"/>
  <c r="E4974" i="1" l="1"/>
  <c r="D4974" i="1"/>
  <c r="E4975" i="1" l="1"/>
  <c r="D4975" i="1"/>
  <c r="D4976" i="1" l="1"/>
  <c r="E4976" i="1"/>
  <c r="E4977" i="1" l="1"/>
  <c r="D4977" i="1"/>
  <c r="E4978" i="1" l="1"/>
  <c r="D4978" i="1"/>
  <c r="E4979" i="1" l="1"/>
  <c r="D4979" i="1"/>
  <c r="E4980" i="1" l="1"/>
  <c r="D4980" i="1"/>
  <c r="E4981" i="1" l="1"/>
  <c r="D4981" i="1"/>
  <c r="E4982" i="1" l="1"/>
  <c r="D4982" i="1"/>
  <c r="E4983" i="1" l="1"/>
  <c r="D4983" i="1"/>
  <c r="D4984" i="1" l="1"/>
  <c r="E4984" i="1"/>
  <c r="E4985" i="1" l="1"/>
  <c r="D4985" i="1"/>
  <c r="E4986" i="1" l="1"/>
  <c r="D4986" i="1"/>
  <c r="E4987" i="1" l="1"/>
  <c r="D4987" i="1"/>
  <c r="E4988" i="1" l="1"/>
  <c r="D4988" i="1"/>
  <c r="E4989" i="1" l="1"/>
  <c r="D4989" i="1"/>
  <c r="E4990" i="1" l="1"/>
  <c r="D4990" i="1"/>
  <c r="E4991" i="1" l="1"/>
  <c r="D4991" i="1"/>
  <c r="D4992" i="1" l="1"/>
  <c r="E4992" i="1"/>
  <c r="E4993" i="1" l="1"/>
  <c r="D4993" i="1"/>
  <c r="E4994" i="1" l="1"/>
  <c r="D4994" i="1"/>
  <c r="E4995" i="1" l="1"/>
  <c r="D4995" i="1"/>
  <c r="E4996" i="1" l="1"/>
  <c r="D4996" i="1"/>
  <c r="E4997" i="1" l="1"/>
  <c r="D4997" i="1"/>
  <c r="E4998" i="1" l="1"/>
  <c r="D4998" i="1"/>
  <c r="E4999" i="1" l="1"/>
  <c r="D4999" i="1"/>
  <c r="D5000" i="1" l="1"/>
  <c r="E5000" i="1"/>
  <c r="E5001" i="1" l="1"/>
  <c r="D5001" i="1"/>
  <c r="E5002" i="1" l="1"/>
  <c r="D5002" i="1"/>
  <c r="E5003" i="1" l="1"/>
  <c r="D5003" i="1"/>
  <c r="E5004" i="1" l="1"/>
  <c r="D5004" i="1"/>
  <c r="E5005" i="1" l="1"/>
  <c r="D5005" i="1"/>
  <c r="E5006" i="1" l="1"/>
  <c r="D5006" i="1"/>
  <c r="E5007" i="1" l="1"/>
  <c r="D5007" i="1"/>
  <c r="D5008" i="1" l="1"/>
  <c r="E5008" i="1"/>
  <c r="E5009" i="1" l="1"/>
  <c r="D5009" i="1"/>
  <c r="E5010" i="1" l="1"/>
  <c r="D5010" i="1"/>
  <c r="E5011" i="1" l="1"/>
  <c r="D5011" i="1"/>
  <c r="E5012" i="1" l="1"/>
  <c r="D5012" i="1"/>
  <c r="E5013" i="1" l="1"/>
  <c r="D5013" i="1"/>
  <c r="E5014" i="1" l="1"/>
  <c r="D5014" i="1"/>
  <c r="E5015" i="1" l="1"/>
  <c r="D5015" i="1"/>
  <c r="D5016" i="1" l="1"/>
  <c r="E5016" i="1"/>
  <c r="E5017" i="1" l="1"/>
  <c r="D5017" i="1"/>
  <c r="E5018" i="1" l="1"/>
  <c r="D5018" i="1"/>
  <c r="E5019" i="1" l="1"/>
  <c r="D5019" i="1"/>
  <c r="E5020" i="1" l="1"/>
  <c r="D5020" i="1"/>
  <c r="E5021" i="1" l="1"/>
  <c r="D5021" i="1"/>
  <c r="E5022" i="1" l="1"/>
  <c r="D5022" i="1"/>
  <c r="E5023" i="1" l="1"/>
  <c r="D5023" i="1"/>
  <c r="D5024" i="1" l="1"/>
  <c r="E5024" i="1"/>
  <c r="E5025" i="1" l="1"/>
  <c r="D5025" i="1"/>
  <c r="E5026" i="1" l="1"/>
  <c r="D5026" i="1"/>
  <c r="E5027" i="1" l="1"/>
  <c r="D5027" i="1"/>
  <c r="E5028" i="1" l="1"/>
  <c r="D5028" i="1"/>
  <c r="E5029" i="1" l="1"/>
  <c r="D5029" i="1"/>
  <c r="E5030" i="1" l="1"/>
  <c r="D5030" i="1"/>
  <c r="E5031" i="1" l="1"/>
  <c r="D5031" i="1"/>
  <c r="D5032" i="1" l="1"/>
  <c r="E5032" i="1"/>
  <c r="E5033" i="1" l="1"/>
  <c r="D5033" i="1"/>
  <c r="E5034" i="1" l="1"/>
  <c r="D5034" i="1"/>
  <c r="E5035" i="1" l="1"/>
  <c r="D5035" i="1"/>
  <c r="E5036" i="1" l="1"/>
  <c r="D5036" i="1"/>
  <c r="E5037" i="1" l="1"/>
  <c r="D5037" i="1"/>
  <c r="E5038" i="1" l="1"/>
  <c r="D5038" i="1"/>
  <c r="E5039" i="1" l="1"/>
  <c r="D5039" i="1"/>
  <c r="D5040" i="1" l="1"/>
  <c r="E5040" i="1"/>
  <c r="E5041" i="1" l="1"/>
  <c r="D5041" i="1"/>
  <c r="E5042" i="1" l="1"/>
  <c r="D5042" i="1"/>
  <c r="E5043" i="1" l="1"/>
  <c r="D5043" i="1"/>
  <c r="E5044" i="1" l="1"/>
  <c r="D5044" i="1"/>
  <c r="E5045" i="1" l="1"/>
  <c r="D5045" i="1"/>
  <c r="E5046" i="1" l="1"/>
  <c r="D5046" i="1"/>
  <c r="E5047" i="1" l="1"/>
  <c r="D5047" i="1"/>
  <c r="D5048" i="1" l="1"/>
  <c r="E5048" i="1"/>
  <c r="E5049" i="1" l="1"/>
  <c r="D5049" i="1"/>
  <c r="E5050" i="1" l="1"/>
  <c r="D5050" i="1"/>
  <c r="E5051" i="1" l="1"/>
  <c r="D5051" i="1"/>
  <c r="E5052" i="1" l="1"/>
  <c r="D5052" i="1"/>
  <c r="E5053" i="1" l="1"/>
  <c r="D5053" i="1"/>
  <c r="E5054" i="1" l="1"/>
  <c r="D5054" i="1"/>
  <c r="E5055" i="1" l="1"/>
  <c r="D5055" i="1"/>
  <c r="D5056" i="1" l="1"/>
  <c r="E5056" i="1"/>
  <c r="E5057" i="1" l="1"/>
  <c r="D5057" i="1"/>
  <c r="E5058" i="1" l="1"/>
  <c r="D5058" i="1"/>
  <c r="E5059" i="1" l="1"/>
  <c r="D5059" i="1"/>
  <c r="E5060" i="1" l="1"/>
  <c r="D5060" i="1"/>
  <c r="E5061" i="1" l="1"/>
  <c r="D5061" i="1"/>
  <c r="E5062" i="1" l="1"/>
  <c r="D5062" i="1"/>
  <c r="E5063" i="1" l="1"/>
  <c r="D5063" i="1"/>
  <c r="D5064" i="1" l="1"/>
  <c r="E5064" i="1"/>
  <c r="E5065" i="1" l="1"/>
  <c r="D5065" i="1"/>
  <c r="E5066" i="1" l="1"/>
  <c r="D5066" i="1"/>
  <c r="E5067" i="1" l="1"/>
  <c r="D5067" i="1"/>
  <c r="E5068" i="1" l="1"/>
  <c r="D5068" i="1"/>
  <c r="E5069" i="1" l="1"/>
  <c r="D5069" i="1"/>
  <c r="E5070" i="1" l="1"/>
  <c r="D5070" i="1"/>
  <c r="E5071" i="1" l="1"/>
  <c r="D5071" i="1"/>
  <c r="D5072" i="1" l="1"/>
  <c r="E5072" i="1"/>
  <c r="E5073" i="1" l="1"/>
  <c r="D5073" i="1"/>
  <c r="E5074" i="1" l="1"/>
  <c r="D5074" i="1"/>
  <c r="E5075" i="1" l="1"/>
  <c r="D5075" i="1"/>
  <c r="E5076" i="1" l="1"/>
  <c r="D5076" i="1"/>
  <c r="E5077" i="1" l="1"/>
  <c r="D5077" i="1"/>
  <c r="E5078" i="1" l="1"/>
  <c r="D5078" i="1"/>
  <c r="E5079" i="1" l="1"/>
  <c r="D5079" i="1"/>
  <c r="D5080" i="1" l="1"/>
  <c r="E5080" i="1"/>
  <c r="E5081" i="1" l="1"/>
  <c r="D5081" i="1"/>
  <c r="E5082" i="1" l="1"/>
  <c r="D5082" i="1"/>
  <c r="E5083" i="1" l="1"/>
  <c r="D5083" i="1"/>
  <c r="E5084" i="1" l="1"/>
  <c r="D5084" i="1"/>
  <c r="E5085" i="1" l="1"/>
  <c r="D5085" i="1"/>
  <c r="E5086" i="1" l="1"/>
  <c r="D5086" i="1"/>
  <c r="E5087" i="1" l="1"/>
  <c r="D5087" i="1"/>
  <c r="D5088" i="1" l="1"/>
  <c r="E5088" i="1"/>
  <c r="E5089" i="1" l="1"/>
  <c r="D5089" i="1"/>
  <c r="E5090" i="1" l="1"/>
  <c r="D5090" i="1"/>
  <c r="E5091" i="1" l="1"/>
  <c r="D5091" i="1"/>
  <c r="E5092" i="1" l="1"/>
  <c r="D5092" i="1"/>
  <c r="E5093" i="1" l="1"/>
  <c r="D5093" i="1"/>
  <c r="E5094" i="1" l="1"/>
  <c r="D5094" i="1"/>
  <c r="E5095" i="1" l="1"/>
  <c r="D5095" i="1"/>
  <c r="D5096" i="1" l="1"/>
  <c r="E5096" i="1"/>
  <c r="E5097" i="1" l="1"/>
  <c r="D5097" i="1"/>
  <c r="E5098" i="1" l="1"/>
  <c r="D5098" i="1"/>
  <c r="E5099" i="1" l="1"/>
  <c r="D5099" i="1"/>
  <c r="E5100" i="1" l="1"/>
  <c r="D5100" i="1"/>
  <c r="E5101" i="1" l="1"/>
  <c r="D5101" i="1"/>
  <c r="E5102" i="1" l="1"/>
  <c r="D5102" i="1"/>
  <c r="E5103" i="1" l="1"/>
  <c r="D5103" i="1"/>
  <c r="D5104" i="1" l="1"/>
  <c r="E5104" i="1"/>
  <c r="E5105" i="1" l="1"/>
  <c r="D5105" i="1"/>
  <c r="E5106" i="1" l="1"/>
  <c r="D5106" i="1"/>
  <c r="E5107" i="1" l="1"/>
  <c r="D5107" i="1"/>
  <c r="E5108" i="1" l="1"/>
  <c r="D5108" i="1"/>
  <c r="E5109" i="1" l="1"/>
  <c r="D5109" i="1"/>
  <c r="E5110" i="1" l="1"/>
  <c r="D5110" i="1"/>
  <c r="E5111" i="1" l="1"/>
  <c r="D5111" i="1"/>
  <c r="D5112" i="1" l="1"/>
  <c r="E5112" i="1"/>
  <c r="E5113" i="1" l="1"/>
  <c r="D5113" i="1"/>
  <c r="E5114" i="1" l="1"/>
  <c r="D5114" i="1"/>
  <c r="E5115" i="1" l="1"/>
  <c r="D5115" i="1"/>
  <c r="E5116" i="1" l="1"/>
  <c r="D5116" i="1"/>
  <c r="E5117" i="1" l="1"/>
  <c r="D5117" i="1"/>
  <c r="E5118" i="1" l="1"/>
  <c r="D5118" i="1"/>
  <c r="E5119" i="1" l="1"/>
  <c r="D5119" i="1"/>
  <c r="D5120" i="1" l="1"/>
  <c r="E5120" i="1"/>
  <c r="E5121" i="1" l="1"/>
  <c r="D5121" i="1"/>
  <c r="E5122" i="1" l="1"/>
  <c r="D5122" i="1"/>
  <c r="E5123" i="1" l="1"/>
  <c r="D5123" i="1"/>
  <c r="E5124" i="1" l="1"/>
  <c r="D5124" i="1"/>
  <c r="E5125" i="1" l="1"/>
  <c r="D5125" i="1"/>
  <c r="E5126" i="1" l="1"/>
  <c r="D5126" i="1"/>
  <c r="E5127" i="1" l="1"/>
  <c r="D5127" i="1"/>
  <c r="D5128" i="1" l="1"/>
  <c r="E5128" i="1"/>
  <c r="E5129" i="1" l="1"/>
  <c r="D5129" i="1"/>
  <c r="E5130" i="1" l="1"/>
  <c r="D5130" i="1"/>
  <c r="E5131" i="1" l="1"/>
  <c r="D5131" i="1"/>
  <c r="E5132" i="1" l="1"/>
  <c r="D5132" i="1"/>
  <c r="E5133" i="1" l="1"/>
  <c r="D5133" i="1"/>
  <c r="E5134" i="1" l="1"/>
  <c r="D5134" i="1"/>
  <c r="E5135" i="1" l="1"/>
  <c r="D5135" i="1"/>
  <c r="D5136" i="1" l="1"/>
  <c r="E5136" i="1"/>
  <c r="E5137" i="1" l="1"/>
  <c r="D5137" i="1"/>
  <c r="E5138" i="1" l="1"/>
  <c r="D5138" i="1"/>
  <c r="E5139" i="1" l="1"/>
  <c r="D5139" i="1"/>
  <c r="E5140" i="1" l="1"/>
  <c r="D5140" i="1"/>
  <c r="E5141" i="1" l="1"/>
  <c r="D5141" i="1"/>
  <c r="D5142" i="1" l="1"/>
  <c r="E5142" i="1"/>
  <c r="D5143" i="1" l="1"/>
  <c r="E5143" i="1"/>
  <c r="E5144" i="1" l="1"/>
  <c r="D5144" i="1"/>
  <c r="E5145" i="1" l="1"/>
  <c r="D5145" i="1"/>
  <c r="E5146" i="1" l="1"/>
  <c r="D5146" i="1"/>
  <c r="E5147" i="1" l="1"/>
  <c r="D5147" i="1"/>
  <c r="E5148" i="1" l="1"/>
  <c r="D5148" i="1"/>
  <c r="E5149" i="1" l="1"/>
  <c r="D5149" i="1"/>
  <c r="D5150" i="1" l="1"/>
  <c r="E5150" i="1"/>
  <c r="D5151" i="1" l="1"/>
  <c r="E5151" i="1"/>
  <c r="E5152" i="1" l="1"/>
  <c r="D5152" i="1"/>
  <c r="E5153" i="1" l="1"/>
  <c r="D5153" i="1"/>
  <c r="E5154" i="1" l="1"/>
  <c r="D5154" i="1"/>
  <c r="E5155" i="1" l="1"/>
  <c r="D5155" i="1"/>
  <c r="E5156" i="1" l="1"/>
  <c r="D5156" i="1"/>
  <c r="E5157" i="1" l="1"/>
  <c r="D5157" i="1"/>
  <c r="E5158" i="1" l="1"/>
  <c r="D5158" i="1"/>
  <c r="D5159" i="1" l="1"/>
  <c r="E5159" i="1"/>
  <c r="E5160" i="1" l="1"/>
  <c r="D5160" i="1"/>
  <c r="D5161" i="1" l="1"/>
  <c r="E5161" i="1"/>
  <c r="D5162" i="1" l="1"/>
  <c r="E5162" i="1"/>
  <c r="E5163" i="1" l="1"/>
  <c r="D5163" i="1"/>
  <c r="E5164" i="1" l="1"/>
  <c r="D5164" i="1"/>
  <c r="E5165" i="1" l="1"/>
  <c r="D5165" i="1"/>
  <c r="E5166" i="1" l="1"/>
  <c r="D5166" i="1"/>
  <c r="D5167" i="1" l="1"/>
  <c r="E5167" i="1"/>
  <c r="E5168" i="1" l="1"/>
  <c r="D5168" i="1"/>
  <c r="D5169" i="1" l="1"/>
  <c r="E5169" i="1"/>
  <c r="E5170" i="1" l="1"/>
  <c r="D5170" i="1"/>
  <c r="E5171" i="1" l="1"/>
  <c r="D5171" i="1"/>
  <c r="E5172" i="1" l="1"/>
  <c r="D5172" i="1"/>
  <c r="E5173" i="1" l="1"/>
  <c r="D5173" i="1"/>
  <c r="E5174" i="1" l="1"/>
  <c r="D5174" i="1"/>
  <c r="D5175" i="1" l="1"/>
  <c r="E5175" i="1"/>
  <c r="E5176" i="1" l="1"/>
  <c r="D5176" i="1"/>
  <c r="D5177" i="1" l="1"/>
  <c r="E5177" i="1"/>
  <c r="D5178" i="1" l="1"/>
  <c r="E5178" i="1"/>
  <c r="E5179" i="1" l="1"/>
  <c r="D5179" i="1"/>
  <c r="E5180" i="1" l="1"/>
  <c r="D5180" i="1"/>
  <c r="E5181" i="1" l="1"/>
  <c r="D5181" i="1"/>
  <c r="E5182" i="1" l="1"/>
  <c r="D5182" i="1"/>
  <c r="D5183" i="1" l="1"/>
  <c r="E5183" i="1"/>
  <c r="E5184" i="1" l="1"/>
  <c r="D5184" i="1"/>
  <c r="D5185" i="1" l="1"/>
  <c r="E5185" i="1"/>
  <c r="D5186" i="1" l="1"/>
  <c r="E5186" i="1"/>
  <c r="E5187" i="1" l="1"/>
  <c r="D5187" i="1"/>
  <c r="E5188" i="1" l="1"/>
  <c r="D5188" i="1"/>
  <c r="E5189" i="1" l="1"/>
  <c r="D5189" i="1"/>
  <c r="E5190" i="1" l="1"/>
  <c r="D5190" i="1"/>
  <c r="D5191" i="1" l="1"/>
  <c r="E5191" i="1"/>
  <c r="E5192" i="1" l="1"/>
  <c r="D5192" i="1"/>
  <c r="D5193" i="1" l="1"/>
  <c r="E5193" i="1"/>
  <c r="D5194" i="1" l="1"/>
  <c r="E5194" i="1"/>
  <c r="E5195" i="1" l="1"/>
  <c r="D5195" i="1"/>
  <c r="E5196" i="1" l="1"/>
  <c r="D5196" i="1"/>
  <c r="E5197" i="1" l="1"/>
  <c r="D5197" i="1"/>
  <c r="E5198" i="1" l="1"/>
  <c r="D5198" i="1"/>
  <c r="D5199" i="1" l="1"/>
  <c r="E5199" i="1"/>
  <c r="E5200" i="1" l="1"/>
  <c r="D5200" i="1"/>
  <c r="D5201" i="1" l="1"/>
  <c r="E5201" i="1"/>
  <c r="D5202" i="1" l="1"/>
  <c r="E5202" i="1"/>
  <c r="E5203" i="1" l="1"/>
  <c r="D5203" i="1"/>
  <c r="E5204" i="1" l="1"/>
  <c r="D5204" i="1"/>
  <c r="E5205" i="1" l="1"/>
  <c r="D5205" i="1"/>
  <c r="E5206" i="1" l="1"/>
  <c r="D5206" i="1"/>
  <c r="D5207" i="1" l="1"/>
  <c r="E5207" i="1"/>
  <c r="E5208" i="1" l="1"/>
  <c r="D5208" i="1"/>
  <c r="E5209" i="1" l="1"/>
  <c r="D5209" i="1"/>
  <c r="D5210" i="1" l="1"/>
  <c r="E5210" i="1"/>
  <c r="E5211" i="1" l="1"/>
  <c r="D5211" i="1"/>
  <c r="E5212" i="1" l="1"/>
  <c r="D5212" i="1"/>
  <c r="E5213" i="1" l="1"/>
  <c r="D5213" i="1"/>
  <c r="E5214" i="1" l="1"/>
  <c r="D5214" i="1"/>
  <c r="D5215" i="1" l="1"/>
  <c r="E5215" i="1"/>
  <c r="E5216" i="1" l="1"/>
  <c r="D5216" i="1"/>
  <c r="E5217" i="1" l="1"/>
  <c r="D5217" i="1"/>
  <c r="D5218" i="1" l="1"/>
  <c r="E5218" i="1"/>
  <c r="E5219" i="1" l="1"/>
  <c r="D5219" i="1"/>
  <c r="E5220" i="1" l="1"/>
  <c r="D5220" i="1"/>
  <c r="E5221" i="1" l="1"/>
  <c r="D5221" i="1"/>
  <c r="E5222" i="1" l="1"/>
  <c r="D5222" i="1"/>
  <c r="D5223" i="1" l="1"/>
  <c r="E5223" i="1"/>
  <c r="E5224" i="1" l="1"/>
  <c r="D5224" i="1"/>
  <c r="E5225" i="1" l="1"/>
  <c r="D5225" i="1"/>
  <c r="D5226" i="1" l="1"/>
  <c r="E5226" i="1"/>
  <c r="E5227" i="1" l="1"/>
  <c r="D5227" i="1"/>
  <c r="E5228" i="1" l="1"/>
  <c r="D5228" i="1"/>
  <c r="E5229" i="1" l="1"/>
  <c r="D5229" i="1"/>
  <c r="E5230" i="1" l="1"/>
  <c r="D5230" i="1"/>
  <c r="D5231" i="1" l="1"/>
  <c r="E5231" i="1"/>
  <c r="E5232" i="1" l="1"/>
  <c r="D5232" i="1"/>
  <c r="E5233" i="1" l="1"/>
  <c r="D5233" i="1"/>
  <c r="D5234" i="1" l="1"/>
  <c r="E5234" i="1"/>
  <c r="E5235" i="1" l="1"/>
  <c r="D5235" i="1"/>
  <c r="E5236" i="1" l="1"/>
  <c r="D5236" i="1"/>
  <c r="E5237" i="1" l="1"/>
  <c r="D5237" i="1"/>
  <c r="E5238" i="1" l="1"/>
  <c r="D5238" i="1"/>
  <c r="D5239" i="1" l="1"/>
  <c r="E5239" i="1"/>
  <c r="E5240" i="1" l="1"/>
  <c r="D5240" i="1"/>
  <c r="E5241" i="1" l="1"/>
  <c r="D5241" i="1"/>
  <c r="D5242" i="1" l="1"/>
  <c r="E5242" i="1"/>
  <c r="E5243" i="1" l="1"/>
  <c r="D5243" i="1"/>
  <c r="E5244" i="1" l="1"/>
  <c r="D5244" i="1"/>
  <c r="E5245" i="1" l="1"/>
  <c r="D5245" i="1"/>
  <c r="E5246" i="1" l="1"/>
  <c r="D5246" i="1"/>
  <c r="D5247" i="1" l="1"/>
  <c r="E5247" i="1"/>
  <c r="E5248" i="1" l="1"/>
  <c r="D5248" i="1"/>
  <c r="E5249" i="1" l="1"/>
  <c r="D5249" i="1"/>
  <c r="D5250" i="1" l="1"/>
  <c r="E5250" i="1"/>
  <c r="E5251" i="1" l="1"/>
  <c r="D5251" i="1"/>
  <c r="E5252" i="1" l="1"/>
  <c r="D5252" i="1"/>
  <c r="E5253" i="1" l="1"/>
  <c r="D5253" i="1"/>
  <c r="E5254" i="1" l="1"/>
  <c r="D5254" i="1"/>
  <c r="D5255" i="1" l="1"/>
  <c r="E5255" i="1"/>
  <c r="E5256" i="1" l="1"/>
  <c r="D5256" i="1"/>
  <c r="E5257" i="1" l="1"/>
  <c r="D5257" i="1"/>
  <c r="D5258" i="1" l="1"/>
  <c r="E5258" i="1"/>
  <c r="E5259" i="1" l="1"/>
  <c r="D5259" i="1"/>
  <c r="E5260" i="1" l="1"/>
  <c r="D5260" i="1"/>
  <c r="E5261" i="1" l="1"/>
  <c r="D5261" i="1"/>
  <c r="E5262" i="1" l="1"/>
  <c r="D5262" i="1"/>
  <c r="D5263" i="1" l="1"/>
  <c r="E5263" i="1"/>
  <c r="E5264" i="1" l="1"/>
  <c r="D5264" i="1"/>
  <c r="E5265" i="1" l="1"/>
  <c r="D5265" i="1"/>
  <c r="D5266" i="1" l="1"/>
  <c r="E5266" i="1"/>
  <c r="E5267" i="1" l="1"/>
  <c r="D5267" i="1"/>
  <c r="E5268" i="1" l="1"/>
  <c r="D5268" i="1"/>
  <c r="E5269" i="1" l="1"/>
  <c r="D5269" i="1"/>
  <c r="E5270" i="1" l="1"/>
  <c r="D5270" i="1"/>
  <c r="D5271" i="1" l="1"/>
  <c r="E5271" i="1"/>
  <c r="E5272" i="1" l="1"/>
  <c r="D5272" i="1"/>
  <c r="E5273" i="1" l="1"/>
  <c r="D5273" i="1"/>
  <c r="D5274" i="1" l="1"/>
  <c r="E5274" i="1"/>
  <c r="E5275" i="1" l="1"/>
  <c r="D5275" i="1"/>
  <c r="E5276" i="1" l="1"/>
  <c r="D5276" i="1"/>
  <c r="E5277" i="1" l="1"/>
  <c r="D5277" i="1"/>
  <c r="E5278" i="1" l="1"/>
  <c r="D5278" i="1"/>
  <c r="D5279" i="1" l="1"/>
  <c r="E5279" i="1"/>
  <c r="E5280" i="1" l="1"/>
  <c r="D5280" i="1"/>
  <c r="E5281" i="1" l="1"/>
  <c r="D5281" i="1"/>
  <c r="D5282" i="1" l="1"/>
  <c r="E5282" i="1"/>
  <c r="E5283" i="1" l="1"/>
  <c r="D5283" i="1"/>
  <c r="E5284" i="1" l="1"/>
  <c r="D5284" i="1"/>
  <c r="E5285" i="1" l="1"/>
  <c r="D5285" i="1"/>
  <c r="E5286" i="1" l="1"/>
  <c r="D5286" i="1"/>
  <c r="D5287" i="1" l="1"/>
  <c r="E5287" i="1"/>
  <c r="E5288" i="1" l="1"/>
  <c r="D5288" i="1"/>
  <c r="E5289" i="1" l="1"/>
  <c r="D5289" i="1"/>
  <c r="D5290" i="1" l="1"/>
  <c r="E5290" i="1"/>
  <c r="E5291" i="1" l="1"/>
  <c r="D5291" i="1"/>
  <c r="E5292" i="1" l="1"/>
  <c r="D5292" i="1"/>
  <c r="E5293" i="1" l="1"/>
  <c r="D5293" i="1"/>
  <c r="E5294" i="1" l="1"/>
  <c r="D5294" i="1"/>
  <c r="D5295" i="1" l="1"/>
  <c r="E5295" i="1"/>
  <c r="E5296" i="1" l="1"/>
  <c r="D5296" i="1"/>
  <c r="E5297" i="1" l="1"/>
  <c r="D5297" i="1"/>
  <c r="D5298" i="1" l="1"/>
  <c r="E5298" i="1"/>
  <c r="E5299" i="1" l="1"/>
  <c r="D5299" i="1"/>
  <c r="E5300" i="1" l="1"/>
  <c r="D5300" i="1"/>
  <c r="E5301" i="1" l="1"/>
  <c r="D5301" i="1"/>
  <c r="E5302" i="1" l="1"/>
  <c r="D5302" i="1"/>
  <c r="D5303" i="1" l="1"/>
  <c r="E5303" i="1"/>
  <c r="E5304" i="1" l="1"/>
  <c r="D5304" i="1"/>
  <c r="E5305" i="1" l="1"/>
  <c r="D5305" i="1"/>
  <c r="D5306" i="1" l="1"/>
  <c r="E5306" i="1"/>
  <c r="E5307" i="1" l="1"/>
  <c r="D5307" i="1"/>
  <c r="E5308" i="1" l="1"/>
  <c r="D5308" i="1"/>
  <c r="E5309" i="1" l="1"/>
  <c r="D5309" i="1"/>
  <c r="E5310" i="1" l="1"/>
  <c r="D5310" i="1"/>
  <c r="D5311" i="1" l="1"/>
  <c r="E5311" i="1"/>
  <c r="E5312" i="1" l="1"/>
  <c r="D5312" i="1"/>
  <c r="E5313" i="1" l="1"/>
  <c r="D5313" i="1"/>
  <c r="D5314" i="1" l="1"/>
  <c r="E5314" i="1"/>
  <c r="E5315" i="1" l="1"/>
  <c r="D5315" i="1"/>
  <c r="E5316" i="1" l="1"/>
  <c r="D5316" i="1"/>
  <c r="E5317" i="1" l="1"/>
  <c r="D5317" i="1"/>
  <c r="E5318" i="1" l="1"/>
  <c r="D5318" i="1"/>
  <c r="D5319" i="1" l="1"/>
  <c r="E5319" i="1"/>
  <c r="E5320" i="1" l="1"/>
  <c r="D5320" i="1"/>
  <c r="E5321" i="1" l="1"/>
  <c r="D5321" i="1"/>
  <c r="D5322" i="1" l="1"/>
  <c r="E5322" i="1"/>
  <c r="E5323" i="1" l="1"/>
  <c r="D5323" i="1"/>
  <c r="E5324" i="1" l="1"/>
  <c r="D5324" i="1"/>
  <c r="E5325" i="1" l="1"/>
  <c r="D5325" i="1"/>
  <c r="E5326" i="1" l="1"/>
  <c r="D5326" i="1"/>
  <c r="D5327" i="1" l="1"/>
  <c r="E5327" i="1"/>
  <c r="E5328" i="1" l="1"/>
  <c r="D5328" i="1"/>
  <c r="E5329" i="1" l="1"/>
  <c r="D5329" i="1"/>
  <c r="D5330" i="1" l="1"/>
  <c r="E5330" i="1"/>
  <c r="E5331" i="1" l="1"/>
  <c r="D5331" i="1"/>
  <c r="E5332" i="1" l="1"/>
  <c r="D5332" i="1"/>
  <c r="E5333" i="1" l="1"/>
  <c r="D5333" i="1"/>
  <c r="E5334" i="1" l="1"/>
  <c r="D5334" i="1"/>
  <c r="D5335" i="1" l="1"/>
  <c r="E5335" i="1"/>
  <c r="E5336" i="1" l="1"/>
  <c r="D5336" i="1"/>
  <c r="E5337" i="1" l="1"/>
  <c r="D5337" i="1"/>
  <c r="D5338" i="1" l="1"/>
  <c r="E5338" i="1"/>
  <c r="E5339" i="1" l="1"/>
  <c r="D5339" i="1"/>
  <c r="E5340" i="1" l="1"/>
  <c r="D5340" i="1"/>
  <c r="E5341" i="1" l="1"/>
  <c r="D5341" i="1"/>
  <c r="E5342" i="1" l="1"/>
  <c r="D5342" i="1"/>
  <c r="D5343" i="1" l="1"/>
  <c r="E5343" i="1"/>
  <c r="E5344" i="1" l="1"/>
  <c r="D5344" i="1"/>
  <c r="E5345" i="1" l="1"/>
  <c r="D5345" i="1"/>
  <c r="D5346" i="1" l="1"/>
  <c r="E5346" i="1"/>
  <c r="E5347" i="1" l="1"/>
  <c r="D5347" i="1"/>
  <c r="E5348" i="1" l="1"/>
  <c r="D5348" i="1"/>
  <c r="E5349" i="1" l="1"/>
  <c r="D5349" i="1"/>
  <c r="E5350" i="1" l="1"/>
  <c r="D5350" i="1"/>
  <c r="D5351" i="1" l="1"/>
  <c r="E5351" i="1"/>
  <c r="E5352" i="1" l="1"/>
  <c r="D5352" i="1"/>
  <c r="E5353" i="1" l="1"/>
  <c r="D5353" i="1"/>
  <c r="D5354" i="1" l="1"/>
  <c r="E5354" i="1"/>
  <c r="E5355" i="1" l="1"/>
  <c r="D5355" i="1"/>
  <c r="E5356" i="1" l="1"/>
  <c r="D5356" i="1"/>
  <c r="E5357" i="1" l="1"/>
  <c r="D5357" i="1"/>
  <c r="E5358" i="1" l="1"/>
  <c r="D5358" i="1"/>
  <c r="D5359" i="1" l="1"/>
  <c r="E5359" i="1"/>
  <c r="E5360" i="1" l="1"/>
  <c r="D5360" i="1"/>
  <c r="E5361" i="1" l="1"/>
  <c r="D5361" i="1"/>
  <c r="D5362" i="1" l="1"/>
  <c r="E5362" i="1"/>
  <c r="E5363" i="1" l="1"/>
  <c r="D5363" i="1"/>
  <c r="E5364" i="1" l="1"/>
  <c r="D5364" i="1"/>
  <c r="E5365" i="1" l="1"/>
  <c r="D5365" i="1"/>
  <c r="E5366" i="1" l="1"/>
  <c r="D5366" i="1"/>
  <c r="D5367" i="1" l="1"/>
  <c r="E5367" i="1"/>
  <c r="E5368" i="1" l="1"/>
  <c r="D5368" i="1"/>
  <c r="E5369" i="1" l="1"/>
  <c r="D5369" i="1"/>
  <c r="D5370" i="1" l="1"/>
  <c r="E5370" i="1"/>
  <c r="E5371" i="1" l="1"/>
  <c r="D5371" i="1"/>
  <c r="E5372" i="1" l="1"/>
  <c r="D5372" i="1"/>
  <c r="E5373" i="1" l="1"/>
  <c r="D5373" i="1"/>
  <c r="E5374" i="1" l="1"/>
  <c r="D5374" i="1"/>
  <c r="D5375" i="1" l="1"/>
  <c r="E5375" i="1"/>
  <c r="E5376" i="1" l="1"/>
  <c r="D5376" i="1"/>
  <c r="E5377" i="1" l="1"/>
  <c r="D5377" i="1"/>
  <c r="D5378" i="1" l="1"/>
  <c r="E5378" i="1"/>
  <c r="E5379" i="1" l="1"/>
  <c r="D5379" i="1"/>
  <c r="E5380" i="1" l="1"/>
  <c r="D5380" i="1"/>
  <c r="E5381" i="1" l="1"/>
  <c r="D5381" i="1"/>
  <c r="E5382" i="1" l="1"/>
  <c r="D5382" i="1"/>
  <c r="D5383" i="1" l="1"/>
  <c r="E5383" i="1"/>
  <c r="E5384" i="1" l="1"/>
  <c r="D5384" i="1"/>
  <c r="E5385" i="1" l="1"/>
  <c r="D5385" i="1"/>
  <c r="D5386" i="1" l="1"/>
  <c r="E5386" i="1"/>
  <c r="E5387" i="1" l="1"/>
  <c r="D5387" i="1"/>
  <c r="E5388" i="1" l="1"/>
  <c r="D5388" i="1"/>
  <c r="E5389" i="1" l="1"/>
  <c r="D5389" i="1"/>
  <c r="E5390" i="1" l="1"/>
  <c r="D5390" i="1"/>
  <c r="D5391" i="1" l="1"/>
  <c r="E5391" i="1"/>
  <c r="E5392" i="1" l="1"/>
  <c r="D5392" i="1"/>
  <c r="E5393" i="1" l="1"/>
  <c r="D5393" i="1"/>
  <c r="D5394" i="1" l="1"/>
  <c r="E5394" i="1"/>
  <c r="E5395" i="1" l="1"/>
  <c r="D5395" i="1"/>
  <c r="E5396" i="1" l="1"/>
  <c r="D5396" i="1"/>
  <c r="E5397" i="1" l="1"/>
  <c r="D5397" i="1"/>
  <c r="E5398" i="1" l="1"/>
  <c r="D5398" i="1"/>
  <c r="D5399" i="1" l="1"/>
  <c r="E5399" i="1"/>
  <c r="E5400" i="1" l="1"/>
  <c r="D5400" i="1"/>
  <c r="E5401" i="1" l="1"/>
  <c r="D5401" i="1"/>
  <c r="D5402" i="1" l="1"/>
  <c r="E5402" i="1"/>
  <c r="E5403" i="1" l="1"/>
  <c r="D5403" i="1"/>
  <c r="E5404" i="1" l="1"/>
  <c r="D5404" i="1"/>
  <c r="E5405" i="1" l="1"/>
  <c r="D5405" i="1"/>
  <c r="E5406" i="1" l="1"/>
  <c r="D5406" i="1"/>
  <c r="D5407" i="1" l="1"/>
  <c r="E5407" i="1"/>
  <c r="E5408" i="1" l="1"/>
  <c r="D5408" i="1"/>
  <c r="E5409" i="1" l="1"/>
  <c r="D5409" i="1"/>
  <c r="D5410" i="1" l="1"/>
  <c r="E5410" i="1"/>
  <c r="E5411" i="1" l="1"/>
  <c r="D5411" i="1"/>
  <c r="E5412" i="1" l="1"/>
  <c r="D5412" i="1"/>
  <c r="E5413" i="1" l="1"/>
  <c r="D5413" i="1"/>
  <c r="E5414" i="1" l="1"/>
  <c r="D5414" i="1"/>
  <c r="D5415" i="1" l="1"/>
  <c r="E5415" i="1"/>
  <c r="E5416" i="1" l="1"/>
  <c r="D5416" i="1"/>
  <c r="E5417" i="1" l="1"/>
  <c r="D5417" i="1"/>
  <c r="D5418" i="1" l="1"/>
  <c r="E5418" i="1"/>
  <c r="E5419" i="1" l="1"/>
  <c r="D5419" i="1"/>
  <c r="E5420" i="1" l="1"/>
  <c r="D5420" i="1"/>
  <c r="E5421" i="1" l="1"/>
  <c r="D5421" i="1"/>
  <c r="E5422" i="1" l="1"/>
  <c r="D5422" i="1"/>
  <c r="D5423" i="1" l="1"/>
  <c r="E5423" i="1"/>
  <c r="E5424" i="1" l="1"/>
  <c r="D5424" i="1"/>
  <c r="E5425" i="1" l="1"/>
  <c r="D5425" i="1"/>
  <c r="D5426" i="1" l="1"/>
  <c r="E5426" i="1"/>
  <c r="E5427" i="1" l="1"/>
  <c r="D5427" i="1"/>
  <c r="E5428" i="1" l="1"/>
  <c r="D5428" i="1"/>
  <c r="E5429" i="1" l="1"/>
  <c r="D5429" i="1"/>
  <c r="E5430" i="1" l="1"/>
  <c r="D5430" i="1"/>
  <c r="D5431" i="1" l="1"/>
  <c r="E5431" i="1"/>
  <c r="E5432" i="1" l="1"/>
  <c r="D5432" i="1"/>
  <c r="E5433" i="1" l="1"/>
  <c r="D5433" i="1"/>
  <c r="D5434" i="1" l="1"/>
  <c r="E5434" i="1"/>
  <c r="E5435" i="1" l="1"/>
  <c r="D5435" i="1"/>
  <c r="E5436" i="1" l="1"/>
  <c r="D5436" i="1"/>
  <c r="E5437" i="1" l="1"/>
  <c r="D5437" i="1"/>
  <c r="E5438" i="1" l="1"/>
  <c r="D5438" i="1"/>
  <c r="D5439" i="1" l="1"/>
  <c r="E5439" i="1"/>
  <c r="E5440" i="1" l="1"/>
  <c r="D5440" i="1"/>
  <c r="E5441" i="1" l="1"/>
  <c r="D5441" i="1"/>
  <c r="D5442" i="1" l="1"/>
  <c r="E5442" i="1"/>
  <c r="E5443" i="1" l="1"/>
  <c r="D5443" i="1"/>
  <c r="E5444" i="1" l="1"/>
  <c r="D5444" i="1"/>
  <c r="E5445" i="1" l="1"/>
  <c r="D5445" i="1"/>
  <c r="E5446" i="1" l="1"/>
  <c r="D5446" i="1"/>
  <c r="D5447" i="1" l="1"/>
  <c r="E5447" i="1"/>
  <c r="E5448" i="1" l="1"/>
  <c r="D5448" i="1"/>
  <c r="E5449" i="1" l="1"/>
  <c r="D5449" i="1"/>
  <c r="D5450" i="1" l="1"/>
  <c r="E5450" i="1"/>
  <c r="E5451" i="1" l="1"/>
  <c r="D5451" i="1"/>
  <c r="E5452" i="1" l="1"/>
  <c r="D5452" i="1"/>
  <c r="E5453" i="1" l="1"/>
  <c r="D5453" i="1"/>
  <c r="E5454" i="1" l="1"/>
  <c r="D5454" i="1"/>
  <c r="D5455" i="1" l="1"/>
  <c r="E5455" i="1"/>
  <c r="E5456" i="1" l="1"/>
  <c r="D5456" i="1"/>
  <c r="E5457" i="1" l="1"/>
  <c r="D5457" i="1"/>
  <c r="D5458" i="1" l="1"/>
  <c r="E5458" i="1"/>
  <c r="E5459" i="1" l="1"/>
  <c r="D5459" i="1"/>
  <c r="E5460" i="1" l="1"/>
  <c r="D5460" i="1"/>
  <c r="E5461" i="1" l="1"/>
  <c r="D5461" i="1"/>
  <c r="E5462" i="1" l="1"/>
  <c r="D5462" i="1"/>
  <c r="D5463" i="1" l="1"/>
  <c r="E5463" i="1"/>
  <c r="E5464" i="1" l="1"/>
  <c r="D5464" i="1"/>
  <c r="E5465" i="1" l="1"/>
  <c r="D5465" i="1"/>
  <c r="D5466" i="1" l="1"/>
  <c r="E5466" i="1"/>
  <c r="E5467" i="1" l="1"/>
  <c r="D5467" i="1"/>
  <c r="E5468" i="1" l="1"/>
  <c r="D5468" i="1"/>
  <c r="E5469" i="1" l="1"/>
  <c r="D5469" i="1"/>
  <c r="E5470" i="1" l="1"/>
  <c r="D5470" i="1"/>
  <c r="D5471" i="1" l="1"/>
  <c r="E5471" i="1"/>
  <c r="E5472" i="1" l="1"/>
  <c r="D5472" i="1"/>
  <c r="E5473" i="1" l="1"/>
  <c r="D5473" i="1"/>
  <c r="D5474" i="1" l="1"/>
  <c r="E5474" i="1"/>
  <c r="E5475" i="1" l="1"/>
  <c r="D5475" i="1"/>
  <c r="E5476" i="1" l="1"/>
  <c r="D5476" i="1"/>
  <c r="E5477" i="1" l="1"/>
  <c r="D5477" i="1"/>
  <c r="E5478" i="1" l="1"/>
  <c r="D5478" i="1"/>
  <c r="D5479" i="1" l="1"/>
  <c r="E5479" i="1"/>
  <c r="E5480" i="1" l="1"/>
  <c r="D5480" i="1"/>
  <c r="E5481" i="1" l="1"/>
  <c r="D5481" i="1"/>
  <c r="D5482" i="1" l="1"/>
  <c r="E5482" i="1"/>
  <c r="E5483" i="1" l="1"/>
  <c r="D5483" i="1"/>
  <c r="E5484" i="1" l="1"/>
  <c r="D5484" i="1"/>
  <c r="E5485" i="1" l="1"/>
  <c r="D5485" i="1"/>
  <c r="E5486" i="1" l="1"/>
  <c r="D5486" i="1"/>
  <c r="D5487" i="1" l="1"/>
  <c r="E5487" i="1"/>
  <c r="E5488" i="1" l="1"/>
  <c r="D5488" i="1"/>
  <c r="E5489" i="1" l="1"/>
  <c r="D5489" i="1"/>
  <c r="D5490" i="1" l="1"/>
  <c r="E5490" i="1"/>
  <c r="E5491" i="1" l="1"/>
  <c r="D5491" i="1"/>
  <c r="E5492" i="1" l="1"/>
  <c r="D5492" i="1"/>
  <c r="E5493" i="1" l="1"/>
  <c r="D5493" i="1"/>
  <c r="E5494" i="1" l="1"/>
  <c r="D5494" i="1"/>
  <c r="D5495" i="1" l="1"/>
  <c r="E5495" i="1"/>
  <c r="E5496" i="1" l="1"/>
  <c r="D5496" i="1"/>
  <c r="E5497" i="1" l="1"/>
  <c r="D5497" i="1"/>
  <c r="D5498" i="1" l="1"/>
  <c r="E5498" i="1"/>
  <c r="E5499" i="1" l="1"/>
  <c r="D5499" i="1"/>
  <c r="E5500" i="1" l="1"/>
  <c r="D5500" i="1"/>
  <c r="E5501" i="1" l="1"/>
  <c r="D5501" i="1"/>
  <c r="E5502" i="1" l="1"/>
  <c r="D5502" i="1"/>
  <c r="D5503" i="1" l="1"/>
  <c r="E5503" i="1"/>
  <c r="D5504" i="1" l="1"/>
  <c r="E5504" i="1"/>
  <c r="E5505" i="1" l="1"/>
  <c r="D5505" i="1"/>
  <c r="E5506" i="1" l="1"/>
  <c r="D5506" i="1"/>
  <c r="E5507" i="1" l="1"/>
  <c r="D5507" i="1"/>
  <c r="E5508" i="1" l="1"/>
  <c r="D5508" i="1"/>
  <c r="E5509" i="1" l="1"/>
  <c r="D5509" i="1"/>
  <c r="E5510" i="1" l="1"/>
  <c r="D5510" i="1"/>
  <c r="D5511" i="1" l="1"/>
  <c r="E5511" i="1"/>
  <c r="D5512" i="1" l="1"/>
  <c r="E5512" i="1"/>
  <c r="E5513" i="1" l="1"/>
  <c r="D5513" i="1"/>
  <c r="E5514" i="1" l="1"/>
  <c r="D5514" i="1"/>
  <c r="D5515" i="1" l="1"/>
  <c r="E5515" i="1"/>
  <c r="E5516" i="1" l="1"/>
  <c r="D5516" i="1"/>
  <c r="E5517" i="1" l="1"/>
  <c r="D5517" i="1"/>
  <c r="E5518" i="1" l="1"/>
  <c r="D5518" i="1"/>
  <c r="E5519" i="1" l="1"/>
  <c r="D5519" i="1"/>
  <c r="E5520" i="1" l="1"/>
  <c r="D5520" i="1"/>
  <c r="E5521" i="1" l="1"/>
  <c r="D5521" i="1"/>
  <c r="D5522" i="1" l="1"/>
  <c r="E5522" i="1"/>
  <c r="D5523" i="1" l="1"/>
  <c r="E5523" i="1"/>
  <c r="E5524" i="1" l="1"/>
  <c r="D5524" i="1"/>
  <c r="D5525" i="1" l="1"/>
  <c r="E5525" i="1"/>
  <c r="E5526" i="1" l="1"/>
  <c r="D5526" i="1"/>
  <c r="E5527" i="1" l="1"/>
  <c r="D5527" i="1"/>
  <c r="E5528" i="1" l="1"/>
  <c r="D5528" i="1"/>
  <c r="E5529" i="1" l="1"/>
  <c r="D5529" i="1"/>
  <c r="D5530" i="1" l="1"/>
  <c r="E5530" i="1"/>
  <c r="D5531" i="1" l="1"/>
  <c r="E5531" i="1"/>
  <c r="E5532" i="1" l="1"/>
  <c r="D5532" i="1"/>
  <c r="D5533" i="1" l="1"/>
  <c r="E5533" i="1"/>
  <c r="E5534" i="1" l="1"/>
  <c r="D5534" i="1"/>
  <c r="E5535" i="1" l="1"/>
  <c r="D5535" i="1"/>
  <c r="E5536" i="1" l="1"/>
  <c r="D5536" i="1"/>
  <c r="E5537" i="1" l="1"/>
  <c r="D5537" i="1"/>
  <c r="D5538" i="1" l="1"/>
  <c r="E5538" i="1"/>
  <c r="E5539" i="1" l="1"/>
  <c r="D5539" i="1"/>
  <c r="E5540" i="1" l="1"/>
  <c r="D5540" i="1"/>
  <c r="E5541" i="1" l="1"/>
  <c r="D5541" i="1"/>
  <c r="E5542" i="1" l="1"/>
  <c r="D5542" i="1"/>
  <c r="E5543" i="1" l="1"/>
  <c r="D5543" i="1"/>
  <c r="E5544" i="1" l="1"/>
  <c r="D5544" i="1"/>
  <c r="E5545" i="1" l="1"/>
  <c r="D5545" i="1"/>
  <c r="D5546" i="1" l="1"/>
  <c r="E5546" i="1"/>
  <c r="E5547" i="1" l="1"/>
  <c r="D5547" i="1"/>
  <c r="E5548" i="1" l="1"/>
  <c r="D5548" i="1"/>
  <c r="E5549" i="1" l="1"/>
  <c r="D5549" i="1"/>
  <c r="E5550" i="1" l="1"/>
  <c r="D5550" i="1"/>
  <c r="E5551" i="1" l="1"/>
  <c r="D5551" i="1"/>
  <c r="E5552" i="1" l="1"/>
  <c r="D5552" i="1"/>
  <c r="E5553" i="1" l="1"/>
  <c r="D5553" i="1"/>
  <c r="D5554" i="1" l="1"/>
  <c r="E5554" i="1"/>
  <c r="E5555" i="1" l="1"/>
  <c r="D5555" i="1"/>
  <c r="E5556" i="1" l="1"/>
  <c r="D5556" i="1"/>
  <c r="E5557" i="1" l="1"/>
  <c r="D5557" i="1"/>
  <c r="E5558" i="1" l="1"/>
  <c r="D5558" i="1"/>
  <c r="E5559" i="1" l="1"/>
  <c r="D5559" i="1"/>
  <c r="E5560" i="1" l="1"/>
  <c r="D5560" i="1"/>
  <c r="E5561" i="1" l="1"/>
  <c r="D5561" i="1"/>
  <c r="D5562" i="1" l="1"/>
  <c r="E5562" i="1"/>
  <c r="E5563" i="1" l="1"/>
  <c r="D5563" i="1"/>
  <c r="E5564" i="1" l="1"/>
  <c r="D5564" i="1"/>
  <c r="D5565" i="1" l="1"/>
  <c r="E5565" i="1"/>
  <c r="E5566" i="1" l="1"/>
  <c r="D5566" i="1"/>
  <c r="E5567" i="1" l="1"/>
  <c r="D5567" i="1"/>
  <c r="E5568" i="1" l="1"/>
  <c r="D5568" i="1"/>
  <c r="E5569" i="1" l="1"/>
  <c r="D5569" i="1"/>
  <c r="D5570" i="1" l="1"/>
  <c r="E5570" i="1"/>
  <c r="E5571" i="1" l="1"/>
  <c r="D5571" i="1"/>
  <c r="E5572" i="1" l="1"/>
  <c r="D5572" i="1"/>
  <c r="E5573" i="1" l="1"/>
  <c r="D5573" i="1"/>
  <c r="E5574" i="1" l="1"/>
  <c r="D5574" i="1"/>
  <c r="E5575" i="1" l="1"/>
  <c r="D5575" i="1"/>
  <c r="E5576" i="1" l="1"/>
  <c r="D5576" i="1"/>
  <c r="E5577" i="1" l="1"/>
  <c r="D5577" i="1"/>
  <c r="D5578" i="1" l="1"/>
  <c r="E5578" i="1"/>
  <c r="E5579" i="1" l="1"/>
  <c r="D5579" i="1"/>
  <c r="E5580" i="1" l="1"/>
  <c r="D5580" i="1"/>
  <c r="E5581" i="1" l="1"/>
  <c r="D5581" i="1"/>
  <c r="E5582" i="1" l="1"/>
  <c r="D5582" i="1"/>
  <c r="E5583" i="1" l="1"/>
  <c r="D5583" i="1"/>
  <c r="E5584" i="1" l="1"/>
  <c r="D5584" i="1"/>
  <c r="E5585" i="1" l="1"/>
  <c r="D5585" i="1"/>
  <c r="D5586" i="1" l="1"/>
  <c r="E5586" i="1"/>
  <c r="E5587" i="1" l="1"/>
  <c r="D5587" i="1"/>
  <c r="E5588" i="1" l="1"/>
  <c r="D5588" i="1"/>
  <c r="E5589" i="1" l="1"/>
  <c r="D5589" i="1"/>
  <c r="E5590" i="1" l="1"/>
  <c r="D5590" i="1"/>
  <c r="E5591" i="1" l="1"/>
  <c r="D5591" i="1"/>
  <c r="E5592" i="1" l="1"/>
  <c r="D5592" i="1"/>
  <c r="E5593" i="1" l="1"/>
  <c r="D5593" i="1"/>
  <c r="D5594" i="1" l="1"/>
  <c r="E5594" i="1"/>
  <c r="E5595" i="1" l="1"/>
  <c r="D5595" i="1"/>
  <c r="E5596" i="1" l="1"/>
  <c r="D5596" i="1"/>
  <c r="D5597" i="1" l="1"/>
  <c r="E5597" i="1"/>
  <c r="E5598" i="1" l="1"/>
  <c r="D5598" i="1"/>
  <c r="E5599" i="1" l="1"/>
  <c r="D5599" i="1"/>
  <c r="E5600" i="1" l="1"/>
  <c r="D5600" i="1"/>
  <c r="E5601" i="1" l="1"/>
  <c r="D5601" i="1"/>
  <c r="D5602" i="1" l="1"/>
  <c r="E5602" i="1"/>
  <c r="E5603" i="1" l="1"/>
  <c r="D5603" i="1"/>
  <c r="E5604" i="1" l="1"/>
  <c r="D5604" i="1"/>
  <c r="E5605" i="1" l="1"/>
  <c r="D5605" i="1"/>
  <c r="E5606" i="1" l="1"/>
  <c r="D5606" i="1"/>
  <c r="E5607" i="1" l="1"/>
  <c r="D5607" i="1"/>
  <c r="E5608" i="1" l="1"/>
  <c r="D5608" i="1"/>
  <c r="E5609" i="1" l="1"/>
  <c r="D5609" i="1"/>
  <c r="D5610" i="1" l="1"/>
  <c r="E5610" i="1"/>
  <c r="E5611" i="1" l="1"/>
  <c r="D5611" i="1"/>
  <c r="E5612" i="1" l="1"/>
  <c r="D5612" i="1"/>
  <c r="E5613" i="1" l="1"/>
  <c r="D5613" i="1"/>
  <c r="E5614" i="1" l="1"/>
  <c r="D5614" i="1"/>
  <c r="E5615" i="1" l="1"/>
  <c r="D5615" i="1"/>
  <c r="E5616" i="1" l="1"/>
  <c r="D5616" i="1"/>
  <c r="E5617" i="1" l="1"/>
  <c r="D5617" i="1"/>
  <c r="D5618" i="1" l="1"/>
  <c r="E5618" i="1"/>
  <c r="E5619" i="1" l="1"/>
  <c r="D5619" i="1"/>
  <c r="E5620" i="1" l="1"/>
  <c r="D5620" i="1"/>
  <c r="E5621" i="1" l="1"/>
  <c r="D5621" i="1"/>
  <c r="E5622" i="1" l="1"/>
  <c r="D5622" i="1"/>
  <c r="E5623" i="1" l="1"/>
  <c r="D5623" i="1"/>
  <c r="E5624" i="1" l="1"/>
  <c r="D5624" i="1"/>
  <c r="E5625" i="1" l="1"/>
  <c r="D5625" i="1"/>
  <c r="D5626" i="1" l="1"/>
  <c r="E5626" i="1"/>
  <c r="E5627" i="1" l="1"/>
  <c r="D5627" i="1"/>
  <c r="E5628" i="1" l="1"/>
  <c r="D5628" i="1"/>
  <c r="D5629" i="1" l="1"/>
  <c r="E5629" i="1"/>
  <c r="E5630" i="1" l="1"/>
  <c r="D5630" i="1"/>
  <c r="E5631" i="1" l="1"/>
  <c r="D5631" i="1"/>
  <c r="E5632" i="1" l="1"/>
  <c r="D5632" i="1"/>
  <c r="E5633" i="1" l="1"/>
  <c r="D5633" i="1"/>
  <c r="D5634" i="1" l="1"/>
  <c r="E5634" i="1"/>
  <c r="E5635" i="1" l="1"/>
  <c r="D5635" i="1"/>
  <c r="E5636" i="1" l="1"/>
  <c r="D5636" i="1"/>
  <c r="E5637" i="1" l="1"/>
  <c r="D5637" i="1"/>
  <c r="E5638" i="1" l="1"/>
  <c r="D5638" i="1"/>
  <c r="E5639" i="1" l="1"/>
  <c r="D5639" i="1"/>
  <c r="E5640" i="1" l="1"/>
  <c r="D5640" i="1"/>
  <c r="E5641" i="1" l="1"/>
  <c r="D5641" i="1"/>
  <c r="D5642" i="1" l="1"/>
  <c r="E5642" i="1"/>
  <c r="E5643" i="1" l="1"/>
  <c r="D5643" i="1"/>
  <c r="E5644" i="1" l="1"/>
  <c r="D5644" i="1"/>
  <c r="E5645" i="1" l="1"/>
  <c r="D5645" i="1"/>
  <c r="E5646" i="1" l="1"/>
  <c r="D5646" i="1"/>
  <c r="E5647" i="1" l="1"/>
  <c r="D5647" i="1"/>
  <c r="E5648" i="1" l="1"/>
  <c r="D5648" i="1"/>
  <c r="E5649" i="1" l="1"/>
  <c r="D5649" i="1"/>
  <c r="D5650" i="1" l="1"/>
  <c r="E5650" i="1"/>
  <c r="E5651" i="1" l="1"/>
  <c r="D5651" i="1"/>
  <c r="E5652" i="1" l="1"/>
  <c r="D5652" i="1"/>
  <c r="E5653" i="1" l="1"/>
  <c r="D5653" i="1"/>
  <c r="E5654" i="1" l="1"/>
  <c r="D5654" i="1"/>
  <c r="E5655" i="1" l="1"/>
  <c r="D5655" i="1"/>
  <c r="E5656" i="1" l="1"/>
  <c r="D5656" i="1"/>
  <c r="E5657" i="1" l="1"/>
  <c r="D5657" i="1"/>
  <c r="D5658" i="1" l="1"/>
  <c r="E5658" i="1"/>
  <c r="E5659" i="1" l="1"/>
  <c r="D5659" i="1"/>
  <c r="E5660" i="1" l="1"/>
  <c r="D5660" i="1"/>
  <c r="D5661" i="1" l="1"/>
  <c r="E5661" i="1"/>
  <c r="E5662" i="1" l="1"/>
  <c r="D5662" i="1"/>
  <c r="E5663" i="1" l="1"/>
  <c r="D5663" i="1"/>
  <c r="E5664" i="1" l="1"/>
  <c r="D5664" i="1"/>
  <c r="E5665" i="1" l="1"/>
  <c r="D5665" i="1"/>
  <c r="D5666" i="1" l="1"/>
  <c r="E5666" i="1"/>
  <c r="E5667" i="1" l="1"/>
  <c r="D5667" i="1"/>
  <c r="E5668" i="1" l="1"/>
  <c r="D5668" i="1"/>
  <c r="E5669" i="1" l="1"/>
  <c r="D5669" i="1"/>
  <c r="E5670" i="1" l="1"/>
  <c r="D5670" i="1"/>
  <c r="E5671" i="1" l="1"/>
  <c r="D5671" i="1"/>
  <c r="E5672" i="1" l="1"/>
  <c r="D5672" i="1"/>
  <c r="E5673" i="1" l="1"/>
  <c r="D5673" i="1"/>
  <c r="D5674" i="1" l="1"/>
  <c r="E5674" i="1"/>
  <c r="E5675" i="1" l="1"/>
  <c r="D5675" i="1"/>
  <c r="E5676" i="1" l="1"/>
  <c r="D5676" i="1"/>
  <c r="E5677" i="1" l="1"/>
  <c r="D5677" i="1"/>
  <c r="E5678" i="1" l="1"/>
  <c r="D5678" i="1"/>
  <c r="E5679" i="1" l="1"/>
  <c r="D5679" i="1"/>
  <c r="E5680" i="1" l="1"/>
  <c r="D5680" i="1"/>
  <c r="E5681" i="1" l="1"/>
  <c r="D5681" i="1"/>
  <c r="D5682" i="1" l="1"/>
  <c r="E5682" i="1"/>
  <c r="E5683" i="1" l="1"/>
  <c r="D5683" i="1"/>
  <c r="E5684" i="1" l="1"/>
  <c r="D5684" i="1"/>
  <c r="E5685" i="1" l="1"/>
  <c r="D5685" i="1"/>
  <c r="E5686" i="1" l="1"/>
  <c r="D5686" i="1"/>
  <c r="E5687" i="1" l="1"/>
  <c r="D5687" i="1"/>
  <c r="E5688" i="1" l="1"/>
  <c r="D5688" i="1"/>
  <c r="E5689" i="1" l="1"/>
  <c r="D5689" i="1"/>
  <c r="D5690" i="1" l="1"/>
  <c r="E5690" i="1"/>
  <c r="E5691" i="1" l="1"/>
  <c r="D5691" i="1"/>
  <c r="E5692" i="1" l="1"/>
  <c r="D5692" i="1"/>
  <c r="D5693" i="1" l="1"/>
  <c r="E5693" i="1"/>
  <c r="E5694" i="1" l="1"/>
  <c r="D5694" i="1"/>
  <c r="E5695" i="1" l="1"/>
  <c r="D5695" i="1"/>
  <c r="E5696" i="1" l="1"/>
  <c r="D5696" i="1"/>
  <c r="E5697" i="1" l="1"/>
  <c r="D5697" i="1"/>
  <c r="D5698" i="1" l="1"/>
  <c r="E5698" i="1"/>
  <c r="E5699" i="1" l="1"/>
  <c r="D5699" i="1"/>
  <c r="E5700" i="1" l="1"/>
  <c r="D5700" i="1"/>
  <c r="E5701" i="1" l="1"/>
  <c r="D5701" i="1"/>
  <c r="E5702" i="1" l="1"/>
  <c r="D5702" i="1"/>
  <c r="E5703" i="1" l="1"/>
  <c r="D5703" i="1"/>
  <c r="E5704" i="1" l="1"/>
  <c r="D5704" i="1"/>
  <c r="E5705" i="1" l="1"/>
  <c r="D5705" i="1"/>
  <c r="D5706" i="1" l="1"/>
  <c r="E5706" i="1"/>
  <c r="E5707" i="1" l="1"/>
  <c r="D5707" i="1"/>
  <c r="E5708" i="1" l="1"/>
  <c r="D5708" i="1"/>
  <c r="E5709" i="1" l="1"/>
  <c r="D5709" i="1"/>
  <c r="E5710" i="1" l="1"/>
  <c r="D5710" i="1"/>
  <c r="E5711" i="1" l="1"/>
  <c r="D5711" i="1"/>
  <c r="E5712" i="1" l="1"/>
  <c r="D5712" i="1"/>
  <c r="E5713" i="1" l="1"/>
  <c r="D5713" i="1"/>
  <c r="D5714" i="1" l="1"/>
  <c r="E5714" i="1"/>
  <c r="E5715" i="1" l="1"/>
  <c r="D5715" i="1"/>
  <c r="E5716" i="1" l="1"/>
  <c r="D5716" i="1"/>
  <c r="E5717" i="1" l="1"/>
  <c r="D5717" i="1"/>
  <c r="E5718" i="1" l="1"/>
  <c r="D5718" i="1"/>
  <c r="E5719" i="1" l="1"/>
  <c r="D5719" i="1"/>
  <c r="E5720" i="1" l="1"/>
  <c r="D5720" i="1"/>
  <c r="E5721" i="1" l="1"/>
  <c r="D5721" i="1"/>
  <c r="D5722" i="1" l="1"/>
  <c r="E5722" i="1"/>
  <c r="E5723" i="1" l="1"/>
  <c r="D5723" i="1"/>
  <c r="E5724" i="1" l="1"/>
  <c r="D5724" i="1"/>
  <c r="D5725" i="1" l="1"/>
  <c r="E5725" i="1"/>
  <c r="E5726" i="1" l="1"/>
  <c r="D5726" i="1"/>
  <c r="E5727" i="1" l="1"/>
  <c r="D5727" i="1"/>
  <c r="E5728" i="1" l="1"/>
  <c r="D5728" i="1"/>
  <c r="E5729" i="1" l="1"/>
  <c r="D5729" i="1"/>
  <c r="D5730" i="1" l="1"/>
  <c r="E5730" i="1"/>
  <c r="E5731" i="1" l="1"/>
  <c r="D5731" i="1"/>
  <c r="E5732" i="1" l="1"/>
  <c r="D5732" i="1"/>
  <c r="E5733" i="1" l="1"/>
  <c r="D5733" i="1"/>
  <c r="E5734" i="1" l="1"/>
  <c r="D5734" i="1"/>
  <c r="E5735" i="1" l="1"/>
  <c r="D5735" i="1"/>
  <c r="E5736" i="1" l="1"/>
  <c r="D5736" i="1"/>
  <c r="E5737" i="1" l="1"/>
  <c r="D5737" i="1"/>
  <c r="D5738" i="1" l="1"/>
  <c r="E5738" i="1"/>
  <c r="E5739" i="1" l="1"/>
  <c r="D5739" i="1"/>
  <c r="E5740" i="1" l="1"/>
  <c r="D5740" i="1"/>
  <c r="E5741" i="1" l="1"/>
  <c r="D5741" i="1"/>
  <c r="E5742" i="1" l="1"/>
  <c r="D5742" i="1"/>
  <c r="E5743" i="1" l="1"/>
  <c r="D5743" i="1"/>
  <c r="E5744" i="1" l="1"/>
  <c r="D5744" i="1"/>
  <c r="E5745" i="1" l="1"/>
  <c r="D5745" i="1"/>
  <c r="D5746" i="1" l="1"/>
  <c r="E5746" i="1"/>
  <c r="E5747" i="1" l="1"/>
  <c r="D5747" i="1"/>
  <c r="E5748" i="1" l="1"/>
  <c r="D5748" i="1"/>
  <c r="E5749" i="1" l="1"/>
  <c r="D5749" i="1"/>
  <c r="E5750" i="1" l="1"/>
  <c r="D5750" i="1"/>
  <c r="E5751" i="1" l="1"/>
  <c r="D5751" i="1"/>
  <c r="E5752" i="1" l="1"/>
  <c r="D5752" i="1"/>
  <c r="E5753" i="1" l="1"/>
  <c r="D5753" i="1"/>
  <c r="D5754" i="1" l="1"/>
  <c r="E5754" i="1"/>
  <c r="E5755" i="1" l="1"/>
  <c r="D5755" i="1"/>
  <c r="E5756" i="1" l="1"/>
  <c r="D5756" i="1"/>
  <c r="D5757" i="1" l="1"/>
  <c r="E5757" i="1"/>
  <c r="E5758" i="1" l="1"/>
  <c r="D5758" i="1"/>
  <c r="E5759" i="1" l="1"/>
  <c r="D5759" i="1"/>
  <c r="E5760" i="1" l="1"/>
  <c r="D5760" i="1"/>
  <c r="E5761" i="1" l="1"/>
  <c r="D5761" i="1"/>
  <c r="D5762" i="1" l="1"/>
  <c r="E5762" i="1"/>
  <c r="E5763" i="1" l="1"/>
  <c r="D5763" i="1"/>
  <c r="E5764" i="1" l="1"/>
  <c r="D5764" i="1"/>
  <c r="E5765" i="1" l="1"/>
  <c r="D5765" i="1"/>
  <c r="E5766" i="1" l="1"/>
  <c r="D5766" i="1"/>
  <c r="E5767" i="1" l="1"/>
  <c r="D5767" i="1"/>
  <c r="E5768" i="1" l="1"/>
  <c r="D5768" i="1"/>
  <c r="E5769" i="1" l="1"/>
  <c r="D5769" i="1"/>
  <c r="D5770" i="1" l="1"/>
  <c r="E5770" i="1"/>
  <c r="E5771" i="1" l="1"/>
  <c r="D5771" i="1"/>
  <c r="E5772" i="1" l="1"/>
  <c r="D5772" i="1"/>
  <c r="E5773" i="1" l="1"/>
  <c r="D5773" i="1"/>
  <c r="E5774" i="1" l="1"/>
  <c r="D5774" i="1"/>
  <c r="E5775" i="1" l="1"/>
  <c r="D5775" i="1"/>
  <c r="E5776" i="1" l="1"/>
  <c r="D5776" i="1"/>
  <c r="E5777" i="1" l="1"/>
  <c r="D5777" i="1"/>
  <c r="D5778" i="1" l="1"/>
  <c r="E5778" i="1"/>
  <c r="E5779" i="1" l="1"/>
  <c r="D5779" i="1"/>
  <c r="E5780" i="1" l="1"/>
  <c r="D5780" i="1"/>
  <c r="E5781" i="1" l="1"/>
  <c r="D5781" i="1"/>
  <c r="E5782" i="1" l="1"/>
  <c r="D5782" i="1"/>
  <c r="E5783" i="1" l="1"/>
  <c r="D5783" i="1"/>
  <c r="E5784" i="1" l="1"/>
  <c r="D5784" i="1"/>
  <c r="E5785" i="1" l="1"/>
  <c r="D5785" i="1"/>
  <c r="D5786" i="1" l="1"/>
  <c r="E5786" i="1"/>
  <c r="E5787" i="1" l="1"/>
  <c r="D5787" i="1"/>
  <c r="E5788" i="1" l="1"/>
  <c r="D5788" i="1"/>
  <c r="D5789" i="1" l="1"/>
  <c r="E5789" i="1"/>
  <c r="E5790" i="1" l="1"/>
  <c r="D5790" i="1"/>
  <c r="E5791" i="1" l="1"/>
  <c r="D5791" i="1"/>
  <c r="E5792" i="1" l="1"/>
  <c r="D5792" i="1"/>
  <c r="E5793" i="1" l="1"/>
  <c r="D5793" i="1"/>
  <c r="D5794" i="1" l="1"/>
  <c r="E5794" i="1"/>
  <c r="E5795" i="1" l="1"/>
  <c r="D5795" i="1"/>
  <c r="E5796" i="1" l="1"/>
  <c r="D5796" i="1"/>
  <c r="E5797" i="1" l="1"/>
  <c r="D5797" i="1"/>
  <c r="E5798" i="1" l="1"/>
  <c r="D5798" i="1"/>
  <c r="E5799" i="1" l="1"/>
  <c r="D5799" i="1"/>
  <c r="E5800" i="1" l="1"/>
  <c r="D5800" i="1"/>
  <c r="E5801" i="1" l="1"/>
  <c r="D5801" i="1"/>
  <c r="D5802" i="1" l="1"/>
  <c r="E5802" i="1"/>
  <c r="E5803" i="1" l="1"/>
  <c r="D5803" i="1"/>
  <c r="E5804" i="1" l="1"/>
  <c r="D5804" i="1"/>
  <c r="E5805" i="1" l="1"/>
  <c r="D5805" i="1"/>
  <c r="E5806" i="1" l="1"/>
  <c r="D5806" i="1"/>
  <c r="E5807" i="1" l="1"/>
  <c r="D5807" i="1"/>
  <c r="E5808" i="1" l="1"/>
  <c r="D5808" i="1"/>
  <c r="E5809" i="1" l="1"/>
  <c r="D5809" i="1"/>
  <c r="D5810" i="1" l="1"/>
  <c r="E5810" i="1"/>
  <c r="E5811" i="1" l="1"/>
  <c r="D5811" i="1"/>
  <c r="E5812" i="1" l="1"/>
  <c r="D5812" i="1"/>
  <c r="E5813" i="1" l="1"/>
  <c r="D5813" i="1"/>
  <c r="E5814" i="1" l="1"/>
  <c r="D5814" i="1"/>
  <c r="E5815" i="1" l="1"/>
  <c r="D5815" i="1"/>
  <c r="E5816" i="1" l="1"/>
  <c r="D5816" i="1"/>
  <c r="E5817" i="1" l="1"/>
  <c r="D5817" i="1"/>
  <c r="D5818" i="1" l="1"/>
  <c r="E5818" i="1"/>
  <c r="E5819" i="1" l="1"/>
  <c r="D5819" i="1"/>
  <c r="E5820" i="1" l="1"/>
  <c r="D5820" i="1"/>
  <c r="D5821" i="1" l="1"/>
  <c r="E5821" i="1"/>
  <c r="E5822" i="1" l="1"/>
  <c r="D5822" i="1"/>
  <c r="E5823" i="1" l="1"/>
  <c r="D5823" i="1"/>
  <c r="E5824" i="1" l="1"/>
  <c r="D5824" i="1"/>
  <c r="E5825" i="1" l="1"/>
  <c r="D5825" i="1"/>
  <c r="D5826" i="1" l="1"/>
  <c r="E5826" i="1"/>
  <c r="E5827" i="1" l="1"/>
  <c r="D5827" i="1"/>
  <c r="E5828" i="1" l="1"/>
  <c r="D5828" i="1"/>
  <c r="E5829" i="1" l="1"/>
  <c r="D5829" i="1"/>
  <c r="E5830" i="1" l="1"/>
  <c r="D5830" i="1"/>
  <c r="E5831" i="1" l="1"/>
  <c r="D5831" i="1"/>
  <c r="E5832" i="1" l="1"/>
  <c r="D5832" i="1"/>
  <c r="E5833" i="1" l="1"/>
  <c r="D5833" i="1"/>
  <c r="D5834" i="1" l="1"/>
  <c r="E5834" i="1"/>
  <c r="E5835" i="1" l="1"/>
  <c r="D5835" i="1"/>
  <c r="E5836" i="1" l="1"/>
  <c r="D5836" i="1"/>
  <c r="E5837" i="1" l="1"/>
  <c r="D5837" i="1"/>
  <c r="E5838" i="1" l="1"/>
  <c r="D5838" i="1"/>
  <c r="E5839" i="1" l="1"/>
  <c r="D5839" i="1"/>
  <c r="E5840" i="1" l="1"/>
  <c r="D5840" i="1"/>
  <c r="E5841" i="1" l="1"/>
  <c r="D5841" i="1"/>
  <c r="D5842" i="1" l="1"/>
  <c r="E5842" i="1"/>
  <c r="E5843" i="1" l="1"/>
  <c r="D5843" i="1"/>
  <c r="E5844" i="1" l="1"/>
  <c r="D5844" i="1"/>
  <c r="E5845" i="1" l="1"/>
  <c r="D5845" i="1"/>
  <c r="E5846" i="1" l="1"/>
  <c r="D5846" i="1"/>
  <c r="E5847" i="1" l="1"/>
  <c r="D5847" i="1"/>
  <c r="E5848" i="1" l="1"/>
  <c r="D5848" i="1"/>
  <c r="E5849" i="1" l="1"/>
  <c r="D5849" i="1"/>
  <c r="D5850" i="1" l="1"/>
  <c r="E5850" i="1"/>
  <c r="E5851" i="1" l="1"/>
  <c r="D5851" i="1"/>
  <c r="E5852" i="1" l="1"/>
  <c r="D5852" i="1"/>
  <c r="D5853" i="1" l="1"/>
  <c r="E5853" i="1"/>
  <c r="E5854" i="1" l="1"/>
  <c r="D5854" i="1"/>
  <c r="E5855" i="1" l="1"/>
  <c r="D5855" i="1"/>
  <c r="E5856" i="1" l="1"/>
  <c r="D5856" i="1"/>
  <c r="E5857" i="1" l="1"/>
  <c r="D5857" i="1"/>
  <c r="D5858" i="1" l="1"/>
  <c r="E5858" i="1"/>
  <c r="E5859" i="1" l="1"/>
  <c r="D5859" i="1"/>
  <c r="E5860" i="1" l="1"/>
  <c r="D5860" i="1"/>
  <c r="E5861" i="1" l="1"/>
  <c r="D5861" i="1"/>
  <c r="E5862" i="1" l="1"/>
  <c r="D5862" i="1"/>
  <c r="E5863" i="1" l="1"/>
  <c r="D5863" i="1"/>
  <c r="E5864" i="1" l="1"/>
  <c r="D5864" i="1"/>
  <c r="E5865" i="1" l="1"/>
  <c r="D5865" i="1"/>
  <c r="D5866" i="1" l="1"/>
  <c r="E5866" i="1"/>
  <c r="E5867" i="1" l="1"/>
  <c r="D5867" i="1"/>
  <c r="D5868" i="1" l="1"/>
  <c r="E5868" i="1"/>
  <c r="E5869" i="1" l="1"/>
  <c r="D5869" i="1"/>
  <c r="E5870" i="1" l="1"/>
  <c r="D5870" i="1"/>
  <c r="D5871" i="1" l="1"/>
  <c r="E5871" i="1"/>
  <c r="E5872" i="1" l="1"/>
  <c r="D5872" i="1"/>
  <c r="E5873" i="1" l="1"/>
  <c r="D5873" i="1"/>
  <c r="E5874" i="1" l="1"/>
  <c r="D5874" i="1"/>
  <c r="E5875" i="1" l="1"/>
  <c r="D5875" i="1"/>
  <c r="D5876" i="1" l="1"/>
  <c r="E5876" i="1"/>
  <c r="D5877" i="1" l="1"/>
  <c r="E5877" i="1"/>
  <c r="E5878" i="1" l="1"/>
  <c r="D5878" i="1"/>
  <c r="D5879" i="1" l="1"/>
  <c r="E5879" i="1"/>
  <c r="D5880" i="1" l="1"/>
  <c r="E5880" i="1"/>
  <c r="E5881" i="1" l="1"/>
  <c r="D5881" i="1"/>
  <c r="E5882" i="1" l="1"/>
  <c r="D5882" i="1"/>
  <c r="E5883" i="1" l="1"/>
  <c r="D5883" i="1"/>
  <c r="D5884" i="1" l="1"/>
  <c r="E5884" i="1"/>
  <c r="E5885" i="1" l="1"/>
  <c r="D5885" i="1"/>
  <c r="E5886" i="1" l="1"/>
  <c r="D5886" i="1"/>
  <c r="D5887" i="1" l="1"/>
  <c r="E5887" i="1"/>
  <c r="E5888" i="1" l="1"/>
  <c r="D5888" i="1"/>
  <c r="E5889" i="1" l="1"/>
  <c r="D5889" i="1"/>
  <c r="E5890" i="1" l="1"/>
  <c r="D5890" i="1"/>
  <c r="D5891" i="1" l="1"/>
  <c r="E5891" i="1"/>
  <c r="D5892" i="1" l="1"/>
  <c r="E5892" i="1"/>
  <c r="E5893" i="1" l="1"/>
  <c r="D5893" i="1"/>
  <c r="D5894" i="1" l="1"/>
  <c r="E5894" i="1"/>
  <c r="D5895" i="1" l="1"/>
  <c r="E5895" i="1"/>
  <c r="E5896" i="1" l="1"/>
  <c r="D5896" i="1"/>
  <c r="E5897" i="1" l="1"/>
  <c r="D5897" i="1"/>
  <c r="D5898" i="1" l="1"/>
  <c r="E5898" i="1"/>
  <c r="E5899" i="1" l="1"/>
  <c r="D5899" i="1"/>
  <c r="D5900" i="1" l="1"/>
  <c r="E5900" i="1"/>
  <c r="E5901" i="1" l="1"/>
  <c r="D5901" i="1"/>
  <c r="E5902" i="1" l="1"/>
  <c r="D5902" i="1"/>
  <c r="D5903" i="1" l="1"/>
  <c r="E5903" i="1"/>
  <c r="E5904" i="1" l="1"/>
  <c r="D5904" i="1"/>
  <c r="E5905" i="1" l="1"/>
  <c r="D5905" i="1"/>
  <c r="E5906" i="1" l="1"/>
  <c r="D5906" i="1"/>
  <c r="E5907" i="1" l="1"/>
  <c r="D5907" i="1"/>
  <c r="D5908" i="1" l="1"/>
  <c r="E5908" i="1"/>
  <c r="E5909" i="1" l="1"/>
  <c r="D5909" i="1"/>
  <c r="E5910" i="1" l="1"/>
  <c r="D5910" i="1"/>
  <c r="D5911" i="1" l="1"/>
  <c r="E5911" i="1"/>
  <c r="D5912" i="1" l="1"/>
  <c r="E5912" i="1"/>
  <c r="E5913" i="1" l="1"/>
  <c r="D5913" i="1"/>
  <c r="E5914" i="1" l="1"/>
  <c r="D5914" i="1"/>
  <c r="E5915" i="1" l="1"/>
  <c r="D5915" i="1"/>
  <c r="D5916" i="1" l="1"/>
  <c r="E5916" i="1"/>
  <c r="D5917" i="1" l="1"/>
  <c r="E5917" i="1"/>
  <c r="E5918" i="1" l="1"/>
  <c r="D5918" i="1"/>
  <c r="D5919" i="1" l="1"/>
  <c r="E5919" i="1"/>
  <c r="E5920" i="1" l="1"/>
  <c r="D5920" i="1"/>
  <c r="E5921" i="1" l="1"/>
  <c r="D5921" i="1"/>
  <c r="E5922" i="1" l="1"/>
  <c r="D5922" i="1"/>
  <c r="D5923" i="1" l="1"/>
  <c r="E5923" i="1"/>
  <c r="D5924" i="1" l="1"/>
  <c r="E5924" i="1"/>
  <c r="E5925" i="1" l="1"/>
  <c r="D5925" i="1"/>
  <c r="E5926" i="1" l="1"/>
  <c r="D5926" i="1"/>
  <c r="D5927" i="1" l="1"/>
  <c r="E5927" i="1"/>
  <c r="E5928" i="1" l="1"/>
  <c r="D5928" i="1"/>
  <c r="E5929" i="1" l="1"/>
  <c r="D5929" i="1"/>
  <c r="E5930" i="1" l="1"/>
  <c r="D5930" i="1"/>
  <c r="E5931" i="1" l="1"/>
  <c r="D5931" i="1"/>
  <c r="D5932" i="1" l="1"/>
  <c r="E5932" i="1"/>
  <c r="E5933" i="1" l="1"/>
  <c r="D5933" i="1"/>
  <c r="E5934" i="1" l="1"/>
  <c r="D5934" i="1"/>
  <c r="D5935" i="1" l="1"/>
  <c r="E5935" i="1"/>
  <c r="E5936" i="1" l="1"/>
  <c r="D5936" i="1"/>
  <c r="E5937" i="1" l="1"/>
  <c r="D5937" i="1"/>
  <c r="E5938" i="1" l="1"/>
  <c r="D5938" i="1"/>
  <c r="E5939" i="1" l="1"/>
  <c r="D5939" i="1"/>
  <c r="D5940" i="1" l="1"/>
  <c r="E5940" i="1"/>
  <c r="E5941" i="1" l="1"/>
  <c r="D5941" i="1"/>
  <c r="E5942" i="1" l="1"/>
  <c r="D5942" i="1"/>
  <c r="D5943" i="1" l="1"/>
  <c r="E5943" i="1"/>
  <c r="E5944" i="1" l="1"/>
  <c r="D5944" i="1"/>
  <c r="E5945" i="1" l="1"/>
  <c r="D5945" i="1"/>
  <c r="E5946" i="1" l="1"/>
  <c r="D5946" i="1"/>
  <c r="E5947" i="1" l="1"/>
  <c r="D5947" i="1"/>
  <c r="D5948" i="1" l="1"/>
  <c r="E5948" i="1"/>
  <c r="E5949" i="1" l="1"/>
  <c r="D5949" i="1"/>
  <c r="E5950" i="1" l="1"/>
  <c r="D5950" i="1"/>
  <c r="D5951" i="1" l="1"/>
  <c r="E5951" i="1"/>
  <c r="E5952" i="1" l="1"/>
  <c r="D5952" i="1"/>
  <c r="E5953" i="1" l="1"/>
  <c r="D5953" i="1"/>
  <c r="E5954" i="1" l="1"/>
  <c r="D5954" i="1"/>
  <c r="E5955" i="1" l="1"/>
  <c r="D5955" i="1"/>
  <c r="D5956" i="1" l="1"/>
  <c r="E5956" i="1"/>
  <c r="E5957" i="1" l="1"/>
  <c r="D5957" i="1"/>
  <c r="E5958" i="1" l="1"/>
  <c r="D5958" i="1"/>
  <c r="D5959" i="1" l="1"/>
  <c r="E5959" i="1"/>
  <c r="E5960" i="1" l="1"/>
  <c r="D5960" i="1"/>
  <c r="E5961" i="1" l="1"/>
  <c r="D5961" i="1"/>
  <c r="E5962" i="1" l="1"/>
  <c r="D5962" i="1"/>
  <c r="E5963" i="1" l="1"/>
  <c r="D5963" i="1"/>
  <c r="D5964" i="1" l="1"/>
  <c r="E5964" i="1"/>
  <c r="E5965" i="1" l="1"/>
  <c r="D5965" i="1"/>
  <c r="E5966" i="1" l="1"/>
  <c r="D5966" i="1"/>
  <c r="D5967" i="1" l="1"/>
  <c r="E5967" i="1"/>
  <c r="E5968" i="1" l="1"/>
  <c r="D5968" i="1"/>
  <c r="E5969" i="1" l="1"/>
  <c r="D5969" i="1"/>
  <c r="E5970" i="1" l="1"/>
  <c r="D5970" i="1"/>
  <c r="E5971" i="1" l="1"/>
  <c r="D5971" i="1"/>
  <c r="D5972" i="1" l="1"/>
  <c r="E5972" i="1"/>
  <c r="E5973" i="1" l="1"/>
  <c r="D5973" i="1"/>
  <c r="E5974" i="1" l="1"/>
  <c r="D5974" i="1"/>
  <c r="D5975" i="1" l="1"/>
  <c r="E5975" i="1"/>
  <c r="E5976" i="1" l="1"/>
  <c r="D5976" i="1"/>
  <c r="E5977" i="1" l="1"/>
  <c r="D5977" i="1"/>
  <c r="E5978" i="1" l="1"/>
  <c r="D5978" i="1"/>
  <c r="E5979" i="1" l="1"/>
  <c r="D5979" i="1"/>
  <c r="D5980" i="1" l="1"/>
  <c r="E5980" i="1"/>
  <c r="E5981" i="1" l="1"/>
  <c r="D5981" i="1"/>
  <c r="E5982" i="1" l="1"/>
  <c r="D5982" i="1"/>
  <c r="D5983" i="1" l="1"/>
  <c r="E5983" i="1"/>
  <c r="E5984" i="1" l="1"/>
  <c r="D5984" i="1"/>
  <c r="E5985" i="1" l="1"/>
  <c r="D5985" i="1"/>
  <c r="E5986" i="1" l="1"/>
  <c r="D5986" i="1"/>
  <c r="E5987" i="1" l="1"/>
  <c r="D5987" i="1"/>
  <c r="D5988" i="1" l="1"/>
  <c r="E5988" i="1"/>
  <c r="E5989" i="1" l="1"/>
  <c r="D5989" i="1"/>
  <c r="E5990" i="1" l="1"/>
  <c r="D5990" i="1"/>
  <c r="D5991" i="1" l="1"/>
  <c r="E5991" i="1"/>
  <c r="E5992" i="1" l="1"/>
  <c r="D5992" i="1"/>
  <c r="E5993" i="1" l="1"/>
  <c r="D5993" i="1"/>
  <c r="E5994" i="1" l="1"/>
  <c r="D5994" i="1"/>
  <c r="E5995" i="1" l="1"/>
  <c r="D5995" i="1"/>
  <c r="D5996" i="1" l="1"/>
  <c r="E5996" i="1"/>
  <c r="E5997" i="1" l="1"/>
  <c r="D5997" i="1"/>
  <c r="E5998" i="1" l="1"/>
  <c r="D5998" i="1"/>
  <c r="D5999" i="1" l="1"/>
  <c r="E5999" i="1"/>
  <c r="E6000" i="1" l="1"/>
  <c r="D6000" i="1"/>
  <c r="E6001" i="1" l="1"/>
  <c r="D6001" i="1"/>
  <c r="E6002" i="1" l="1"/>
  <c r="D6002" i="1"/>
  <c r="E6003" i="1" l="1"/>
  <c r="D6003" i="1"/>
  <c r="D6004" i="1" l="1"/>
  <c r="E6004" i="1"/>
  <c r="E6005" i="1" l="1"/>
  <c r="D6005" i="1"/>
  <c r="E6006" i="1" l="1"/>
  <c r="D6006" i="1"/>
  <c r="D6007" i="1" l="1"/>
  <c r="E6007" i="1"/>
  <c r="E6008" i="1" l="1"/>
  <c r="D6008" i="1"/>
  <c r="E6009" i="1" l="1"/>
  <c r="D6009" i="1"/>
  <c r="E6010" i="1" l="1"/>
  <c r="D6010" i="1"/>
  <c r="E6011" i="1" l="1"/>
  <c r="D6011" i="1"/>
  <c r="D6012" i="1" l="1"/>
  <c r="E6012" i="1"/>
  <c r="E6013" i="1" l="1"/>
  <c r="D6013" i="1"/>
  <c r="E6014" i="1" l="1"/>
  <c r="D6014" i="1"/>
  <c r="D6015" i="1" l="1"/>
  <c r="E6015" i="1"/>
  <c r="E6016" i="1" l="1"/>
  <c r="D6016" i="1"/>
  <c r="E6017" i="1" l="1"/>
  <c r="D6017" i="1"/>
  <c r="E6018" i="1" l="1"/>
  <c r="D6018" i="1"/>
  <c r="E6019" i="1" l="1"/>
  <c r="D6019" i="1"/>
  <c r="D6020" i="1" l="1"/>
  <c r="E6020" i="1"/>
  <c r="E6021" i="1" l="1"/>
  <c r="D6021" i="1"/>
  <c r="E6022" i="1" l="1"/>
  <c r="D6022" i="1"/>
  <c r="D6023" i="1" l="1"/>
  <c r="E6023" i="1"/>
  <c r="E6024" i="1" l="1"/>
  <c r="D6024" i="1"/>
  <c r="E6025" i="1" l="1"/>
  <c r="D6025" i="1"/>
  <c r="E6026" i="1" l="1"/>
  <c r="D6026" i="1"/>
  <c r="E6027" i="1" l="1"/>
  <c r="D6027" i="1"/>
  <c r="D6028" i="1" l="1"/>
  <c r="E6028" i="1"/>
  <c r="E6029" i="1" l="1"/>
  <c r="D6029" i="1"/>
  <c r="E6030" i="1" l="1"/>
  <c r="D6030" i="1"/>
  <c r="D6031" i="1" l="1"/>
  <c r="E6031" i="1"/>
  <c r="E6032" i="1" l="1"/>
  <c r="D6032" i="1"/>
  <c r="E6033" i="1" l="1"/>
  <c r="D6033" i="1"/>
  <c r="E6034" i="1" l="1"/>
  <c r="D6034" i="1"/>
  <c r="E6035" i="1" l="1"/>
  <c r="D6035" i="1"/>
  <c r="D6036" i="1" l="1"/>
  <c r="E6036" i="1"/>
  <c r="E6037" i="1" l="1"/>
  <c r="D6037" i="1"/>
  <c r="E6038" i="1" l="1"/>
  <c r="D6038" i="1"/>
  <c r="D6039" i="1" l="1"/>
  <c r="E6039" i="1"/>
  <c r="E6040" i="1" l="1"/>
  <c r="D6040" i="1"/>
  <c r="E6041" i="1" l="1"/>
  <c r="D6041" i="1"/>
  <c r="E6042" i="1" l="1"/>
  <c r="D6042" i="1"/>
  <c r="E6043" i="1" l="1"/>
  <c r="D6043" i="1"/>
  <c r="D6044" i="1" l="1"/>
  <c r="E6044" i="1"/>
  <c r="E6045" i="1" l="1"/>
  <c r="D6045" i="1"/>
  <c r="E6046" i="1" l="1"/>
  <c r="D6046" i="1"/>
  <c r="D6047" i="1" l="1"/>
  <c r="E6047" i="1"/>
  <c r="E6048" i="1" l="1"/>
  <c r="D6048" i="1"/>
  <c r="E6049" i="1" l="1"/>
  <c r="D6049" i="1"/>
  <c r="E6050" i="1" l="1"/>
  <c r="D6050" i="1"/>
  <c r="E6051" i="1" l="1"/>
  <c r="D6051" i="1"/>
  <c r="D6052" i="1" l="1"/>
  <c r="E6052" i="1"/>
  <c r="E6053" i="1" l="1"/>
  <c r="D6053" i="1"/>
  <c r="E6054" i="1" l="1"/>
  <c r="D6054" i="1"/>
  <c r="D6055" i="1" l="1"/>
  <c r="E6055" i="1"/>
  <c r="E6056" i="1" l="1"/>
  <c r="D6056" i="1"/>
  <c r="E6057" i="1" l="1"/>
  <c r="D6057" i="1"/>
  <c r="E6058" i="1" l="1"/>
  <c r="D6058" i="1"/>
  <c r="E6059" i="1" l="1"/>
  <c r="D6059" i="1"/>
  <c r="D6060" i="1" l="1"/>
  <c r="E6060" i="1"/>
  <c r="E6061" i="1" l="1"/>
  <c r="D6061" i="1"/>
  <c r="E6062" i="1" l="1"/>
  <c r="D6062" i="1"/>
  <c r="D6063" i="1" l="1"/>
  <c r="E6063" i="1"/>
  <c r="E6064" i="1" l="1"/>
  <c r="D6064" i="1"/>
  <c r="E6065" i="1" l="1"/>
  <c r="D6065" i="1"/>
  <c r="E6066" i="1" l="1"/>
  <c r="D6066" i="1"/>
  <c r="E6067" i="1" l="1"/>
  <c r="D6067" i="1"/>
  <c r="D6068" i="1" l="1"/>
  <c r="E6068" i="1"/>
  <c r="E6069" i="1" l="1"/>
  <c r="D6069" i="1"/>
  <c r="E6070" i="1" l="1"/>
  <c r="D6070" i="1"/>
  <c r="D6071" i="1" l="1"/>
  <c r="E6071" i="1"/>
  <c r="E6072" i="1" l="1"/>
  <c r="D6072" i="1"/>
  <c r="E6073" i="1" l="1"/>
  <c r="D6073" i="1"/>
  <c r="E6074" i="1" l="1"/>
  <c r="D6074" i="1"/>
  <c r="E6075" i="1" l="1"/>
  <c r="D6075" i="1"/>
  <c r="D6076" i="1" l="1"/>
  <c r="E6076" i="1"/>
  <c r="E6077" i="1" l="1"/>
  <c r="D6077" i="1"/>
  <c r="E6078" i="1" l="1"/>
  <c r="D6078" i="1"/>
  <c r="D6079" i="1" l="1"/>
  <c r="E6079" i="1"/>
  <c r="E6080" i="1" l="1"/>
  <c r="D6080" i="1"/>
  <c r="E6081" i="1" l="1"/>
  <c r="D6081" i="1"/>
  <c r="E6082" i="1" l="1"/>
  <c r="D6082" i="1"/>
  <c r="E6083" i="1" l="1"/>
  <c r="D6083" i="1"/>
  <c r="D6084" i="1" l="1"/>
  <c r="E6084" i="1"/>
  <c r="E6085" i="1" l="1"/>
  <c r="D6085" i="1"/>
  <c r="E6086" i="1" l="1"/>
  <c r="D6086" i="1"/>
  <c r="D6087" i="1" l="1"/>
  <c r="E6087" i="1"/>
  <c r="E6088" i="1" l="1"/>
  <c r="D6088" i="1"/>
  <c r="E6089" i="1" l="1"/>
  <c r="D6089" i="1"/>
  <c r="E6090" i="1" l="1"/>
  <c r="D6090" i="1"/>
  <c r="E6091" i="1" l="1"/>
  <c r="D6091" i="1"/>
  <c r="D6092" i="1" l="1"/>
  <c r="E6092" i="1"/>
  <c r="E6093" i="1" l="1"/>
  <c r="D6093" i="1"/>
  <c r="E6094" i="1" l="1"/>
  <c r="D6094" i="1"/>
  <c r="D6095" i="1" l="1"/>
  <c r="E6095" i="1"/>
  <c r="E6096" i="1" l="1"/>
  <c r="D6096" i="1"/>
  <c r="E6097" i="1" l="1"/>
  <c r="D6097" i="1"/>
  <c r="E6098" i="1" l="1"/>
  <c r="D6098" i="1"/>
  <c r="E6099" i="1" l="1"/>
  <c r="D6099" i="1"/>
  <c r="D6100" i="1" l="1"/>
  <c r="E6100" i="1"/>
  <c r="E6101" i="1" l="1"/>
  <c r="D6101" i="1"/>
  <c r="E6102" i="1" l="1"/>
  <c r="D6102" i="1"/>
  <c r="D6103" i="1" l="1"/>
  <c r="E6103" i="1"/>
  <c r="E6104" i="1" l="1"/>
  <c r="D6104" i="1"/>
  <c r="E6105" i="1" l="1"/>
  <c r="D6105" i="1"/>
  <c r="E6106" i="1" l="1"/>
  <c r="D6106" i="1"/>
  <c r="E6107" i="1" l="1"/>
  <c r="D6107" i="1"/>
  <c r="D6108" i="1" l="1"/>
  <c r="E6108" i="1"/>
  <c r="E6109" i="1" l="1"/>
  <c r="D6109" i="1"/>
  <c r="E6110" i="1" l="1"/>
  <c r="D6110" i="1"/>
  <c r="D6111" i="1" l="1"/>
  <c r="E6111" i="1"/>
  <c r="E6112" i="1" l="1"/>
  <c r="D6112" i="1"/>
  <c r="E6113" i="1" l="1"/>
  <c r="D6113" i="1"/>
  <c r="E6114" i="1" l="1"/>
  <c r="D6114" i="1"/>
  <c r="E6115" i="1" l="1"/>
  <c r="D6115" i="1"/>
  <c r="D6116" i="1" l="1"/>
  <c r="E6116" i="1"/>
  <c r="E6117" i="1" l="1"/>
  <c r="D6117" i="1"/>
  <c r="E6118" i="1" l="1"/>
  <c r="D6118" i="1"/>
  <c r="D6119" i="1" l="1"/>
  <c r="E6119" i="1"/>
  <c r="E6120" i="1" l="1"/>
  <c r="D6120" i="1"/>
  <c r="E6121" i="1" l="1"/>
  <c r="D6121" i="1"/>
  <c r="E6122" i="1" l="1"/>
  <c r="D6122" i="1"/>
  <c r="E6123" i="1" l="1"/>
  <c r="D6123" i="1"/>
  <c r="D6124" i="1" l="1"/>
  <c r="E6124" i="1"/>
  <c r="E6125" i="1" l="1"/>
  <c r="D6125" i="1"/>
  <c r="E6126" i="1" l="1"/>
  <c r="D6126" i="1"/>
  <c r="D6127" i="1" l="1"/>
  <c r="E6127" i="1"/>
  <c r="E6128" i="1" l="1"/>
  <c r="D6128" i="1"/>
  <c r="E6129" i="1" l="1"/>
  <c r="D6129" i="1"/>
  <c r="E6130" i="1" l="1"/>
  <c r="D6130" i="1"/>
  <c r="E6131" i="1" l="1"/>
  <c r="D6131" i="1"/>
  <c r="D6132" i="1" l="1"/>
  <c r="E6132" i="1"/>
  <c r="E6133" i="1" l="1"/>
  <c r="D6133" i="1"/>
  <c r="E6134" i="1" l="1"/>
  <c r="D6134" i="1"/>
  <c r="D6135" i="1" l="1"/>
  <c r="E6135" i="1"/>
  <c r="E6136" i="1" l="1"/>
  <c r="D6136" i="1"/>
  <c r="E6137" i="1" l="1"/>
  <c r="D6137" i="1"/>
  <c r="E6138" i="1" l="1"/>
  <c r="D6138" i="1"/>
  <c r="E6139" i="1" l="1"/>
  <c r="D6139" i="1"/>
  <c r="D6140" i="1" l="1"/>
  <c r="E6140" i="1"/>
  <c r="E6141" i="1" l="1"/>
  <c r="D6141" i="1"/>
  <c r="E6142" i="1" l="1"/>
  <c r="D6142" i="1"/>
  <c r="D6143" i="1" l="1"/>
  <c r="E6143" i="1"/>
  <c r="E6144" i="1" l="1"/>
  <c r="D6144" i="1"/>
  <c r="E6145" i="1" l="1"/>
  <c r="D6145" i="1"/>
  <c r="E6146" i="1" l="1"/>
  <c r="D6146" i="1"/>
  <c r="E6147" i="1" l="1"/>
  <c r="D6147" i="1"/>
  <c r="D6148" i="1" l="1"/>
  <c r="E6148" i="1"/>
  <c r="E6149" i="1" l="1"/>
  <c r="D6149" i="1"/>
  <c r="E6150" i="1" l="1"/>
  <c r="D6150" i="1"/>
  <c r="D6151" i="1" l="1"/>
  <c r="E6151" i="1"/>
  <c r="E6152" i="1" l="1"/>
  <c r="D6152" i="1"/>
  <c r="E6153" i="1" l="1"/>
  <c r="D6153" i="1"/>
  <c r="E6154" i="1" l="1"/>
  <c r="D6154" i="1"/>
  <c r="E6155" i="1" l="1"/>
  <c r="D6155" i="1"/>
  <c r="D6156" i="1" l="1"/>
  <c r="E6156" i="1"/>
  <c r="E6157" i="1" l="1"/>
  <c r="D6157" i="1"/>
  <c r="E6158" i="1" l="1"/>
  <c r="D6158" i="1"/>
  <c r="D6159" i="1" l="1"/>
  <c r="E6159" i="1"/>
  <c r="E6160" i="1" l="1"/>
  <c r="D6160" i="1"/>
  <c r="E6161" i="1" l="1"/>
  <c r="D6161" i="1"/>
  <c r="E6162" i="1" l="1"/>
  <c r="D6162" i="1"/>
  <c r="E6163" i="1" l="1"/>
  <c r="D6163" i="1"/>
  <c r="D6164" i="1" l="1"/>
  <c r="E6164" i="1"/>
  <c r="E6165" i="1" l="1"/>
  <c r="D6165" i="1"/>
  <c r="E6166" i="1" l="1"/>
  <c r="D6166" i="1"/>
  <c r="D6167" i="1" l="1"/>
  <c r="E6167" i="1"/>
  <c r="E6168" i="1" l="1"/>
  <c r="D6168" i="1"/>
  <c r="E6169" i="1" l="1"/>
  <c r="D6169" i="1"/>
  <c r="E6170" i="1" l="1"/>
  <c r="D6170" i="1"/>
  <c r="E6171" i="1" l="1"/>
  <c r="D6171" i="1"/>
  <c r="D6172" i="1" l="1"/>
  <c r="E6172" i="1"/>
  <c r="E6173" i="1" l="1"/>
  <c r="D6173" i="1"/>
  <c r="E6174" i="1" l="1"/>
  <c r="D6174" i="1"/>
  <c r="D6175" i="1" l="1"/>
  <c r="E6175" i="1"/>
  <c r="E6176" i="1" l="1"/>
  <c r="D6176" i="1"/>
  <c r="E6177" i="1" l="1"/>
  <c r="D6177" i="1"/>
  <c r="E6178" i="1" l="1"/>
  <c r="D6178" i="1"/>
  <c r="E6179" i="1" l="1"/>
  <c r="D6179" i="1"/>
  <c r="D6180" i="1" l="1"/>
  <c r="E6180" i="1"/>
  <c r="E6181" i="1" l="1"/>
  <c r="D6181" i="1"/>
  <c r="E6182" i="1" l="1"/>
  <c r="D6182" i="1"/>
  <c r="D6183" i="1" l="1"/>
  <c r="E6183" i="1"/>
  <c r="E6184" i="1" l="1"/>
  <c r="D6184" i="1"/>
  <c r="E6185" i="1" l="1"/>
  <c r="D6185" i="1"/>
  <c r="E6186" i="1" l="1"/>
  <c r="D6186" i="1"/>
  <c r="E6187" i="1" l="1"/>
  <c r="D6187" i="1"/>
  <c r="D6188" i="1" l="1"/>
  <c r="E6188" i="1"/>
  <c r="E6189" i="1" l="1"/>
  <c r="D6189" i="1"/>
  <c r="E6190" i="1" l="1"/>
  <c r="D6190" i="1"/>
  <c r="D6191" i="1" l="1"/>
  <c r="E6191" i="1"/>
  <c r="E6192" i="1" l="1"/>
  <c r="D6192" i="1"/>
  <c r="E6193" i="1" l="1"/>
  <c r="D6193" i="1"/>
  <c r="E6194" i="1" l="1"/>
  <c r="D6194" i="1"/>
  <c r="E6195" i="1" l="1"/>
  <c r="D6195" i="1"/>
  <c r="D6196" i="1" l="1"/>
  <c r="E6196" i="1"/>
  <c r="E6197" i="1" l="1"/>
  <c r="D6197" i="1"/>
  <c r="E6198" i="1" l="1"/>
  <c r="D6198" i="1"/>
  <c r="D6199" i="1" l="1"/>
  <c r="E6199" i="1"/>
  <c r="E6200" i="1" l="1"/>
  <c r="D6200" i="1"/>
  <c r="E6201" i="1" l="1"/>
  <c r="D6201" i="1"/>
  <c r="E6202" i="1" l="1"/>
  <c r="D6202" i="1"/>
  <c r="E6203" i="1" l="1"/>
  <c r="D6203" i="1"/>
  <c r="D6204" i="1" l="1"/>
  <c r="E6204" i="1"/>
  <c r="E6205" i="1" l="1"/>
  <c r="D6205" i="1"/>
  <c r="E6206" i="1" l="1"/>
  <c r="D6206" i="1"/>
  <c r="D6207" i="1" l="1"/>
  <c r="E6207" i="1"/>
  <c r="E6208" i="1" l="1"/>
  <c r="D6208" i="1"/>
  <c r="E6209" i="1" l="1"/>
  <c r="D6209" i="1"/>
  <c r="E6210" i="1" l="1"/>
  <c r="D6210" i="1"/>
  <c r="E6211" i="1" l="1"/>
  <c r="D6211" i="1"/>
  <c r="D6212" i="1" l="1"/>
  <c r="E6212" i="1"/>
  <c r="E6213" i="1" l="1"/>
  <c r="D6213" i="1"/>
  <c r="E6214" i="1" l="1"/>
  <c r="D6214" i="1"/>
  <c r="D6215" i="1" l="1"/>
  <c r="E6215" i="1"/>
  <c r="E6216" i="1" l="1"/>
  <c r="D6216" i="1"/>
  <c r="E6217" i="1" l="1"/>
  <c r="D6217" i="1"/>
  <c r="E6218" i="1" l="1"/>
  <c r="D6218" i="1"/>
  <c r="E6219" i="1" l="1"/>
  <c r="D6219" i="1"/>
  <c r="D6220" i="1" l="1"/>
  <c r="E6220" i="1"/>
  <c r="E6221" i="1" l="1"/>
  <c r="D6221" i="1"/>
  <c r="E6222" i="1" l="1"/>
  <c r="D6222" i="1"/>
  <c r="D6223" i="1" l="1"/>
  <c r="E6223" i="1"/>
  <c r="E6224" i="1" l="1"/>
  <c r="D6224" i="1"/>
  <c r="E6225" i="1" l="1"/>
  <c r="D6225" i="1"/>
  <c r="E6226" i="1" l="1"/>
  <c r="D6226" i="1"/>
  <c r="E6227" i="1" l="1"/>
  <c r="D6227" i="1"/>
  <c r="D6228" i="1" l="1"/>
  <c r="E6228" i="1"/>
  <c r="E6229" i="1" l="1"/>
  <c r="D6229" i="1"/>
  <c r="E6230" i="1" l="1"/>
  <c r="D6230" i="1"/>
  <c r="D6231" i="1" l="1"/>
  <c r="E6231" i="1"/>
  <c r="E6232" i="1" l="1"/>
  <c r="D6232" i="1"/>
  <c r="E6233" i="1" l="1"/>
  <c r="D6233" i="1"/>
  <c r="E6234" i="1" l="1"/>
  <c r="D6234" i="1"/>
  <c r="E6235" i="1" l="1"/>
  <c r="D6235" i="1"/>
  <c r="D6236" i="1" l="1"/>
  <c r="E6236" i="1"/>
  <c r="E6237" i="1" l="1"/>
  <c r="D6237" i="1"/>
  <c r="E6238" i="1" l="1"/>
  <c r="D6238" i="1"/>
  <c r="D6239" i="1" l="1"/>
  <c r="E6239" i="1"/>
  <c r="E6240" i="1" l="1"/>
  <c r="D6240" i="1"/>
  <c r="E6241" i="1" l="1"/>
  <c r="D6241" i="1"/>
  <c r="E6242" i="1" l="1"/>
  <c r="D6242" i="1"/>
  <c r="E6243" i="1" l="1"/>
  <c r="D6243" i="1"/>
  <c r="D6244" i="1" l="1"/>
  <c r="E6244" i="1"/>
  <c r="E6245" i="1" l="1"/>
  <c r="D6245" i="1"/>
  <c r="E6246" i="1" l="1"/>
  <c r="D6246" i="1"/>
  <c r="D6247" i="1" l="1"/>
  <c r="E6247" i="1"/>
  <c r="E6248" i="1" l="1"/>
  <c r="D6248" i="1"/>
  <c r="E6249" i="1" l="1"/>
  <c r="D6249" i="1"/>
  <c r="D6250" i="1" l="1"/>
  <c r="E6250" i="1"/>
  <c r="D6251" i="1" l="1"/>
  <c r="E6251" i="1"/>
  <c r="E6252" i="1" l="1"/>
  <c r="D6252" i="1"/>
  <c r="D6253" i="1" l="1"/>
  <c r="E6253" i="1"/>
  <c r="E6254" i="1" l="1"/>
  <c r="D6254" i="1"/>
  <c r="E6255" i="1" l="1"/>
  <c r="D6255" i="1"/>
  <c r="E6256" i="1" l="1"/>
  <c r="D6256" i="1"/>
  <c r="D6257" i="1" l="1"/>
  <c r="E6257" i="1"/>
  <c r="D6258" i="1" l="1"/>
  <c r="E6258" i="1"/>
  <c r="D6259" i="1" l="1"/>
  <c r="E6259" i="1"/>
  <c r="D6260" i="1" l="1"/>
  <c r="E6260" i="1"/>
  <c r="E6261" i="1" l="1"/>
  <c r="D6261" i="1"/>
  <c r="E6262" i="1" l="1"/>
  <c r="D6262" i="1"/>
  <c r="E6263" i="1" l="1"/>
  <c r="D6263" i="1"/>
  <c r="E6264" i="1" l="1"/>
  <c r="D6264" i="1"/>
  <c r="E6265" i="1" l="1"/>
  <c r="D6265" i="1"/>
  <c r="D6266" i="1" l="1"/>
  <c r="E6266" i="1"/>
  <c r="D6267" i="1" l="1"/>
  <c r="E6267" i="1"/>
  <c r="E6268" i="1" l="1"/>
  <c r="D6268" i="1"/>
  <c r="E6269" i="1" l="1"/>
  <c r="D6269" i="1"/>
  <c r="E6270" i="1" l="1"/>
  <c r="D6270" i="1"/>
  <c r="D6271" i="1" l="1"/>
  <c r="E6271" i="1"/>
  <c r="E6272" i="1" l="1"/>
  <c r="D6272" i="1"/>
  <c r="E6273" i="1" l="1"/>
  <c r="D6273" i="1"/>
  <c r="D6274" i="1" l="1"/>
  <c r="E6274" i="1"/>
  <c r="E6275" i="1" l="1"/>
  <c r="D6275" i="1"/>
  <c r="E6276" i="1" l="1"/>
  <c r="D6276" i="1"/>
  <c r="E6277" i="1" l="1"/>
  <c r="D6277" i="1"/>
  <c r="E6278" i="1" l="1"/>
  <c r="D6278" i="1"/>
  <c r="D6279" i="1" l="1"/>
  <c r="E6279" i="1"/>
  <c r="E6280" i="1" l="1"/>
  <c r="D6280" i="1"/>
  <c r="E6281" i="1" l="1"/>
  <c r="D6281" i="1"/>
  <c r="D6282" i="1" l="1"/>
  <c r="E6282" i="1"/>
  <c r="E6283" i="1" l="1"/>
  <c r="D6283" i="1"/>
  <c r="E6284" i="1" l="1"/>
  <c r="D6284" i="1"/>
  <c r="E6285" i="1" l="1"/>
  <c r="D6285" i="1"/>
  <c r="E6286" i="1" l="1"/>
  <c r="D6286" i="1"/>
  <c r="D6287" i="1" l="1"/>
  <c r="E6287" i="1"/>
  <c r="E6288" i="1" l="1"/>
  <c r="D6288" i="1"/>
  <c r="E6289" i="1" l="1"/>
  <c r="D6289" i="1"/>
  <c r="D6290" i="1" l="1"/>
  <c r="E6290" i="1"/>
  <c r="E6291" i="1" l="1"/>
  <c r="D6291" i="1"/>
  <c r="E6292" i="1" l="1"/>
  <c r="D6292" i="1"/>
  <c r="E6293" i="1" l="1"/>
  <c r="D6293" i="1"/>
  <c r="E6294" i="1" l="1"/>
  <c r="D6294" i="1"/>
  <c r="D6295" i="1" l="1"/>
  <c r="E6295" i="1"/>
  <c r="E6296" i="1" l="1"/>
  <c r="D6296" i="1"/>
  <c r="E6297" i="1" l="1"/>
  <c r="D6297" i="1"/>
  <c r="D6298" i="1" l="1"/>
  <c r="E6298" i="1"/>
  <c r="E6299" i="1" l="1"/>
  <c r="D6299" i="1"/>
  <c r="E6300" i="1" l="1"/>
  <c r="D6300" i="1"/>
  <c r="E6301" i="1" l="1"/>
  <c r="D6301" i="1"/>
  <c r="E6302" i="1" l="1"/>
  <c r="D6302" i="1"/>
  <c r="D6303" i="1" l="1"/>
  <c r="E6303" i="1"/>
  <c r="E6304" i="1" l="1"/>
  <c r="D6304" i="1"/>
  <c r="E6305" i="1" l="1"/>
  <c r="D6305" i="1"/>
  <c r="D6306" i="1" l="1"/>
  <c r="E6306" i="1"/>
  <c r="E6307" i="1" l="1"/>
  <c r="D6307" i="1"/>
  <c r="E6308" i="1" l="1"/>
  <c r="D6308" i="1"/>
  <c r="E6309" i="1" l="1"/>
  <c r="D6309" i="1"/>
  <c r="E6310" i="1" l="1"/>
  <c r="D6310" i="1"/>
  <c r="D6311" i="1" l="1"/>
  <c r="E6311" i="1"/>
  <c r="E6312" i="1" l="1"/>
  <c r="D6312" i="1"/>
  <c r="E6313" i="1" l="1"/>
  <c r="D6313" i="1"/>
  <c r="D6314" i="1" l="1"/>
  <c r="E6314" i="1"/>
  <c r="E6315" i="1" l="1"/>
  <c r="D6315" i="1"/>
  <c r="E6316" i="1" l="1"/>
  <c r="D6316" i="1"/>
  <c r="E6317" i="1" l="1"/>
  <c r="D6317" i="1"/>
  <c r="E6318" i="1" l="1"/>
  <c r="D6318" i="1"/>
  <c r="D6319" i="1" l="1"/>
  <c r="E6319" i="1"/>
  <c r="E6320" i="1" l="1"/>
  <c r="D6320" i="1"/>
  <c r="E6321" i="1" l="1"/>
  <c r="D6321" i="1"/>
  <c r="D6322" i="1" l="1"/>
  <c r="E6322" i="1"/>
  <c r="E6323" i="1" l="1"/>
  <c r="D6323" i="1"/>
  <c r="E6324" i="1" l="1"/>
  <c r="D6324" i="1"/>
  <c r="E6325" i="1" l="1"/>
  <c r="D6325" i="1"/>
  <c r="E6326" i="1" l="1"/>
  <c r="D6326" i="1"/>
  <c r="D6327" i="1" l="1"/>
  <c r="E6327" i="1"/>
  <c r="E6328" i="1" l="1"/>
  <c r="D6328" i="1"/>
  <c r="E6329" i="1" l="1"/>
  <c r="D6329" i="1"/>
  <c r="D6330" i="1" l="1"/>
  <c r="E6330" i="1"/>
  <c r="E6331" i="1" l="1"/>
  <c r="D6331" i="1"/>
  <c r="E6332" i="1" l="1"/>
  <c r="D6332" i="1"/>
  <c r="E6333" i="1" l="1"/>
  <c r="D6333" i="1"/>
  <c r="E6334" i="1" l="1"/>
  <c r="D6334" i="1"/>
  <c r="D6335" i="1" l="1"/>
  <c r="E6335" i="1"/>
  <c r="E6336" i="1" l="1"/>
  <c r="D6336" i="1"/>
  <c r="E6337" i="1" l="1"/>
  <c r="D6337" i="1"/>
  <c r="D6338" i="1" l="1"/>
  <c r="E6338" i="1"/>
  <c r="E6339" i="1" l="1"/>
  <c r="D6339" i="1"/>
  <c r="E6340" i="1" l="1"/>
  <c r="D6340" i="1"/>
  <c r="E6341" i="1" l="1"/>
  <c r="D6341" i="1"/>
  <c r="E6342" i="1" l="1"/>
  <c r="D6342" i="1"/>
  <c r="D6343" i="1" l="1"/>
  <c r="E6343" i="1"/>
  <c r="E6344" i="1" l="1"/>
  <c r="D6344" i="1"/>
  <c r="E6345" i="1" l="1"/>
  <c r="D6345" i="1"/>
  <c r="D6346" i="1" l="1"/>
  <c r="E6346" i="1"/>
  <c r="E6347" i="1" l="1"/>
  <c r="D6347" i="1"/>
  <c r="E6348" i="1" l="1"/>
  <c r="D6348" i="1"/>
  <c r="E6349" i="1" l="1"/>
  <c r="D6349" i="1"/>
  <c r="E6350" i="1" l="1"/>
  <c r="D6350" i="1"/>
  <c r="D6351" i="1" l="1"/>
  <c r="E6351" i="1"/>
  <c r="E6352" i="1" l="1"/>
  <c r="D6352" i="1"/>
  <c r="E6353" i="1" l="1"/>
  <c r="D6353" i="1"/>
  <c r="D6354" i="1" l="1"/>
  <c r="E6354" i="1"/>
  <c r="E6355" i="1" l="1"/>
  <c r="D6355" i="1"/>
  <c r="E6356" i="1" l="1"/>
  <c r="D6356" i="1"/>
  <c r="E6357" i="1" l="1"/>
  <c r="D6357" i="1"/>
  <c r="E6358" i="1" l="1"/>
  <c r="D6358" i="1"/>
  <c r="D6359" i="1" l="1"/>
  <c r="E6359" i="1"/>
  <c r="E6360" i="1" l="1"/>
  <c r="D6360" i="1"/>
  <c r="E6361" i="1" l="1"/>
  <c r="D6361" i="1"/>
  <c r="D6362" i="1" l="1"/>
  <c r="E6362" i="1"/>
  <c r="E6363" i="1" l="1"/>
  <c r="D6363" i="1"/>
  <c r="E6364" i="1" l="1"/>
  <c r="D6364" i="1"/>
  <c r="E6365" i="1" l="1"/>
  <c r="D6365" i="1"/>
  <c r="E6366" i="1" l="1"/>
  <c r="D6366" i="1"/>
  <c r="D6367" i="1" l="1"/>
  <c r="E6367" i="1"/>
  <c r="E6368" i="1" l="1"/>
  <c r="D6368" i="1"/>
  <c r="E6369" i="1" l="1"/>
  <c r="D6369" i="1"/>
  <c r="D6370" i="1" l="1"/>
  <c r="E6370" i="1"/>
  <c r="E6371" i="1" l="1"/>
  <c r="D6371" i="1"/>
  <c r="E6372" i="1" l="1"/>
  <c r="D6372" i="1"/>
  <c r="E6373" i="1" l="1"/>
  <c r="D6373" i="1"/>
  <c r="E6374" i="1" l="1"/>
  <c r="D6374" i="1"/>
  <c r="D6375" i="1" l="1"/>
  <c r="E6375" i="1"/>
  <c r="E6376" i="1" l="1"/>
  <c r="D6376" i="1"/>
  <c r="E6377" i="1" l="1"/>
  <c r="D6377" i="1"/>
  <c r="D6378" i="1" l="1"/>
  <c r="E6378" i="1"/>
  <c r="E6379" i="1" l="1"/>
  <c r="D6379" i="1"/>
  <c r="E6380" i="1" l="1"/>
  <c r="D6380" i="1"/>
  <c r="E6381" i="1" l="1"/>
  <c r="D6381" i="1"/>
  <c r="E6382" i="1" l="1"/>
  <c r="D6382" i="1"/>
  <c r="D6383" i="1" l="1"/>
  <c r="E6383" i="1"/>
  <c r="E6384" i="1" l="1"/>
  <c r="D6384" i="1"/>
  <c r="E6385" i="1" l="1"/>
  <c r="D6385" i="1"/>
  <c r="D6386" i="1" l="1"/>
  <c r="E6386" i="1"/>
  <c r="E6387" i="1" l="1"/>
  <c r="D6387" i="1"/>
  <c r="E6388" i="1" l="1"/>
  <c r="D6388" i="1"/>
  <c r="E6389" i="1" l="1"/>
  <c r="D6389" i="1"/>
  <c r="E6390" i="1" l="1"/>
  <c r="D6390" i="1"/>
  <c r="D6391" i="1" l="1"/>
  <c r="E6391" i="1"/>
  <c r="E6392" i="1" l="1"/>
  <c r="D6392" i="1"/>
  <c r="E6393" i="1" l="1"/>
  <c r="D6393" i="1"/>
  <c r="D6394" i="1" l="1"/>
  <c r="E6394" i="1"/>
  <c r="E6395" i="1" l="1"/>
  <c r="D6395" i="1"/>
  <c r="E6396" i="1" l="1"/>
  <c r="D6396" i="1"/>
  <c r="E6397" i="1" l="1"/>
  <c r="D6397" i="1"/>
  <c r="E6398" i="1" l="1"/>
  <c r="D6398" i="1"/>
  <c r="D6399" i="1" l="1"/>
  <c r="E6399" i="1"/>
  <c r="E6400" i="1" l="1"/>
  <c r="D6400" i="1"/>
  <c r="E6401" i="1" l="1"/>
  <c r="D6401" i="1"/>
  <c r="D6402" i="1" l="1"/>
  <c r="E6402" i="1"/>
  <c r="E6403" i="1" l="1"/>
  <c r="D6403" i="1"/>
  <c r="E6404" i="1" l="1"/>
  <c r="D6404" i="1"/>
  <c r="E6405" i="1" l="1"/>
  <c r="D6405" i="1"/>
  <c r="E6406" i="1" l="1"/>
  <c r="D6406" i="1"/>
  <c r="D6407" i="1" l="1"/>
  <c r="E6407" i="1"/>
  <c r="E6408" i="1" l="1"/>
  <c r="D6408" i="1"/>
  <c r="E6409" i="1" l="1"/>
  <c r="D6409" i="1"/>
  <c r="D6410" i="1" l="1"/>
  <c r="E6410" i="1"/>
  <c r="E6411" i="1" l="1"/>
  <c r="D6411" i="1"/>
  <c r="E6412" i="1" l="1"/>
  <c r="D6412" i="1"/>
  <c r="E6413" i="1" l="1"/>
  <c r="D6413" i="1"/>
  <c r="E6414" i="1" l="1"/>
  <c r="D6414" i="1"/>
  <c r="D6415" i="1" l="1"/>
  <c r="E6415" i="1"/>
  <c r="E6416" i="1" l="1"/>
  <c r="D6416" i="1"/>
  <c r="E6417" i="1" l="1"/>
  <c r="D6417" i="1"/>
  <c r="D6418" i="1" l="1"/>
  <c r="E6418" i="1"/>
  <c r="E6419" i="1" l="1"/>
  <c r="D6419" i="1"/>
  <c r="E6420" i="1" l="1"/>
  <c r="D6420" i="1"/>
  <c r="E6421" i="1" l="1"/>
  <c r="D6421" i="1"/>
  <c r="E6422" i="1" l="1"/>
  <c r="D6422" i="1"/>
  <c r="D6423" i="1" l="1"/>
  <c r="E6423" i="1"/>
  <c r="E6424" i="1" l="1"/>
  <c r="D6424" i="1"/>
  <c r="E6425" i="1" l="1"/>
  <c r="D6425" i="1"/>
  <c r="D6426" i="1" l="1"/>
  <c r="E6426" i="1"/>
  <c r="E6427" i="1" l="1"/>
  <c r="D6427" i="1"/>
  <c r="E6428" i="1" l="1"/>
  <c r="D6428" i="1"/>
  <c r="E6429" i="1" l="1"/>
  <c r="D6429" i="1"/>
  <c r="E6430" i="1" l="1"/>
  <c r="D6430" i="1"/>
  <c r="D6431" i="1" l="1"/>
  <c r="E6431" i="1"/>
  <c r="E6432" i="1" l="1"/>
  <c r="D6432" i="1"/>
  <c r="E6433" i="1" l="1"/>
  <c r="D6433" i="1"/>
  <c r="D6434" i="1" l="1"/>
  <c r="E6434" i="1"/>
  <c r="E6435" i="1" l="1"/>
  <c r="D6435" i="1"/>
  <c r="E6436" i="1" l="1"/>
  <c r="D6436" i="1"/>
  <c r="E6437" i="1" l="1"/>
  <c r="D6437" i="1"/>
  <c r="E6438" i="1" l="1"/>
  <c r="D6438" i="1"/>
  <c r="D6439" i="1" l="1"/>
  <c r="E6439" i="1"/>
  <c r="E6440" i="1" l="1"/>
  <c r="D6440" i="1"/>
  <c r="E6441" i="1" l="1"/>
  <c r="D6441" i="1"/>
  <c r="D6442" i="1" l="1"/>
  <c r="E6442" i="1"/>
  <c r="E6443" i="1" l="1"/>
  <c r="D6443" i="1"/>
  <c r="E6444" i="1" l="1"/>
  <c r="D6444" i="1"/>
  <c r="E6445" i="1" l="1"/>
  <c r="D6445" i="1"/>
  <c r="E6446" i="1" l="1"/>
  <c r="D6446" i="1"/>
  <c r="D6447" i="1" l="1"/>
  <c r="E6447" i="1"/>
  <c r="E6448" i="1" l="1"/>
  <c r="D6448" i="1"/>
  <c r="E6449" i="1" l="1"/>
  <c r="D6449" i="1"/>
  <c r="D6450" i="1" l="1"/>
  <c r="E6450" i="1"/>
  <c r="E6451" i="1" l="1"/>
  <c r="D6451" i="1"/>
  <c r="E6452" i="1" l="1"/>
  <c r="D6452" i="1"/>
  <c r="E6453" i="1" l="1"/>
  <c r="D6453" i="1"/>
  <c r="E6454" i="1" l="1"/>
  <c r="D6454" i="1"/>
  <c r="D6455" i="1" l="1"/>
  <c r="E6455" i="1"/>
  <c r="E6456" i="1" l="1"/>
  <c r="D6456" i="1"/>
  <c r="E6457" i="1" l="1"/>
  <c r="D6457" i="1"/>
  <c r="D6458" i="1" l="1"/>
  <c r="E6458" i="1"/>
  <c r="E6459" i="1" l="1"/>
  <c r="D6459" i="1"/>
  <c r="E6460" i="1" l="1"/>
  <c r="D6460" i="1"/>
  <c r="E6461" i="1" l="1"/>
  <c r="D6461" i="1"/>
  <c r="E6462" i="1" l="1"/>
  <c r="D6462" i="1"/>
  <c r="D6463" i="1" l="1"/>
  <c r="E6463" i="1"/>
  <c r="E6464" i="1" l="1"/>
  <c r="D6464" i="1"/>
  <c r="E6465" i="1" l="1"/>
  <c r="D6465" i="1"/>
  <c r="D6466" i="1" l="1"/>
  <c r="E6466" i="1"/>
  <c r="E6467" i="1" l="1"/>
  <c r="D6467" i="1"/>
  <c r="E6468" i="1" l="1"/>
  <c r="D6468" i="1"/>
  <c r="E6469" i="1" l="1"/>
  <c r="D6469" i="1"/>
  <c r="E6470" i="1" l="1"/>
  <c r="D6470" i="1"/>
  <c r="D6471" i="1" l="1"/>
  <c r="E6471" i="1"/>
  <c r="E6472" i="1" l="1"/>
  <c r="D6472" i="1"/>
  <c r="E6473" i="1" l="1"/>
  <c r="D6473" i="1"/>
  <c r="D6474" i="1" l="1"/>
  <c r="E6474" i="1"/>
  <c r="E6475" i="1" l="1"/>
  <c r="D6475" i="1"/>
  <c r="E6476" i="1" l="1"/>
  <c r="D6476" i="1"/>
  <c r="E6477" i="1" l="1"/>
  <c r="D6477" i="1"/>
  <c r="E6478" i="1" l="1"/>
  <c r="D6478" i="1"/>
  <c r="D6479" i="1" l="1"/>
  <c r="E6479" i="1"/>
  <c r="E6480" i="1" l="1"/>
  <c r="D6480" i="1"/>
  <c r="E6481" i="1" l="1"/>
  <c r="D6481" i="1"/>
  <c r="D6482" i="1" l="1"/>
  <c r="E6482" i="1"/>
  <c r="E6483" i="1" l="1"/>
  <c r="D6483" i="1"/>
  <c r="E6484" i="1" l="1"/>
  <c r="D6484" i="1"/>
  <c r="E6485" i="1" l="1"/>
  <c r="D6485" i="1"/>
  <c r="E6486" i="1" l="1"/>
  <c r="D6486" i="1"/>
  <c r="D6487" i="1" l="1"/>
  <c r="E6487" i="1"/>
  <c r="E6488" i="1" l="1"/>
  <c r="D6488" i="1"/>
  <c r="E6489" i="1" l="1"/>
  <c r="D6489" i="1"/>
  <c r="D6490" i="1" l="1"/>
  <c r="E6490" i="1"/>
  <c r="E6491" i="1" l="1"/>
  <c r="D6491" i="1"/>
  <c r="E6492" i="1" l="1"/>
  <c r="D6492" i="1"/>
  <c r="E6493" i="1" l="1"/>
  <c r="D6493" i="1"/>
  <c r="E6494" i="1" l="1"/>
  <c r="D6494" i="1"/>
  <c r="D6495" i="1" l="1"/>
  <c r="E6495" i="1"/>
  <c r="E6496" i="1" l="1"/>
  <c r="D6496" i="1"/>
  <c r="E6497" i="1" l="1"/>
  <c r="D6497" i="1"/>
  <c r="D6498" i="1" l="1"/>
  <c r="E6498" i="1"/>
  <c r="E6499" i="1" l="1"/>
  <c r="D6499" i="1"/>
  <c r="E6500" i="1" l="1"/>
  <c r="D6500" i="1"/>
  <c r="E6501" i="1" l="1"/>
  <c r="D6501" i="1"/>
  <c r="E6502" i="1" l="1"/>
  <c r="D6502" i="1"/>
  <c r="D6503" i="1" l="1"/>
  <c r="E6503" i="1"/>
  <c r="E6504" i="1" l="1"/>
  <c r="D6504" i="1"/>
  <c r="E6505" i="1" l="1"/>
  <c r="D6505" i="1"/>
  <c r="D6506" i="1" l="1"/>
  <c r="E6506" i="1"/>
  <c r="E6507" i="1" l="1"/>
  <c r="D6507" i="1"/>
  <c r="E6508" i="1" l="1"/>
  <c r="D6508" i="1"/>
  <c r="E6509" i="1" l="1"/>
  <c r="D6509" i="1"/>
  <c r="E6510" i="1" l="1"/>
  <c r="D6510" i="1"/>
  <c r="D6511" i="1" l="1"/>
  <c r="E6511" i="1"/>
  <c r="E6512" i="1" l="1"/>
  <c r="D6512" i="1"/>
  <c r="E6513" i="1" l="1"/>
  <c r="D6513" i="1"/>
  <c r="D6514" i="1" l="1"/>
  <c r="E6514" i="1"/>
  <c r="E6515" i="1" l="1"/>
  <c r="D6515" i="1"/>
  <c r="E6516" i="1" l="1"/>
  <c r="D6516" i="1"/>
  <c r="E6517" i="1" l="1"/>
  <c r="D6517" i="1"/>
  <c r="E6518" i="1" l="1"/>
  <c r="D6518" i="1"/>
  <c r="D6519" i="1" l="1"/>
  <c r="E6519" i="1"/>
  <c r="E6520" i="1" l="1"/>
  <c r="D6520" i="1"/>
  <c r="E6521" i="1" l="1"/>
  <c r="D6521" i="1"/>
  <c r="D6522" i="1" l="1"/>
  <c r="E6522" i="1"/>
  <c r="E6523" i="1" l="1"/>
  <c r="D6523" i="1"/>
  <c r="E6524" i="1" l="1"/>
  <c r="D6524" i="1"/>
  <c r="E6525" i="1" l="1"/>
  <c r="D6525" i="1"/>
  <c r="E6526" i="1" l="1"/>
  <c r="D6526" i="1"/>
  <c r="D6527" i="1" l="1"/>
  <c r="E6527" i="1"/>
  <c r="E6528" i="1" l="1"/>
  <c r="D6528" i="1"/>
  <c r="E6529" i="1" l="1"/>
  <c r="D6529" i="1"/>
  <c r="D6530" i="1" l="1"/>
  <c r="E6530" i="1"/>
  <c r="E6531" i="1" l="1"/>
  <c r="D6531" i="1"/>
  <c r="E6532" i="1" l="1"/>
  <c r="D6532" i="1"/>
  <c r="E6533" i="1" l="1"/>
  <c r="D6533" i="1"/>
  <c r="E6534" i="1" l="1"/>
  <c r="D6534" i="1"/>
  <c r="D6535" i="1" l="1"/>
  <c r="E6535" i="1"/>
  <c r="E6536" i="1" l="1"/>
  <c r="D6536" i="1"/>
  <c r="E6537" i="1" l="1"/>
  <c r="D6537" i="1"/>
  <c r="D6538" i="1" l="1"/>
  <c r="E6538" i="1"/>
  <c r="E6539" i="1" l="1"/>
  <c r="D6539" i="1"/>
  <c r="E6540" i="1" l="1"/>
  <c r="D6540" i="1"/>
  <c r="E6541" i="1" l="1"/>
  <c r="D6541" i="1"/>
  <c r="E6542" i="1" l="1"/>
  <c r="D6542" i="1"/>
  <c r="D6543" i="1" l="1"/>
  <c r="E6543" i="1"/>
  <c r="E6544" i="1" l="1"/>
  <c r="D6544" i="1"/>
  <c r="E6545" i="1" l="1"/>
  <c r="D6545" i="1"/>
  <c r="D6546" i="1" l="1"/>
  <c r="E6546" i="1"/>
  <c r="E6547" i="1" l="1"/>
  <c r="D6547" i="1"/>
  <c r="E6548" i="1" l="1"/>
  <c r="D6548" i="1"/>
  <c r="E6549" i="1" l="1"/>
  <c r="D6549" i="1"/>
  <c r="E6550" i="1" l="1"/>
  <c r="D6550" i="1"/>
  <c r="D6551" i="1" l="1"/>
  <c r="E6551" i="1"/>
  <c r="E6552" i="1" l="1"/>
  <c r="D6552" i="1"/>
  <c r="E6553" i="1" l="1"/>
  <c r="D6553" i="1"/>
  <c r="D6554" i="1" l="1"/>
  <c r="E6554" i="1"/>
  <c r="E6555" i="1" l="1"/>
  <c r="D6555" i="1"/>
  <c r="E6556" i="1" l="1"/>
  <c r="D6556" i="1"/>
  <c r="E6557" i="1" l="1"/>
  <c r="D6557" i="1"/>
  <c r="E6558" i="1" l="1"/>
  <c r="D6558" i="1"/>
  <c r="D6559" i="1" l="1"/>
  <c r="E6559" i="1"/>
  <c r="E6560" i="1" l="1"/>
  <c r="D6560" i="1"/>
  <c r="E6561" i="1" l="1"/>
  <c r="D6561" i="1"/>
  <c r="D6562" i="1" l="1"/>
  <c r="E6562" i="1"/>
  <c r="E6563" i="1" l="1"/>
  <c r="D6563" i="1"/>
  <c r="E6564" i="1" l="1"/>
  <c r="D6564" i="1"/>
  <c r="E6565" i="1" l="1"/>
  <c r="D6565" i="1"/>
  <c r="E6566" i="1" l="1"/>
  <c r="D6566" i="1"/>
  <c r="D6567" i="1" l="1"/>
  <c r="E6567" i="1"/>
  <c r="E6568" i="1" l="1"/>
  <c r="D6568" i="1"/>
  <c r="E6569" i="1" l="1"/>
  <c r="D6569" i="1"/>
  <c r="D6570" i="1" l="1"/>
  <c r="E6570" i="1"/>
  <c r="E6571" i="1" l="1"/>
  <c r="D6571" i="1"/>
  <c r="E6572" i="1" l="1"/>
  <c r="D6572" i="1"/>
  <c r="E6573" i="1" l="1"/>
  <c r="D6573" i="1"/>
  <c r="E6574" i="1" l="1"/>
  <c r="D6574" i="1"/>
  <c r="D6575" i="1" l="1"/>
  <c r="E6575" i="1"/>
  <c r="E6576" i="1" l="1"/>
  <c r="D6576" i="1"/>
  <c r="E6577" i="1" l="1"/>
  <c r="D6577" i="1"/>
  <c r="D6578" i="1" l="1"/>
  <c r="E6578" i="1"/>
  <c r="E6579" i="1" l="1"/>
  <c r="D6579" i="1"/>
  <c r="E6580" i="1" l="1"/>
  <c r="D6580" i="1"/>
  <c r="E6581" i="1" l="1"/>
  <c r="D6581" i="1"/>
  <c r="E6582" i="1" l="1"/>
  <c r="D6582" i="1"/>
  <c r="D6583" i="1" l="1"/>
  <c r="E6583" i="1"/>
  <c r="E6584" i="1" l="1"/>
  <c r="D6584" i="1"/>
  <c r="E6585" i="1" l="1"/>
  <c r="D6585" i="1"/>
  <c r="D6586" i="1" l="1"/>
  <c r="E6586" i="1"/>
  <c r="E6587" i="1" l="1"/>
  <c r="D6587" i="1"/>
  <c r="E6588" i="1" l="1"/>
  <c r="D6588" i="1"/>
  <c r="E6589" i="1" l="1"/>
  <c r="D6589" i="1"/>
  <c r="E6590" i="1" l="1"/>
  <c r="D6590" i="1"/>
  <c r="D6591" i="1" l="1"/>
  <c r="E6591" i="1"/>
  <c r="E6592" i="1" l="1"/>
  <c r="D6592" i="1"/>
  <c r="E6593" i="1" l="1"/>
  <c r="D6593" i="1"/>
  <c r="D6594" i="1" l="1"/>
  <c r="E6594" i="1"/>
  <c r="E6595" i="1" l="1"/>
  <c r="D6595" i="1"/>
  <c r="E6596" i="1" l="1"/>
  <c r="D6596" i="1"/>
  <c r="E6597" i="1" l="1"/>
  <c r="D6597" i="1"/>
  <c r="E6598" i="1" l="1"/>
  <c r="D6598" i="1"/>
  <c r="D6599" i="1" l="1"/>
  <c r="E6599" i="1"/>
  <c r="E6600" i="1" l="1"/>
  <c r="D6600" i="1"/>
  <c r="E6601" i="1" l="1"/>
  <c r="D6601" i="1"/>
  <c r="D6602" i="1" l="1"/>
  <c r="E6602" i="1"/>
  <c r="E6603" i="1" l="1"/>
  <c r="D6603" i="1"/>
  <c r="E6604" i="1" l="1"/>
  <c r="D6604" i="1"/>
  <c r="E6605" i="1" l="1"/>
  <c r="D6605" i="1"/>
  <c r="E6606" i="1" l="1"/>
  <c r="D6606" i="1"/>
  <c r="D6607" i="1" l="1"/>
  <c r="E6607" i="1"/>
  <c r="E6608" i="1" l="1"/>
  <c r="D6608" i="1"/>
  <c r="E6609" i="1" l="1"/>
  <c r="D6609" i="1"/>
  <c r="D6610" i="1" l="1"/>
  <c r="E6610" i="1"/>
  <c r="E6611" i="1" l="1"/>
  <c r="D6611" i="1"/>
  <c r="E6612" i="1" l="1"/>
  <c r="D6612" i="1"/>
  <c r="E6613" i="1" l="1"/>
  <c r="D6613" i="1"/>
  <c r="E6614" i="1" l="1"/>
  <c r="D6614" i="1"/>
  <c r="D6615" i="1" l="1"/>
  <c r="E6615" i="1"/>
  <c r="E6616" i="1" l="1"/>
  <c r="D6616" i="1"/>
  <c r="E6617" i="1" l="1"/>
  <c r="D6617" i="1"/>
  <c r="D6618" i="1" l="1"/>
  <c r="E6618" i="1"/>
  <c r="E6619" i="1" l="1"/>
  <c r="D6619" i="1"/>
  <c r="E6620" i="1" l="1"/>
  <c r="D6620" i="1"/>
  <c r="E6621" i="1" l="1"/>
  <c r="D6621" i="1"/>
  <c r="E6622" i="1" l="1"/>
  <c r="D6622" i="1"/>
  <c r="D6623" i="1" l="1"/>
  <c r="E6623" i="1"/>
  <c r="E6624" i="1" l="1"/>
  <c r="D6624" i="1"/>
  <c r="E6625" i="1" l="1"/>
  <c r="D6625" i="1"/>
  <c r="D6626" i="1" l="1"/>
  <c r="E6626" i="1"/>
  <c r="E6627" i="1" l="1"/>
  <c r="D6627" i="1"/>
  <c r="E6628" i="1" l="1"/>
  <c r="D6628" i="1"/>
  <c r="E6629" i="1" l="1"/>
  <c r="D6629" i="1"/>
  <c r="E6630" i="1" l="1"/>
  <c r="D6630" i="1"/>
  <c r="D6631" i="1" l="1"/>
  <c r="E6631" i="1"/>
  <c r="E6632" i="1" l="1"/>
  <c r="D6632" i="1"/>
  <c r="E6633" i="1" l="1"/>
  <c r="D6633" i="1"/>
  <c r="D6634" i="1" l="1"/>
  <c r="E6634" i="1"/>
  <c r="E6635" i="1" l="1"/>
  <c r="D6635" i="1"/>
  <c r="E6636" i="1" l="1"/>
  <c r="D6636" i="1"/>
  <c r="E6637" i="1" l="1"/>
  <c r="D6637" i="1"/>
  <c r="E6638" i="1" l="1"/>
  <c r="D6638" i="1"/>
  <c r="D6639" i="1" l="1"/>
  <c r="E6639" i="1"/>
  <c r="E6640" i="1" l="1"/>
  <c r="D6640" i="1"/>
  <c r="E6641" i="1" l="1"/>
  <c r="D6641" i="1"/>
  <c r="E6642" i="1" l="1"/>
  <c r="D6642" i="1"/>
  <c r="E6643" i="1" l="1"/>
  <c r="D6643" i="1"/>
  <c r="E6644" i="1" l="1"/>
  <c r="D6644" i="1"/>
  <c r="D6645" i="1" l="1"/>
  <c r="E6645" i="1"/>
  <c r="D6646" i="1" l="1"/>
  <c r="E6646" i="1"/>
  <c r="E6647" i="1" l="1"/>
  <c r="D6647" i="1"/>
  <c r="E6648" i="1" l="1"/>
  <c r="D6648" i="1"/>
  <c r="E6649" i="1" l="1"/>
  <c r="D6649" i="1"/>
  <c r="E6650" i="1" l="1"/>
  <c r="D6650" i="1"/>
  <c r="E6651" i="1" l="1"/>
  <c r="D6651" i="1"/>
  <c r="E6652" i="1" l="1"/>
  <c r="D6652" i="1"/>
  <c r="D6653" i="1" l="1"/>
  <c r="E6653" i="1"/>
  <c r="E6654" i="1" l="1"/>
  <c r="D6654" i="1"/>
  <c r="E6655" i="1" l="1"/>
  <c r="D6655" i="1"/>
  <c r="D6656" i="1" l="1"/>
  <c r="E6656" i="1"/>
  <c r="E6657" i="1" l="1"/>
  <c r="D6657" i="1"/>
  <c r="E6658" i="1" l="1"/>
  <c r="D6658" i="1"/>
  <c r="E6659" i="1" l="1"/>
  <c r="D6659" i="1"/>
  <c r="E6660" i="1" l="1"/>
  <c r="D6660" i="1"/>
  <c r="D6661" i="1" l="1"/>
  <c r="E6661" i="1"/>
  <c r="E6662" i="1" l="1"/>
  <c r="D6662" i="1"/>
  <c r="E6663" i="1" l="1"/>
  <c r="D6663" i="1"/>
  <c r="D6664" i="1" l="1"/>
  <c r="E6664" i="1"/>
  <c r="E6665" i="1" l="1"/>
  <c r="D6665" i="1"/>
  <c r="E6666" i="1" l="1"/>
  <c r="D6666" i="1"/>
  <c r="E6667" i="1" l="1"/>
  <c r="D6667" i="1"/>
  <c r="E6668" i="1" l="1"/>
  <c r="D6668" i="1"/>
  <c r="D6669" i="1" l="1"/>
  <c r="E6669" i="1"/>
  <c r="E6670" i="1" l="1"/>
  <c r="D6670" i="1"/>
  <c r="E6671" i="1" l="1"/>
  <c r="D6671" i="1"/>
  <c r="D6672" i="1" l="1"/>
  <c r="E6672" i="1"/>
  <c r="E6673" i="1" l="1"/>
  <c r="D6673" i="1"/>
  <c r="E6674" i="1" l="1"/>
  <c r="D6674" i="1"/>
  <c r="E6675" i="1" l="1"/>
  <c r="D6675" i="1"/>
  <c r="E6676" i="1" l="1"/>
  <c r="D6676" i="1"/>
  <c r="D6677" i="1" l="1"/>
  <c r="E6677" i="1"/>
  <c r="E6678" i="1" l="1"/>
  <c r="D6678" i="1"/>
  <c r="E6679" i="1" l="1"/>
  <c r="D6679" i="1"/>
  <c r="D6680" i="1" l="1"/>
  <c r="E6680" i="1"/>
  <c r="E6681" i="1" l="1"/>
  <c r="D6681" i="1"/>
  <c r="E6682" i="1" l="1"/>
  <c r="D6682" i="1"/>
  <c r="E6683" i="1" l="1"/>
  <c r="D6683" i="1"/>
  <c r="E6684" i="1" l="1"/>
  <c r="D6684" i="1"/>
  <c r="D6685" i="1" l="1"/>
  <c r="E6685" i="1"/>
  <c r="E6686" i="1" l="1"/>
  <c r="D6686" i="1"/>
  <c r="E6687" i="1" l="1"/>
  <c r="D6687" i="1"/>
  <c r="D6688" i="1" l="1"/>
  <c r="E6688" i="1"/>
  <c r="E6689" i="1" l="1"/>
  <c r="D6689" i="1"/>
  <c r="E6690" i="1" l="1"/>
  <c r="D6690" i="1"/>
  <c r="E6691" i="1" l="1"/>
  <c r="D6691" i="1"/>
  <c r="E6692" i="1" l="1"/>
  <c r="D6692" i="1"/>
  <c r="D6693" i="1" l="1"/>
  <c r="E6693" i="1"/>
  <c r="E6694" i="1" l="1"/>
  <c r="D6694" i="1"/>
  <c r="E6695" i="1" l="1"/>
  <c r="D6695" i="1"/>
  <c r="D6696" i="1" l="1"/>
  <c r="E6696" i="1"/>
  <c r="E6697" i="1" l="1"/>
  <c r="D6697" i="1"/>
  <c r="E6698" i="1" l="1"/>
  <c r="D6698" i="1"/>
  <c r="E6699" i="1" l="1"/>
  <c r="D6699" i="1"/>
  <c r="E6700" i="1" l="1"/>
  <c r="D6700" i="1"/>
  <c r="D6701" i="1" l="1"/>
  <c r="E6701" i="1"/>
  <c r="E6702" i="1" l="1"/>
  <c r="D6702" i="1"/>
  <c r="E6703" i="1" l="1"/>
  <c r="D6703" i="1"/>
  <c r="D6704" i="1" l="1"/>
  <c r="E6704" i="1"/>
  <c r="E6705" i="1" l="1"/>
  <c r="D6705" i="1"/>
  <c r="E6706" i="1" l="1"/>
  <c r="D6706" i="1"/>
  <c r="E6707" i="1" l="1"/>
  <c r="D6707" i="1"/>
  <c r="E6708" i="1" l="1"/>
  <c r="D6708" i="1"/>
  <c r="D6709" i="1" l="1"/>
  <c r="E6709" i="1"/>
  <c r="E6710" i="1" l="1"/>
  <c r="D6710" i="1"/>
  <c r="E6711" i="1" l="1"/>
  <c r="D6711" i="1"/>
  <c r="D6712" i="1" l="1"/>
  <c r="E6712" i="1"/>
  <c r="E6713" i="1" l="1"/>
  <c r="D6713" i="1"/>
  <c r="E6714" i="1" l="1"/>
  <c r="D6714" i="1"/>
  <c r="E6715" i="1" l="1"/>
  <c r="D6715" i="1"/>
  <c r="E6716" i="1" l="1"/>
  <c r="D6716" i="1"/>
  <c r="D6717" i="1" l="1"/>
  <c r="E6717" i="1"/>
  <c r="E6718" i="1" l="1"/>
  <c r="D6718" i="1"/>
  <c r="E6719" i="1" l="1"/>
  <c r="D6719" i="1"/>
  <c r="D6720" i="1" l="1"/>
  <c r="E6720" i="1"/>
  <c r="E6721" i="1" l="1"/>
  <c r="D6721" i="1"/>
  <c r="E6722" i="1" l="1"/>
  <c r="D6722" i="1"/>
  <c r="E6723" i="1" l="1"/>
  <c r="D6723" i="1"/>
  <c r="E6724" i="1" l="1"/>
  <c r="D6724" i="1"/>
  <c r="D6725" i="1" l="1"/>
  <c r="E6725" i="1"/>
  <c r="E6726" i="1" l="1"/>
  <c r="D6726" i="1"/>
  <c r="E6727" i="1" l="1"/>
  <c r="D6727" i="1"/>
  <c r="D6728" i="1" l="1"/>
  <c r="E6728" i="1"/>
  <c r="E6729" i="1" l="1"/>
  <c r="D6729" i="1"/>
  <c r="E6730" i="1" l="1"/>
  <c r="D6730" i="1"/>
  <c r="E6731" i="1" l="1"/>
  <c r="D6731" i="1"/>
  <c r="E6732" i="1" l="1"/>
  <c r="D6732" i="1"/>
  <c r="D6733" i="1" l="1"/>
  <c r="E6733" i="1"/>
  <c r="E6734" i="1" l="1"/>
  <c r="D6734" i="1"/>
  <c r="E6735" i="1" l="1"/>
  <c r="D6735" i="1"/>
  <c r="D6736" i="1" l="1"/>
  <c r="E6736" i="1"/>
  <c r="E6737" i="1" l="1"/>
  <c r="D6737" i="1"/>
  <c r="E6738" i="1" l="1"/>
  <c r="D6738" i="1"/>
  <c r="E6739" i="1" l="1"/>
  <c r="D6739" i="1"/>
  <c r="E6740" i="1" l="1"/>
  <c r="D6740" i="1"/>
  <c r="D6741" i="1" l="1"/>
  <c r="E6741" i="1"/>
  <c r="E6742" i="1" l="1"/>
  <c r="D6742" i="1"/>
  <c r="E6743" i="1" l="1"/>
  <c r="D6743" i="1"/>
  <c r="D6744" i="1" l="1"/>
  <c r="E6744" i="1"/>
  <c r="E6745" i="1" l="1"/>
  <c r="D6745" i="1"/>
  <c r="E6746" i="1" l="1"/>
  <c r="D6746" i="1"/>
  <c r="E6747" i="1" l="1"/>
  <c r="D6747" i="1"/>
  <c r="E6748" i="1" l="1"/>
  <c r="D6748" i="1"/>
  <c r="D6749" i="1" l="1"/>
  <c r="E6749" i="1"/>
  <c r="E6750" i="1" l="1"/>
  <c r="D6750" i="1"/>
  <c r="E6751" i="1" l="1"/>
  <c r="D6751" i="1"/>
  <c r="D6752" i="1" l="1"/>
  <c r="E6752" i="1"/>
  <c r="E6753" i="1" l="1"/>
  <c r="D6753" i="1"/>
  <c r="E6754" i="1" l="1"/>
  <c r="D6754" i="1"/>
  <c r="E6755" i="1" l="1"/>
  <c r="D6755" i="1"/>
  <c r="E6756" i="1" l="1"/>
  <c r="D6756" i="1"/>
  <c r="D6757" i="1" l="1"/>
  <c r="E6757" i="1"/>
  <c r="E6758" i="1" l="1"/>
  <c r="D6758" i="1"/>
  <c r="E6759" i="1" l="1"/>
  <c r="D6759" i="1"/>
  <c r="D6760" i="1" l="1"/>
  <c r="E6760" i="1"/>
  <c r="E6761" i="1" l="1"/>
  <c r="D6761" i="1"/>
  <c r="E6762" i="1" l="1"/>
  <c r="D6762" i="1"/>
  <c r="E6763" i="1" l="1"/>
  <c r="D6763" i="1"/>
  <c r="E6764" i="1" l="1"/>
  <c r="D6764" i="1"/>
  <c r="D6765" i="1" l="1"/>
  <c r="E6765" i="1"/>
  <c r="E6766" i="1" l="1"/>
  <c r="D6766" i="1"/>
  <c r="E6767" i="1" l="1"/>
  <c r="D6767" i="1"/>
  <c r="D6768" i="1" l="1"/>
  <c r="E6768" i="1"/>
  <c r="E6769" i="1" l="1"/>
  <c r="D6769" i="1"/>
  <c r="E6770" i="1" l="1"/>
  <c r="D6770" i="1"/>
  <c r="E6771" i="1" l="1"/>
  <c r="D6771" i="1"/>
  <c r="E6772" i="1" l="1"/>
  <c r="D6772" i="1"/>
  <c r="D6773" i="1" l="1"/>
  <c r="E6773" i="1"/>
  <c r="E6774" i="1" l="1"/>
  <c r="D6774" i="1"/>
  <c r="E6775" i="1" l="1"/>
  <c r="D6775" i="1"/>
  <c r="D6776" i="1" l="1"/>
  <c r="E6776" i="1"/>
  <c r="E6777" i="1" l="1"/>
  <c r="D6777" i="1"/>
  <c r="E6778" i="1" l="1"/>
  <c r="D6778" i="1"/>
  <c r="E6779" i="1" l="1"/>
  <c r="D6779" i="1"/>
  <c r="E6780" i="1" l="1"/>
  <c r="D6780" i="1"/>
  <c r="D6781" i="1" l="1"/>
  <c r="E6781" i="1"/>
  <c r="E6782" i="1" l="1"/>
  <c r="D6782" i="1"/>
  <c r="E6783" i="1" l="1"/>
  <c r="D6783" i="1"/>
  <c r="D6784" i="1" l="1"/>
  <c r="E6784" i="1"/>
  <c r="E6785" i="1" l="1"/>
  <c r="D6785" i="1"/>
  <c r="E6786" i="1" l="1"/>
  <c r="D6786" i="1"/>
  <c r="E6787" i="1" l="1"/>
  <c r="D6787" i="1"/>
  <c r="E6788" i="1" l="1"/>
  <c r="D6788" i="1"/>
  <c r="D6789" i="1" l="1"/>
  <c r="E6789" i="1"/>
  <c r="E6790" i="1" l="1"/>
  <c r="D6790" i="1"/>
  <c r="E6791" i="1" l="1"/>
  <c r="D6791" i="1"/>
  <c r="D6792" i="1" l="1"/>
  <c r="E6792" i="1"/>
  <c r="E6793" i="1" l="1"/>
  <c r="D6793" i="1"/>
  <c r="E6794" i="1" l="1"/>
  <c r="D6794" i="1"/>
  <c r="E6795" i="1" l="1"/>
  <c r="D6795" i="1"/>
  <c r="E6796" i="1" l="1"/>
  <c r="D6796" i="1"/>
  <c r="D6797" i="1" l="1"/>
  <c r="E6797" i="1"/>
  <c r="E6798" i="1" l="1"/>
  <c r="D6798" i="1"/>
  <c r="E6799" i="1" l="1"/>
  <c r="D6799" i="1"/>
  <c r="D6800" i="1" l="1"/>
  <c r="E6800" i="1"/>
  <c r="E6801" i="1" l="1"/>
  <c r="D6801" i="1"/>
  <c r="E6802" i="1" l="1"/>
  <c r="D6802" i="1"/>
  <c r="E6803" i="1" l="1"/>
  <c r="D6803" i="1"/>
  <c r="E6804" i="1" l="1"/>
  <c r="D6804" i="1"/>
  <c r="D6805" i="1" l="1"/>
  <c r="E6805" i="1"/>
  <c r="E6806" i="1" l="1"/>
  <c r="D6806" i="1"/>
  <c r="E6807" i="1" l="1"/>
  <c r="D6807" i="1"/>
  <c r="D6808" i="1" l="1"/>
  <c r="E6808" i="1"/>
  <c r="E6809" i="1" l="1"/>
  <c r="D6809" i="1"/>
  <c r="E6810" i="1" l="1"/>
  <c r="D6810" i="1"/>
  <c r="E6811" i="1" l="1"/>
  <c r="D6811" i="1"/>
  <c r="E6812" i="1" l="1"/>
  <c r="D6812" i="1"/>
  <c r="D6813" i="1" l="1"/>
  <c r="E6813" i="1"/>
  <c r="E6814" i="1" l="1"/>
  <c r="D6814" i="1"/>
  <c r="E6815" i="1" l="1"/>
  <c r="D6815" i="1"/>
  <c r="D6816" i="1" l="1"/>
  <c r="E6816" i="1"/>
  <c r="E6817" i="1" l="1"/>
  <c r="D6817" i="1"/>
  <c r="E6818" i="1" l="1"/>
  <c r="D6818" i="1"/>
  <c r="E6819" i="1" l="1"/>
  <c r="D6819" i="1"/>
  <c r="E6820" i="1" l="1"/>
  <c r="D6820" i="1"/>
  <c r="D6821" i="1" l="1"/>
  <c r="E6821" i="1"/>
  <c r="E6822" i="1" l="1"/>
  <c r="D6822" i="1"/>
  <c r="E6823" i="1" l="1"/>
  <c r="D6823" i="1"/>
  <c r="D6824" i="1" l="1"/>
  <c r="E6824" i="1"/>
  <c r="E6825" i="1" l="1"/>
  <c r="D6825" i="1"/>
  <c r="E6826" i="1" l="1"/>
  <c r="D6826" i="1"/>
  <c r="E6827" i="1" l="1"/>
  <c r="D6827" i="1"/>
  <c r="E6828" i="1" l="1"/>
  <c r="D6828" i="1"/>
  <c r="D6829" i="1" l="1"/>
  <c r="E6829" i="1"/>
  <c r="E6830" i="1" l="1"/>
  <c r="D6830" i="1"/>
  <c r="E6831" i="1" l="1"/>
  <c r="D6831" i="1"/>
  <c r="D6832" i="1" l="1"/>
  <c r="E6832" i="1"/>
  <c r="E6833" i="1" l="1"/>
  <c r="D6833" i="1"/>
  <c r="E6834" i="1" l="1"/>
  <c r="D6834" i="1"/>
  <c r="E6835" i="1" l="1"/>
  <c r="D6835" i="1"/>
  <c r="E6836" i="1" l="1"/>
  <c r="D6836" i="1"/>
  <c r="D6837" i="1" l="1"/>
  <c r="E6837" i="1"/>
  <c r="E6838" i="1" l="1"/>
  <c r="D6838" i="1"/>
  <c r="E6839" i="1" l="1"/>
  <c r="D6839" i="1"/>
  <c r="D6840" i="1" l="1"/>
  <c r="E6840" i="1"/>
  <c r="E6841" i="1" l="1"/>
  <c r="D6841" i="1"/>
  <c r="E6842" i="1" l="1"/>
  <c r="D6842" i="1"/>
  <c r="E6843" i="1" l="1"/>
  <c r="D6843" i="1"/>
  <c r="E6844" i="1" l="1"/>
  <c r="D6844" i="1"/>
  <c r="D6845" i="1" l="1"/>
  <c r="E6845" i="1"/>
  <c r="E6846" i="1" l="1"/>
  <c r="D6846" i="1"/>
  <c r="E6847" i="1" l="1"/>
  <c r="D6847" i="1"/>
  <c r="D6848" i="1" l="1"/>
  <c r="E6848" i="1"/>
  <c r="E6849" i="1" l="1"/>
  <c r="D6849" i="1"/>
  <c r="E6850" i="1" l="1"/>
  <c r="D6850" i="1"/>
  <c r="E6851" i="1" l="1"/>
  <c r="D6851" i="1"/>
  <c r="E6852" i="1" l="1"/>
  <c r="D6852" i="1"/>
  <c r="D6853" i="1" l="1"/>
  <c r="E6853" i="1"/>
  <c r="E6854" i="1" l="1"/>
  <c r="D6854" i="1"/>
  <c r="E6855" i="1" l="1"/>
  <c r="D6855" i="1"/>
  <c r="D6856" i="1" l="1"/>
  <c r="E6856" i="1"/>
  <c r="E6857" i="1" l="1"/>
  <c r="D6857" i="1"/>
  <c r="E6858" i="1" l="1"/>
  <c r="D6858" i="1"/>
  <c r="E6859" i="1" l="1"/>
  <c r="D6859" i="1"/>
  <c r="E6860" i="1" l="1"/>
  <c r="D6860" i="1"/>
  <c r="D6861" i="1" l="1"/>
  <c r="E6861" i="1"/>
  <c r="E6862" i="1" l="1"/>
  <c r="D6862" i="1"/>
  <c r="E6863" i="1" l="1"/>
  <c r="D6863" i="1"/>
  <c r="D6864" i="1" l="1"/>
  <c r="E6864" i="1"/>
  <c r="E6865" i="1" l="1"/>
  <c r="D6865" i="1"/>
  <c r="E6866" i="1" l="1"/>
  <c r="D6866" i="1"/>
  <c r="E6867" i="1" l="1"/>
  <c r="D6867" i="1"/>
  <c r="E6868" i="1" l="1"/>
  <c r="D6868" i="1"/>
  <c r="D6869" i="1" l="1"/>
  <c r="E6869" i="1"/>
  <c r="E6870" i="1" l="1"/>
  <c r="D6870" i="1"/>
  <c r="E6871" i="1" l="1"/>
  <c r="D6871" i="1"/>
  <c r="D6872" i="1" l="1"/>
  <c r="E6872" i="1"/>
  <c r="E6873" i="1" l="1"/>
  <c r="D6873" i="1"/>
  <c r="E6874" i="1" l="1"/>
  <c r="D6874" i="1"/>
  <c r="E6875" i="1" l="1"/>
  <c r="D6875" i="1"/>
  <c r="E6876" i="1" l="1"/>
  <c r="D6876" i="1"/>
  <c r="D6877" i="1" l="1"/>
  <c r="E6877" i="1"/>
  <c r="E6878" i="1" l="1"/>
  <c r="D6878" i="1"/>
  <c r="E6879" i="1" l="1"/>
  <c r="D6879" i="1"/>
  <c r="D6880" i="1" l="1"/>
  <c r="E6880" i="1"/>
  <c r="E6881" i="1" l="1"/>
  <c r="D6881" i="1"/>
  <c r="E6882" i="1" l="1"/>
  <c r="D6882" i="1"/>
  <c r="E6883" i="1" l="1"/>
  <c r="D6883" i="1"/>
  <c r="E6884" i="1" l="1"/>
  <c r="D6884" i="1"/>
  <c r="D6885" i="1" l="1"/>
  <c r="E6885" i="1"/>
  <c r="E6886" i="1" l="1"/>
  <c r="D6886" i="1"/>
  <c r="E6887" i="1" l="1"/>
  <c r="D6887" i="1"/>
  <c r="D6888" i="1" l="1"/>
  <c r="E6888" i="1"/>
  <c r="E6889" i="1" l="1"/>
  <c r="D6889" i="1"/>
  <c r="E6890" i="1" l="1"/>
  <c r="D6890" i="1"/>
  <c r="E6891" i="1" l="1"/>
  <c r="D6891" i="1"/>
  <c r="E6892" i="1" l="1"/>
  <c r="D6892" i="1"/>
  <c r="D6893" i="1" l="1"/>
  <c r="E6893" i="1"/>
  <c r="E6894" i="1" l="1"/>
  <c r="D6894" i="1"/>
  <c r="E6895" i="1" l="1"/>
  <c r="D6895" i="1"/>
  <c r="D6896" i="1" l="1"/>
  <c r="E6896" i="1"/>
  <c r="E6897" i="1" l="1"/>
  <c r="D6897" i="1"/>
  <c r="E6898" i="1" l="1"/>
  <c r="D6898" i="1"/>
  <c r="E6899" i="1" l="1"/>
  <c r="D6899" i="1"/>
  <c r="E6900" i="1" l="1"/>
  <c r="D6900" i="1"/>
  <c r="D6901" i="1" l="1"/>
  <c r="E6901" i="1"/>
  <c r="E6902" i="1" l="1"/>
  <c r="D6902" i="1"/>
  <c r="E6903" i="1" l="1"/>
  <c r="D6903" i="1"/>
  <c r="D6904" i="1" l="1"/>
  <c r="E6904" i="1"/>
  <c r="E6905" i="1" l="1"/>
  <c r="D6905" i="1"/>
  <c r="E6906" i="1" l="1"/>
  <c r="D6906" i="1"/>
  <c r="E6907" i="1" l="1"/>
  <c r="D6907" i="1"/>
  <c r="E6908" i="1" l="1"/>
  <c r="D6908" i="1"/>
  <c r="D6909" i="1" l="1"/>
  <c r="E6909" i="1"/>
  <c r="E6910" i="1" l="1"/>
  <c r="D6910" i="1"/>
  <c r="E6911" i="1" l="1"/>
  <c r="D6911" i="1"/>
  <c r="D6912" i="1" l="1"/>
  <c r="E6912" i="1"/>
  <c r="E6913" i="1" l="1"/>
  <c r="D6913" i="1"/>
  <c r="E6914" i="1" l="1"/>
  <c r="D6914" i="1"/>
  <c r="E6915" i="1" l="1"/>
  <c r="D6915" i="1"/>
  <c r="E6916" i="1" l="1"/>
  <c r="D6916" i="1"/>
  <c r="D6917" i="1" l="1"/>
  <c r="E6917" i="1"/>
  <c r="E6918" i="1" l="1"/>
  <c r="D6918" i="1"/>
  <c r="E6919" i="1" l="1"/>
  <c r="D6919" i="1"/>
  <c r="D6920" i="1" l="1"/>
  <c r="E6920" i="1"/>
  <c r="E6921" i="1" l="1"/>
  <c r="D6921" i="1"/>
  <c r="E6922" i="1" l="1"/>
  <c r="D6922" i="1"/>
  <c r="E6923" i="1" l="1"/>
  <c r="D6923" i="1"/>
  <c r="E6924" i="1" l="1"/>
  <c r="D6924" i="1"/>
  <c r="D6925" i="1" l="1"/>
  <c r="E6925" i="1"/>
  <c r="E6926" i="1" l="1"/>
  <c r="D6926" i="1"/>
  <c r="E6927" i="1" l="1"/>
  <c r="D6927" i="1"/>
  <c r="D6928" i="1" l="1"/>
  <c r="E6928" i="1"/>
  <c r="E6929" i="1" l="1"/>
  <c r="D6929" i="1"/>
  <c r="E6930" i="1" l="1"/>
  <c r="D6930" i="1"/>
  <c r="E6931" i="1" l="1"/>
  <c r="D6931" i="1"/>
  <c r="E6932" i="1" l="1"/>
  <c r="D6932" i="1"/>
  <c r="D6933" i="1" l="1"/>
  <c r="E6933" i="1"/>
  <c r="E6934" i="1" l="1"/>
  <c r="D6934" i="1"/>
  <c r="E6935" i="1" l="1"/>
  <c r="D6935" i="1"/>
  <c r="D6936" i="1" l="1"/>
  <c r="E6936" i="1"/>
  <c r="E6937" i="1" l="1"/>
  <c r="D6937" i="1"/>
  <c r="E6938" i="1" l="1"/>
  <c r="D6938" i="1"/>
  <c r="E6939" i="1" l="1"/>
  <c r="D6939" i="1"/>
  <c r="E6940" i="1" l="1"/>
  <c r="D6940" i="1"/>
  <c r="D6941" i="1" l="1"/>
  <c r="E6941" i="1"/>
  <c r="E6942" i="1" l="1"/>
  <c r="D6942" i="1"/>
  <c r="E6943" i="1" l="1"/>
  <c r="D6943" i="1"/>
  <c r="D6944" i="1" l="1"/>
  <c r="E6944" i="1"/>
  <c r="E6945" i="1" l="1"/>
  <c r="D6945" i="1"/>
  <c r="E6946" i="1" l="1"/>
  <c r="D6946" i="1"/>
  <c r="E6947" i="1" l="1"/>
  <c r="D6947" i="1"/>
  <c r="E6948" i="1" l="1"/>
  <c r="D6948" i="1"/>
  <c r="D6949" i="1" l="1"/>
  <c r="E6949" i="1"/>
  <c r="E6950" i="1" l="1"/>
  <c r="D6950" i="1"/>
  <c r="E6951" i="1" l="1"/>
  <c r="D6951" i="1"/>
  <c r="D6952" i="1" l="1"/>
  <c r="E6952" i="1"/>
  <c r="E6953" i="1" l="1"/>
  <c r="D6953" i="1"/>
  <c r="E6954" i="1" l="1"/>
  <c r="D6954" i="1"/>
  <c r="E6955" i="1" l="1"/>
  <c r="D6955" i="1"/>
  <c r="E6956" i="1" l="1"/>
  <c r="D6956" i="1"/>
  <c r="D6957" i="1" l="1"/>
  <c r="E6957" i="1"/>
  <c r="E6958" i="1" l="1"/>
  <c r="D6958" i="1"/>
  <c r="E6959" i="1" l="1"/>
  <c r="D6959" i="1"/>
  <c r="D6960" i="1" l="1"/>
  <c r="E6960" i="1"/>
  <c r="E6961" i="1" l="1"/>
  <c r="D6961" i="1"/>
  <c r="E6962" i="1" l="1"/>
  <c r="D6962" i="1"/>
  <c r="E6963" i="1" l="1"/>
  <c r="D6963" i="1"/>
  <c r="E6964" i="1" l="1"/>
  <c r="D6964" i="1"/>
  <c r="D6965" i="1" l="1"/>
  <c r="E6965" i="1"/>
  <c r="E6966" i="1" l="1"/>
  <c r="D6966" i="1"/>
  <c r="E6967" i="1" l="1"/>
  <c r="D6967" i="1"/>
  <c r="D6968" i="1" l="1"/>
  <c r="E6968" i="1"/>
  <c r="E6969" i="1" l="1"/>
  <c r="D6969" i="1"/>
  <c r="E6970" i="1" l="1"/>
  <c r="D6970" i="1"/>
  <c r="E6971" i="1" l="1"/>
  <c r="D6971" i="1"/>
  <c r="E6972" i="1" l="1"/>
  <c r="D6972" i="1"/>
  <c r="D6973" i="1" l="1"/>
  <c r="E6973" i="1"/>
  <c r="E6974" i="1" l="1"/>
  <c r="D6974" i="1"/>
  <c r="E6975" i="1" l="1"/>
  <c r="D6975" i="1"/>
  <c r="D6976" i="1" l="1"/>
  <c r="E6976" i="1"/>
  <c r="E6977" i="1" l="1"/>
  <c r="D6977" i="1"/>
  <c r="E6978" i="1" l="1"/>
  <c r="D6978" i="1"/>
  <c r="E6979" i="1" l="1"/>
  <c r="D6979" i="1"/>
  <c r="E6980" i="1" l="1"/>
  <c r="D6980" i="1"/>
  <c r="D6981" i="1" l="1"/>
  <c r="E6981" i="1"/>
  <c r="E6982" i="1" l="1"/>
  <c r="D6982" i="1"/>
  <c r="E6983" i="1" l="1"/>
  <c r="D6983" i="1"/>
  <c r="D6984" i="1" l="1"/>
  <c r="E6984" i="1"/>
  <c r="E6985" i="1" l="1"/>
  <c r="D6985" i="1"/>
  <c r="E6986" i="1" l="1"/>
  <c r="D6986" i="1"/>
  <c r="E6987" i="1" l="1"/>
  <c r="D6987" i="1"/>
  <c r="E6988" i="1" l="1"/>
  <c r="D6988" i="1"/>
  <c r="D6989" i="1" l="1"/>
  <c r="E6989" i="1"/>
  <c r="E6990" i="1" l="1"/>
  <c r="D6990" i="1"/>
  <c r="E6991" i="1" l="1"/>
  <c r="D6991" i="1"/>
  <c r="D6992" i="1" l="1"/>
  <c r="E6992" i="1"/>
  <c r="E6993" i="1" l="1"/>
  <c r="D6993" i="1"/>
  <c r="E6994" i="1" l="1"/>
  <c r="D6994" i="1"/>
  <c r="E6995" i="1" l="1"/>
  <c r="D6995" i="1"/>
  <c r="E6996" i="1" l="1"/>
  <c r="D6996" i="1"/>
  <c r="D6997" i="1" l="1"/>
  <c r="E6997" i="1"/>
  <c r="E6998" i="1" l="1"/>
  <c r="D6998" i="1"/>
  <c r="E6999" i="1" l="1"/>
  <c r="D6999" i="1"/>
  <c r="D7000" i="1" l="1"/>
  <c r="E7000" i="1"/>
  <c r="E7001" i="1" l="1"/>
  <c r="D7001" i="1"/>
  <c r="E7002" i="1" l="1"/>
  <c r="D7002" i="1"/>
  <c r="E7003" i="1" l="1"/>
  <c r="D7003" i="1"/>
  <c r="E7004" i="1" l="1"/>
  <c r="D7004" i="1"/>
  <c r="D7005" i="1" l="1"/>
  <c r="E7005" i="1"/>
  <c r="E7006" i="1" l="1"/>
  <c r="D7006" i="1"/>
  <c r="E7007" i="1" l="1"/>
  <c r="D7007" i="1"/>
  <c r="D7008" i="1" l="1"/>
  <c r="E7008" i="1"/>
  <c r="E7009" i="1" l="1"/>
  <c r="D7009" i="1"/>
  <c r="E7010" i="1" l="1"/>
  <c r="D7010" i="1"/>
  <c r="E7011" i="1" l="1"/>
  <c r="D7011" i="1"/>
  <c r="E7012" i="1" l="1"/>
  <c r="D7012" i="1"/>
  <c r="D7013" i="1" l="1"/>
  <c r="E7013" i="1"/>
  <c r="E7014" i="1" l="1"/>
  <c r="D7014" i="1"/>
  <c r="E7015" i="1" l="1"/>
  <c r="D7015" i="1"/>
  <c r="D7016" i="1" l="1"/>
  <c r="E7016" i="1"/>
  <c r="E7017" i="1" l="1"/>
  <c r="D7017" i="1"/>
  <c r="E7018" i="1" l="1"/>
  <c r="D7018" i="1"/>
  <c r="E7019" i="1" l="1"/>
  <c r="D7019" i="1"/>
  <c r="E7020" i="1" l="1"/>
  <c r="D7020" i="1"/>
  <c r="D7021" i="1" l="1"/>
  <c r="E7021" i="1"/>
  <c r="E7022" i="1" l="1"/>
  <c r="D7022" i="1"/>
  <c r="E7023" i="1" l="1"/>
  <c r="D7023" i="1"/>
  <c r="D7024" i="1" l="1"/>
  <c r="E7024" i="1"/>
  <c r="E7025" i="1" l="1"/>
  <c r="D7025" i="1"/>
  <c r="E7026" i="1" l="1"/>
  <c r="D7026" i="1"/>
  <c r="E7027" i="1" l="1"/>
  <c r="D7027" i="1"/>
  <c r="E7028" i="1" l="1"/>
  <c r="D7028" i="1"/>
  <c r="D7029" i="1" l="1"/>
  <c r="E7029" i="1"/>
  <c r="E7030" i="1" l="1"/>
  <c r="D7030" i="1"/>
  <c r="E7031" i="1" l="1"/>
  <c r="D7031" i="1"/>
  <c r="D7032" i="1" l="1"/>
  <c r="E7032" i="1"/>
  <c r="E7033" i="1" l="1"/>
  <c r="D7033" i="1"/>
  <c r="E7034" i="1" l="1"/>
  <c r="D7034" i="1"/>
  <c r="E7035" i="1" l="1"/>
  <c r="D7035" i="1"/>
  <c r="E7036" i="1" l="1"/>
  <c r="D7036" i="1"/>
  <c r="D7037" i="1" l="1"/>
  <c r="E7037" i="1"/>
  <c r="E7038" i="1" l="1"/>
  <c r="D7038" i="1"/>
  <c r="D7039" i="1" l="1"/>
  <c r="E7039" i="1"/>
  <c r="E7040" i="1" l="1"/>
  <c r="D7040" i="1"/>
  <c r="E7041" i="1" l="1"/>
  <c r="D7041" i="1"/>
  <c r="D7042" i="1" l="1"/>
  <c r="E7042" i="1"/>
  <c r="E7043" i="1" l="1"/>
  <c r="D7043" i="1"/>
  <c r="E7044" i="1" l="1"/>
  <c r="D7044" i="1"/>
  <c r="E7045" i="1" l="1"/>
  <c r="D7045" i="1"/>
  <c r="E7046" i="1" l="1"/>
  <c r="D7046" i="1"/>
  <c r="D7047" i="1" l="1"/>
  <c r="E7047" i="1"/>
  <c r="E7048" i="1" l="1"/>
  <c r="D7048" i="1"/>
  <c r="E7049" i="1" l="1"/>
  <c r="D7049" i="1"/>
  <c r="D7050" i="1" l="1"/>
  <c r="E7050" i="1"/>
  <c r="E7051" i="1" l="1"/>
  <c r="D7051" i="1"/>
  <c r="E7052" i="1" l="1"/>
  <c r="D7052" i="1"/>
  <c r="E7053" i="1" l="1"/>
  <c r="D7053" i="1"/>
  <c r="E7054" i="1" l="1"/>
  <c r="D7054" i="1"/>
  <c r="D7055" i="1" l="1"/>
  <c r="E7055" i="1"/>
  <c r="E7056" i="1" l="1"/>
  <c r="D7056" i="1"/>
  <c r="E7057" i="1" l="1"/>
  <c r="D7057" i="1"/>
  <c r="D7058" i="1" l="1"/>
  <c r="E7058" i="1"/>
  <c r="E7059" i="1" l="1"/>
  <c r="D7059" i="1"/>
  <c r="E7060" i="1" l="1"/>
  <c r="D7060" i="1"/>
  <c r="E7061" i="1" l="1"/>
  <c r="D7061" i="1"/>
  <c r="E7062" i="1" l="1"/>
  <c r="D7062" i="1"/>
  <c r="D7063" i="1" l="1"/>
  <c r="E7063" i="1"/>
  <c r="E7064" i="1" l="1"/>
  <c r="D7064" i="1"/>
  <c r="E7065" i="1" l="1"/>
  <c r="D7065" i="1"/>
  <c r="D7066" i="1" l="1"/>
  <c r="E7066" i="1"/>
  <c r="E7067" i="1" l="1"/>
  <c r="D7067" i="1"/>
  <c r="E7068" i="1" l="1"/>
  <c r="D7068" i="1"/>
  <c r="E7069" i="1" l="1"/>
  <c r="D7069" i="1"/>
  <c r="E7070" i="1" l="1"/>
  <c r="D7070" i="1"/>
  <c r="D7071" i="1" l="1"/>
  <c r="E7071" i="1"/>
  <c r="E7072" i="1" l="1"/>
  <c r="D7072" i="1"/>
  <c r="E7073" i="1" l="1"/>
  <c r="D7073" i="1"/>
  <c r="D7074" i="1" l="1"/>
  <c r="E7074" i="1"/>
  <c r="E7075" i="1" l="1"/>
  <c r="D7075" i="1"/>
  <c r="E7076" i="1" l="1"/>
  <c r="D7076" i="1"/>
  <c r="E7077" i="1" l="1"/>
  <c r="D7077" i="1"/>
  <c r="E7078" i="1" l="1"/>
  <c r="D7078" i="1"/>
  <c r="D7079" i="1" l="1"/>
  <c r="E7079" i="1"/>
  <c r="E7080" i="1" l="1"/>
  <c r="D7080" i="1"/>
  <c r="E7081" i="1" l="1"/>
  <c r="D7081" i="1"/>
  <c r="D7082" i="1" l="1"/>
  <c r="E7082" i="1"/>
  <c r="E7083" i="1" l="1"/>
  <c r="D7083" i="1"/>
  <c r="E7084" i="1" l="1"/>
  <c r="D7084" i="1"/>
  <c r="E7085" i="1" l="1"/>
  <c r="D7085" i="1"/>
  <c r="E7086" i="1" l="1"/>
  <c r="D7086" i="1"/>
  <c r="D7087" i="1" l="1"/>
  <c r="E7087" i="1"/>
  <c r="E7088" i="1" l="1"/>
  <c r="D7088" i="1"/>
  <c r="E7089" i="1" l="1"/>
  <c r="D7089" i="1"/>
  <c r="D7090" i="1" l="1"/>
  <c r="E7090" i="1"/>
  <c r="E7091" i="1" l="1"/>
  <c r="D7091" i="1"/>
  <c r="E7092" i="1" l="1"/>
  <c r="D7092" i="1"/>
  <c r="E7093" i="1" l="1"/>
  <c r="D7093" i="1"/>
  <c r="E7094" i="1" l="1"/>
  <c r="D7094" i="1"/>
  <c r="D7095" i="1" l="1"/>
  <c r="E7095" i="1"/>
  <c r="E7096" i="1" l="1"/>
  <c r="D7096" i="1"/>
  <c r="E7097" i="1" l="1"/>
  <c r="D7097" i="1"/>
  <c r="D7098" i="1" l="1"/>
  <c r="E7098" i="1"/>
  <c r="E7099" i="1" l="1"/>
  <c r="D7099" i="1"/>
  <c r="E7100" i="1" l="1"/>
  <c r="D7100" i="1"/>
  <c r="E7101" i="1" l="1"/>
  <c r="D7101" i="1"/>
  <c r="E7102" i="1" l="1"/>
  <c r="D7102" i="1"/>
  <c r="D7103" i="1" l="1"/>
  <c r="E7103" i="1"/>
  <c r="E7104" i="1" l="1"/>
  <c r="D7104" i="1"/>
  <c r="E7105" i="1" l="1"/>
  <c r="D7105" i="1"/>
  <c r="D7106" i="1" l="1"/>
  <c r="E7106" i="1"/>
  <c r="E7107" i="1" l="1"/>
  <c r="D7107" i="1"/>
  <c r="E7108" i="1" l="1"/>
  <c r="D7108" i="1"/>
  <c r="E7109" i="1" l="1"/>
  <c r="D7109" i="1"/>
  <c r="E7110" i="1" l="1"/>
  <c r="D7110" i="1"/>
  <c r="D7111" i="1" l="1"/>
  <c r="E7111" i="1"/>
  <c r="E7112" i="1" l="1"/>
  <c r="D7112" i="1"/>
  <c r="E7113" i="1" l="1"/>
  <c r="D7113" i="1"/>
  <c r="D7114" i="1" l="1"/>
  <c r="E7114" i="1"/>
  <c r="E7115" i="1" l="1"/>
  <c r="D7115" i="1"/>
  <c r="E7116" i="1" l="1"/>
  <c r="D7116" i="1"/>
  <c r="E7117" i="1" l="1"/>
  <c r="D7117" i="1"/>
  <c r="E7118" i="1" l="1"/>
  <c r="D7118" i="1"/>
  <c r="D7119" i="1" l="1"/>
  <c r="E7119" i="1"/>
  <c r="E7120" i="1" l="1"/>
  <c r="D7120" i="1"/>
  <c r="E7121" i="1" l="1"/>
  <c r="D7121" i="1"/>
  <c r="D7122" i="1" l="1"/>
  <c r="E7122" i="1"/>
  <c r="E7123" i="1" l="1"/>
  <c r="D7123" i="1"/>
  <c r="E7124" i="1" l="1"/>
  <c r="D7124" i="1"/>
  <c r="E7125" i="1" l="1"/>
  <c r="D7125" i="1"/>
  <c r="E7126" i="1" l="1"/>
  <c r="D7126" i="1"/>
  <c r="D7127" i="1" l="1"/>
  <c r="E7127" i="1"/>
  <c r="E7128" i="1" l="1"/>
  <c r="D7128" i="1"/>
  <c r="E7129" i="1" l="1"/>
  <c r="D7129" i="1"/>
  <c r="D7130" i="1" l="1"/>
  <c r="E7130" i="1"/>
  <c r="E7131" i="1" l="1"/>
  <c r="D7131" i="1"/>
  <c r="E7132" i="1" l="1"/>
  <c r="D7132" i="1"/>
  <c r="E7133" i="1" l="1"/>
  <c r="D7133" i="1"/>
  <c r="E7134" i="1" l="1"/>
  <c r="D7134" i="1"/>
  <c r="D7135" i="1" l="1"/>
  <c r="E7135" i="1"/>
  <c r="E7136" i="1" l="1"/>
  <c r="D7136" i="1"/>
  <c r="E7137" i="1" l="1"/>
  <c r="D7137" i="1"/>
  <c r="D7138" i="1" l="1"/>
  <c r="E7138" i="1"/>
  <c r="E7139" i="1" l="1"/>
  <c r="D7139" i="1"/>
  <c r="E7140" i="1" l="1"/>
  <c r="D7140" i="1"/>
  <c r="E7141" i="1" l="1"/>
  <c r="D7141" i="1"/>
  <c r="E7142" i="1" l="1"/>
  <c r="D7142" i="1"/>
  <c r="D7143" i="1" l="1"/>
  <c r="E7143" i="1"/>
  <c r="E7144" i="1" l="1"/>
  <c r="D7144" i="1"/>
  <c r="E7145" i="1" l="1"/>
  <c r="D7145" i="1"/>
  <c r="D7146" i="1" l="1"/>
  <c r="E7146" i="1"/>
  <c r="E7147" i="1" l="1"/>
  <c r="D7147" i="1"/>
  <c r="E7148" i="1" l="1"/>
  <c r="D7148" i="1"/>
  <c r="E7149" i="1" l="1"/>
  <c r="D7149" i="1"/>
  <c r="E7150" i="1" l="1"/>
  <c r="D7150" i="1"/>
  <c r="D7151" i="1" l="1"/>
  <c r="E7151" i="1"/>
  <c r="E7152" i="1" l="1"/>
  <c r="D7152" i="1"/>
  <c r="E7153" i="1" l="1"/>
  <c r="D7153" i="1"/>
  <c r="D7154" i="1" l="1"/>
  <c r="E7154" i="1"/>
  <c r="E7155" i="1" l="1"/>
  <c r="D7155" i="1"/>
  <c r="E7156" i="1" l="1"/>
  <c r="D7156" i="1"/>
  <c r="E7157" i="1" l="1"/>
  <c r="D7157" i="1"/>
  <c r="E7158" i="1" l="1"/>
  <c r="D7158" i="1"/>
  <c r="D7159" i="1" l="1"/>
  <c r="E7159" i="1"/>
  <c r="E7160" i="1" l="1"/>
  <c r="D7160" i="1"/>
  <c r="E7161" i="1" l="1"/>
  <c r="D7161" i="1"/>
  <c r="D7162" i="1" l="1"/>
  <c r="E7162" i="1"/>
  <c r="E7163" i="1" l="1"/>
  <c r="D7163" i="1"/>
  <c r="E7164" i="1" l="1"/>
  <c r="D7164" i="1"/>
  <c r="E7165" i="1" l="1"/>
  <c r="D7165" i="1"/>
  <c r="E7166" i="1" l="1"/>
  <c r="D7166" i="1"/>
  <c r="D7167" i="1" l="1"/>
  <c r="E7167" i="1"/>
  <c r="E7168" i="1" l="1"/>
  <c r="D7168" i="1"/>
  <c r="E7169" i="1" l="1"/>
  <c r="D7169" i="1"/>
  <c r="D7170" i="1" l="1"/>
  <c r="E7170" i="1"/>
  <c r="E7171" i="1" l="1"/>
  <c r="D7171" i="1"/>
  <c r="E7172" i="1" l="1"/>
  <c r="D7172" i="1"/>
  <c r="E7173" i="1" l="1"/>
  <c r="D7173" i="1"/>
  <c r="E7174" i="1" l="1"/>
  <c r="D7174" i="1"/>
  <c r="D7175" i="1" l="1"/>
  <c r="E7175" i="1"/>
  <c r="E7176" i="1" l="1"/>
  <c r="D7176" i="1"/>
  <c r="E7177" i="1" l="1"/>
  <c r="D7177" i="1"/>
  <c r="D7178" i="1" l="1"/>
  <c r="E7178" i="1"/>
  <c r="E7179" i="1" l="1"/>
  <c r="D7179" i="1"/>
  <c r="E7180" i="1" l="1"/>
  <c r="D7180" i="1"/>
  <c r="E7181" i="1" l="1"/>
  <c r="D7181" i="1"/>
  <c r="E7182" i="1" l="1"/>
  <c r="D7182" i="1"/>
  <c r="D7183" i="1" l="1"/>
  <c r="E7183" i="1"/>
  <c r="E7184" i="1" l="1"/>
  <c r="D7184" i="1"/>
  <c r="E7185" i="1" l="1"/>
  <c r="D7185" i="1"/>
  <c r="D7186" i="1" l="1"/>
  <c r="E7186" i="1"/>
  <c r="E7187" i="1" l="1"/>
  <c r="D7187" i="1"/>
  <c r="E7188" i="1" l="1"/>
  <c r="D7188" i="1"/>
  <c r="E7189" i="1" l="1"/>
  <c r="D7189" i="1"/>
  <c r="E7190" i="1" l="1"/>
  <c r="D7190" i="1"/>
  <c r="D7191" i="1" l="1"/>
  <c r="E7191" i="1"/>
  <c r="E7192" i="1" l="1"/>
  <c r="D7192" i="1"/>
  <c r="E7193" i="1" l="1"/>
  <c r="D7193" i="1"/>
  <c r="D7194" i="1" l="1"/>
  <c r="E7194" i="1"/>
  <c r="E7195" i="1" l="1"/>
  <c r="D7195" i="1"/>
  <c r="E7196" i="1" l="1"/>
  <c r="D7196" i="1"/>
  <c r="E7197" i="1" l="1"/>
  <c r="D7197" i="1"/>
  <c r="E7198" i="1" l="1"/>
  <c r="D7198" i="1"/>
  <c r="D7199" i="1" l="1"/>
  <c r="E7199" i="1"/>
  <c r="E7200" i="1" l="1"/>
  <c r="D7200" i="1"/>
  <c r="E7201" i="1" l="1"/>
  <c r="D7201" i="1"/>
  <c r="D7202" i="1" l="1"/>
  <c r="E7202" i="1"/>
  <c r="E7203" i="1" l="1"/>
  <c r="D7203" i="1"/>
  <c r="E7204" i="1" l="1"/>
  <c r="D7204" i="1"/>
  <c r="E7205" i="1" l="1"/>
  <c r="D7205" i="1"/>
  <c r="E7206" i="1" l="1"/>
  <c r="D7206" i="1"/>
  <c r="D7207" i="1" l="1"/>
  <c r="E7207" i="1"/>
  <c r="E7208" i="1" l="1"/>
  <c r="D7208" i="1"/>
  <c r="E7209" i="1" l="1"/>
  <c r="D7209" i="1"/>
  <c r="D7210" i="1" l="1"/>
  <c r="E7210" i="1"/>
  <c r="E7211" i="1" l="1"/>
  <c r="D7211" i="1"/>
  <c r="E7212" i="1" l="1"/>
  <c r="D7212" i="1"/>
  <c r="E7213" i="1" l="1"/>
  <c r="D7213" i="1"/>
  <c r="E7214" i="1" l="1"/>
  <c r="D7214" i="1"/>
  <c r="D7215" i="1" l="1"/>
  <c r="E7215" i="1"/>
  <c r="E7216" i="1" l="1"/>
  <c r="D7216" i="1"/>
  <c r="E7217" i="1" l="1"/>
  <c r="D7217" i="1"/>
  <c r="D7218" i="1" l="1"/>
  <c r="E7218" i="1"/>
  <c r="E7219" i="1" l="1"/>
  <c r="D7219" i="1"/>
  <c r="E7220" i="1" l="1"/>
  <c r="D7220" i="1"/>
  <c r="E7221" i="1" l="1"/>
  <c r="D7221" i="1"/>
  <c r="E7222" i="1" l="1"/>
  <c r="D7222" i="1"/>
  <c r="D7223" i="1" l="1"/>
  <c r="E7223" i="1"/>
  <c r="E7224" i="1" l="1"/>
  <c r="D7224" i="1"/>
  <c r="E7225" i="1" l="1"/>
  <c r="D7225" i="1"/>
  <c r="D7226" i="1" l="1"/>
  <c r="E7226" i="1"/>
  <c r="E7227" i="1" l="1"/>
  <c r="D7227" i="1"/>
  <c r="E7228" i="1" l="1"/>
  <c r="D7228" i="1"/>
  <c r="E7229" i="1" l="1"/>
  <c r="D7229" i="1"/>
  <c r="E7230" i="1" l="1"/>
  <c r="D7230" i="1"/>
  <c r="D7231" i="1" l="1"/>
  <c r="E7231" i="1"/>
  <c r="E7232" i="1" l="1"/>
  <c r="D7232" i="1"/>
  <c r="E7233" i="1" l="1"/>
  <c r="D7233" i="1"/>
  <c r="D7234" i="1" l="1"/>
  <c r="E7234" i="1"/>
  <c r="E7235" i="1" l="1"/>
  <c r="D7235" i="1"/>
  <c r="E7236" i="1" l="1"/>
  <c r="D7236" i="1"/>
  <c r="E7237" i="1" l="1"/>
  <c r="D7237" i="1"/>
  <c r="E7238" i="1" l="1"/>
  <c r="D7238" i="1"/>
  <c r="D7239" i="1" l="1"/>
  <c r="E7239" i="1"/>
  <c r="E7240" i="1" l="1"/>
  <c r="D7240" i="1"/>
  <c r="E7241" i="1" l="1"/>
  <c r="D7241" i="1"/>
  <c r="D7242" i="1" l="1"/>
  <c r="E7242" i="1"/>
  <c r="E7243" i="1" l="1"/>
  <c r="D7243" i="1"/>
  <c r="E7244" i="1" l="1"/>
  <c r="D7244" i="1"/>
  <c r="E7245" i="1" l="1"/>
  <c r="D7245" i="1"/>
  <c r="E7246" i="1" l="1"/>
  <c r="D7246" i="1"/>
  <c r="D7247" i="1" l="1"/>
  <c r="E7247" i="1"/>
  <c r="E7248" i="1" l="1"/>
  <c r="D7248" i="1"/>
  <c r="E7249" i="1" l="1"/>
  <c r="D7249" i="1"/>
  <c r="D7250" i="1" l="1"/>
  <c r="E7250" i="1"/>
  <c r="E7251" i="1" l="1"/>
  <c r="D7251" i="1"/>
  <c r="E7252" i="1" l="1"/>
  <c r="D7252" i="1"/>
  <c r="E7253" i="1" l="1"/>
  <c r="D7253" i="1"/>
  <c r="E7254" i="1" l="1"/>
  <c r="D7254" i="1"/>
  <c r="D7255" i="1" l="1"/>
  <c r="E7255" i="1"/>
  <c r="E7256" i="1" l="1"/>
  <c r="D7256" i="1"/>
  <c r="E7257" i="1" l="1"/>
  <c r="D7257" i="1"/>
  <c r="D7258" i="1" l="1"/>
  <c r="E7258" i="1"/>
  <c r="E7259" i="1" l="1"/>
  <c r="D7259" i="1"/>
  <c r="E7260" i="1" l="1"/>
  <c r="D7260" i="1"/>
  <c r="E7261" i="1" l="1"/>
  <c r="D7261" i="1"/>
  <c r="E7262" i="1" l="1"/>
  <c r="D7262" i="1"/>
  <c r="D7263" i="1" l="1"/>
  <c r="E7263" i="1"/>
  <c r="E7264" i="1" l="1"/>
  <c r="D7264" i="1"/>
  <c r="E7265" i="1" l="1"/>
  <c r="D7265" i="1"/>
  <c r="D7266" i="1" l="1"/>
  <c r="E7266" i="1"/>
  <c r="E7267" i="1" l="1"/>
  <c r="D7267" i="1"/>
  <c r="E7268" i="1" l="1"/>
  <c r="D7268" i="1"/>
  <c r="E7269" i="1" l="1"/>
  <c r="D7269" i="1"/>
  <c r="E7270" i="1" l="1"/>
  <c r="D7270" i="1"/>
  <c r="D7271" i="1" l="1"/>
  <c r="E7271" i="1"/>
  <c r="E7272" i="1" l="1"/>
  <c r="D7272" i="1"/>
  <c r="E7273" i="1" l="1"/>
  <c r="D7273" i="1"/>
  <c r="D7274" i="1" l="1"/>
  <c r="E7274" i="1"/>
  <c r="E7275" i="1" l="1"/>
  <c r="D7275" i="1"/>
  <c r="E7276" i="1" l="1"/>
  <c r="D7276" i="1"/>
  <c r="E7277" i="1" l="1"/>
  <c r="D7277" i="1"/>
  <c r="E7278" i="1" l="1"/>
  <c r="D7278" i="1"/>
  <c r="D7279" i="1" l="1"/>
  <c r="E7279" i="1"/>
  <c r="E7280" i="1" l="1"/>
  <c r="D7280" i="1"/>
  <c r="E7281" i="1" l="1"/>
  <c r="D7281" i="1"/>
  <c r="D7282" i="1" l="1"/>
  <c r="E7282" i="1"/>
  <c r="E7283" i="1" l="1"/>
  <c r="D7283" i="1"/>
  <c r="E7284" i="1" l="1"/>
  <c r="D7284" i="1"/>
  <c r="E7285" i="1" l="1"/>
  <c r="D7285" i="1"/>
  <c r="E7286" i="1" l="1"/>
  <c r="D7286" i="1"/>
  <c r="D7287" i="1" l="1"/>
  <c r="E7287" i="1"/>
  <c r="E7288" i="1" l="1"/>
  <c r="D7288" i="1"/>
  <c r="E7289" i="1" l="1"/>
  <c r="D7289" i="1"/>
  <c r="D7290" i="1" l="1"/>
  <c r="E7290" i="1"/>
  <c r="E7291" i="1" l="1"/>
  <c r="D7291" i="1"/>
  <c r="E7292" i="1" l="1"/>
  <c r="D7292" i="1"/>
  <c r="E7293" i="1" l="1"/>
  <c r="D7293" i="1"/>
  <c r="E7294" i="1" l="1"/>
  <c r="D7294" i="1"/>
  <c r="D7295" i="1" l="1"/>
  <c r="E7295" i="1"/>
  <c r="E7296" i="1" l="1"/>
  <c r="D7296" i="1"/>
  <c r="E7297" i="1" l="1"/>
  <c r="D7297" i="1"/>
  <c r="D7298" i="1" l="1"/>
  <c r="E7298" i="1"/>
  <c r="E7299" i="1" l="1"/>
  <c r="D7299" i="1"/>
  <c r="E7300" i="1" l="1"/>
  <c r="D7300" i="1"/>
  <c r="E7301" i="1" l="1"/>
  <c r="D7301" i="1"/>
  <c r="E7302" i="1" l="1"/>
  <c r="D7302" i="1"/>
  <c r="D7303" i="1" l="1"/>
  <c r="E7303" i="1"/>
  <c r="E7304" i="1" l="1"/>
  <c r="D7304" i="1"/>
  <c r="E7305" i="1" l="1"/>
  <c r="D7305" i="1"/>
  <c r="D7306" i="1" l="1"/>
  <c r="E7306" i="1"/>
  <c r="E7307" i="1" l="1"/>
  <c r="D7307" i="1"/>
  <c r="E7308" i="1" l="1"/>
  <c r="D7308" i="1"/>
  <c r="E7309" i="1" l="1"/>
  <c r="D7309" i="1"/>
  <c r="E7310" i="1" l="1"/>
  <c r="D7310" i="1"/>
  <c r="D7311" i="1" l="1"/>
  <c r="E7311" i="1"/>
  <c r="E7312" i="1" l="1"/>
  <c r="D7312" i="1"/>
  <c r="E7313" i="1" l="1"/>
  <c r="D7313" i="1"/>
  <c r="D7314" i="1" l="1"/>
  <c r="E7314" i="1"/>
  <c r="E7315" i="1" l="1"/>
  <c r="D7315" i="1"/>
  <c r="E7316" i="1" l="1"/>
  <c r="D7316" i="1"/>
  <c r="E7317" i="1" l="1"/>
  <c r="D7317" i="1"/>
  <c r="E7318" i="1" l="1"/>
  <c r="D7318" i="1"/>
  <c r="D7319" i="1" l="1"/>
  <c r="E7319" i="1"/>
  <c r="E7320" i="1" l="1"/>
  <c r="D7320" i="1"/>
  <c r="E7321" i="1" l="1"/>
  <c r="D7321" i="1"/>
  <c r="D7322" i="1" l="1"/>
  <c r="E7322" i="1"/>
  <c r="E7323" i="1" l="1"/>
  <c r="D7323" i="1"/>
  <c r="E7324" i="1" l="1"/>
  <c r="D7324" i="1"/>
  <c r="E7325" i="1" l="1"/>
  <c r="D7325" i="1"/>
  <c r="E7326" i="1" l="1"/>
  <c r="D7326" i="1"/>
  <c r="D7327" i="1" l="1"/>
  <c r="E7327" i="1"/>
  <c r="E7328" i="1" l="1"/>
  <c r="D7328" i="1"/>
  <c r="E7329" i="1" l="1"/>
  <c r="D7329" i="1"/>
  <c r="D7330" i="1" l="1"/>
  <c r="E7330" i="1"/>
  <c r="E7331" i="1" l="1"/>
  <c r="D7331" i="1"/>
  <c r="E7332" i="1" l="1"/>
  <c r="D7332" i="1"/>
  <c r="E7333" i="1" l="1"/>
  <c r="D7333" i="1"/>
  <c r="E7334" i="1" l="1"/>
  <c r="D7334" i="1"/>
  <c r="D7335" i="1" l="1"/>
  <c r="E7335" i="1"/>
  <c r="E7336" i="1" l="1"/>
  <c r="D7336" i="1"/>
  <c r="E7337" i="1" l="1"/>
  <c r="D7337" i="1"/>
  <c r="D7338" i="1" l="1"/>
  <c r="E7338" i="1"/>
  <c r="E7339" i="1" l="1"/>
  <c r="D7339" i="1"/>
  <c r="E7340" i="1" l="1"/>
  <c r="D7340" i="1"/>
  <c r="E7341" i="1" l="1"/>
  <c r="D7341" i="1"/>
  <c r="E7342" i="1" l="1"/>
  <c r="D7342" i="1"/>
  <c r="D7343" i="1" l="1"/>
  <c r="E7343" i="1"/>
  <c r="E7344" i="1" l="1"/>
  <c r="D7344" i="1"/>
  <c r="E7345" i="1" l="1"/>
  <c r="D7345" i="1"/>
  <c r="D7346" i="1" l="1"/>
  <c r="E7346" i="1"/>
  <c r="E7347" i="1" l="1"/>
  <c r="D7347" i="1"/>
  <c r="E7348" i="1" l="1"/>
  <c r="D7348" i="1"/>
  <c r="E7349" i="1" l="1"/>
  <c r="D7349" i="1"/>
  <c r="E7350" i="1" l="1"/>
  <c r="D7350" i="1"/>
  <c r="D7351" i="1" l="1"/>
  <c r="E7351" i="1"/>
  <c r="E7352" i="1" l="1"/>
  <c r="D7352" i="1"/>
  <c r="E7353" i="1" l="1"/>
  <c r="D7353" i="1"/>
  <c r="D7354" i="1" l="1"/>
  <c r="E7354" i="1"/>
  <c r="E7355" i="1" l="1"/>
  <c r="D7355" i="1"/>
  <c r="E7356" i="1" l="1"/>
  <c r="D7356" i="1"/>
  <c r="E7357" i="1" l="1"/>
  <c r="D7357" i="1"/>
  <c r="E7358" i="1" l="1"/>
  <c r="D7358" i="1"/>
  <c r="D7359" i="1" l="1"/>
  <c r="E7359" i="1"/>
  <c r="E7360" i="1" l="1"/>
  <c r="D7360" i="1"/>
  <c r="E7361" i="1" l="1"/>
  <c r="D7361" i="1"/>
  <c r="D7362" i="1" l="1"/>
  <c r="E7362" i="1"/>
  <c r="E7363" i="1" l="1"/>
  <c r="D7363" i="1"/>
  <c r="E7364" i="1" l="1"/>
  <c r="D7364" i="1"/>
  <c r="E7365" i="1" l="1"/>
  <c r="D7365" i="1"/>
  <c r="E7366" i="1" l="1"/>
  <c r="D7366" i="1"/>
  <c r="D7367" i="1" l="1"/>
  <c r="E7367" i="1"/>
  <c r="E7368" i="1" l="1"/>
  <c r="D7368" i="1"/>
  <c r="E7369" i="1" l="1"/>
  <c r="D7369" i="1"/>
  <c r="D7370" i="1" l="1"/>
  <c r="E7370" i="1"/>
  <c r="E7371" i="1" l="1"/>
  <c r="D7371" i="1"/>
  <c r="E7372" i="1" l="1"/>
  <c r="D7372" i="1"/>
  <c r="E7373" i="1" l="1"/>
  <c r="D7373" i="1"/>
  <c r="E7374" i="1" l="1"/>
  <c r="D7374" i="1"/>
  <c r="D7375" i="1" l="1"/>
  <c r="E7375" i="1"/>
  <c r="E7376" i="1" l="1"/>
  <c r="D7376" i="1"/>
  <c r="E7377" i="1" l="1"/>
  <c r="D7377" i="1"/>
  <c r="D7378" i="1" l="1"/>
  <c r="E7378" i="1"/>
  <c r="E7379" i="1" l="1"/>
  <c r="D7379" i="1"/>
  <c r="E7380" i="1" l="1"/>
  <c r="D7380" i="1"/>
  <c r="E7381" i="1" l="1"/>
  <c r="D7381" i="1"/>
  <c r="E7382" i="1" l="1"/>
  <c r="D7382" i="1"/>
  <c r="D7383" i="1" l="1"/>
  <c r="E7383" i="1"/>
  <c r="E7384" i="1" l="1"/>
  <c r="D7384" i="1"/>
  <c r="E7385" i="1" l="1"/>
  <c r="D7385" i="1"/>
  <c r="D7386" i="1" l="1"/>
  <c r="E7386" i="1"/>
  <c r="E7387" i="1" l="1"/>
  <c r="D7387" i="1"/>
  <c r="E7388" i="1" l="1"/>
  <c r="D7388" i="1"/>
  <c r="E7389" i="1" l="1"/>
  <c r="D7389" i="1"/>
  <c r="E7390" i="1" l="1"/>
  <c r="D7390" i="1"/>
  <c r="D7391" i="1" l="1"/>
  <c r="E7391" i="1"/>
  <c r="E7392" i="1" l="1"/>
  <c r="D7392" i="1"/>
  <c r="E7393" i="1" l="1"/>
  <c r="D7393" i="1"/>
  <c r="D7394" i="1" l="1"/>
  <c r="E7394" i="1"/>
  <c r="E7395" i="1" l="1"/>
  <c r="D7395" i="1"/>
  <c r="E7396" i="1" l="1"/>
  <c r="D7396" i="1"/>
  <c r="E7397" i="1" l="1"/>
  <c r="D7397" i="1"/>
  <c r="E7398" i="1" l="1"/>
  <c r="D7398" i="1"/>
  <c r="D7399" i="1" l="1"/>
  <c r="E7399" i="1"/>
  <c r="E7400" i="1" l="1"/>
  <c r="D7400" i="1"/>
  <c r="E7401" i="1" l="1"/>
  <c r="D7401" i="1"/>
  <c r="D7402" i="1" l="1"/>
  <c r="E7402" i="1"/>
  <c r="E7403" i="1" l="1"/>
  <c r="D7403" i="1"/>
  <c r="E7404" i="1" l="1"/>
  <c r="D7404" i="1"/>
  <c r="E7405" i="1" l="1"/>
  <c r="D7405" i="1"/>
  <c r="E7406" i="1" l="1"/>
  <c r="D7406" i="1"/>
  <c r="D7407" i="1" l="1"/>
  <c r="E7407" i="1"/>
  <c r="E7408" i="1" l="1"/>
  <c r="D7408" i="1"/>
  <c r="E7409" i="1" l="1"/>
  <c r="D7409" i="1"/>
  <c r="D7410" i="1" l="1"/>
  <c r="E7410" i="1"/>
  <c r="E7411" i="1" l="1"/>
  <c r="D7411" i="1"/>
  <c r="E7412" i="1" l="1"/>
  <c r="D7412" i="1"/>
  <c r="E7413" i="1" l="1"/>
  <c r="D7413" i="1"/>
  <c r="E7414" i="1" l="1"/>
  <c r="D7414" i="1"/>
  <c r="D7415" i="1" l="1"/>
  <c r="E7415" i="1"/>
  <c r="E7416" i="1" l="1"/>
  <c r="D7416" i="1"/>
  <c r="E7417" i="1" l="1"/>
  <c r="D7417" i="1"/>
  <c r="D7418" i="1" l="1"/>
  <c r="E7418" i="1"/>
  <c r="E7419" i="1" l="1"/>
  <c r="D7419" i="1"/>
  <c r="E7420" i="1" l="1"/>
  <c r="D7420" i="1"/>
  <c r="E7421" i="1" l="1"/>
  <c r="D7421" i="1"/>
  <c r="E7422" i="1" l="1"/>
  <c r="D7422" i="1"/>
  <c r="D7423" i="1" l="1"/>
  <c r="E7423" i="1"/>
  <c r="E7424" i="1" l="1"/>
  <c r="D7424" i="1"/>
  <c r="E7425" i="1" l="1"/>
  <c r="D7425" i="1"/>
  <c r="D7426" i="1" l="1"/>
  <c r="E7426" i="1"/>
  <c r="E7427" i="1" l="1"/>
  <c r="D7427" i="1"/>
  <c r="E7428" i="1" l="1"/>
  <c r="D7428" i="1"/>
  <c r="E7429" i="1" l="1"/>
  <c r="D7429" i="1"/>
  <c r="E7430" i="1" l="1"/>
  <c r="D7430" i="1"/>
  <c r="D7431" i="1" l="1"/>
  <c r="E7431" i="1"/>
  <c r="E7432" i="1" l="1"/>
  <c r="D7432" i="1"/>
  <c r="E7433" i="1" l="1"/>
  <c r="D7433" i="1"/>
  <c r="D7434" i="1" l="1"/>
  <c r="E7434" i="1"/>
  <c r="E7435" i="1" l="1"/>
  <c r="D7435" i="1"/>
  <c r="E7436" i="1" l="1"/>
  <c r="D7436" i="1"/>
  <c r="D7437" i="1" l="1"/>
  <c r="E7437" i="1"/>
  <c r="E7438" i="1" l="1"/>
  <c r="D7438" i="1"/>
  <c r="E7439" i="1" l="1"/>
  <c r="D7439" i="1"/>
  <c r="D7440" i="1" l="1"/>
  <c r="E7440" i="1"/>
  <c r="D7441" i="1" l="1"/>
  <c r="E7441" i="1"/>
  <c r="E7442" i="1" l="1"/>
  <c r="D7442" i="1"/>
  <c r="D7443" i="1" l="1"/>
  <c r="E7443" i="1"/>
  <c r="E7444" i="1" l="1"/>
  <c r="D7444" i="1"/>
  <c r="E7445" i="1" l="1"/>
  <c r="D7445" i="1"/>
  <c r="E7446" i="1" l="1"/>
  <c r="D7446" i="1"/>
  <c r="D7447" i="1" l="1"/>
  <c r="E7447" i="1"/>
  <c r="E7448" i="1" l="1"/>
  <c r="D7448" i="1"/>
  <c r="E7449" i="1" l="1"/>
  <c r="D7449" i="1"/>
  <c r="E7450" i="1" l="1"/>
  <c r="D7450" i="1"/>
  <c r="E7451" i="1" l="1"/>
  <c r="D7451" i="1"/>
  <c r="E7452" i="1" l="1"/>
  <c r="D7452" i="1"/>
  <c r="D7453" i="1" l="1"/>
  <c r="E7453" i="1"/>
  <c r="E7454" i="1" l="1"/>
  <c r="D7454" i="1"/>
  <c r="D7455" i="1" l="1"/>
  <c r="E7455" i="1"/>
  <c r="E7456" i="1" l="1"/>
  <c r="D7456" i="1"/>
  <c r="E7457" i="1" l="1"/>
  <c r="D7457" i="1"/>
  <c r="E7458" i="1" l="1"/>
  <c r="D7458" i="1"/>
  <c r="E7459" i="1" l="1"/>
  <c r="D7459" i="1"/>
  <c r="E7460" i="1" l="1"/>
  <c r="D7460" i="1"/>
  <c r="E7461" i="1" l="1"/>
  <c r="D7461" i="1"/>
  <c r="E7462" i="1" l="1"/>
  <c r="D7462" i="1"/>
  <c r="D7463" i="1" l="1"/>
  <c r="E7463" i="1"/>
  <c r="E7464" i="1" l="1"/>
  <c r="D7464" i="1"/>
  <c r="E7465" i="1" l="1"/>
  <c r="D7465" i="1"/>
  <c r="E7466" i="1" l="1"/>
  <c r="D7466" i="1"/>
  <c r="E7467" i="1" l="1"/>
  <c r="D7467" i="1"/>
  <c r="E7468" i="1" l="1"/>
  <c r="D7468" i="1"/>
  <c r="E7469" i="1" l="1"/>
  <c r="D7469" i="1"/>
  <c r="E7470" i="1" l="1"/>
  <c r="D7470" i="1"/>
  <c r="D7471" i="1" l="1"/>
  <c r="E7471" i="1"/>
  <c r="E7472" i="1" l="1"/>
  <c r="D7472" i="1"/>
  <c r="E7473" i="1" l="1"/>
  <c r="D7473" i="1"/>
  <c r="E7474" i="1" l="1"/>
  <c r="D7474" i="1"/>
  <c r="E7475" i="1" l="1"/>
  <c r="D7475" i="1"/>
  <c r="E7476" i="1" l="1"/>
  <c r="D7476" i="1"/>
  <c r="E7477" i="1" l="1"/>
  <c r="D7477" i="1"/>
  <c r="E7478" i="1" l="1"/>
  <c r="D7478" i="1"/>
  <c r="D7479" i="1" l="1"/>
  <c r="E7479" i="1"/>
  <c r="E7480" i="1" l="1"/>
  <c r="D7480" i="1"/>
  <c r="E7481" i="1" l="1"/>
  <c r="D7481" i="1"/>
  <c r="D7482" i="1" l="1"/>
  <c r="E7482" i="1"/>
  <c r="E7483" i="1" l="1"/>
  <c r="D7483" i="1"/>
  <c r="E7484" i="1" l="1"/>
  <c r="D7484" i="1"/>
  <c r="E7485" i="1" l="1"/>
  <c r="D7485" i="1"/>
  <c r="E7486" i="1" l="1"/>
  <c r="D7486" i="1"/>
  <c r="D7487" i="1" l="1"/>
  <c r="E7487" i="1"/>
  <c r="E7488" i="1" l="1"/>
  <c r="D7488" i="1"/>
  <c r="E7489" i="1" l="1"/>
  <c r="D7489" i="1"/>
  <c r="E7490" i="1" l="1"/>
  <c r="D7490" i="1"/>
  <c r="E7491" i="1" l="1"/>
  <c r="D7491" i="1"/>
  <c r="E7492" i="1" l="1"/>
  <c r="D7492" i="1"/>
  <c r="E7493" i="1" l="1"/>
  <c r="D7493" i="1"/>
  <c r="E7494" i="1" l="1"/>
  <c r="D7494" i="1"/>
  <c r="D7495" i="1" l="1"/>
  <c r="E7495" i="1"/>
  <c r="E7496" i="1" l="1"/>
  <c r="D7496" i="1"/>
  <c r="E7497" i="1" l="1"/>
  <c r="D7497" i="1"/>
  <c r="E7498" i="1" l="1"/>
  <c r="D7498" i="1"/>
  <c r="E7499" i="1" l="1"/>
  <c r="D7499" i="1"/>
  <c r="E7500" i="1" l="1"/>
  <c r="D7500" i="1"/>
  <c r="E7501" i="1" l="1"/>
  <c r="D7501" i="1"/>
  <c r="E7502" i="1" l="1"/>
  <c r="D7502" i="1"/>
  <c r="D7503" i="1" l="1"/>
  <c r="E7503" i="1"/>
  <c r="E7504" i="1" l="1"/>
  <c r="D7504" i="1"/>
  <c r="E7505" i="1" l="1"/>
  <c r="D7505" i="1"/>
  <c r="E7506" i="1" l="1"/>
  <c r="D7506" i="1"/>
  <c r="E7507" i="1" l="1"/>
  <c r="D7507" i="1"/>
  <c r="E7508" i="1" l="1"/>
  <c r="D7508" i="1"/>
  <c r="E7509" i="1" l="1"/>
  <c r="D7509" i="1"/>
  <c r="E7510" i="1" l="1"/>
  <c r="D7510" i="1"/>
  <c r="D7511" i="1" l="1"/>
  <c r="E7511" i="1"/>
  <c r="E7512" i="1" l="1"/>
  <c r="D7512" i="1"/>
  <c r="E7513" i="1" l="1"/>
  <c r="D7513" i="1"/>
  <c r="D7514" i="1" l="1"/>
  <c r="E7514" i="1"/>
  <c r="E7515" i="1" l="1"/>
  <c r="D7515" i="1"/>
  <c r="E7516" i="1" l="1"/>
  <c r="D7516" i="1"/>
  <c r="E7517" i="1" l="1"/>
  <c r="D7517" i="1"/>
  <c r="E7518" i="1" l="1"/>
  <c r="D7518" i="1"/>
  <c r="D7519" i="1" l="1"/>
  <c r="E7519" i="1"/>
  <c r="E7520" i="1" l="1"/>
  <c r="D7520" i="1"/>
  <c r="E7521" i="1" l="1"/>
  <c r="D7521" i="1"/>
  <c r="D7522" i="1" l="1"/>
  <c r="E7522" i="1"/>
  <c r="E7523" i="1" l="1"/>
  <c r="D7523" i="1"/>
  <c r="E7524" i="1" l="1"/>
  <c r="D7524" i="1"/>
  <c r="E7525" i="1" l="1"/>
  <c r="D7525" i="1"/>
  <c r="E7526" i="1" l="1"/>
  <c r="D7526" i="1"/>
  <c r="D7527" i="1" l="1"/>
  <c r="E7527" i="1"/>
  <c r="E7528" i="1" l="1"/>
  <c r="D7528" i="1"/>
  <c r="E7529" i="1" l="1"/>
  <c r="D7529" i="1"/>
  <c r="D7530" i="1" l="1"/>
  <c r="E7530" i="1"/>
  <c r="E7531" i="1" l="1"/>
  <c r="D7531" i="1"/>
  <c r="E7532" i="1" l="1"/>
  <c r="D7532" i="1"/>
  <c r="E7533" i="1" l="1"/>
  <c r="D7533" i="1"/>
  <c r="E7534" i="1" l="1"/>
  <c r="D7534" i="1"/>
  <c r="D7535" i="1" l="1"/>
  <c r="E7535" i="1"/>
  <c r="E7536" i="1" l="1"/>
  <c r="D7536" i="1"/>
  <c r="E7537" i="1" l="1"/>
  <c r="D7537" i="1"/>
  <c r="D7538" i="1" l="1"/>
  <c r="E7538" i="1"/>
  <c r="E7539" i="1" l="1"/>
  <c r="D7539" i="1"/>
  <c r="E7540" i="1" l="1"/>
  <c r="D7540" i="1"/>
  <c r="E7541" i="1" l="1"/>
  <c r="D7541" i="1"/>
  <c r="E7542" i="1" l="1"/>
  <c r="D7542" i="1"/>
  <c r="D7543" i="1" l="1"/>
  <c r="E7543" i="1"/>
  <c r="E7544" i="1" l="1"/>
  <c r="D7544" i="1"/>
  <c r="E7545" i="1" l="1"/>
  <c r="D7545" i="1"/>
  <c r="D7546" i="1" l="1"/>
  <c r="E7546" i="1"/>
  <c r="E7547" i="1" l="1"/>
  <c r="D7547" i="1"/>
  <c r="E7548" i="1" l="1"/>
  <c r="D7548" i="1"/>
  <c r="E7549" i="1" l="1"/>
  <c r="D7549" i="1"/>
  <c r="E7550" i="1" l="1"/>
  <c r="D7550" i="1"/>
  <c r="D7551" i="1" l="1"/>
  <c r="E7551" i="1"/>
  <c r="E7552" i="1" l="1"/>
  <c r="D7552" i="1"/>
  <c r="E7553" i="1" l="1"/>
  <c r="D7553" i="1"/>
  <c r="D7554" i="1" l="1"/>
  <c r="E7554" i="1"/>
  <c r="E7555" i="1" l="1"/>
  <c r="D7555" i="1"/>
  <c r="E7556" i="1" l="1"/>
  <c r="D7556" i="1"/>
  <c r="E7557" i="1" l="1"/>
  <c r="D7557" i="1"/>
  <c r="E7558" i="1" l="1"/>
  <c r="D7558" i="1"/>
  <c r="D7559" i="1" l="1"/>
  <c r="E7559" i="1"/>
  <c r="E7560" i="1" l="1"/>
  <c r="D7560" i="1"/>
  <c r="E7561" i="1" l="1"/>
  <c r="D7561" i="1"/>
  <c r="D7562" i="1" l="1"/>
  <c r="E7562" i="1"/>
  <c r="E7563" i="1" l="1"/>
  <c r="D7563" i="1"/>
  <c r="E7564" i="1" l="1"/>
  <c r="D7564" i="1"/>
  <c r="E7565" i="1" l="1"/>
  <c r="D7565" i="1"/>
  <c r="E7566" i="1" l="1"/>
  <c r="D7566" i="1"/>
  <c r="D7567" i="1" l="1"/>
  <c r="E7567" i="1"/>
  <c r="E7568" i="1" l="1"/>
  <c r="D7568" i="1"/>
  <c r="E7569" i="1" l="1"/>
  <c r="D7569" i="1"/>
  <c r="D7570" i="1" l="1"/>
  <c r="E7570" i="1"/>
  <c r="E7571" i="1" l="1"/>
  <c r="D7571" i="1"/>
  <c r="E7572" i="1" l="1"/>
  <c r="D7572" i="1"/>
  <c r="E7573" i="1" l="1"/>
  <c r="D7573" i="1"/>
  <c r="E7574" i="1" l="1"/>
  <c r="D7574" i="1"/>
  <c r="D7575" i="1" l="1"/>
  <c r="E7575" i="1"/>
  <c r="E7576" i="1" l="1"/>
  <c r="D7576" i="1"/>
  <c r="E7577" i="1" l="1"/>
  <c r="D7577" i="1"/>
  <c r="D7578" i="1" l="1"/>
  <c r="E7578" i="1"/>
  <c r="E7579" i="1" l="1"/>
  <c r="D7579" i="1"/>
  <c r="E7580" i="1" l="1"/>
  <c r="D7580" i="1"/>
  <c r="E7581" i="1" l="1"/>
  <c r="D7581" i="1"/>
  <c r="E7582" i="1" l="1"/>
  <c r="D7582" i="1"/>
  <c r="D7583" i="1" l="1"/>
  <c r="E7583" i="1"/>
  <c r="E7584" i="1" l="1"/>
  <c r="D7584" i="1"/>
  <c r="E7585" i="1" l="1"/>
  <c r="D7585" i="1"/>
  <c r="D7586" i="1" l="1"/>
  <c r="E7586" i="1"/>
  <c r="E7587" i="1" l="1"/>
  <c r="D7587" i="1"/>
  <c r="E7588" i="1" l="1"/>
  <c r="D7588" i="1"/>
  <c r="E7589" i="1" l="1"/>
  <c r="D7589" i="1"/>
  <c r="E7590" i="1" l="1"/>
  <c r="D7590" i="1"/>
  <c r="D7591" i="1" l="1"/>
  <c r="E7591" i="1"/>
  <c r="E7592" i="1" l="1"/>
  <c r="D7592" i="1"/>
  <c r="E7593" i="1" l="1"/>
  <c r="D7593" i="1"/>
  <c r="D7594" i="1" l="1"/>
  <c r="E7594" i="1"/>
  <c r="E7595" i="1" l="1"/>
  <c r="D7595" i="1"/>
  <c r="E7596" i="1" l="1"/>
  <c r="D7596" i="1"/>
  <c r="E7597" i="1" l="1"/>
  <c r="D7597" i="1"/>
  <c r="E7598" i="1" l="1"/>
  <c r="D7598" i="1"/>
  <c r="D7599" i="1" l="1"/>
  <c r="E7599" i="1"/>
  <c r="E7600" i="1" l="1"/>
  <c r="D7600" i="1"/>
  <c r="E7601" i="1" l="1"/>
  <c r="D7601" i="1"/>
  <c r="D7602" i="1" l="1"/>
  <c r="E7602" i="1"/>
  <c r="E7603" i="1" l="1"/>
  <c r="D7603" i="1"/>
  <c r="E7604" i="1" l="1"/>
  <c r="D7604" i="1"/>
  <c r="E7605" i="1" l="1"/>
  <c r="D7605" i="1"/>
  <c r="E7606" i="1" l="1"/>
  <c r="D7606" i="1"/>
  <c r="D7607" i="1" l="1"/>
  <c r="E7607" i="1"/>
  <c r="E7608" i="1" l="1"/>
  <c r="D7608" i="1"/>
  <c r="E7609" i="1" l="1"/>
  <c r="D7609" i="1"/>
  <c r="D7610" i="1" l="1"/>
  <c r="E7610" i="1"/>
  <c r="E7611" i="1" l="1"/>
  <c r="D7611" i="1"/>
  <c r="E7612" i="1" l="1"/>
  <c r="D7612" i="1"/>
  <c r="E7613" i="1" l="1"/>
  <c r="D7613" i="1"/>
  <c r="E7614" i="1" l="1"/>
  <c r="D7614" i="1"/>
  <c r="D7615" i="1" l="1"/>
  <c r="E7615" i="1"/>
  <c r="E7616" i="1" l="1"/>
  <c r="D7616" i="1"/>
  <c r="E7617" i="1" l="1"/>
  <c r="D7617" i="1"/>
  <c r="D7618" i="1" l="1"/>
  <c r="E7618" i="1"/>
  <c r="E7619" i="1" l="1"/>
  <c r="D7619" i="1"/>
  <c r="E7620" i="1" l="1"/>
  <c r="D7620" i="1"/>
  <c r="E7621" i="1" l="1"/>
  <c r="D7621" i="1"/>
  <c r="E7622" i="1" l="1"/>
  <c r="D7622" i="1"/>
  <c r="D7623" i="1" l="1"/>
  <c r="E7623" i="1"/>
  <c r="E7624" i="1" l="1"/>
  <c r="D7624" i="1"/>
  <c r="E7625" i="1" l="1"/>
  <c r="D7625" i="1"/>
  <c r="D7626" i="1" l="1"/>
  <c r="E7626" i="1"/>
  <c r="E7627" i="1" l="1"/>
  <c r="D7627" i="1"/>
  <c r="E7628" i="1" l="1"/>
  <c r="D7628" i="1"/>
  <c r="E7629" i="1" l="1"/>
  <c r="D7629" i="1"/>
  <c r="E7630" i="1" l="1"/>
  <c r="D7630" i="1"/>
  <c r="D7631" i="1" l="1"/>
  <c r="E7631" i="1"/>
  <c r="E7632" i="1" l="1"/>
  <c r="D7632" i="1"/>
  <c r="E7633" i="1" l="1"/>
  <c r="D7633" i="1"/>
  <c r="D7634" i="1" l="1"/>
  <c r="E7634" i="1"/>
  <c r="E7635" i="1" l="1"/>
  <c r="D7635" i="1"/>
  <c r="E7636" i="1" l="1"/>
  <c r="D7636" i="1"/>
  <c r="E7637" i="1" l="1"/>
  <c r="D7637" i="1"/>
  <c r="E7638" i="1" l="1"/>
  <c r="D7638" i="1"/>
  <c r="D7639" i="1" l="1"/>
  <c r="E7639" i="1"/>
  <c r="E7640" i="1" l="1"/>
  <c r="D7640" i="1"/>
  <c r="E7641" i="1" l="1"/>
  <c r="D7641" i="1"/>
  <c r="D7642" i="1" l="1"/>
  <c r="E7642" i="1"/>
  <c r="E7643" i="1" l="1"/>
  <c r="D7643" i="1"/>
  <c r="E7644" i="1" l="1"/>
  <c r="D7644" i="1"/>
  <c r="E7645" i="1" l="1"/>
  <c r="D7645" i="1"/>
  <c r="E7646" i="1" l="1"/>
  <c r="D7646" i="1"/>
  <c r="D7647" i="1" l="1"/>
  <c r="E7647" i="1"/>
  <c r="E7648" i="1" l="1"/>
  <c r="D7648" i="1"/>
  <c r="E7649" i="1" l="1"/>
  <c r="D7649" i="1"/>
  <c r="D7650" i="1" l="1"/>
  <c r="E7650" i="1"/>
  <c r="E7651" i="1" l="1"/>
  <c r="D7651" i="1"/>
  <c r="E7652" i="1" l="1"/>
  <c r="D7652" i="1"/>
  <c r="D7653" i="1" l="1"/>
  <c r="E7653" i="1"/>
  <c r="E7654" i="1" l="1"/>
  <c r="D7654" i="1"/>
  <c r="E7655" i="1" l="1"/>
  <c r="D7655" i="1"/>
  <c r="D7656" i="1" l="1"/>
  <c r="E7656" i="1"/>
  <c r="D7657" i="1" l="1"/>
  <c r="E7657" i="1"/>
  <c r="E7658" i="1" l="1"/>
  <c r="D7658" i="1"/>
  <c r="E7659" i="1" l="1"/>
  <c r="D7659" i="1"/>
  <c r="D7660" i="1" l="1"/>
  <c r="E7660" i="1"/>
  <c r="D7661" i="1" l="1"/>
  <c r="E7661" i="1"/>
  <c r="E7662" i="1" l="1"/>
  <c r="D7662" i="1"/>
  <c r="E7663" i="1" l="1"/>
  <c r="D7663" i="1"/>
  <c r="E7664" i="1" l="1"/>
  <c r="D7664" i="1"/>
  <c r="E7665" i="1" l="1"/>
  <c r="D7665" i="1"/>
  <c r="E7666" i="1" l="1"/>
  <c r="D7666" i="1"/>
  <c r="E7667" i="1" l="1"/>
  <c r="D7667" i="1"/>
  <c r="D7668" i="1" l="1"/>
  <c r="E7668" i="1"/>
  <c r="D7669" i="1" l="1"/>
  <c r="E7669" i="1"/>
  <c r="E7670" i="1" l="1"/>
  <c r="D7670" i="1"/>
  <c r="E7671" i="1" l="1"/>
  <c r="D7671" i="1"/>
  <c r="D7672" i="1" l="1"/>
  <c r="E7672" i="1"/>
  <c r="E7673" i="1" l="1"/>
  <c r="D7673" i="1"/>
  <c r="E7674" i="1" l="1"/>
  <c r="D7674" i="1"/>
  <c r="E7675" i="1" l="1"/>
  <c r="D7675" i="1"/>
  <c r="D7676" i="1" l="1"/>
  <c r="E7676" i="1"/>
  <c r="D7677" i="1" l="1"/>
  <c r="E7677" i="1"/>
  <c r="E7678" i="1" l="1"/>
  <c r="D7678" i="1"/>
  <c r="E7679" i="1" l="1"/>
  <c r="D7679" i="1"/>
  <c r="E7680" i="1" l="1"/>
  <c r="D7680" i="1"/>
  <c r="E7681" i="1" l="1"/>
  <c r="D7681" i="1"/>
  <c r="E7682" i="1" l="1"/>
  <c r="D7682" i="1"/>
  <c r="E7683" i="1" l="1"/>
  <c r="D7683" i="1"/>
  <c r="D7684" i="1" l="1"/>
  <c r="E7684" i="1"/>
  <c r="D7685" i="1" l="1"/>
  <c r="E7685" i="1"/>
  <c r="E7686" i="1" l="1"/>
  <c r="D7686" i="1"/>
  <c r="E7687" i="1" l="1"/>
  <c r="D7687" i="1"/>
  <c r="D7688" i="1" l="1"/>
  <c r="E7688" i="1"/>
  <c r="E7689" i="1" l="1"/>
  <c r="D7689" i="1"/>
  <c r="E7690" i="1" l="1"/>
  <c r="D7690" i="1"/>
  <c r="E7691" i="1" l="1"/>
  <c r="D7691" i="1"/>
  <c r="D7692" i="1" l="1"/>
  <c r="E7692" i="1"/>
  <c r="D7693" i="1" l="1"/>
  <c r="E7693" i="1"/>
  <c r="E7694" i="1" l="1"/>
  <c r="D7694" i="1"/>
  <c r="D7695" i="1" l="1"/>
  <c r="E7695" i="1"/>
  <c r="E7696" i="1" l="1"/>
  <c r="D7696" i="1"/>
  <c r="E7697" i="1" l="1"/>
  <c r="D7697" i="1"/>
  <c r="E7698" i="1" l="1"/>
  <c r="D7698" i="1"/>
  <c r="E7699" i="1" l="1"/>
  <c r="D7699" i="1"/>
  <c r="D7700" i="1" l="1"/>
  <c r="E7700" i="1"/>
  <c r="D7701" i="1" l="1"/>
  <c r="E7701" i="1"/>
  <c r="E7702" i="1" l="1"/>
  <c r="D7702" i="1"/>
  <c r="E7703" i="1" l="1"/>
  <c r="D7703" i="1"/>
  <c r="E7704" i="1" l="1"/>
  <c r="D7704" i="1"/>
  <c r="E7705" i="1" l="1"/>
  <c r="D7705" i="1"/>
  <c r="E7706" i="1" l="1"/>
  <c r="D7706" i="1"/>
  <c r="E7707" i="1" l="1"/>
  <c r="D7707" i="1"/>
  <c r="D7708" i="1" l="1"/>
  <c r="E7708" i="1"/>
  <c r="D7709" i="1" l="1"/>
  <c r="E7709" i="1"/>
  <c r="E7710" i="1" l="1"/>
  <c r="D7710" i="1"/>
  <c r="E7711" i="1" l="1"/>
  <c r="D7711" i="1"/>
  <c r="E7712" i="1" l="1"/>
  <c r="D7712" i="1"/>
  <c r="E7713" i="1" l="1"/>
  <c r="D7713" i="1"/>
  <c r="E7714" i="1" l="1"/>
  <c r="D7714" i="1"/>
  <c r="E7715" i="1" l="1"/>
  <c r="D7715" i="1"/>
  <c r="D7716" i="1" l="1"/>
  <c r="E7716" i="1"/>
  <c r="D7717" i="1" l="1"/>
  <c r="E7717" i="1"/>
  <c r="E7718" i="1" l="1"/>
  <c r="D7718" i="1"/>
  <c r="E7719" i="1" l="1"/>
  <c r="D7719" i="1"/>
  <c r="E7720" i="1" l="1"/>
  <c r="D7720" i="1"/>
  <c r="E7721" i="1" l="1"/>
  <c r="D7721" i="1"/>
  <c r="E7722" i="1" l="1"/>
  <c r="D7722" i="1"/>
  <c r="E7723" i="1" l="1"/>
  <c r="D7723" i="1"/>
  <c r="D7724" i="1" l="1"/>
  <c r="E7724" i="1"/>
  <c r="D7725" i="1" l="1"/>
  <c r="E7725" i="1"/>
  <c r="E7726" i="1" l="1"/>
  <c r="D7726" i="1"/>
  <c r="E7727" i="1" l="1"/>
  <c r="D7727" i="1"/>
  <c r="E7728" i="1" l="1"/>
  <c r="D7728" i="1"/>
  <c r="E7729" i="1" l="1"/>
  <c r="D7729" i="1"/>
  <c r="E7730" i="1" l="1"/>
  <c r="D7730" i="1"/>
  <c r="E7731" i="1" l="1"/>
  <c r="D7731" i="1"/>
  <c r="D7732" i="1" l="1"/>
  <c r="E7732" i="1"/>
  <c r="E7733" i="1" l="1"/>
  <c r="D7733" i="1"/>
  <c r="E7734" i="1" l="1"/>
  <c r="D7734" i="1"/>
  <c r="E7735" i="1" l="1"/>
  <c r="D7735" i="1"/>
  <c r="E7736" i="1" l="1"/>
  <c r="D7736" i="1"/>
  <c r="E7737" i="1" l="1"/>
  <c r="D7737" i="1"/>
  <c r="E7738" i="1" l="1"/>
  <c r="D7738" i="1"/>
  <c r="E7739" i="1" l="1"/>
  <c r="D7739" i="1"/>
  <c r="D7740" i="1" l="1"/>
  <c r="E7740" i="1"/>
  <c r="E7741" i="1" l="1"/>
  <c r="D7741" i="1"/>
  <c r="E7742" i="1" l="1"/>
  <c r="D7742" i="1"/>
  <c r="E7743" i="1" l="1"/>
  <c r="D7743" i="1"/>
  <c r="E7744" i="1" l="1"/>
  <c r="D7744" i="1"/>
  <c r="E7745" i="1" l="1"/>
  <c r="D7745" i="1"/>
  <c r="E7746" i="1" l="1"/>
  <c r="D7746" i="1"/>
  <c r="E7747" i="1" l="1"/>
  <c r="D7747" i="1"/>
  <c r="D7748" i="1" l="1"/>
  <c r="E7748" i="1"/>
  <c r="E7749" i="1" l="1"/>
  <c r="D7749" i="1"/>
  <c r="E7750" i="1" l="1"/>
  <c r="D7750" i="1"/>
  <c r="D7751" i="1" l="1"/>
  <c r="E7751" i="1"/>
  <c r="E7752" i="1" l="1"/>
  <c r="D7752" i="1"/>
  <c r="E7753" i="1" l="1"/>
  <c r="D7753" i="1"/>
  <c r="E7754" i="1" l="1"/>
  <c r="D7754" i="1"/>
  <c r="E7755" i="1" l="1"/>
  <c r="D7755" i="1"/>
  <c r="D7756" i="1" l="1"/>
  <c r="E7756" i="1"/>
  <c r="E7757" i="1" l="1"/>
  <c r="D7757" i="1"/>
  <c r="E7758" i="1" l="1"/>
  <c r="D7758" i="1"/>
  <c r="E7759" i="1" l="1"/>
  <c r="D7759" i="1"/>
  <c r="E7760" i="1" l="1"/>
  <c r="D7760" i="1"/>
  <c r="E7761" i="1" l="1"/>
  <c r="D7761" i="1"/>
  <c r="E7762" i="1" l="1"/>
  <c r="D7762" i="1"/>
  <c r="E7763" i="1" l="1"/>
  <c r="D7763" i="1"/>
  <c r="D7764" i="1" l="1"/>
  <c r="E7764" i="1"/>
  <c r="E7765" i="1" l="1"/>
  <c r="D7765" i="1"/>
  <c r="E7766" i="1" l="1"/>
  <c r="D7766" i="1"/>
  <c r="E7767" i="1" l="1"/>
  <c r="D7767" i="1"/>
  <c r="E7768" i="1" l="1"/>
  <c r="D7768" i="1"/>
  <c r="E7769" i="1" l="1"/>
  <c r="D7769" i="1"/>
  <c r="E7770" i="1" l="1"/>
  <c r="D7770" i="1"/>
  <c r="E7771" i="1" l="1"/>
  <c r="D7771" i="1"/>
  <c r="D7772" i="1" l="1"/>
  <c r="E7772" i="1"/>
  <c r="E7773" i="1" l="1"/>
  <c r="D7773" i="1"/>
  <c r="E7774" i="1" l="1"/>
  <c r="D7774" i="1"/>
  <c r="E7775" i="1" l="1"/>
  <c r="D7775" i="1"/>
  <c r="E7776" i="1" l="1"/>
  <c r="D7776" i="1"/>
  <c r="E7777" i="1" l="1"/>
  <c r="D7777" i="1"/>
  <c r="E7778" i="1" l="1"/>
  <c r="D7778" i="1"/>
  <c r="E7779" i="1" l="1"/>
  <c r="D7779" i="1"/>
  <c r="D7780" i="1" l="1"/>
  <c r="E7780" i="1"/>
  <c r="E7781" i="1" l="1"/>
  <c r="D7781" i="1"/>
  <c r="E7782" i="1" l="1"/>
  <c r="D7782" i="1"/>
  <c r="D7783" i="1" l="1"/>
  <c r="E7783" i="1"/>
  <c r="E7784" i="1" l="1"/>
  <c r="D7784" i="1"/>
  <c r="E7785" i="1" l="1"/>
  <c r="D7785" i="1"/>
  <c r="E7786" i="1" l="1"/>
  <c r="D7786" i="1"/>
  <c r="E7787" i="1" l="1"/>
  <c r="D7787" i="1"/>
  <c r="D7788" i="1" l="1"/>
  <c r="E7788" i="1"/>
  <c r="E7789" i="1" l="1"/>
  <c r="D7789" i="1"/>
  <c r="E7790" i="1" l="1"/>
  <c r="D7790" i="1"/>
  <c r="E7791" i="1" l="1"/>
  <c r="D7791" i="1"/>
  <c r="E7792" i="1" l="1"/>
  <c r="D7792" i="1"/>
  <c r="E7793" i="1" l="1"/>
  <c r="D7793" i="1"/>
  <c r="E7794" i="1" l="1"/>
  <c r="D7794" i="1"/>
  <c r="E7795" i="1" l="1"/>
  <c r="D7795" i="1"/>
  <c r="D7796" i="1" l="1"/>
  <c r="E7796" i="1"/>
  <c r="E7797" i="1" l="1"/>
  <c r="D7797" i="1"/>
  <c r="E7798" i="1" l="1"/>
  <c r="D7798" i="1"/>
  <c r="E7799" i="1" l="1"/>
  <c r="D7799" i="1"/>
  <c r="E7800" i="1" l="1"/>
  <c r="D7800" i="1"/>
  <c r="E7801" i="1" l="1"/>
  <c r="D7801" i="1"/>
  <c r="E7802" i="1" l="1"/>
  <c r="D7802" i="1"/>
  <c r="E7803" i="1" l="1"/>
  <c r="D7803" i="1"/>
  <c r="D7804" i="1" l="1"/>
  <c r="E7804" i="1"/>
  <c r="E7805" i="1" l="1"/>
  <c r="D7805" i="1"/>
  <c r="E7806" i="1" l="1"/>
  <c r="D7806" i="1"/>
  <c r="E7807" i="1" l="1"/>
  <c r="D7807" i="1"/>
  <c r="E7808" i="1" l="1"/>
  <c r="D7808" i="1"/>
  <c r="E7809" i="1" l="1"/>
  <c r="D7809" i="1"/>
  <c r="E7810" i="1" l="1"/>
  <c r="D7810" i="1"/>
  <c r="E7811" i="1" l="1"/>
  <c r="D7811" i="1"/>
  <c r="D7812" i="1" l="1"/>
  <c r="E7812" i="1"/>
  <c r="E7813" i="1" l="1"/>
  <c r="D7813" i="1"/>
  <c r="E7814" i="1" l="1"/>
  <c r="D7814" i="1"/>
  <c r="D7815" i="1" l="1"/>
  <c r="E7815" i="1"/>
  <c r="E7816" i="1" l="1"/>
  <c r="D7816" i="1"/>
  <c r="E7817" i="1" l="1"/>
  <c r="D7817" i="1"/>
  <c r="E7818" i="1" l="1"/>
  <c r="D7818" i="1"/>
  <c r="E7819" i="1" l="1"/>
  <c r="D7819" i="1"/>
  <c r="D7820" i="1" l="1"/>
  <c r="E7820" i="1"/>
  <c r="E7821" i="1" l="1"/>
  <c r="D7821" i="1"/>
  <c r="E7822" i="1" l="1"/>
  <c r="D7822" i="1"/>
  <c r="E7823" i="1" l="1"/>
  <c r="D7823" i="1"/>
  <c r="E7824" i="1" l="1"/>
  <c r="D7824" i="1"/>
  <c r="E7825" i="1" l="1"/>
  <c r="D7825" i="1"/>
  <c r="E7826" i="1" l="1"/>
  <c r="D7826" i="1"/>
  <c r="E7827" i="1" l="1"/>
  <c r="D7827" i="1"/>
  <c r="D7828" i="1" l="1"/>
  <c r="E7828" i="1"/>
  <c r="E7829" i="1" l="1"/>
  <c r="D7829" i="1"/>
  <c r="E7830" i="1" l="1"/>
  <c r="D7830" i="1"/>
  <c r="E7831" i="1" l="1"/>
  <c r="D7831" i="1"/>
  <c r="E7832" i="1" l="1"/>
  <c r="D7832" i="1"/>
  <c r="E7833" i="1" l="1"/>
  <c r="D7833" i="1"/>
  <c r="E7834" i="1" l="1"/>
  <c r="D7834" i="1"/>
  <c r="E7835" i="1" l="1"/>
  <c r="D7835" i="1"/>
  <c r="D7836" i="1" l="1"/>
  <c r="E7836" i="1"/>
  <c r="E7837" i="1" l="1"/>
  <c r="D7837" i="1"/>
  <c r="E7838" i="1" l="1"/>
  <c r="D7838" i="1"/>
  <c r="E7839" i="1" l="1"/>
  <c r="D7839" i="1"/>
  <c r="E7840" i="1" l="1"/>
  <c r="D7840" i="1"/>
  <c r="E7841" i="1" l="1"/>
  <c r="D7841" i="1"/>
  <c r="E7842" i="1" l="1"/>
  <c r="D7842" i="1"/>
  <c r="E7843" i="1" l="1"/>
  <c r="D7843" i="1"/>
  <c r="D7844" i="1" l="1"/>
  <c r="E7844" i="1"/>
  <c r="E7845" i="1" l="1"/>
  <c r="D7845" i="1"/>
  <c r="E7846" i="1" l="1"/>
  <c r="D7846" i="1"/>
  <c r="D7847" i="1" l="1"/>
  <c r="E7847" i="1"/>
  <c r="E7848" i="1" l="1"/>
  <c r="D7848" i="1"/>
  <c r="E7849" i="1" l="1"/>
  <c r="D7849" i="1"/>
  <c r="E7850" i="1" l="1"/>
  <c r="D7850" i="1"/>
  <c r="E7851" i="1" l="1"/>
  <c r="D7851" i="1"/>
  <c r="D7852" i="1" l="1"/>
  <c r="E7852" i="1"/>
  <c r="E7853" i="1" l="1"/>
  <c r="D7853" i="1"/>
  <c r="E7854" i="1" l="1"/>
  <c r="D7854" i="1"/>
  <c r="E7855" i="1" l="1"/>
  <c r="D7855" i="1"/>
  <c r="E7856" i="1" l="1"/>
  <c r="D7856" i="1"/>
  <c r="E7857" i="1" l="1"/>
  <c r="D7857" i="1"/>
  <c r="E7858" i="1" l="1"/>
  <c r="D7858" i="1"/>
  <c r="E7859" i="1" l="1"/>
  <c r="D7859" i="1"/>
  <c r="D7860" i="1" l="1"/>
  <c r="E7860" i="1"/>
  <c r="E7861" i="1" l="1"/>
  <c r="D7861" i="1"/>
  <c r="E7862" i="1" l="1"/>
  <c r="D7862" i="1"/>
  <c r="E7863" i="1" l="1"/>
  <c r="D7863" i="1"/>
  <c r="E7864" i="1" l="1"/>
  <c r="D7864" i="1"/>
  <c r="E7865" i="1" l="1"/>
  <c r="D7865" i="1"/>
  <c r="E7866" i="1" l="1"/>
  <c r="D7866" i="1"/>
  <c r="E7867" i="1" l="1"/>
  <c r="D7867" i="1"/>
  <c r="D7868" i="1" l="1"/>
  <c r="E7868" i="1"/>
  <c r="E7869" i="1" l="1"/>
  <c r="D7869" i="1"/>
  <c r="E7870" i="1" l="1"/>
  <c r="D7870" i="1"/>
  <c r="E7871" i="1" l="1"/>
  <c r="D7871" i="1"/>
  <c r="E7872" i="1" l="1"/>
  <c r="D7872" i="1"/>
  <c r="E7873" i="1" l="1"/>
  <c r="D7873" i="1"/>
  <c r="E7874" i="1" l="1"/>
  <c r="D7874" i="1"/>
  <c r="E7875" i="1" l="1"/>
  <c r="D7875" i="1"/>
  <c r="D7876" i="1" l="1"/>
  <c r="E7876" i="1"/>
  <c r="E7877" i="1" l="1"/>
  <c r="D7877" i="1"/>
  <c r="E7878" i="1" l="1"/>
  <c r="D7878" i="1"/>
  <c r="D7879" i="1" l="1"/>
  <c r="E7879" i="1"/>
  <c r="E7880" i="1" l="1"/>
  <c r="D7880" i="1"/>
  <c r="E7881" i="1" l="1"/>
  <c r="D7881" i="1"/>
  <c r="E7882" i="1" l="1"/>
  <c r="D7882" i="1"/>
  <c r="E7883" i="1" l="1"/>
  <c r="D7883" i="1"/>
  <c r="D7884" i="1" l="1"/>
  <c r="E7884" i="1"/>
  <c r="E7885" i="1" l="1"/>
  <c r="D7885" i="1"/>
  <c r="E7886" i="1" l="1"/>
  <c r="D7886" i="1"/>
  <c r="E7887" i="1" l="1"/>
  <c r="D7887" i="1"/>
  <c r="E7888" i="1" l="1"/>
  <c r="D7888" i="1"/>
  <c r="E7889" i="1" l="1"/>
  <c r="D7889" i="1"/>
  <c r="E7890" i="1" l="1"/>
  <c r="D7890" i="1"/>
  <c r="E7891" i="1" l="1"/>
  <c r="D7891" i="1"/>
  <c r="D7892" i="1" l="1"/>
  <c r="E7892" i="1"/>
  <c r="E7893" i="1" l="1"/>
  <c r="D7893" i="1"/>
  <c r="E7894" i="1" l="1"/>
  <c r="D7894" i="1"/>
  <c r="D7895" i="1" l="1"/>
  <c r="E7895" i="1"/>
  <c r="E7896" i="1" l="1"/>
  <c r="D7896" i="1"/>
  <c r="E7897" i="1" l="1"/>
  <c r="D7897" i="1"/>
  <c r="E7898" i="1" l="1"/>
  <c r="D7898" i="1"/>
  <c r="E7899" i="1" l="1"/>
  <c r="D7899" i="1"/>
  <c r="E7900" i="1" l="1"/>
  <c r="D7900" i="1"/>
  <c r="E7901" i="1" l="1"/>
  <c r="D7901" i="1"/>
  <c r="D7902" i="1" l="1"/>
  <c r="E7902" i="1"/>
  <c r="D7903" i="1" l="1"/>
  <c r="E7903" i="1"/>
  <c r="E7904" i="1" l="1"/>
  <c r="D7904" i="1"/>
  <c r="D7905" i="1" l="1"/>
  <c r="E7905" i="1"/>
  <c r="E7906" i="1" l="1"/>
  <c r="D7906" i="1"/>
  <c r="E7907" i="1" l="1"/>
  <c r="D7907" i="1"/>
  <c r="E7908" i="1" l="1"/>
  <c r="D7908" i="1"/>
  <c r="E7909" i="1" l="1"/>
  <c r="D7909" i="1"/>
  <c r="D7910" i="1" l="1"/>
  <c r="E7910" i="1"/>
  <c r="E7911" i="1" l="1"/>
  <c r="D7911" i="1"/>
  <c r="E7912" i="1" l="1"/>
  <c r="D7912" i="1"/>
  <c r="E7913" i="1" l="1"/>
  <c r="D7913" i="1"/>
  <c r="E7914" i="1" l="1"/>
  <c r="D7914" i="1"/>
  <c r="E7915" i="1" l="1"/>
  <c r="D7915" i="1"/>
  <c r="E7916" i="1" l="1"/>
  <c r="D7916" i="1"/>
  <c r="E7917" i="1" l="1"/>
  <c r="D7917" i="1"/>
  <c r="D7918" i="1" l="1"/>
  <c r="E7918" i="1"/>
  <c r="E7919" i="1" l="1"/>
  <c r="D7919" i="1"/>
  <c r="E7920" i="1" l="1"/>
  <c r="D7920" i="1"/>
  <c r="E7921" i="1" l="1"/>
  <c r="D7921" i="1"/>
  <c r="E7922" i="1" l="1"/>
  <c r="D7922" i="1"/>
  <c r="E7923" i="1" l="1"/>
  <c r="D7923" i="1"/>
  <c r="E7924" i="1" l="1"/>
  <c r="D7924" i="1"/>
  <c r="E7925" i="1" l="1"/>
  <c r="D7925" i="1"/>
  <c r="D7926" i="1" l="1"/>
  <c r="E7926" i="1"/>
  <c r="E7927" i="1" l="1"/>
  <c r="D7927" i="1"/>
  <c r="E7928" i="1" l="1"/>
  <c r="D7928" i="1"/>
  <c r="E7929" i="1" l="1"/>
  <c r="D7929" i="1"/>
  <c r="E7930" i="1" l="1"/>
  <c r="D7930" i="1"/>
  <c r="E7931" i="1" l="1"/>
  <c r="D7931" i="1"/>
  <c r="E7932" i="1" l="1"/>
  <c r="D7932" i="1"/>
  <c r="E7933" i="1" l="1"/>
  <c r="D7933" i="1"/>
  <c r="D7934" i="1" l="1"/>
  <c r="E7934" i="1"/>
  <c r="E7935" i="1" l="1"/>
  <c r="D7935" i="1"/>
  <c r="E7936" i="1" l="1"/>
  <c r="D7936" i="1"/>
  <c r="E7937" i="1" l="1"/>
  <c r="D7937" i="1"/>
  <c r="E7938" i="1" l="1"/>
  <c r="D7938" i="1"/>
  <c r="E7939" i="1" l="1"/>
  <c r="D7939" i="1"/>
  <c r="E7940" i="1" l="1"/>
  <c r="D7940" i="1"/>
  <c r="E7941" i="1" l="1"/>
  <c r="D7941" i="1"/>
  <c r="D7942" i="1" l="1"/>
  <c r="E7942" i="1"/>
  <c r="E7943" i="1" l="1"/>
  <c r="D7943" i="1"/>
  <c r="E7944" i="1" l="1"/>
  <c r="D7944" i="1"/>
  <c r="E7945" i="1" l="1"/>
  <c r="D7945" i="1"/>
  <c r="E7946" i="1" l="1"/>
  <c r="D7946" i="1"/>
  <c r="E7947" i="1" l="1"/>
  <c r="D7947" i="1"/>
  <c r="E7948" i="1" l="1"/>
  <c r="D7948" i="1"/>
  <c r="E7949" i="1" l="1"/>
  <c r="D7949" i="1"/>
  <c r="D7950" i="1" l="1"/>
  <c r="E7950" i="1"/>
  <c r="E7951" i="1" l="1"/>
  <c r="D7951" i="1"/>
  <c r="E7952" i="1" l="1"/>
  <c r="D7952" i="1"/>
  <c r="E7953" i="1" l="1"/>
  <c r="D7953" i="1"/>
  <c r="E7954" i="1" l="1"/>
  <c r="D7954" i="1"/>
  <c r="E7955" i="1" l="1"/>
  <c r="D7955" i="1"/>
  <c r="E7956" i="1" l="1"/>
  <c r="D7956" i="1"/>
  <c r="E7957" i="1" l="1"/>
  <c r="D7957" i="1"/>
  <c r="D7958" i="1" l="1"/>
  <c r="E7958" i="1"/>
  <c r="E7959" i="1" l="1"/>
  <c r="D7959" i="1"/>
  <c r="E7960" i="1" l="1"/>
  <c r="D7960" i="1"/>
  <c r="E7961" i="1" l="1"/>
  <c r="D7961" i="1"/>
  <c r="E7962" i="1" l="1"/>
  <c r="D7962" i="1"/>
  <c r="E7963" i="1" l="1"/>
  <c r="D7963" i="1"/>
  <c r="E7964" i="1" l="1"/>
  <c r="D7964" i="1"/>
  <c r="E7965" i="1" l="1"/>
  <c r="D7965" i="1"/>
  <c r="D7966" i="1" l="1"/>
  <c r="E7966" i="1"/>
  <c r="E7967" i="1" l="1"/>
  <c r="D7967" i="1"/>
  <c r="E7968" i="1" l="1"/>
  <c r="D7968" i="1"/>
  <c r="E7969" i="1" l="1"/>
  <c r="D7969" i="1"/>
  <c r="E7970" i="1" l="1"/>
  <c r="D7970" i="1"/>
  <c r="E7971" i="1" l="1"/>
  <c r="D7971" i="1"/>
  <c r="E7972" i="1" l="1"/>
  <c r="D7972" i="1"/>
  <c r="E7973" i="1" l="1"/>
  <c r="D7973" i="1"/>
  <c r="D7974" i="1" l="1"/>
  <c r="E7974" i="1"/>
  <c r="E7975" i="1" l="1"/>
  <c r="D7975" i="1"/>
  <c r="E7976" i="1" l="1"/>
  <c r="D7976" i="1"/>
  <c r="E7977" i="1" l="1"/>
  <c r="D7977" i="1"/>
  <c r="E7978" i="1" l="1"/>
  <c r="D7978" i="1"/>
  <c r="E7979" i="1" l="1"/>
  <c r="D7979" i="1"/>
  <c r="E7980" i="1" l="1"/>
  <c r="D7980" i="1"/>
  <c r="E7981" i="1" l="1"/>
  <c r="D7981" i="1"/>
  <c r="D7982" i="1" l="1"/>
  <c r="E7982" i="1"/>
  <c r="E7983" i="1" l="1"/>
  <c r="D7983" i="1"/>
  <c r="E7984" i="1" l="1"/>
  <c r="D7984" i="1"/>
  <c r="E7985" i="1" l="1"/>
  <c r="D7985" i="1"/>
  <c r="E7986" i="1" l="1"/>
  <c r="D7986" i="1"/>
  <c r="E7987" i="1" l="1"/>
  <c r="D7987" i="1"/>
  <c r="E7988" i="1" l="1"/>
  <c r="D7988" i="1"/>
  <c r="E7989" i="1" l="1"/>
  <c r="D7989" i="1"/>
  <c r="D7990" i="1" l="1"/>
  <c r="E7990" i="1"/>
  <c r="E7991" i="1" l="1"/>
  <c r="D7991" i="1"/>
  <c r="E7992" i="1" l="1"/>
  <c r="D7992" i="1"/>
  <c r="E7993" i="1" l="1"/>
  <c r="D7993" i="1"/>
  <c r="E7994" i="1" l="1"/>
  <c r="D7994" i="1"/>
  <c r="E7995" i="1" l="1"/>
  <c r="D7995" i="1"/>
  <c r="E7996" i="1" l="1"/>
  <c r="D7996" i="1"/>
  <c r="E7997" i="1" l="1"/>
  <c r="D7997" i="1"/>
  <c r="D7998" i="1" l="1"/>
  <c r="E7998" i="1"/>
  <c r="E7999" i="1" l="1"/>
  <c r="D7999" i="1"/>
  <c r="E8000" i="1" l="1"/>
  <c r="D8000" i="1"/>
  <c r="E8001" i="1" l="1"/>
  <c r="D8001" i="1"/>
  <c r="E8002" i="1" l="1"/>
  <c r="D8002" i="1"/>
  <c r="E8003" i="1" l="1"/>
  <c r="D8003" i="1"/>
  <c r="E8004" i="1" l="1"/>
  <c r="D8004" i="1"/>
  <c r="E8005" i="1" l="1"/>
  <c r="D8005" i="1"/>
  <c r="D8006" i="1" l="1"/>
  <c r="E8006" i="1"/>
  <c r="E8007" i="1" l="1"/>
  <c r="D8007" i="1"/>
  <c r="E8008" i="1" l="1"/>
  <c r="D8008" i="1"/>
  <c r="E8009" i="1" l="1"/>
  <c r="D8009" i="1"/>
  <c r="E8010" i="1" l="1"/>
  <c r="D8010" i="1"/>
  <c r="E8011" i="1" l="1"/>
  <c r="D8011" i="1"/>
  <c r="E8012" i="1" l="1"/>
  <c r="D8012" i="1"/>
  <c r="E8013" i="1" l="1"/>
  <c r="D8013" i="1"/>
  <c r="D8014" i="1" l="1"/>
  <c r="E8014" i="1"/>
  <c r="E8015" i="1" l="1"/>
  <c r="D8015" i="1"/>
  <c r="E8016" i="1" l="1"/>
  <c r="D8016" i="1"/>
  <c r="E8017" i="1" l="1"/>
  <c r="D8017" i="1"/>
  <c r="E8018" i="1" l="1"/>
  <c r="D8018" i="1"/>
  <c r="E8019" i="1" l="1"/>
  <c r="D8019" i="1"/>
  <c r="E8020" i="1" l="1"/>
  <c r="D8020" i="1"/>
  <c r="E8021" i="1" l="1"/>
  <c r="D8021" i="1"/>
  <c r="D8022" i="1" l="1"/>
  <c r="E8022" i="1"/>
  <c r="E8023" i="1" l="1"/>
  <c r="D8023" i="1"/>
  <c r="E8024" i="1" l="1"/>
  <c r="D8024" i="1"/>
  <c r="E8025" i="1" l="1"/>
  <c r="D8025" i="1"/>
  <c r="E8026" i="1" l="1"/>
  <c r="D8026" i="1"/>
  <c r="E8027" i="1" l="1"/>
  <c r="D8027" i="1"/>
  <c r="E8028" i="1" l="1"/>
  <c r="D8028" i="1"/>
  <c r="E8029" i="1" l="1"/>
  <c r="D8029" i="1"/>
  <c r="D8030" i="1" l="1"/>
  <c r="E8030" i="1"/>
  <c r="E8031" i="1" l="1"/>
  <c r="D8031" i="1"/>
  <c r="E8032" i="1" l="1"/>
  <c r="D8032" i="1"/>
  <c r="D8033" i="1" l="1"/>
  <c r="E8033" i="1"/>
  <c r="E8034" i="1" l="1"/>
  <c r="D8034" i="1"/>
  <c r="D8035" i="1" l="1"/>
  <c r="E8035" i="1"/>
  <c r="E8036" i="1" l="1"/>
  <c r="D8036" i="1"/>
  <c r="E8037" i="1" l="1"/>
  <c r="D8037" i="1"/>
  <c r="E8038" i="1" l="1"/>
  <c r="D8038" i="1"/>
  <c r="E8039" i="1" l="1"/>
  <c r="D8039" i="1"/>
  <c r="E8040" i="1" l="1"/>
  <c r="D8040" i="1"/>
  <c r="E8041" i="1" l="1"/>
  <c r="D8041" i="1"/>
  <c r="E8042" i="1" l="1"/>
  <c r="D8042" i="1"/>
  <c r="D8043" i="1" l="1"/>
  <c r="E8043" i="1"/>
  <c r="E8044" i="1" l="1"/>
  <c r="D8044" i="1"/>
  <c r="E8045" i="1" l="1"/>
  <c r="D8045" i="1"/>
  <c r="E8046" i="1" l="1"/>
  <c r="D8046" i="1"/>
  <c r="E8047" i="1" l="1"/>
  <c r="D8047" i="1"/>
  <c r="E8048" i="1" l="1"/>
  <c r="D8048" i="1"/>
  <c r="E8049" i="1" l="1"/>
  <c r="D8049" i="1"/>
  <c r="E8050" i="1" l="1"/>
  <c r="D8050" i="1"/>
  <c r="D8051" i="1" l="1"/>
  <c r="E8051" i="1"/>
  <c r="E8052" i="1" l="1"/>
  <c r="D8052" i="1"/>
  <c r="E8053" i="1" l="1"/>
  <c r="D8053" i="1"/>
  <c r="D8054" i="1" l="1"/>
  <c r="E8054" i="1"/>
  <c r="E8055" i="1" l="1"/>
  <c r="D8055" i="1"/>
  <c r="E8056" i="1" l="1"/>
  <c r="D8056" i="1"/>
  <c r="D8057" i="1" l="1"/>
  <c r="E8057" i="1"/>
  <c r="E8058" i="1" l="1"/>
  <c r="D8058" i="1"/>
  <c r="D8059" i="1" l="1"/>
  <c r="E8059" i="1"/>
  <c r="E8060" i="1" l="1"/>
  <c r="D8060" i="1"/>
  <c r="E8061" i="1" l="1"/>
  <c r="D8061" i="1"/>
  <c r="E8062" i="1" l="1"/>
  <c r="D8062" i="1"/>
  <c r="E8063" i="1" l="1"/>
  <c r="D8063" i="1"/>
  <c r="E8064" i="1" l="1"/>
  <c r="D8064" i="1"/>
  <c r="E8065" i="1" l="1"/>
  <c r="D8065" i="1"/>
  <c r="E8066" i="1" l="1"/>
  <c r="D8066" i="1"/>
  <c r="D8067" i="1" l="1"/>
  <c r="E8067" i="1"/>
  <c r="D8068" i="1" l="1"/>
  <c r="E8068" i="1"/>
  <c r="E8069" i="1" l="1"/>
  <c r="D8069" i="1"/>
  <c r="E8070" i="1" l="1"/>
  <c r="D8070" i="1"/>
  <c r="E8071" i="1" l="1"/>
  <c r="D8071" i="1"/>
  <c r="E8072" i="1" l="1"/>
  <c r="D8072" i="1"/>
  <c r="E8073" i="1" l="1"/>
  <c r="D8073" i="1"/>
  <c r="E8074" i="1" l="1"/>
  <c r="D8074" i="1"/>
  <c r="D8075" i="1" l="1"/>
  <c r="E8075" i="1"/>
  <c r="D8076" i="1" l="1"/>
  <c r="E8076" i="1"/>
  <c r="E8077" i="1" l="1"/>
  <c r="D8077" i="1"/>
  <c r="E8078" i="1" l="1"/>
  <c r="D8078" i="1"/>
  <c r="E8079" i="1" l="1"/>
  <c r="D8079" i="1"/>
  <c r="E8080" i="1" l="1"/>
  <c r="D8080" i="1"/>
  <c r="E8081" i="1" l="1"/>
  <c r="D8081" i="1"/>
  <c r="E8082" i="1" l="1"/>
  <c r="D8082" i="1"/>
  <c r="D8083" i="1" l="1"/>
  <c r="E8083" i="1"/>
  <c r="D8084" i="1" l="1"/>
  <c r="E8084" i="1"/>
  <c r="E8085" i="1" l="1"/>
  <c r="D8085" i="1"/>
  <c r="E8086" i="1" l="1"/>
  <c r="D8086" i="1"/>
  <c r="E8087" i="1" l="1"/>
  <c r="D8087" i="1"/>
  <c r="E8088" i="1" l="1"/>
  <c r="D8088" i="1"/>
  <c r="E8089" i="1" l="1"/>
  <c r="D8089" i="1"/>
  <c r="E8090" i="1" l="1"/>
  <c r="D8090" i="1"/>
  <c r="D8091" i="1" l="1"/>
  <c r="E8091" i="1"/>
  <c r="D8092" i="1" l="1"/>
  <c r="E8092" i="1"/>
  <c r="E8093" i="1" l="1"/>
  <c r="D8093" i="1"/>
  <c r="E8094" i="1" l="1"/>
  <c r="D8094" i="1"/>
  <c r="E8095" i="1" l="1"/>
  <c r="D8095" i="1"/>
  <c r="E8096" i="1" l="1"/>
  <c r="D8096" i="1"/>
  <c r="E8097" i="1" l="1"/>
  <c r="D8097" i="1"/>
  <c r="E8098" i="1" l="1"/>
  <c r="D8098" i="1"/>
  <c r="D8099" i="1" l="1"/>
  <c r="E8099" i="1"/>
  <c r="D8100" i="1" l="1"/>
  <c r="E8100" i="1"/>
  <c r="E8101" i="1" l="1"/>
  <c r="D8101" i="1"/>
  <c r="E8102" i="1" l="1"/>
  <c r="D8102" i="1"/>
  <c r="E8103" i="1" l="1"/>
  <c r="D8103" i="1"/>
  <c r="E8104" i="1" l="1"/>
  <c r="D8104" i="1"/>
  <c r="E8105" i="1" l="1"/>
  <c r="D8105" i="1"/>
  <c r="E8106" i="1" l="1"/>
  <c r="D8106" i="1"/>
  <c r="D8107" i="1" l="1"/>
  <c r="E8107" i="1"/>
  <c r="D8108" i="1" l="1"/>
  <c r="E8108" i="1"/>
  <c r="E8109" i="1" l="1"/>
  <c r="D8109" i="1"/>
  <c r="D8110" i="1" l="1"/>
  <c r="E8110" i="1"/>
  <c r="E8111" i="1" l="1"/>
  <c r="D8111" i="1"/>
  <c r="E8112" i="1" l="1"/>
  <c r="D8112" i="1"/>
  <c r="E8113" i="1" l="1"/>
  <c r="D8113" i="1"/>
  <c r="E8114" i="1" l="1"/>
  <c r="D8114" i="1"/>
  <c r="D8115" i="1" l="1"/>
  <c r="E8115" i="1"/>
  <c r="D8116" i="1" l="1"/>
  <c r="E8116" i="1"/>
  <c r="E8117" i="1" l="1"/>
  <c r="D8117" i="1"/>
  <c r="E8118" i="1" l="1"/>
  <c r="D8118" i="1"/>
  <c r="E8119" i="1" l="1"/>
  <c r="D8119" i="1"/>
  <c r="E8120" i="1" l="1"/>
  <c r="D8120" i="1"/>
  <c r="E8121" i="1" l="1"/>
  <c r="D8121" i="1"/>
  <c r="E8122" i="1" l="1"/>
  <c r="D8122" i="1"/>
  <c r="D8123" i="1" l="1"/>
  <c r="E8123" i="1"/>
  <c r="D8124" i="1" l="1"/>
  <c r="E8124" i="1"/>
  <c r="E8125" i="1" l="1"/>
  <c r="D8125" i="1"/>
  <c r="E8126" i="1" l="1"/>
  <c r="D8126" i="1"/>
  <c r="E8127" i="1" l="1"/>
  <c r="D8127" i="1"/>
  <c r="E8128" i="1" l="1"/>
  <c r="D8128" i="1"/>
  <c r="E8129" i="1" l="1"/>
  <c r="D8129" i="1"/>
  <c r="E8130" i="1" l="1"/>
  <c r="D8130" i="1"/>
  <c r="D8131" i="1" l="1"/>
  <c r="E8131" i="1"/>
  <c r="E8132" i="1" l="1"/>
  <c r="D8132" i="1"/>
  <c r="E8133" i="1" l="1"/>
  <c r="D8133" i="1"/>
  <c r="E8134" i="1" l="1"/>
  <c r="D8134" i="1"/>
  <c r="E8135" i="1" l="1"/>
  <c r="D8135" i="1"/>
  <c r="E8136" i="1" l="1"/>
  <c r="D8136" i="1"/>
  <c r="E8137" i="1" l="1"/>
  <c r="D8137" i="1"/>
  <c r="E8138" i="1" l="1"/>
  <c r="D8138" i="1"/>
  <c r="D8139" i="1" l="1"/>
  <c r="E8139" i="1"/>
  <c r="E8140" i="1" l="1"/>
  <c r="D8140" i="1"/>
  <c r="E8141" i="1" l="1"/>
  <c r="D8141" i="1"/>
  <c r="E8142" i="1" l="1"/>
  <c r="D8142" i="1"/>
  <c r="E8143" i="1" l="1"/>
  <c r="D8143" i="1"/>
  <c r="E8144" i="1" l="1"/>
  <c r="D8144" i="1"/>
  <c r="E8145" i="1" l="1"/>
  <c r="D8145" i="1"/>
  <c r="E8146" i="1" l="1"/>
  <c r="D8146" i="1"/>
  <c r="D8147" i="1" l="1"/>
  <c r="E8147" i="1"/>
  <c r="E8148" i="1" l="1"/>
  <c r="D8148" i="1"/>
  <c r="E8149" i="1" l="1"/>
  <c r="D8149" i="1"/>
  <c r="E8150" i="1" l="1"/>
  <c r="D8150" i="1"/>
  <c r="E8151" i="1" l="1"/>
  <c r="D8151" i="1"/>
  <c r="E8152" i="1" l="1"/>
  <c r="D8152" i="1"/>
  <c r="E8153" i="1" l="1"/>
  <c r="D8153" i="1"/>
  <c r="E8154" i="1" l="1"/>
  <c r="D8154" i="1"/>
  <c r="D8155" i="1" l="1"/>
  <c r="E8155" i="1"/>
  <c r="E8156" i="1" l="1"/>
  <c r="D8156" i="1"/>
  <c r="E8157" i="1" l="1"/>
  <c r="D8157" i="1"/>
  <c r="E8158" i="1" l="1"/>
  <c r="D8158" i="1"/>
  <c r="E8159" i="1" l="1"/>
  <c r="D8159" i="1"/>
  <c r="E8160" i="1" l="1"/>
  <c r="D8160" i="1"/>
  <c r="E8161" i="1" l="1"/>
  <c r="D8161" i="1"/>
  <c r="E8162" i="1" l="1"/>
  <c r="D8162" i="1"/>
  <c r="D8163" i="1" l="1"/>
  <c r="E8163" i="1"/>
  <c r="E8164" i="1" l="1"/>
  <c r="D8164" i="1"/>
  <c r="E8165" i="1" l="1"/>
  <c r="D8165" i="1"/>
  <c r="E8166" i="1" l="1"/>
  <c r="D8166" i="1"/>
  <c r="D8167" i="1" l="1"/>
  <c r="E8167" i="1"/>
  <c r="E8168" i="1" l="1"/>
  <c r="D8168" i="1"/>
  <c r="E8169" i="1" l="1"/>
  <c r="D8169" i="1"/>
  <c r="E8170" i="1" l="1"/>
  <c r="D8170" i="1"/>
  <c r="E8171" i="1" l="1"/>
  <c r="D8171" i="1"/>
  <c r="E8172" i="1" l="1"/>
  <c r="D8172" i="1"/>
  <c r="E8173" i="1" l="1"/>
  <c r="D8173" i="1"/>
  <c r="E8174" i="1" l="1"/>
  <c r="D8174" i="1"/>
  <c r="D8175" i="1" l="1"/>
  <c r="E8175" i="1"/>
  <c r="E8176" i="1" l="1"/>
  <c r="D8176" i="1"/>
  <c r="E8177" i="1" l="1"/>
  <c r="D8177" i="1"/>
  <c r="D8178" i="1" l="1"/>
  <c r="E8178" i="1"/>
  <c r="E8179" i="1" l="1"/>
  <c r="D8179" i="1"/>
  <c r="E8180" i="1" l="1"/>
  <c r="D8180" i="1"/>
  <c r="D8181" i="1" l="1"/>
  <c r="E8181" i="1"/>
  <c r="E8182" i="1" l="1"/>
  <c r="D8182" i="1"/>
  <c r="D8183" i="1" l="1"/>
  <c r="E8183" i="1"/>
  <c r="D8184" i="1" l="1"/>
  <c r="E8184" i="1"/>
  <c r="E8185" i="1" l="1"/>
  <c r="D8185" i="1"/>
  <c r="E8186" i="1" l="1"/>
  <c r="D8186" i="1"/>
  <c r="D8187" i="1" l="1"/>
  <c r="E8187" i="1"/>
  <c r="E8188" i="1" l="1"/>
  <c r="D8188" i="1"/>
  <c r="E8189" i="1" l="1"/>
  <c r="D8189" i="1"/>
  <c r="D8190" i="1" l="1"/>
  <c r="E8190" i="1"/>
  <c r="D8191" i="1" l="1"/>
  <c r="E8191" i="1"/>
  <c r="E8192" i="1" l="1"/>
  <c r="D8192" i="1"/>
  <c r="D8193" i="1" l="1"/>
  <c r="E8193" i="1"/>
  <c r="E8194" i="1" l="1"/>
  <c r="D8194" i="1"/>
  <c r="E8195" i="1" l="1"/>
  <c r="D8195" i="1"/>
  <c r="E8196" i="1" l="1"/>
  <c r="D8196" i="1"/>
  <c r="E8197" i="1" l="1"/>
  <c r="D8197" i="1"/>
  <c r="E8198" i="1" l="1"/>
  <c r="D8198" i="1"/>
  <c r="D8199" i="1" l="1"/>
  <c r="E8199" i="1"/>
  <c r="E8200" i="1" l="1"/>
  <c r="D8200" i="1"/>
  <c r="E8201" i="1" l="1"/>
  <c r="D8201" i="1"/>
  <c r="E8202" i="1" l="1"/>
  <c r="D8202" i="1"/>
  <c r="E8203" i="1" l="1"/>
  <c r="D8203" i="1"/>
  <c r="E8204" i="1" l="1"/>
  <c r="D8204" i="1"/>
  <c r="E8205" i="1" l="1"/>
  <c r="D8205" i="1"/>
  <c r="E8206" i="1" l="1"/>
  <c r="D8206" i="1"/>
  <c r="D8207" i="1" l="1"/>
  <c r="E8207" i="1"/>
  <c r="E8208" i="1" l="1"/>
  <c r="D8208" i="1"/>
  <c r="E8209" i="1" l="1"/>
  <c r="D8209" i="1"/>
  <c r="E8210" i="1" l="1"/>
  <c r="D8210" i="1"/>
  <c r="E8211" i="1" l="1"/>
  <c r="D8211" i="1"/>
  <c r="E8212" i="1" l="1"/>
  <c r="D8212" i="1"/>
  <c r="E8213" i="1" l="1"/>
  <c r="D8213" i="1"/>
  <c r="E8214" i="1" l="1"/>
  <c r="D8214" i="1"/>
  <c r="D8215" i="1" l="1"/>
  <c r="E8215" i="1"/>
  <c r="E8216" i="1" l="1"/>
  <c r="D8216" i="1"/>
  <c r="E8217" i="1" l="1"/>
  <c r="D8217" i="1"/>
  <c r="E8218" i="1" l="1"/>
  <c r="D8218" i="1"/>
  <c r="E8219" i="1" l="1"/>
  <c r="D8219" i="1"/>
  <c r="E8220" i="1" l="1"/>
  <c r="D8220" i="1"/>
  <c r="E8221" i="1" l="1"/>
  <c r="D8221" i="1"/>
  <c r="E8222" i="1" l="1"/>
  <c r="D8222" i="1"/>
  <c r="D8223" i="1" l="1"/>
  <c r="E8223" i="1"/>
  <c r="E8224" i="1" l="1"/>
  <c r="D8224" i="1"/>
  <c r="E8225" i="1" l="1"/>
  <c r="D8225" i="1"/>
  <c r="E8226" i="1" l="1"/>
  <c r="D8226" i="1"/>
  <c r="D8227" i="1" l="1"/>
  <c r="E8227" i="1"/>
  <c r="E8228" i="1" l="1"/>
  <c r="D8228" i="1"/>
  <c r="E8229" i="1" l="1"/>
  <c r="D8229" i="1"/>
  <c r="E8230" i="1" l="1"/>
  <c r="D8230" i="1"/>
  <c r="D8231" i="1" l="1"/>
  <c r="E8231" i="1"/>
  <c r="E8232" i="1" l="1"/>
  <c r="D8232" i="1"/>
  <c r="E8233" i="1" l="1"/>
  <c r="D8233" i="1"/>
  <c r="E8234" i="1" l="1"/>
  <c r="D8234" i="1"/>
  <c r="E8235" i="1" l="1"/>
  <c r="D8235" i="1"/>
  <c r="E8236" i="1" l="1"/>
  <c r="D8236" i="1"/>
  <c r="E8237" i="1" l="1"/>
  <c r="D8237" i="1"/>
  <c r="E8238" i="1" l="1"/>
  <c r="D8238" i="1"/>
  <c r="D8239" i="1" l="1"/>
  <c r="E8239" i="1"/>
  <c r="D8240" i="1" l="1"/>
  <c r="E8240" i="1"/>
  <c r="E8241" i="1" l="1"/>
  <c r="D8241" i="1"/>
  <c r="E8242" i="1" l="1"/>
  <c r="D8242" i="1"/>
  <c r="E8243" i="1" l="1"/>
  <c r="D8243" i="1"/>
  <c r="E8244" i="1" l="1"/>
  <c r="D8244" i="1"/>
  <c r="E8245" i="1" l="1"/>
  <c r="D8245" i="1"/>
  <c r="D8246" i="1" l="1"/>
  <c r="E8246" i="1"/>
  <c r="D8247" i="1" l="1"/>
  <c r="E8247" i="1"/>
  <c r="D8248" i="1" l="1"/>
  <c r="E8248" i="1"/>
  <c r="E8249" i="1" l="1"/>
  <c r="D8249" i="1"/>
  <c r="E8250" i="1" l="1"/>
  <c r="D8250" i="1"/>
  <c r="E8251" i="1" l="1"/>
  <c r="D8251" i="1"/>
  <c r="E8252" i="1" l="1"/>
  <c r="D8252" i="1"/>
  <c r="E8253" i="1" l="1"/>
  <c r="D8253" i="1"/>
  <c r="E8254" i="1" l="1"/>
  <c r="D8254" i="1"/>
  <c r="D8255" i="1" l="1"/>
  <c r="E8255" i="1"/>
  <c r="E8256" i="1" l="1"/>
  <c r="D8256" i="1"/>
  <c r="E8257" i="1" l="1"/>
  <c r="D8257" i="1"/>
  <c r="E8258" i="1" l="1"/>
  <c r="D8258" i="1"/>
  <c r="E8259" i="1" l="1"/>
  <c r="D8259" i="1"/>
  <c r="E8260" i="1" l="1"/>
  <c r="D8260" i="1"/>
  <c r="E8261" i="1" l="1"/>
  <c r="D8261" i="1"/>
  <c r="E8262" i="1" l="1"/>
  <c r="D8262" i="1"/>
  <c r="D8263" i="1" l="1"/>
  <c r="E8263" i="1"/>
  <c r="E8264" i="1" l="1"/>
  <c r="D8264" i="1"/>
  <c r="E8265" i="1" l="1"/>
  <c r="D8265" i="1"/>
  <c r="E8266" i="1" l="1"/>
  <c r="D8266" i="1"/>
  <c r="E8267" i="1" l="1"/>
  <c r="D8267" i="1"/>
  <c r="E8268" i="1" l="1"/>
  <c r="D8268" i="1"/>
  <c r="E8269" i="1" l="1"/>
  <c r="D8269" i="1"/>
  <c r="E8270" i="1" l="1"/>
  <c r="D8270" i="1"/>
  <c r="D8271" i="1" l="1"/>
  <c r="E8271" i="1"/>
  <c r="E8272" i="1" l="1"/>
  <c r="D8272" i="1"/>
  <c r="E8273" i="1" l="1"/>
  <c r="D8273" i="1"/>
  <c r="E8274" i="1" l="1"/>
  <c r="D8274" i="1"/>
  <c r="E8275" i="1" l="1"/>
  <c r="D8275" i="1"/>
  <c r="E8276" i="1" l="1"/>
  <c r="D8276" i="1"/>
  <c r="E8277" i="1" l="1"/>
  <c r="D8277" i="1"/>
  <c r="E8278" i="1" l="1"/>
  <c r="D8278" i="1"/>
  <c r="D8279" i="1" l="1"/>
  <c r="E8279" i="1"/>
  <c r="E8280" i="1" l="1"/>
  <c r="D8280" i="1"/>
  <c r="E8281" i="1" l="1"/>
  <c r="D8281" i="1"/>
  <c r="E8282" i="1" l="1"/>
  <c r="D8282" i="1"/>
  <c r="E8283" i="1" l="1"/>
  <c r="D8283" i="1"/>
  <c r="E8284" i="1" l="1"/>
  <c r="D8284" i="1"/>
  <c r="E8285" i="1" l="1"/>
  <c r="D8285" i="1"/>
  <c r="E8286" i="1" l="1"/>
  <c r="D8286" i="1"/>
  <c r="D8287" i="1" l="1"/>
  <c r="E8287" i="1"/>
  <c r="E8288" i="1" l="1"/>
  <c r="D8288" i="1"/>
  <c r="E8289" i="1" l="1"/>
  <c r="D8289" i="1"/>
  <c r="E8290" i="1" l="1"/>
  <c r="D8290" i="1"/>
  <c r="E8291" i="1" l="1"/>
  <c r="D8291" i="1"/>
  <c r="E8292" i="1" l="1"/>
  <c r="D8292" i="1"/>
  <c r="E8293" i="1" l="1"/>
  <c r="D8293" i="1"/>
  <c r="E8294" i="1" l="1"/>
  <c r="D8294" i="1"/>
  <c r="D8295" i="1" l="1"/>
  <c r="E8295" i="1"/>
  <c r="E8296" i="1" l="1"/>
  <c r="D8296" i="1"/>
  <c r="E8297" i="1" l="1"/>
  <c r="D8297" i="1"/>
  <c r="E8298" i="1" l="1"/>
  <c r="D8298" i="1"/>
  <c r="E8299" i="1" l="1"/>
  <c r="D8299" i="1"/>
  <c r="E8300" i="1" l="1"/>
  <c r="D8300" i="1"/>
  <c r="E8301" i="1" l="1"/>
  <c r="D8301" i="1"/>
  <c r="E8302" i="1" l="1"/>
  <c r="D8302" i="1"/>
  <c r="D8303" i="1" l="1"/>
  <c r="E8303" i="1"/>
  <c r="E8304" i="1" l="1"/>
  <c r="D8304" i="1"/>
  <c r="E8305" i="1" l="1"/>
  <c r="D8305" i="1"/>
  <c r="E8306" i="1" l="1"/>
  <c r="D8306" i="1"/>
  <c r="E8307" i="1" l="1"/>
  <c r="D8307" i="1"/>
  <c r="E8308" i="1" l="1"/>
  <c r="D8308" i="1"/>
  <c r="E8309" i="1" l="1"/>
  <c r="D8309" i="1"/>
  <c r="E8310" i="1" l="1"/>
  <c r="D8310" i="1"/>
  <c r="D8311" i="1" l="1"/>
  <c r="E8311" i="1"/>
  <c r="E8312" i="1" l="1"/>
  <c r="D8312" i="1"/>
  <c r="E8313" i="1" l="1"/>
  <c r="D8313" i="1"/>
  <c r="E8314" i="1" l="1"/>
  <c r="D8314" i="1"/>
  <c r="E8315" i="1" l="1"/>
  <c r="D8315" i="1"/>
  <c r="E8316" i="1" l="1"/>
  <c r="D8316" i="1"/>
  <c r="E8317" i="1" l="1"/>
  <c r="D8317" i="1"/>
  <c r="E8318" i="1" l="1"/>
  <c r="D8318" i="1"/>
  <c r="D8319" i="1" l="1"/>
  <c r="E8319" i="1"/>
  <c r="E8320" i="1" l="1"/>
  <c r="D8320" i="1"/>
  <c r="E8321" i="1" l="1"/>
  <c r="D8321" i="1"/>
  <c r="E8322" i="1" l="1"/>
  <c r="D8322" i="1"/>
  <c r="E8323" i="1" l="1"/>
  <c r="D8323" i="1"/>
  <c r="E8324" i="1" l="1"/>
  <c r="D8324" i="1"/>
  <c r="E8325" i="1" l="1"/>
  <c r="D8325" i="1"/>
  <c r="E8326" i="1" l="1"/>
  <c r="D8326" i="1"/>
  <c r="D8327" i="1" l="1"/>
  <c r="E8327" i="1"/>
  <c r="E8328" i="1" l="1"/>
  <c r="D8328" i="1"/>
  <c r="E8329" i="1" l="1"/>
  <c r="D8329" i="1"/>
  <c r="E8330" i="1" l="1"/>
  <c r="D8330" i="1"/>
  <c r="E8331" i="1" l="1"/>
  <c r="D8331" i="1"/>
  <c r="E8332" i="1" l="1"/>
  <c r="D8332" i="1"/>
  <c r="E8333" i="1" l="1"/>
  <c r="D8333" i="1"/>
  <c r="E8334" i="1" l="1"/>
  <c r="D8334" i="1"/>
  <c r="D8335" i="1" l="1"/>
  <c r="E8335" i="1"/>
  <c r="E8336" i="1" l="1"/>
  <c r="D8336" i="1"/>
  <c r="E8337" i="1" l="1"/>
  <c r="D8337" i="1"/>
  <c r="E8338" i="1" l="1"/>
  <c r="D8338" i="1"/>
  <c r="E8339" i="1" l="1"/>
  <c r="D8339" i="1"/>
  <c r="E8340" i="1" l="1"/>
  <c r="D8340" i="1"/>
  <c r="E8341" i="1" l="1"/>
  <c r="D8341" i="1"/>
  <c r="E8342" i="1" l="1"/>
  <c r="D8342" i="1"/>
  <c r="D8343" i="1" l="1"/>
  <c r="E8343" i="1"/>
  <c r="E8344" i="1" l="1"/>
  <c r="D8344" i="1"/>
  <c r="E8345" i="1" l="1"/>
  <c r="D8345" i="1"/>
  <c r="E8346" i="1" l="1"/>
  <c r="D8346" i="1"/>
  <c r="E8347" i="1" l="1"/>
  <c r="D8347" i="1"/>
  <c r="E8348" i="1" l="1"/>
  <c r="D8348" i="1"/>
  <c r="E8349" i="1" l="1"/>
  <c r="D8349" i="1"/>
  <c r="E8350" i="1" l="1"/>
  <c r="D8350" i="1"/>
  <c r="D8351" i="1" l="1"/>
  <c r="E8351" i="1"/>
  <c r="E8352" i="1" l="1"/>
  <c r="D8352" i="1"/>
  <c r="E8353" i="1" l="1"/>
  <c r="D8353" i="1"/>
  <c r="D8354" i="1" l="1"/>
  <c r="E8354" i="1"/>
  <c r="E8355" i="1" l="1"/>
  <c r="D8355" i="1"/>
  <c r="E8356" i="1" l="1"/>
  <c r="D8356" i="1"/>
  <c r="E8357" i="1" l="1"/>
  <c r="D8357" i="1"/>
  <c r="E8358" i="1" l="1"/>
  <c r="D8358" i="1"/>
  <c r="D8359" i="1" l="1"/>
  <c r="E8359" i="1"/>
  <c r="E8360" i="1" l="1"/>
  <c r="D8360" i="1"/>
  <c r="E8361" i="1" l="1"/>
  <c r="D8361" i="1"/>
  <c r="E8362" i="1" l="1"/>
  <c r="D8362" i="1"/>
  <c r="E8363" i="1" l="1"/>
  <c r="D8363" i="1"/>
  <c r="E8364" i="1" l="1"/>
  <c r="D8364" i="1"/>
  <c r="E8365" i="1" l="1"/>
  <c r="D8365" i="1"/>
  <c r="E8366" i="1" l="1"/>
  <c r="D8366" i="1"/>
  <c r="D8367" i="1" l="1"/>
  <c r="E8367" i="1"/>
  <c r="E8368" i="1" l="1"/>
  <c r="D8368" i="1"/>
  <c r="E8369" i="1" l="1"/>
  <c r="D8369" i="1"/>
  <c r="E8370" i="1" l="1"/>
  <c r="D8370" i="1"/>
  <c r="E8371" i="1" l="1"/>
  <c r="D8371" i="1"/>
  <c r="E8372" i="1" l="1"/>
  <c r="D8372" i="1"/>
  <c r="E8373" i="1" l="1"/>
  <c r="D8373" i="1"/>
  <c r="E8374" i="1" l="1"/>
  <c r="D8374" i="1"/>
  <c r="E8375" i="1" l="1"/>
  <c r="D8375" i="1"/>
  <c r="E8376" i="1" l="1"/>
  <c r="D8376" i="1"/>
  <c r="E8377" i="1" l="1"/>
  <c r="D8377" i="1"/>
  <c r="D8378" i="1" l="1"/>
  <c r="E8378" i="1"/>
  <c r="E8379" i="1" l="1"/>
  <c r="D8379" i="1"/>
  <c r="E8380" i="1" l="1"/>
  <c r="D8380" i="1"/>
  <c r="E8381" i="1" l="1"/>
  <c r="D8381" i="1"/>
  <c r="E8382" i="1" l="1"/>
  <c r="D8382" i="1"/>
  <c r="E8383" i="1" l="1"/>
  <c r="D8383" i="1"/>
  <c r="E8384" i="1" l="1"/>
  <c r="D8384" i="1"/>
  <c r="E8385" i="1" l="1"/>
  <c r="D8385" i="1"/>
  <c r="D8386" i="1" l="1"/>
  <c r="E8386" i="1"/>
  <c r="E8387" i="1" l="1"/>
  <c r="D8387" i="1"/>
  <c r="E8388" i="1" l="1"/>
  <c r="D8388" i="1"/>
  <c r="E8389" i="1" l="1"/>
  <c r="D8389" i="1"/>
  <c r="E8390" i="1" l="1"/>
  <c r="D8390" i="1"/>
  <c r="E8391" i="1" l="1"/>
  <c r="D8391" i="1"/>
  <c r="E8392" i="1" l="1"/>
  <c r="D8392" i="1"/>
  <c r="E8393" i="1" l="1"/>
  <c r="D8393" i="1"/>
  <c r="D8394" i="1" l="1"/>
  <c r="E8394" i="1"/>
  <c r="E8395" i="1" l="1"/>
  <c r="D8395" i="1"/>
  <c r="E8396" i="1" l="1"/>
  <c r="D8396" i="1"/>
  <c r="E8397" i="1" l="1"/>
  <c r="D8397" i="1"/>
  <c r="E8398" i="1" l="1"/>
  <c r="D8398" i="1"/>
  <c r="E8399" i="1" l="1"/>
  <c r="D8399" i="1"/>
  <c r="E8400" i="1" l="1"/>
  <c r="D8400" i="1"/>
  <c r="E8401" i="1" l="1"/>
  <c r="D8401" i="1"/>
  <c r="D8402" i="1" l="1"/>
  <c r="E8402" i="1"/>
  <c r="E8403" i="1" l="1"/>
  <c r="D8403" i="1"/>
  <c r="E8404" i="1" l="1"/>
  <c r="D8404" i="1"/>
  <c r="E8405" i="1" l="1"/>
  <c r="D8405" i="1"/>
  <c r="E8406" i="1" l="1"/>
  <c r="D8406" i="1"/>
  <c r="E8407" i="1" l="1"/>
  <c r="D8407" i="1"/>
  <c r="E8408" i="1" l="1"/>
  <c r="D8408" i="1"/>
  <c r="E8409" i="1" l="1"/>
  <c r="D8409" i="1"/>
  <c r="D8410" i="1" l="1"/>
  <c r="E8410" i="1"/>
  <c r="E8411" i="1" l="1"/>
  <c r="D8411" i="1"/>
  <c r="E8412" i="1" l="1"/>
  <c r="D8412" i="1"/>
  <c r="E8413" i="1" l="1"/>
  <c r="D8413" i="1"/>
  <c r="E8414" i="1" l="1"/>
  <c r="D8414" i="1"/>
  <c r="E8415" i="1" l="1"/>
  <c r="D8415" i="1"/>
  <c r="E8416" i="1" l="1"/>
  <c r="D8416" i="1"/>
  <c r="E8417" i="1" l="1"/>
  <c r="D8417" i="1"/>
  <c r="D8418" i="1" l="1"/>
  <c r="E8418" i="1"/>
  <c r="E8419" i="1" l="1"/>
  <c r="D8419" i="1"/>
  <c r="E8420" i="1" l="1"/>
  <c r="D8420" i="1"/>
  <c r="D8421" i="1" l="1"/>
  <c r="E8421" i="1"/>
  <c r="E8422" i="1" l="1"/>
  <c r="D8422" i="1"/>
  <c r="E8423" i="1" l="1"/>
  <c r="D8423" i="1"/>
  <c r="D8424" i="1" l="1"/>
  <c r="E8424" i="1"/>
  <c r="E8425" i="1" l="1"/>
  <c r="D8425" i="1"/>
  <c r="D8426" i="1" l="1"/>
  <c r="E8426" i="1"/>
  <c r="D8427" i="1" l="1"/>
  <c r="E8427" i="1"/>
  <c r="E8428" i="1" l="1"/>
  <c r="D8428" i="1"/>
  <c r="E8429" i="1" l="1"/>
  <c r="D8429" i="1"/>
  <c r="E8430" i="1" l="1"/>
  <c r="D8430" i="1"/>
  <c r="E8431" i="1" l="1"/>
  <c r="D8431" i="1"/>
  <c r="E8432" i="1" l="1"/>
  <c r="D8432" i="1"/>
  <c r="E8433" i="1" l="1"/>
  <c r="D8433" i="1"/>
  <c r="D8434" i="1" l="1"/>
  <c r="E8434" i="1"/>
  <c r="D8435" i="1" l="1"/>
  <c r="E8435" i="1"/>
  <c r="E8436" i="1" l="1"/>
  <c r="D8436" i="1"/>
  <c r="E8437" i="1" l="1"/>
  <c r="D8437" i="1"/>
  <c r="E8438" i="1" l="1"/>
  <c r="D8438" i="1"/>
  <c r="E8439" i="1" l="1"/>
  <c r="D8439" i="1"/>
  <c r="E8440" i="1" l="1"/>
  <c r="D8440" i="1"/>
  <c r="E8441" i="1" l="1"/>
  <c r="D8441" i="1"/>
  <c r="D8442" i="1" l="1"/>
  <c r="E8442" i="1"/>
  <c r="D8443" i="1" l="1"/>
  <c r="E8443" i="1"/>
  <c r="E8444" i="1" l="1"/>
  <c r="D8444" i="1"/>
  <c r="E8445" i="1" l="1"/>
  <c r="D8445" i="1"/>
  <c r="E8446" i="1" l="1"/>
  <c r="D8446" i="1"/>
  <c r="E8447" i="1" l="1"/>
  <c r="D8447" i="1"/>
  <c r="E8448" i="1" l="1"/>
  <c r="D8448" i="1"/>
  <c r="E8449" i="1" l="1"/>
  <c r="D8449" i="1"/>
  <c r="D8450" i="1" l="1"/>
  <c r="E8450" i="1"/>
  <c r="D8451" i="1" l="1"/>
  <c r="E8451" i="1"/>
  <c r="E8452" i="1" l="1"/>
  <c r="D8452" i="1"/>
  <c r="E8453" i="1" l="1"/>
  <c r="D8453" i="1"/>
  <c r="E8454" i="1" l="1"/>
  <c r="D8454" i="1"/>
  <c r="E8455" i="1" l="1"/>
  <c r="D8455" i="1"/>
  <c r="E8456" i="1" l="1"/>
  <c r="D8456" i="1"/>
  <c r="E8457" i="1" l="1"/>
  <c r="D8457" i="1"/>
  <c r="D8458" i="1" l="1"/>
  <c r="E8458" i="1"/>
  <c r="E8459" i="1" l="1"/>
  <c r="D8459" i="1"/>
  <c r="E8460" i="1" l="1"/>
  <c r="D8460" i="1"/>
  <c r="E8461" i="1" l="1"/>
  <c r="D8461" i="1"/>
  <c r="E8462" i="1" l="1"/>
  <c r="D8462" i="1"/>
  <c r="E8463" i="1" l="1"/>
  <c r="D8463" i="1"/>
  <c r="E8464" i="1" l="1"/>
  <c r="D8464" i="1"/>
  <c r="E8465" i="1" l="1"/>
  <c r="D8465" i="1"/>
  <c r="D8466" i="1" l="1"/>
  <c r="E8466" i="1"/>
  <c r="E8467" i="1" l="1"/>
  <c r="D8467" i="1"/>
  <c r="E8468" i="1" l="1"/>
  <c r="D8468" i="1"/>
  <c r="E8469" i="1" l="1"/>
  <c r="D8469" i="1"/>
  <c r="E8470" i="1" l="1"/>
  <c r="D8470" i="1"/>
  <c r="E8471" i="1" l="1"/>
  <c r="D8471" i="1"/>
  <c r="E8472" i="1" l="1"/>
  <c r="D8472" i="1"/>
  <c r="E8473" i="1" l="1"/>
  <c r="D8473" i="1"/>
  <c r="D8474" i="1" l="1"/>
  <c r="E8474" i="1"/>
  <c r="E8475" i="1" l="1"/>
  <c r="D8475" i="1"/>
  <c r="E8476" i="1" l="1"/>
  <c r="D8476" i="1"/>
  <c r="E8477" i="1" l="1"/>
  <c r="D8477" i="1"/>
  <c r="E8478" i="1" l="1"/>
  <c r="D8478" i="1"/>
  <c r="E8479" i="1" l="1"/>
  <c r="D8479" i="1"/>
  <c r="E8480" i="1" l="1"/>
  <c r="D8480" i="1"/>
  <c r="E8481" i="1" l="1"/>
  <c r="D8481" i="1"/>
  <c r="D8482" i="1" l="1"/>
  <c r="E8482" i="1"/>
  <c r="E8483" i="1" l="1"/>
  <c r="D8483" i="1"/>
  <c r="E8484" i="1" l="1"/>
  <c r="D8484" i="1"/>
  <c r="E8485" i="1" l="1"/>
  <c r="D8485" i="1"/>
  <c r="E8486" i="1" l="1"/>
  <c r="D8486" i="1"/>
  <c r="E8487" i="1" l="1"/>
  <c r="D8487" i="1"/>
  <c r="E8488" i="1" l="1"/>
  <c r="D8488" i="1"/>
  <c r="E8489" i="1" l="1"/>
  <c r="D8489" i="1"/>
  <c r="D8490" i="1" l="1"/>
  <c r="E8490" i="1"/>
  <c r="E8491" i="1" l="1"/>
  <c r="D8491" i="1"/>
  <c r="E8492" i="1" l="1"/>
  <c r="D8492" i="1"/>
  <c r="E8493" i="1" l="1"/>
  <c r="D8493" i="1"/>
  <c r="E8494" i="1" l="1"/>
  <c r="D8494" i="1"/>
  <c r="E8495" i="1" l="1"/>
  <c r="D8495" i="1"/>
  <c r="E8496" i="1" l="1"/>
  <c r="D8496" i="1"/>
  <c r="E8497" i="1" l="1"/>
  <c r="D8497" i="1"/>
  <c r="D8498" i="1" l="1"/>
  <c r="E8498" i="1"/>
  <c r="E8499" i="1" l="1"/>
  <c r="D8499" i="1"/>
  <c r="E8500" i="1" l="1"/>
  <c r="D8500" i="1"/>
  <c r="E8501" i="1" l="1"/>
  <c r="D8501" i="1"/>
  <c r="E8502" i="1" l="1"/>
  <c r="D8502" i="1"/>
  <c r="E8503" i="1" l="1"/>
  <c r="D8503" i="1"/>
  <c r="E8504" i="1" l="1"/>
  <c r="D8504" i="1"/>
  <c r="E8505" i="1" l="1"/>
  <c r="D8505" i="1"/>
  <c r="D8506" i="1" l="1"/>
  <c r="E8506" i="1"/>
  <c r="E8507" i="1" l="1"/>
  <c r="D8507" i="1"/>
  <c r="E8508" i="1" l="1"/>
  <c r="D8508" i="1"/>
  <c r="E8509" i="1" l="1"/>
  <c r="D8509" i="1"/>
  <c r="E8510" i="1" l="1"/>
  <c r="D8510" i="1"/>
  <c r="E8511" i="1" l="1"/>
  <c r="D8511" i="1"/>
  <c r="E8512" i="1" l="1"/>
  <c r="D8512" i="1"/>
  <c r="E8513" i="1" l="1"/>
  <c r="D8513" i="1"/>
  <c r="D8514" i="1" l="1"/>
  <c r="E8514" i="1"/>
  <c r="E8515" i="1" l="1"/>
  <c r="D8515" i="1"/>
  <c r="E8516" i="1" l="1"/>
  <c r="D8516" i="1"/>
  <c r="E8517" i="1" l="1"/>
  <c r="D8517" i="1"/>
  <c r="E8518" i="1" l="1"/>
  <c r="D8518" i="1"/>
  <c r="E8519" i="1" l="1"/>
  <c r="D8519" i="1"/>
  <c r="E8520" i="1" l="1"/>
  <c r="D8520" i="1"/>
  <c r="E8521" i="1" l="1"/>
  <c r="D8521" i="1"/>
  <c r="D8522" i="1" l="1"/>
  <c r="E8522" i="1"/>
  <c r="E8523" i="1" l="1"/>
  <c r="D8523" i="1"/>
  <c r="E8524" i="1" l="1"/>
  <c r="D8524" i="1"/>
  <c r="E8525" i="1" l="1"/>
  <c r="D8525" i="1"/>
  <c r="E8526" i="1" l="1"/>
  <c r="D8526" i="1"/>
  <c r="E8527" i="1" l="1"/>
  <c r="D8527" i="1"/>
  <c r="E8528" i="1" l="1"/>
  <c r="D8528" i="1"/>
  <c r="E8529" i="1" l="1"/>
  <c r="D8529" i="1"/>
  <c r="D8530" i="1" l="1"/>
  <c r="E8530" i="1"/>
  <c r="E8531" i="1" l="1"/>
  <c r="D8531" i="1"/>
  <c r="E8532" i="1" l="1"/>
  <c r="D8532" i="1"/>
  <c r="E8533" i="1" l="1"/>
  <c r="D8533" i="1"/>
  <c r="E8534" i="1" l="1"/>
  <c r="D8534" i="1"/>
  <c r="E8535" i="1" l="1"/>
  <c r="D8535" i="1"/>
  <c r="E8536" i="1" l="1"/>
  <c r="D8536" i="1"/>
  <c r="E8537" i="1" l="1"/>
  <c r="D8537" i="1"/>
  <c r="D8538" i="1" l="1"/>
  <c r="E8538" i="1"/>
  <c r="E8539" i="1" l="1"/>
  <c r="D8539" i="1"/>
  <c r="E8540" i="1" l="1"/>
  <c r="D8540" i="1"/>
  <c r="E8541" i="1" l="1"/>
  <c r="D8541" i="1"/>
  <c r="D8542" i="1" l="1"/>
  <c r="E8542" i="1"/>
  <c r="E8543" i="1" l="1"/>
  <c r="D8543" i="1"/>
  <c r="D8544" i="1" l="1"/>
  <c r="E8544" i="1"/>
  <c r="E8545" i="1" l="1"/>
  <c r="D8545" i="1"/>
  <c r="E8546" i="1" l="1"/>
  <c r="D8546" i="1"/>
  <c r="E8547" i="1" l="1"/>
  <c r="D8547" i="1"/>
  <c r="E8548" i="1" l="1"/>
  <c r="D8548" i="1"/>
  <c r="D8549" i="1" l="1"/>
  <c r="E8549" i="1"/>
  <c r="E8550" i="1" l="1"/>
  <c r="D8550" i="1"/>
  <c r="E8551" i="1" l="1"/>
  <c r="D8551" i="1"/>
  <c r="E8552" i="1" l="1"/>
  <c r="D8552" i="1"/>
  <c r="D8553" i="1" l="1"/>
  <c r="E8553" i="1"/>
  <c r="E8554" i="1" l="1"/>
  <c r="D8554" i="1"/>
  <c r="E8555" i="1" l="1"/>
  <c r="D8555" i="1"/>
  <c r="E8556" i="1" l="1"/>
  <c r="D8556" i="1"/>
  <c r="E8557" i="1" l="1"/>
  <c r="D8557" i="1"/>
  <c r="E8558" i="1" l="1"/>
  <c r="D8558" i="1"/>
  <c r="E8559" i="1" l="1"/>
  <c r="D8559" i="1"/>
  <c r="E8560" i="1" l="1"/>
  <c r="D8560" i="1"/>
  <c r="D8561" i="1" l="1"/>
  <c r="E8561" i="1"/>
  <c r="E8562" i="1" l="1"/>
  <c r="D8562" i="1"/>
  <c r="E8563" i="1" l="1"/>
  <c r="D8563" i="1"/>
  <c r="E8564" i="1" l="1"/>
  <c r="D8564" i="1"/>
  <c r="E8565" i="1" l="1"/>
  <c r="D8565" i="1"/>
  <c r="E8566" i="1" l="1"/>
  <c r="D8566" i="1"/>
  <c r="E8567" i="1" l="1"/>
  <c r="D8567" i="1"/>
  <c r="E8568" i="1" l="1"/>
  <c r="D8568" i="1"/>
  <c r="D8569" i="1" l="1"/>
  <c r="E8569" i="1"/>
  <c r="E8570" i="1" l="1"/>
  <c r="D8570" i="1"/>
  <c r="E8571" i="1" l="1"/>
  <c r="D8571" i="1"/>
  <c r="E8572" i="1" l="1"/>
  <c r="D8572" i="1"/>
  <c r="E8573" i="1" l="1"/>
  <c r="D8573" i="1"/>
  <c r="E8574" i="1" l="1"/>
  <c r="D8574" i="1"/>
  <c r="E8575" i="1" l="1"/>
  <c r="D8575" i="1"/>
  <c r="E8576" i="1" l="1"/>
  <c r="D8576" i="1"/>
  <c r="D8577" i="1" l="1"/>
  <c r="E8577" i="1"/>
  <c r="E8578" i="1" l="1"/>
  <c r="D8578" i="1"/>
  <c r="E8579" i="1" l="1"/>
  <c r="D8579" i="1"/>
  <c r="E8580" i="1" l="1"/>
  <c r="D8580" i="1"/>
  <c r="E8581" i="1" l="1"/>
  <c r="D8581" i="1"/>
  <c r="E8582" i="1" l="1"/>
  <c r="D8582" i="1"/>
  <c r="E8583" i="1" l="1"/>
  <c r="D8583" i="1"/>
  <c r="E8584" i="1" l="1"/>
  <c r="D8584" i="1"/>
  <c r="D8585" i="1" l="1"/>
  <c r="E8585" i="1"/>
  <c r="E8586" i="1" l="1"/>
  <c r="D8586" i="1"/>
  <c r="E8587" i="1" l="1"/>
  <c r="D8587" i="1"/>
  <c r="E8588" i="1" l="1"/>
  <c r="D8588" i="1"/>
  <c r="E8589" i="1" l="1"/>
  <c r="D8589" i="1"/>
  <c r="E8590" i="1" l="1"/>
  <c r="D8590" i="1"/>
  <c r="E8591" i="1" l="1"/>
  <c r="D8591" i="1"/>
  <c r="E8592" i="1" l="1"/>
  <c r="D8592" i="1"/>
  <c r="D8593" i="1" l="1"/>
  <c r="E8593" i="1"/>
  <c r="E8594" i="1" l="1"/>
  <c r="D8594" i="1"/>
  <c r="E8595" i="1" l="1"/>
  <c r="D8595" i="1"/>
  <c r="E8596" i="1" l="1"/>
  <c r="D8596" i="1"/>
  <c r="E8597" i="1" l="1"/>
  <c r="D8597" i="1"/>
  <c r="E8598" i="1" l="1"/>
  <c r="D8598" i="1"/>
  <c r="E8599" i="1" l="1"/>
  <c r="D8599" i="1"/>
  <c r="E8600" i="1" l="1"/>
  <c r="D8600" i="1"/>
  <c r="D8601" i="1" l="1"/>
  <c r="E8601" i="1"/>
  <c r="E8602" i="1" l="1"/>
  <c r="D8602" i="1"/>
  <c r="E8603" i="1" l="1"/>
  <c r="D8603" i="1"/>
  <c r="E8604" i="1" l="1"/>
  <c r="D8604" i="1"/>
  <c r="E8605" i="1" l="1"/>
  <c r="D8605" i="1"/>
  <c r="E8606" i="1" l="1"/>
  <c r="D8606" i="1"/>
  <c r="E8607" i="1" l="1"/>
  <c r="D8607" i="1"/>
  <c r="E8608" i="1" l="1"/>
  <c r="D8608" i="1"/>
  <c r="D8609" i="1" l="1"/>
  <c r="E8609" i="1"/>
  <c r="E8610" i="1" l="1"/>
  <c r="D8610" i="1"/>
  <c r="E8611" i="1" l="1"/>
  <c r="D8611" i="1"/>
  <c r="E8612" i="1" l="1"/>
  <c r="D8612" i="1"/>
  <c r="E8613" i="1" l="1"/>
  <c r="D8613" i="1"/>
  <c r="E8614" i="1" l="1"/>
  <c r="D8614" i="1"/>
  <c r="E8615" i="1" l="1"/>
  <c r="D8615" i="1"/>
  <c r="E8616" i="1" l="1"/>
  <c r="D8616" i="1"/>
  <c r="D8617" i="1" l="1"/>
  <c r="E8617" i="1"/>
  <c r="E8618" i="1" l="1"/>
  <c r="D8618" i="1"/>
  <c r="E8619" i="1" l="1"/>
  <c r="D8619" i="1"/>
  <c r="E8620" i="1" l="1"/>
  <c r="D8620" i="1"/>
  <c r="E8621" i="1" l="1"/>
  <c r="D8621" i="1"/>
  <c r="E8622" i="1" l="1"/>
  <c r="D8622" i="1"/>
  <c r="E8623" i="1" l="1"/>
  <c r="D8623" i="1"/>
  <c r="E8624" i="1" l="1"/>
  <c r="D8624" i="1"/>
  <c r="D8625" i="1" l="1"/>
  <c r="E8625" i="1"/>
  <c r="E8626" i="1" l="1"/>
  <c r="D8626" i="1"/>
  <c r="E8627" i="1" l="1"/>
  <c r="D8627" i="1"/>
  <c r="E8628" i="1" l="1"/>
  <c r="D8628" i="1"/>
  <c r="E8629" i="1" l="1"/>
  <c r="D8629" i="1"/>
  <c r="E8630" i="1" l="1"/>
  <c r="D8630" i="1"/>
  <c r="E8631" i="1" l="1"/>
  <c r="D8631" i="1"/>
  <c r="E8632" i="1" l="1"/>
  <c r="D8632" i="1"/>
  <c r="D8633" i="1" l="1"/>
  <c r="E8633" i="1"/>
  <c r="E8634" i="1" l="1"/>
  <c r="D8634" i="1"/>
  <c r="E8635" i="1" l="1"/>
  <c r="D8635" i="1"/>
  <c r="E8636" i="1" l="1"/>
  <c r="D8636" i="1"/>
  <c r="E8637" i="1" l="1"/>
  <c r="D8637" i="1"/>
  <c r="E8638" i="1" l="1"/>
  <c r="D8638" i="1"/>
  <c r="E8639" i="1" l="1"/>
  <c r="D8639" i="1"/>
  <c r="E8640" i="1" l="1"/>
  <c r="D8640" i="1"/>
  <c r="D8641" i="1" l="1"/>
  <c r="E8641" i="1"/>
  <c r="E8642" i="1" l="1"/>
  <c r="D8642" i="1"/>
  <c r="E8643" i="1" l="1"/>
  <c r="D8643" i="1"/>
  <c r="E8644" i="1" l="1"/>
  <c r="D8644" i="1"/>
  <c r="E8645" i="1" l="1"/>
  <c r="D8645" i="1"/>
  <c r="E8646" i="1" l="1"/>
  <c r="D8646" i="1"/>
  <c r="E8647" i="1" l="1"/>
  <c r="D8647" i="1"/>
  <c r="E8648" i="1" l="1"/>
  <c r="D8648" i="1"/>
  <c r="D8649" i="1" l="1"/>
  <c r="E8649" i="1"/>
  <c r="E8650" i="1" l="1"/>
  <c r="D8650" i="1"/>
  <c r="E8651" i="1" l="1"/>
  <c r="D8651" i="1"/>
  <c r="E8652" i="1" l="1"/>
  <c r="D8652" i="1"/>
  <c r="E8653" i="1" l="1"/>
  <c r="D8653" i="1"/>
  <c r="E8654" i="1" l="1"/>
  <c r="D8654" i="1"/>
  <c r="E8655" i="1" l="1"/>
  <c r="D8655" i="1"/>
  <c r="E8656" i="1" l="1"/>
  <c r="D8656" i="1"/>
  <c r="D8657" i="1" l="1"/>
  <c r="E8657" i="1"/>
  <c r="E8658" i="1" l="1"/>
  <c r="D8658" i="1"/>
  <c r="E8659" i="1" l="1"/>
  <c r="D8659" i="1"/>
  <c r="E8660" i="1" l="1"/>
  <c r="D8660" i="1"/>
  <c r="E8661" i="1" l="1"/>
  <c r="D8661" i="1"/>
  <c r="E8662" i="1" l="1"/>
  <c r="D8662" i="1"/>
  <c r="E8663" i="1" l="1"/>
  <c r="D8663" i="1"/>
  <c r="E8664" i="1" l="1"/>
  <c r="D8664" i="1"/>
  <c r="D8665" i="1" l="1"/>
  <c r="E8665" i="1"/>
  <c r="E8666" i="1" l="1"/>
  <c r="D8666" i="1"/>
  <c r="E8667" i="1" l="1"/>
  <c r="D8667" i="1"/>
  <c r="E8668" i="1" l="1"/>
  <c r="D8668" i="1"/>
  <c r="E8669" i="1" l="1"/>
  <c r="D8669" i="1"/>
  <c r="E8670" i="1" l="1"/>
  <c r="D8670" i="1"/>
  <c r="E8671" i="1" l="1"/>
  <c r="D8671" i="1"/>
  <c r="E8672" i="1" l="1"/>
  <c r="D8672" i="1"/>
  <c r="D8673" i="1" l="1"/>
  <c r="E8673" i="1"/>
  <c r="E8674" i="1" l="1"/>
  <c r="D8674" i="1"/>
  <c r="E8675" i="1" l="1"/>
  <c r="D8675" i="1"/>
  <c r="E8676" i="1" l="1"/>
  <c r="D8676" i="1"/>
  <c r="E8677" i="1" l="1"/>
  <c r="D8677" i="1"/>
  <c r="E8678" i="1" l="1"/>
  <c r="D8678" i="1"/>
  <c r="E8679" i="1" l="1"/>
  <c r="D8679" i="1"/>
  <c r="E8680" i="1" l="1"/>
  <c r="D8680" i="1"/>
  <c r="D8681" i="1" l="1"/>
  <c r="E8681" i="1"/>
  <c r="E8682" i="1" l="1"/>
  <c r="D8682" i="1"/>
  <c r="E8683" i="1" l="1"/>
  <c r="D8683" i="1"/>
  <c r="E8684" i="1" l="1"/>
  <c r="D8684" i="1"/>
  <c r="E8685" i="1" l="1"/>
  <c r="D8685" i="1"/>
  <c r="E8686" i="1" l="1"/>
  <c r="D8686" i="1"/>
  <c r="E8687" i="1" l="1"/>
  <c r="D8687" i="1"/>
  <c r="E8688" i="1" l="1"/>
  <c r="D8688" i="1"/>
  <c r="D8689" i="1" l="1"/>
  <c r="E8689" i="1"/>
  <c r="E8690" i="1" l="1"/>
  <c r="D8690" i="1"/>
  <c r="E8691" i="1" l="1"/>
  <c r="D8691" i="1"/>
  <c r="E8692" i="1" l="1"/>
  <c r="D8692" i="1"/>
  <c r="E8693" i="1" l="1"/>
  <c r="D8693" i="1"/>
  <c r="E8694" i="1" l="1"/>
  <c r="D8694" i="1"/>
  <c r="E8695" i="1" l="1"/>
  <c r="D8695" i="1"/>
  <c r="E8696" i="1" l="1"/>
  <c r="D8696" i="1"/>
  <c r="D8697" i="1" l="1"/>
  <c r="E8697" i="1"/>
  <c r="E8698" i="1" l="1"/>
  <c r="D8698" i="1"/>
  <c r="E8699" i="1" l="1"/>
  <c r="D8699" i="1"/>
  <c r="E8700" i="1" l="1"/>
  <c r="D8700" i="1"/>
  <c r="E8701" i="1" l="1"/>
  <c r="D8701" i="1"/>
  <c r="E8702" i="1" l="1"/>
  <c r="D8702" i="1"/>
  <c r="E8703" i="1" l="1"/>
  <c r="D8703" i="1"/>
  <c r="E8704" i="1" l="1"/>
  <c r="D8704" i="1"/>
  <c r="D8705" i="1" l="1"/>
  <c r="E8705" i="1"/>
  <c r="E8706" i="1" l="1"/>
  <c r="D8706" i="1"/>
  <c r="E8707" i="1" l="1"/>
  <c r="D8707" i="1"/>
  <c r="E8708" i="1" l="1"/>
  <c r="D8708" i="1"/>
  <c r="E8709" i="1" l="1"/>
  <c r="D8709" i="1"/>
  <c r="E8710" i="1" l="1"/>
  <c r="D8710" i="1"/>
  <c r="E8711" i="1" l="1"/>
  <c r="D8711" i="1"/>
  <c r="E8712" i="1" l="1"/>
  <c r="D8712" i="1"/>
  <c r="D8713" i="1" l="1"/>
  <c r="E8713" i="1"/>
  <c r="E8714" i="1" l="1"/>
  <c r="D8714" i="1"/>
  <c r="E8715" i="1" l="1"/>
  <c r="D8715" i="1"/>
  <c r="E8716" i="1" l="1"/>
  <c r="D8716" i="1"/>
  <c r="E8717" i="1" l="1"/>
  <c r="D8717" i="1"/>
  <c r="E8718" i="1" l="1"/>
  <c r="D8718" i="1"/>
  <c r="E8719" i="1" l="1"/>
  <c r="D8719" i="1"/>
  <c r="E8720" i="1" l="1"/>
  <c r="D8720" i="1"/>
  <c r="D8721" i="1" l="1"/>
  <c r="E8721" i="1"/>
  <c r="E8722" i="1" l="1"/>
  <c r="D8722" i="1"/>
  <c r="E8723" i="1" l="1"/>
  <c r="D8723" i="1"/>
  <c r="E8724" i="1" l="1"/>
  <c r="D8724" i="1"/>
  <c r="E8725" i="1" l="1"/>
  <c r="D8725" i="1"/>
  <c r="E8726" i="1" l="1"/>
  <c r="D8726" i="1"/>
  <c r="E8727" i="1" l="1"/>
  <c r="D8727" i="1"/>
  <c r="E8728" i="1" l="1"/>
  <c r="D8728" i="1"/>
  <c r="D8729" i="1" l="1"/>
  <c r="E8729" i="1"/>
  <c r="E8730" i="1" l="1"/>
  <c r="D8730" i="1"/>
  <c r="E8731" i="1" l="1"/>
  <c r="D8731" i="1"/>
  <c r="E8732" i="1" l="1"/>
  <c r="D8732" i="1"/>
  <c r="E8733" i="1" l="1"/>
  <c r="D8733" i="1"/>
  <c r="E8734" i="1" l="1"/>
  <c r="D8734" i="1"/>
  <c r="E8735" i="1" l="1"/>
  <c r="D8735" i="1"/>
  <c r="E8736" i="1" l="1"/>
  <c r="D8736" i="1"/>
  <c r="D8737" i="1" l="1"/>
  <c r="E8737" i="1"/>
  <c r="E8738" i="1" l="1"/>
  <c r="D8738" i="1"/>
  <c r="E8739" i="1" l="1"/>
  <c r="D8739" i="1"/>
  <c r="E8740" i="1" l="1"/>
  <c r="D8740" i="1"/>
  <c r="E8741" i="1" l="1"/>
  <c r="D8741" i="1"/>
  <c r="E8742" i="1" l="1"/>
  <c r="D8742" i="1"/>
  <c r="E8743" i="1" l="1"/>
  <c r="D8743" i="1"/>
  <c r="E8744" i="1" l="1"/>
  <c r="D8744" i="1"/>
  <c r="D8745" i="1" l="1"/>
  <c r="E8745" i="1"/>
  <c r="E8746" i="1" l="1"/>
  <c r="D8746" i="1"/>
  <c r="E8747" i="1" l="1"/>
  <c r="D8747" i="1"/>
  <c r="E8748" i="1" l="1"/>
  <c r="D8748" i="1"/>
  <c r="E8749" i="1" l="1"/>
  <c r="D8749" i="1"/>
  <c r="E8750" i="1" l="1"/>
  <c r="D8750" i="1"/>
  <c r="E8751" i="1" l="1"/>
  <c r="D8751" i="1"/>
  <c r="E8752" i="1" l="1"/>
  <c r="D8752" i="1"/>
  <c r="D8753" i="1" l="1"/>
  <c r="E8753" i="1"/>
  <c r="E8754" i="1" l="1"/>
  <c r="D8754" i="1"/>
  <c r="E8755" i="1" l="1"/>
  <c r="D8755" i="1"/>
  <c r="E8756" i="1" l="1"/>
  <c r="D8756" i="1"/>
  <c r="E8757" i="1" l="1"/>
  <c r="D8757" i="1"/>
  <c r="E8758" i="1" l="1"/>
  <c r="D8758" i="1"/>
  <c r="E8759" i="1" l="1"/>
  <c r="D8759" i="1"/>
  <c r="E8760" i="1" l="1"/>
  <c r="D8760" i="1"/>
  <c r="D8761" i="1" l="1"/>
  <c r="E8761" i="1"/>
  <c r="E8762" i="1" l="1"/>
  <c r="D8762" i="1"/>
  <c r="E8763" i="1" l="1"/>
  <c r="D8763" i="1"/>
  <c r="E8764" i="1" l="1"/>
  <c r="D8764" i="1"/>
  <c r="E8765" i="1" l="1"/>
  <c r="D8765" i="1"/>
  <c r="E8766" i="1" l="1"/>
  <c r="D8766" i="1"/>
  <c r="E8767" i="1" l="1"/>
  <c r="D8767" i="1"/>
  <c r="E8768" i="1" l="1"/>
  <c r="D8768" i="1"/>
  <c r="H42" i="6"/>
  <c r="C42" i="6" s="1"/>
  <c r="I41" i="6"/>
</calcChain>
</file>

<file path=xl/sharedStrings.xml><?xml version="1.0" encoding="utf-8"?>
<sst xmlns="http://schemas.openxmlformats.org/spreadsheetml/2006/main" count="324" uniqueCount="132">
  <si>
    <t>Date / Hour Ending</t>
  </si>
  <si>
    <t>Size &gt;&gt;&gt;</t>
  </si>
  <si>
    <t>Project &gt;&gt;&gt;</t>
  </si>
  <si>
    <t>Total &gt;&gt;&gt;</t>
  </si>
  <si>
    <t>Grand Total</t>
  </si>
  <si>
    <t>Hour</t>
  </si>
  <si>
    <t>Row Labels</t>
  </si>
  <si>
    <t>Begins</t>
  </si>
  <si>
    <t>Ends</t>
  </si>
  <si>
    <t>AM/PM</t>
  </si>
  <si>
    <t>midnight</t>
  </si>
  <si>
    <t>AM</t>
  </si>
  <si>
    <t>PM</t>
  </si>
  <si>
    <t>PJM Summer 5CPs Hour Ending</t>
  </si>
  <si>
    <t>Month</t>
  </si>
  <si>
    <t>Peak Reduction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</si>
  <si>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</si>
  <si>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</si>
  <si>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</si>
  <si>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</si>
  <si>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</si>
  <si>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</si>
  <si>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</si>
  <si>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</si>
  <si>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</si>
  <si>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</si>
  <si>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</si>
  <si>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</si>
  <si>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FRR IRM %</t>
  </si>
  <si>
    <t>FRR Peak Reduction</t>
  </si>
  <si>
    <t>Panel Degredation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</si>
  <si>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</si>
  <si>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</si>
  <si>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</si>
  <si>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</si>
  <si>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</si>
  <si>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</si>
  <si>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</si>
  <si>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</si>
  <si>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</si>
  <si>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</si>
  <si>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</si>
  <si>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</si>
  <si>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</si>
  <si>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</si>
  <si>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</si>
  <si>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</si>
  <si>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</si>
  <si>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</si>
  <si>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</si>
  <si>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</si>
  <si>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Equivalent UCAP Capacity MW</t>
  </si>
  <si>
    <t>Hour Ending</t>
  </si>
  <si>
    <t>AEP Zone T Loss Factor</t>
  </si>
  <si>
    <t>3 year avg 12 CP reduction</t>
  </si>
  <si>
    <t>Adjsted 12 CP</t>
  </si>
  <si>
    <t>Degradation %</t>
  </si>
  <si>
    <t>ATRR $/MW-Yr</t>
  </si>
  <si>
    <t>Year 2021</t>
  </si>
  <si>
    <t>June</t>
  </si>
  <si>
    <t>August</t>
  </si>
  <si>
    <t>July</t>
  </si>
  <si>
    <t>Pk Reduction</t>
  </si>
  <si>
    <t>3 Year Avg PJM 5CP Reduction</t>
  </si>
  <si>
    <t>Energy Value</t>
  </si>
  <si>
    <t>Average 12CP Reduction</t>
  </si>
  <si>
    <t>Year</t>
  </si>
  <si>
    <t>$/MW Day</t>
  </si>
  <si>
    <t>Capacity Value</t>
  </si>
  <si>
    <t>Generation Capacity Value</t>
  </si>
  <si>
    <t>PJM LSE OATT Charge Value</t>
  </si>
  <si>
    <t>Ancillary Service Value</t>
  </si>
  <si>
    <t>Total Benefits</t>
  </si>
  <si>
    <t>Total COS</t>
  </si>
  <si>
    <t>NPVs</t>
  </si>
  <si>
    <t>Net NPV</t>
  </si>
  <si>
    <t>MWH</t>
  </si>
  <si>
    <t>Current Annual Ancillary Service Load Cost ($/MWh)</t>
  </si>
  <si>
    <t xml:space="preserve">Inflation Factor </t>
  </si>
  <si>
    <t>PJM Load Based Ancillary Service Charges</t>
  </si>
  <si>
    <t>all dollars are nominal</t>
  </si>
  <si>
    <t>PJM LSE OATT Shifted Cost</t>
  </si>
  <si>
    <t>Capacity Price*</t>
  </si>
  <si>
    <t>Year 1 CF &gt;&gt;&gt;</t>
  </si>
  <si>
    <t>Calculation of Generation Capacity Value</t>
  </si>
  <si>
    <t>Calculation of 12 CP Transmission LSE OATT Value</t>
  </si>
  <si>
    <t>Degredation</t>
  </si>
  <si>
    <t>*Pricing forecast from the 2021H1_EIA_RGGI + 15CO2_VCEA_Nominal</t>
  </si>
  <si>
    <t>WACC</t>
  </si>
  <si>
    <t>Year 2022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</si>
  <si>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</si>
  <si>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</si>
  <si>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</si>
  <si>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</si>
  <si>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</si>
  <si>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</si>
  <si>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</si>
  <si>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</si>
  <si>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</si>
  <si>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</si>
  <si>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Sunday</t>
  </si>
  <si>
    <t>Saturday</t>
  </si>
  <si>
    <t>Day of Week</t>
  </si>
  <si>
    <t>On or Off Peak</t>
  </si>
  <si>
    <t>Off</t>
  </si>
  <si>
    <t>On</t>
  </si>
  <si>
    <t>Fix</t>
  </si>
  <si>
    <t>Year 2023</t>
  </si>
  <si>
    <t>Year 31</t>
  </si>
  <si>
    <t>Year 32</t>
  </si>
  <si>
    <t>Year 33</t>
  </si>
  <si>
    <t>Year 34</t>
  </si>
  <si>
    <t>Year 35</t>
  </si>
  <si>
    <t>KY Shared Solar</t>
  </si>
  <si>
    <t>Fix MW</t>
  </si>
  <si>
    <t>Gen MWh</t>
  </si>
  <si>
    <t>Average of Fix MW</t>
  </si>
  <si>
    <t>NPV Hurdle</t>
  </si>
  <si>
    <t># of Low Income Customers</t>
  </si>
  <si>
    <t>Low Income 1st Year Credit</t>
  </si>
  <si>
    <t>$/MW-Year of 12CP</t>
  </si>
  <si>
    <t>actual</t>
  </si>
  <si>
    <t>Estimate</t>
  </si>
  <si>
    <t>Energy</t>
  </si>
  <si>
    <t>Sum of Fix MW</t>
  </si>
  <si>
    <t>Representative Solar Year 1 Annual Hourly Generation</t>
  </si>
  <si>
    <t>REC Value</t>
  </si>
  <si>
    <t>Energy Pricing forecast from the 2021H1 EIA RGGI + 15CO2 VCEA Nominal</t>
  </si>
  <si>
    <t xml:space="preserve">12 CP Peak Reduction Value </t>
  </si>
  <si>
    <t xml:space="preserve">AEP Transmission  Zone 12CP Hour Analysis </t>
  </si>
  <si>
    <t>Cost of Service Benefits and Costs of KY Shared Solar Project - Illustrative Solar Project</t>
  </si>
  <si>
    <t xml:space="preserve">Calculation of Annual Energy Volumes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</si>
</sst>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\-hh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?_);_(@_)"/>
    <numFmt numFmtId="169" formatCode="_(&quot;$&quot;* #,##0_);_(&quot;$&quot;* \(#,##0\);_(&quot;$&quot;* &quot;-&quot;??_);_(@_)"/>
    <numFmt numFmtId="170" formatCode="[$-409]mmm\-yy;@"/>
    <numFmt numFmtId="171" formatCode="_(&quot;$&quot;* #,##0.0000_);_(&quot;$&quot;* \(#,##0.0000\);_(&quot;$&quot;* &quot;-&quot;??_);_(@_)"/>
    <numFmt numFmtId="172" formatCode="_(* #,##0.00000_);_(* \(#,##0.00000\);_(* &quot;-&quot;??_);_(@_)"/>
    <numFmt numFmtId="173" formatCode="_(* #,##0.000_);_(* \(#,##0.000\);_(* &quot;-&quot;?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pivotButton="1"/>
    <xf numFmtId="43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quotePrefix="1"/>
    <xf numFmtId="0" fontId="0" fillId="0" borderId="7" xfId="0" applyBorder="1"/>
    <xf numFmtId="43" fontId="0" fillId="0" borderId="0" xfId="1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43" fontId="0" fillId="0" borderId="10" xfId="1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43" fontId="0" fillId="0" borderId="10" xfId="0" applyNumberFormat="1" applyBorder="1"/>
    <xf numFmtId="43" fontId="0" fillId="0" borderId="11" xfId="0" applyNumberFormat="1" applyBorder="1"/>
    <xf numFmtId="0" fontId="0" fillId="0" borderId="0" xfId="0" applyFill="1" applyBorder="1"/>
    <xf numFmtId="9" fontId="0" fillId="0" borderId="0" xfId="0" applyNumberFormat="1"/>
    <xf numFmtId="43" fontId="0" fillId="0" borderId="0" xfId="1" applyFont="1"/>
    <xf numFmtId="167" fontId="0" fillId="0" borderId="0" xfId="0" applyNumberFormat="1"/>
    <xf numFmtId="168" fontId="0" fillId="0" borderId="0" xfId="1" applyNumberFormat="1" applyFont="1"/>
    <xf numFmtId="0" fontId="0" fillId="0" borderId="0" xfId="0" applyAlignment="1">
      <alignment horizontal="center"/>
    </xf>
    <xf numFmtId="43" fontId="0" fillId="0" borderId="0" xfId="0" applyNumberFormat="1" applyBorder="1"/>
    <xf numFmtId="0" fontId="7" fillId="0" borderId="0" xfId="0" applyFont="1" applyBorder="1" applyAlignment="1"/>
    <xf numFmtId="43" fontId="7" fillId="0" borderId="0" xfId="0" applyNumberFormat="1" applyFont="1" applyBorder="1" applyAlignment="1"/>
    <xf numFmtId="169" fontId="0" fillId="0" borderId="0" xfId="3" applyNumberFormat="1" applyFont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0" fillId="0" borderId="0" xfId="0" applyFill="1"/>
    <xf numFmtId="0" fontId="7" fillId="0" borderId="0" xfId="0" applyFont="1" applyAlignment="1"/>
    <xf numFmtId="0" fontId="0" fillId="0" borderId="7" xfId="0" applyBorder="1" applyAlignment="1">
      <alignment horizontal="center"/>
    </xf>
    <xf numFmtId="43" fontId="0" fillId="0" borderId="8" xfId="2" applyNumberFormat="1" applyFont="1" applyBorder="1"/>
    <xf numFmtId="43" fontId="0" fillId="0" borderId="8" xfId="0" applyNumberFormat="1" applyBorder="1"/>
    <xf numFmtId="2" fontId="0" fillId="0" borderId="0" xfId="0" applyNumberFormat="1"/>
    <xf numFmtId="2" fontId="0" fillId="0" borderId="0" xfId="1" applyNumberFormat="1" applyFont="1"/>
    <xf numFmtId="43" fontId="0" fillId="0" borderId="0" xfId="1" applyFont="1" applyFill="1" applyBorder="1"/>
    <xf numFmtId="43" fontId="0" fillId="0" borderId="3" xfId="1" applyFont="1" applyFill="1" applyBorder="1"/>
    <xf numFmtId="0" fontId="9" fillId="0" borderId="7" xfId="4" applyNumberFormat="1" applyFill="1" applyBorder="1"/>
    <xf numFmtId="44" fontId="0" fillId="0" borderId="0" xfId="3" applyFont="1"/>
    <xf numFmtId="165" fontId="0" fillId="0" borderId="0" xfId="1" applyNumberFormat="1" applyFont="1"/>
    <xf numFmtId="169" fontId="0" fillId="0" borderId="0" xfId="3" applyNumberFormat="1" applyFont="1" applyBorder="1"/>
    <xf numFmtId="169" fontId="0" fillId="0" borderId="0" xfId="0" applyNumberFormat="1" applyBorder="1"/>
    <xf numFmtId="6" fontId="0" fillId="0" borderId="0" xfId="0" applyNumberFormat="1"/>
    <xf numFmtId="43" fontId="0" fillId="0" borderId="0" xfId="1" applyFont="1" applyBorder="1" applyAlignment="1">
      <alignment horizontal="right"/>
    </xf>
    <xf numFmtId="165" fontId="0" fillId="0" borderId="0" xfId="1" applyNumberFormat="1" applyFont="1" applyBorder="1"/>
    <xf numFmtId="165" fontId="0" fillId="0" borderId="0" xfId="1" applyNumberFormat="1" applyFont="1" applyFill="1"/>
    <xf numFmtId="169" fontId="0" fillId="0" borderId="0" xfId="0" applyNumberFormat="1"/>
    <xf numFmtId="0" fontId="0" fillId="0" borderId="0" xfId="0" applyFill="1" applyBorder="1" applyAlignment="1">
      <alignment horizontal="center"/>
    </xf>
    <xf numFmtId="171" fontId="0" fillId="0" borderId="0" xfId="3" applyNumberFormat="1" applyFont="1"/>
    <xf numFmtId="44" fontId="7" fillId="0" borderId="0" xfId="3" applyFont="1"/>
    <xf numFmtId="0" fontId="11" fillId="0" borderId="0" xfId="0" applyFont="1"/>
    <xf numFmtId="43" fontId="0" fillId="0" borderId="3" xfId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0" xfId="0" applyFont="1"/>
    <xf numFmtId="0" fontId="10" fillId="0" borderId="0" xfId="0" applyFont="1" applyFill="1"/>
    <xf numFmtId="169" fontId="0" fillId="0" borderId="0" xfId="3" applyNumberFormat="1" applyFont="1" applyFill="1"/>
    <xf numFmtId="0" fontId="8" fillId="0" borderId="0" xfId="0" applyFont="1" applyFill="1"/>
    <xf numFmtId="170" fontId="9" fillId="0" borderId="0" xfId="4" applyNumberFormat="1" applyFont="1" applyFill="1" applyBorder="1"/>
    <xf numFmtId="170" fontId="9" fillId="0" borderId="3" xfId="4" applyNumberFormat="1" applyFont="1" applyFill="1" applyBorder="1" applyAlignment="1">
      <alignment horizontal="center"/>
    </xf>
    <xf numFmtId="43" fontId="0" fillId="0" borderId="0" xfId="1" applyFont="1" applyFill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10" fontId="12" fillId="0" borderId="0" xfId="2" applyNumberFormat="1" applyFont="1" applyFill="1"/>
    <xf numFmtId="0" fontId="7" fillId="0" borderId="0" xfId="0" applyFont="1" applyFill="1" applyBorder="1"/>
    <xf numFmtId="0" fontId="7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165" fontId="2" fillId="0" borderId="1" xfId="1" applyNumberFormat="1" applyFont="1" applyFill="1" applyBorder="1"/>
    <xf numFmtId="0" fontId="4" fillId="0" borderId="0" xfId="0" applyFont="1" applyFill="1" applyAlignment="1">
      <alignment horizontal="right"/>
    </xf>
    <xf numFmtId="166" fontId="2" fillId="0" borderId="1" xfId="2" applyNumberFormat="1" applyFont="1" applyFill="1" applyBorder="1" applyAlignment="1">
      <alignment horizontal="right"/>
    </xf>
    <xf numFmtId="43" fontId="2" fillId="0" borderId="0" xfId="1" applyFont="1" applyFill="1"/>
    <xf numFmtId="0" fontId="4" fillId="0" borderId="0" xfId="0" applyFont="1" applyFill="1"/>
    <xf numFmtId="0" fontId="0" fillId="0" borderId="0" xfId="0" applyBorder="1" applyAlignment="1">
      <alignment horizontal="center"/>
    </xf>
    <xf numFmtId="165" fontId="0" fillId="0" borderId="0" xfId="0" applyNumberFormat="1"/>
    <xf numFmtId="6" fontId="0" fillId="0" borderId="0" xfId="0" applyNumberFormat="1" applyFill="1"/>
    <xf numFmtId="0" fontId="0" fillId="2" borderId="3" xfId="0" applyFill="1" applyBorder="1" applyAlignment="1">
      <alignment horizontal="center"/>
    </xf>
    <xf numFmtId="0" fontId="0" fillId="2" borderId="0" xfId="0" applyFill="1"/>
    <xf numFmtId="9" fontId="0" fillId="2" borderId="0" xfId="2" applyFont="1" applyFill="1"/>
    <xf numFmtId="173" fontId="2" fillId="2" borderId="1" xfId="1" applyNumberFormat="1" applyFont="1" applyFill="1" applyBorder="1" applyAlignment="1">
      <alignment horizontal="center" vertical="center" wrapText="1"/>
    </xf>
    <xf numFmtId="173" fontId="2" fillId="0" borderId="1" xfId="1" applyNumberFormat="1" applyFont="1" applyFill="1" applyBorder="1"/>
    <xf numFmtId="0" fontId="0" fillId="2" borderId="3" xfId="0" applyFill="1" applyBorder="1"/>
    <xf numFmtId="169" fontId="0" fillId="2" borderId="0" xfId="3" applyNumberFormat="1" applyFont="1" applyFill="1"/>
    <xf numFmtId="166" fontId="0" fillId="2" borderId="0" xfId="2" applyNumberFormat="1" applyFont="1" applyFill="1" applyBorder="1"/>
    <xf numFmtId="43" fontId="0" fillId="0" borderId="14" xfId="1" applyFont="1" applyFill="1" applyBorder="1"/>
    <xf numFmtId="43" fontId="0" fillId="0" borderId="8" xfId="1" applyFont="1" applyFill="1" applyBorder="1"/>
    <xf numFmtId="43" fontId="0" fillId="0" borderId="15" xfId="1" applyFont="1" applyFill="1" applyBorder="1"/>
    <xf numFmtId="166" fontId="0" fillId="2" borderId="0" xfId="2" applyNumberFormat="1" applyFont="1" applyFill="1"/>
    <xf numFmtId="0" fontId="2" fillId="0" borderId="0" xfId="0" applyFont="1"/>
    <xf numFmtId="0" fontId="15" fillId="0" borderId="0" xfId="0" applyFont="1"/>
    <xf numFmtId="166" fontId="0" fillId="0" borderId="0" xfId="2" applyNumberFormat="1" applyFont="1"/>
    <xf numFmtId="43" fontId="0" fillId="0" borderId="3" xfId="1" applyFont="1" applyBorder="1"/>
    <xf numFmtId="174" fontId="0" fillId="3" borderId="0" xfId="2" applyNumberFormat="1" applyFont="1" applyFill="1"/>
    <xf numFmtId="169" fontId="0" fillId="0" borderId="0" xfId="3" applyNumberFormat="1" applyFont="1" applyFill="1" applyBorder="1"/>
    <xf numFmtId="0" fontId="13" fillId="0" borderId="0" xfId="0" applyFont="1" applyFill="1" applyBorder="1"/>
    <xf numFmtId="172" fontId="0" fillId="0" borderId="0" xfId="1" applyNumberFormat="1" applyFont="1" applyFill="1" applyBorder="1"/>
    <xf numFmtId="8" fontId="0" fillId="0" borderId="0" xfId="1" applyNumberFormat="1" applyFont="1"/>
    <xf numFmtId="165" fontId="0" fillId="0" borderId="0" xfId="1" applyNumberFormat="1" applyFont="1" applyFill="1" applyBorder="1"/>
    <xf numFmtId="0" fontId="13" fillId="0" borderId="0" xfId="0" applyFont="1"/>
    <xf numFmtId="169" fontId="0" fillId="0" borderId="0" xfId="0" applyNumberFormat="1" applyFill="1" applyBorder="1"/>
    <xf numFmtId="169" fontId="7" fillId="0" borderId="0" xfId="0" applyNumberFormat="1" applyFont="1" applyBorder="1" applyAlignment="1"/>
    <xf numFmtId="169" fontId="0" fillId="0" borderId="0" xfId="0" applyNumberFormat="1" applyBorder="1" applyAlignment="1"/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5">
    <cellStyle name="Comma" xfId="1" builtinId="3"/>
    <cellStyle name="Currency" xfId="3" builtinId="4"/>
    <cellStyle name="Normal" xfId="0" builtinId="0"/>
    <cellStyle name="Normal 2" xfId="4" xr:uid="{00000000-0005-0000-0000-000003000000}"/>
    <cellStyle name="Percent" xfId="2" builtinId="5"/>
  </cellStyles>
  <dxfs count="15">
    <dxf>
      <numFmt numFmtId="165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numFmt numFmtId="173" formatCode="_(* #,##0.000_);_(* \(#,##0.000\);_(* &quot;-&quot;??_);_(@_)"/>
    </dxf>
    <dxf>
      <numFmt numFmtId="175" formatCode="_(* #,##0.0000_);_(* \(#,##0.0000\);_(* &quot;-&quot;??_);_(@_)"/>
    </dxf>
    <dxf>
      <numFmt numFmtId="173" formatCode="_(* #,##0.000_);_(* \(#,##0.0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35" formatCode="_(* #,##0.00_);_(* \(#,##0.00\);_(* &quot;-&quot;??_);_(@_)"/>
    </dxf>
    <dxf>
      <fill>
        <patternFill>
          <bgColor indexed="22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11735" refreshedDate="45069.659647800923" createdVersion="6" refreshedVersion="8" minRefreshableVersion="3" recordCount="8760" xr:uid="{00000000-000A-0000-FFFF-FFFF02000000}">
  <cacheSource type="worksheet">
    <worksheetSource ref="C8:E8768" sheet="8760"/>
  </cacheSource>
  <cacheFields count="3">
    <cacheField name="Fix MW" numFmtId="43">
      <sharedItems containsSemiMixedTypes="0" containsString="0" containsNumber="1" minValue="0" maxValue="28.57952580815488"/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Hour" numFmtId="0">
      <sharedItems containsSemiMixedTypes="0" containsString="0" containsNumber="1" containsInteger="1" minValue="0" maxValue="23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11735" refreshedDate="45070.432882638888" createdVersion="7" refreshedVersion="8" minRefreshableVersion="3" recordCount="8760" xr:uid="{58AB7398-B00D-4A93-88F1-03F943283585}">
  <cacheSource type="worksheet">
    <worksheetSource ref="B8:G8768" sheet="8760"/>
  </cacheSource>
  <cacheFields count="6">
    <cacheField name="Date / Hour Ending" numFmtId="164">
      <sharedItems containsSemiMixedTypes="0" containsNonDate="0" containsDate="1" containsString="0" minDate="2026-01-01T01:00:00" maxDate="2027-01-02T00:00:00"/>
    </cacheField>
    <cacheField name="Fix MW" numFmtId="43">
      <sharedItems containsSemiMixedTypes="0" containsString="0" containsNumber="1" minValue="0" maxValue="28.57952580815488"/>
    </cacheField>
    <cacheField name="Month" numFmtId="0">
      <sharedItems containsSemiMixedTypes="0" containsString="0" containsNumber="1" containsInteger="1" minValue="1" maxValue="12"/>
    </cacheField>
    <cacheField name="Hour" numFmtId="0">
      <sharedItems containsSemiMixedTypes="0" containsString="0" containsNumber="1" containsInteger="1" minValue="0" maxValue="23"/>
    </cacheField>
    <cacheField name="Day of Week" numFmtId="0">
      <sharedItems containsSemiMixedTypes="0" containsString="0" containsNumber="1" containsInteger="1" minValue="1" maxValue="7"/>
    </cacheField>
    <cacheField name="On or Off Peak" numFmtId="0">
      <sharedItems count="2">
        <s v="Off"/>
        <s v="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0"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387881628399156"/>
    <x v="0"/>
    <x v="8"/>
  </r>
  <r>
    <n v="3.9037389032451304"/>
    <x v="0"/>
    <x v="9"/>
  </r>
  <r>
    <n v="4.7219432178258618"/>
    <x v="0"/>
    <x v="10"/>
  </r>
  <r>
    <n v="5.3964676951431505"/>
    <x v="0"/>
    <x v="11"/>
  </r>
  <r>
    <n v="5.7545763533438254"/>
    <x v="0"/>
    <x v="12"/>
  </r>
  <r>
    <n v="8.3397681062971625"/>
    <x v="0"/>
    <x v="13"/>
  </r>
  <r>
    <n v="4.0551103310470378"/>
    <x v="0"/>
    <x v="14"/>
  </r>
  <r>
    <n v="3.1200554774123788"/>
    <x v="0"/>
    <x v="15"/>
  </r>
  <r>
    <n v="7.069040069660339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50038011494929757"/>
    <x v="0"/>
    <x v="8"/>
  </r>
  <r>
    <n v="1.2222082942257022"/>
    <x v="0"/>
    <x v="9"/>
  </r>
  <r>
    <n v="2.4931012630727598"/>
    <x v="0"/>
    <x v="10"/>
  </r>
  <r>
    <n v="2.3748073947660879"/>
    <x v="0"/>
    <x v="11"/>
  </r>
  <r>
    <n v="1.6186261958206722"/>
    <x v="0"/>
    <x v="12"/>
  </r>
  <r>
    <n v="0.97532180349841568"/>
    <x v="0"/>
    <x v="13"/>
  </r>
  <r>
    <n v="1.1971749292357137"/>
    <x v="0"/>
    <x v="14"/>
  </r>
  <r>
    <n v="1.8121943753194492"/>
    <x v="0"/>
    <x v="15"/>
  </r>
  <r>
    <n v="0.520292898807184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2.6769165617650614"/>
    <x v="0"/>
    <x v="9"/>
  </r>
  <r>
    <n v="1.7773361528609695"/>
    <x v="0"/>
    <x v="10"/>
  </r>
  <r>
    <n v="3.4151134198359925"/>
    <x v="0"/>
    <x v="11"/>
  </r>
  <r>
    <n v="5.5636582829159504"/>
    <x v="0"/>
    <x v="12"/>
  </r>
  <r>
    <n v="6.6477474714267819"/>
    <x v="0"/>
    <x v="13"/>
  </r>
  <r>
    <n v="2.1381866936276293"/>
    <x v="0"/>
    <x v="14"/>
  </r>
  <r>
    <n v="2.9147318013852388"/>
    <x v="0"/>
    <x v="15"/>
  </r>
  <r>
    <n v="0.47369061315259803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20582943550665153"/>
    <x v="0"/>
    <x v="8"/>
  </r>
  <r>
    <n v="0.90179192512174255"/>
    <x v="0"/>
    <x v="9"/>
  </r>
  <r>
    <n v="1.3754055134125869"/>
    <x v="0"/>
    <x v="10"/>
  </r>
  <r>
    <n v="2.1472612278909788"/>
    <x v="0"/>
    <x v="11"/>
  </r>
  <r>
    <n v="5.0352308319421697"/>
    <x v="0"/>
    <x v="12"/>
  </r>
  <r>
    <n v="3.8755104749267386"/>
    <x v="0"/>
    <x v="13"/>
  </r>
  <r>
    <n v="5.1477485442647595"/>
    <x v="0"/>
    <x v="14"/>
  </r>
  <r>
    <n v="3.1568316972450199"/>
    <x v="0"/>
    <x v="15"/>
  </r>
  <r>
    <n v="1.0727476122161055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7.1404172101056265"/>
    <x v="0"/>
    <x v="8"/>
  </r>
  <r>
    <n v="19.205558748450738"/>
    <x v="0"/>
    <x v="9"/>
  </r>
  <r>
    <n v="19.521637609366934"/>
    <x v="0"/>
    <x v="10"/>
  </r>
  <r>
    <n v="17.953760984501315"/>
    <x v="0"/>
    <x v="11"/>
  </r>
  <r>
    <n v="16.755159571365905"/>
    <x v="0"/>
    <x v="12"/>
  </r>
  <r>
    <n v="17.544265165527055"/>
    <x v="0"/>
    <x v="13"/>
  </r>
  <r>
    <n v="19.046308093420908"/>
    <x v="0"/>
    <x v="14"/>
  </r>
  <r>
    <n v="18.969798659435678"/>
    <x v="0"/>
    <x v="15"/>
  </r>
  <r>
    <n v="8.9874501089461134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3397766244537574"/>
    <x v="0"/>
    <x v="8"/>
  </r>
  <r>
    <n v="1.7682892543862838"/>
    <x v="0"/>
    <x v="9"/>
  </r>
  <r>
    <n v="2.6097793231865993"/>
    <x v="0"/>
    <x v="10"/>
  </r>
  <r>
    <n v="6.2825665513193947"/>
    <x v="0"/>
    <x v="11"/>
  </r>
  <r>
    <n v="5.7427069925152203"/>
    <x v="0"/>
    <x v="12"/>
  </r>
  <r>
    <n v="4.3299494006788732"/>
    <x v="0"/>
    <x v="13"/>
  </r>
  <r>
    <n v="3.7959523052713116"/>
    <x v="0"/>
    <x v="14"/>
  </r>
  <r>
    <n v="0.65734294046941144"/>
    <x v="0"/>
    <x v="15"/>
  </r>
  <r>
    <n v="0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10556225596823966"/>
    <x v="0"/>
    <x v="8"/>
  </r>
  <r>
    <n v="0.84442962162669766"/>
    <x v="0"/>
    <x v="9"/>
  </r>
  <r>
    <n v="1.6132288652194335"/>
    <x v="0"/>
    <x v="10"/>
  </r>
  <r>
    <n v="2.003101935848421"/>
    <x v="0"/>
    <x v="11"/>
  </r>
  <r>
    <n v="10.78103729636136"/>
    <x v="0"/>
    <x v="12"/>
  </r>
  <r>
    <n v="11.728455173619439"/>
    <x v="0"/>
    <x v="13"/>
  </r>
  <r>
    <n v="11.196851852704159"/>
    <x v="0"/>
    <x v="14"/>
  </r>
  <r>
    <n v="1.276463992586353"/>
    <x v="0"/>
    <x v="15"/>
  </r>
  <r>
    <n v="1.499450292321267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0593604401184065"/>
    <x v="0"/>
    <x v="8"/>
  </r>
  <r>
    <n v="20.366534898847338"/>
    <x v="0"/>
    <x v="9"/>
  </r>
  <r>
    <n v="21.06573572311796"/>
    <x v="0"/>
    <x v="10"/>
  </r>
  <r>
    <n v="16.774426233874646"/>
    <x v="0"/>
    <x v="11"/>
  </r>
  <r>
    <n v="15.56937275391361"/>
    <x v="0"/>
    <x v="12"/>
  </r>
  <r>
    <n v="16.143832562672344"/>
    <x v="0"/>
    <x v="13"/>
  </r>
  <r>
    <n v="17.294639900054577"/>
    <x v="0"/>
    <x v="14"/>
  </r>
  <r>
    <n v="13.577344157426715"/>
    <x v="0"/>
    <x v="15"/>
  </r>
  <r>
    <n v="10.14542227220077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6990419749799729E-2"/>
    <x v="0"/>
    <x v="8"/>
  </r>
  <r>
    <n v="7.2485216430271393"/>
    <x v="0"/>
    <x v="9"/>
  </r>
  <r>
    <n v="6.2457663762813409"/>
    <x v="0"/>
    <x v="10"/>
  </r>
  <r>
    <n v="12.50059957937202"/>
    <x v="0"/>
    <x v="11"/>
  </r>
  <r>
    <n v="17.406368015493083"/>
    <x v="0"/>
    <x v="12"/>
  </r>
  <r>
    <n v="18.278008212486135"/>
    <x v="0"/>
    <x v="13"/>
  </r>
  <r>
    <n v="19.96643286637898"/>
    <x v="0"/>
    <x v="14"/>
  </r>
  <r>
    <n v="20.245290378980503"/>
    <x v="0"/>
    <x v="15"/>
  </r>
  <r>
    <n v="10.746198274595427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8.0532466506348701"/>
    <x v="0"/>
    <x v="8"/>
  </r>
  <r>
    <n v="20.516497991429414"/>
    <x v="0"/>
    <x v="9"/>
  </r>
  <r>
    <n v="20.797377326289883"/>
    <x v="0"/>
    <x v="10"/>
  </r>
  <r>
    <n v="18.934567456109246"/>
    <x v="0"/>
    <x v="11"/>
  </r>
  <r>
    <n v="17.637281102195846"/>
    <x v="0"/>
    <x v="12"/>
  </r>
  <r>
    <n v="18.265341351528189"/>
    <x v="0"/>
    <x v="13"/>
  </r>
  <r>
    <n v="19.879503626687377"/>
    <x v="0"/>
    <x v="14"/>
  </r>
  <r>
    <n v="20.090512925701805"/>
    <x v="0"/>
    <x v="15"/>
  </r>
  <r>
    <n v="10.857325512535693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81092913988376336"/>
    <x v="0"/>
    <x v="8"/>
  </r>
  <r>
    <n v="6.3521779571535966"/>
    <x v="0"/>
    <x v="9"/>
  </r>
  <r>
    <n v="8.0074868211181727"/>
    <x v="0"/>
    <x v="10"/>
  </r>
  <r>
    <n v="10.759565786226457"/>
    <x v="0"/>
    <x v="11"/>
  </r>
  <r>
    <n v="7.9340745899040055"/>
    <x v="0"/>
    <x v="12"/>
  </r>
  <r>
    <n v="6.5761462142912146"/>
    <x v="0"/>
    <x v="13"/>
  </r>
  <r>
    <n v="5.6266275188497836"/>
    <x v="0"/>
    <x v="14"/>
  </r>
  <r>
    <n v="1.0395388667396179"/>
    <x v="0"/>
    <x v="15"/>
  </r>
  <r>
    <n v="1.335916617516002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0.78458317428899305"/>
    <x v="0"/>
    <x v="9"/>
  </r>
  <r>
    <n v="6.6403839218201419"/>
    <x v="0"/>
    <x v="10"/>
  </r>
  <r>
    <n v="2.0106799309343275"/>
    <x v="0"/>
    <x v="11"/>
  </r>
  <r>
    <n v="3.871659024358785"/>
    <x v="0"/>
    <x v="12"/>
  </r>
  <r>
    <n v="2.9867112614628137"/>
    <x v="0"/>
    <x v="13"/>
  </r>
  <r>
    <n v="2.1343904211247651"/>
    <x v="0"/>
    <x v="14"/>
  </r>
  <r>
    <n v="0.44167124399005109"/>
    <x v="0"/>
    <x v="15"/>
  </r>
  <r>
    <n v="1.491338923884115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701367808929195E-2"/>
    <x v="0"/>
    <x v="8"/>
  </r>
  <r>
    <n v="1.1499111336242753"/>
    <x v="0"/>
    <x v="9"/>
  </r>
  <r>
    <n v="2.4915029811189582"/>
    <x v="0"/>
    <x v="10"/>
  </r>
  <r>
    <n v="2.2406565013376705"/>
    <x v="0"/>
    <x v="11"/>
  </r>
  <r>
    <n v="2.973111819025092"/>
    <x v="0"/>
    <x v="12"/>
  </r>
  <r>
    <n v="1.7479811957583924"/>
    <x v="0"/>
    <x v="13"/>
  </r>
  <r>
    <n v="2.2901442166884873"/>
    <x v="0"/>
    <x v="14"/>
  </r>
  <r>
    <n v="0.58737829507743122"/>
    <x v="0"/>
    <x v="15"/>
  </r>
  <r>
    <n v="6.235029596232091E-2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4.3994385670229945E-2"/>
    <x v="0"/>
    <x v="9"/>
  </r>
  <r>
    <n v="1.9805957522476236"/>
    <x v="0"/>
    <x v="10"/>
  </r>
  <r>
    <n v="2.9628702344946869"/>
    <x v="0"/>
    <x v="11"/>
  </r>
  <r>
    <n v="3.7663532125538208"/>
    <x v="0"/>
    <x v="12"/>
  </r>
  <r>
    <n v="2.0292755744604904"/>
    <x v="0"/>
    <x v="13"/>
  </r>
  <r>
    <n v="2.6815725551028042"/>
    <x v="0"/>
    <x v="14"/>
  </r>
  <r>
    <n v="4.1403616163578416"/>
    <x v="0"/>
    <x v="15"/>
  </r>
  <r>
    <n v="9.710485431861727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5065522808918448"/>
    <x v="0"/>
    <x v="8"/>
  </r>
  <r>
    <n v="9.1012035153631565"/>
    <x v="0"/>
    <x v="9"/>
  </r>
  <r>
    <n v="5.3306763197648452"/>
    <x v="0"/>
    <x v="10"/>
  </r>
  <r>
    <n v="3.5486238011884339"/>
    <x v="0"/>
    <x v="11"/>
  </r>
  <r>
    <n v="6.4191097478834687"/>
    <x v="0"/>
    <x v="12"/>
  </r>
  <r>
    <n v="5.7631807767462435"/>
    <x v="0"/>
    <x v="13"/>
  </r>
  <r>
    <n v="4.3402062773824914"/>
    <x v="0"/>
    <x v="14"/>
  </r>
  <r>
    <n v="2.1299920905316525"/>
    <x v="0"/>
    <x v="15"/>
  </r>
  <r>
    <n v="9.4200949058802124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7.1424251516417083"/>
    <x v="0"/>
    <x v="8"/>
  </r>
  <r>
    <n v="18.302922838850463"/>
    <x v="0"/>
    <x v="9"/>
  </r>
  <r>
    <n v="19.196433955742709"/>
    <x v="0"/>
    <x v="10"/>
  </r>
  <r>
    <n v="17.791605167231854"/>
    <x v="0"/>
    <x v="11"/>
  </r>
  <r>
    <n v="11.190494442180585"/>
    <x v="0"/>
    <x v="12"/>
  </r>
  <r>
    <n v="17.28691789319949"/>
    <x v="0"/>
    <x v="13"/>
  </r>
  <r>
    <n v="18.634248431876671"/>
    <x v="0"/>
    <x v="14"/>
  </r>
  <r>
    <n v="18.844708974776658"/>
    <x v="0"/>
    <x v="15"/>
  </r>
  <r>
    <n v="10.861197418905768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7.4896017134111075"/>
    <x v="0"/>
    <x v="8"/>
  </r>
  <r>
    <n v="19.026284814625615"/>
    <x v="0"/>
    <x v="9"/>
  </r>
  <r>
    <n v="19.451232376680995"/>
    <x v="0"/>
    <x v="10"/>
  </r>
  <r>
    <n v="17.977842080763121"/>
    <x v="0"/>
    <x v="11"/>
  </r>
  <r>
    <n v="16.917680875374099"/>
    <x v="0"/>
    <x v="12"/>
  </r>
  <r>
    <n v="17.512582254858902"/>
    <x v="0"/>
    <x v="13"/>
  </r>
  <r>
    <n v="18.93351333940344"/>
    <x v="0"/>
    <x v="14"/>
  </r>
  <r>
    <n v="19.353389820445589"/>
    <x v="0"/>
    <x v="15"/>
  </r>
  <r>
    <n v="11.68441628342944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17.92117828154306"/>
    <x v="0"/>
    <x v="9"/>
  </r>
  <r>
    <n v="19.48853798828911"/>
    <x v="0"/>
    <x v="10"/>
  </r>
  <r>
    <n v="0.34833720790926243"/>
    <x v="0"/>
    <x v="11"/>
  </r>
  <r>
    <n v="17.194514169465567"/>
    <x v="0"/>
    <x v="12"/>
  </r>
  <r>
    <n v="17.812830005232378"/>
    <x v="0"/>
    <x v="13"/>
  </r>
  <r>
    <n v="2.4576333802712864"/>
    <x v="0"/>
    <x v="14"/>
  </r>
  <r>
    <n v="2.9339103052313606"/>
    <x v="0"/>
    <x v="15"/>
  </r>
  <r>
    <n v="5.9523090784566739E-2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5.531635414350113"/>
    <x v="0"/>
    <x v="8"/>
  </r>
  <r>
    <n v="18.750975740795244"/>
    <x v="0"/>
    <x v="9"/>
  </r>
  <r>
    <n v="19.343249251049439"/>
    <x v="0"/>
    <x v="10"/>
  </r>
  <r>
    <n v="17.884170038852616"/>
    <x v="0"/>
    <x v="11"/>
  </r>
  <r>
    <n v="16.843921037253377"/>
    <x v="0"/>
    <x v="12"/>
  </r>
  <r>
    <n v="17.250137674257534"/>
    <x v="0"/>
    <x v="13"/>
  </r>
  <r>
    <n v="18.485965155153391"/>
    <x v="0"/>
    <x v="14"/>
  </r>
  <r>
    <n v="18.955918301850833"/>
    <x v="0"/>
    <x v="15"/>
  </r>
  <r>
    <n v="11.61064691874945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6.7627673608427292"/>
    <x v="0"/>
    <x v="8"/>
  </r>
  <r>
    <n v="17.554738550823696"/>
    <x v="0"/>
    <x v="9"/>
  </r>
  <r>
    <n v="12.303931264616834"/>
    <x v="0"/>
    <x v="10"/>
  </r>
  <r>
    <n v="17.535983794762998"/>
    <x v="0"/>
    <x v="11"/>
  </r>
  <r>
    <n v="11.639480498367597"/>
    <x v="0"/>
    <x v="12"/>
  </r>
  <r>
    <n v="14.19859244201206"/>
    <x v="0"/>
    <x v="13"/>
  </r>
  <r>
    <n v="6.9191797455669866"/>
    <x v="0"/>
    <x v="14"/>
  </r>
  <r>
    <n v="15.984202277177742"/>
    <x v="0"/>
    <x v="15"/>
  </r>
  <r>
    <n v="10.911229149008317"/>
    <x v="0"/>
    <x v="16"/>
  </r>
  <r>
    <n v="4.3368324157322731E-2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82621536484202907"/>
    <x v="0"/>
    <x v="8"/>
  </r>
  <r>
    <n v="18.340515533030043"/>
    <x v="0"/>
    <x v="9"/>
  </r>
  <r>
    <n v="19.456607635471745"/>
    <x v="0"/>
    <x v="10"/>
  </r>
  <r>
    <n v="18.333007566921566"/>
    <x v="0"/>
    <x v="11"/>
  </r>
  <r>
    <n v="17.425494292754134"/>
    <x v="0"/>
    <x v="12"/>
  </r>
  <r>
    <n v="17.926406185502113"/>
    <x v="0"/>
    <x v="13"/>
  </r>
  <r>
    <n v="19.129785664896676"/>
    <x v="0"/>
    <x v="14"/>
  </r>
  <r>
    <n v="19.504211998271547"/>
    <x v="0"/>
    <x v="15"/>
  </r>
  <r>
    <n v="12.260670061650698"/>
    <x v="0"/>
    <x v="16"/>
  </r>
  <r>
    <n v="0.29539158824521777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6.4806841099763943"/>
    <x v="0"/>
    <x v="8"/>
  </r>
  <r>
    <n v="8.5095184410961284"/>
    <x v="0"/>
    <x v="9"/>
  </r>
  <r>
    <n v="6.3058383473762891"/>
    <x v="0"/>
    <x v="10"/>
  </r>
  <r>
    <n v="4.6176579474497847"/>
    <x v="0"/>
    <x v="11"/>
  </r>
  <r>
    <n v="6.7723891652526058"/>
    <x v="0"/>
    <x v="12"/>
  </r>
  <r>
    <n v="3.9291767159712467"/>
    <x v="0"/>
    <x v="13"/>
  </r>
  <r>
    <n v="6.3467859772057409"/>
    <x v="0"/>
    <x v="14"/>
  </r>
  <r>
    <n v="8.5917116117514638"/>
    <x v="0"/>
    <x v="15"/>
  </r>
  <r>
    <n v="7.8150370158441786"/>
    <x v="0"/>
    <x v="16"/>
  </r>
  <r>
    <n v="3.0286001474932659E-2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45494891812155686"/>
    <x v="0"/>
    <x v="8"/>
  </r>
  <r>
    <n v="1.3704373031670893"/>
    <x v="0"/>
    <x v="9"/>
  </r>
  <r>
    <n v="5.3591226126037146"/>
    <x v="0"/>
    <x v="10"/>
  </r>
  <r>
    <n v="7.4494001724357579"/>
    <x v="0"/>
    <x v="11"/>
  </r>
  <r>
    <n v="3.0327155758041897"/>
    <x v="0"/>
    <x v="12"/>
  </r>
  <r>
    <n v="2.1581756402813226"/>
    <x v="0"/>
    <x v="13"/>
  </r>
  <r>
    <n v="4.4817754031600021"/>
    <x v="0"/>
    <x v="14"/>
  </r>
  <r>
    <n v="0.17540025802816731"/>
    <x v="0"/>
    <x v="15"/>
  </r>
  <r>
    <n v="0.980402400843017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6.6876579920887593"/>
    <x v="0"/>
    <x v="8"/>
  </r>
  <r>
    <n v="18.478872032711902"/>
    <x v="0"/>
    <x v="9"/>
  </r>
  <r>
    <n v="5.3486201260063009"/>
    <x v="0"/>
    <x v="10"/>
  </r>
  <r>
    <n v="6.6975494127373478"/>
    <x v="0"/>
    <x v="11"/>
  </r>
  <r>
    <n v="13.891849473298386"/>
    <x v="0"/>
    <x v="12"/>
  </r>
  <r>
    <n v="15.258123142595728"/>
    <x v="0"/>
    <x v="13"/>
  </r>
  <r>
    <n v="16.153301758031631"/>
    <x v="0"/>
    <x v="14"/>
  </r>
  <r>
    <n v="20.586726164536717"/>
    <x v="0"/>
    <x v="15"/>
  </r>
  <r>
    <n v="13.405602637315859"/>
    <x v="0"/>
    <x v="16"/>
  </r>
  <r>
    <n v="0.19859143776890775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9963359796040776"/>
    <x v="0"/>
    <x v="8"/>
  </r>
  <r>
    <n v="11.013797039367265"/>
    <x v="0"/>
    <x v="9"/>
  </r>
  <r>
    <n v="12.425589960414831"/>
    <x v="0"/>
    <x v="10"/>
  </r>
  <r>
    <n v="9.0618829458788319"/>
    <x v="0"/>
    <x v="11"/>
  </r>
  <r>
    <n v="13.055348795265536"/>
    <x v="0"/>
    <x v="12"/>
  </r>
  <r>
    <n v="12.549916309056302"/>
    <x v="0"/>
    <x v="13"/>
  </r>
  <r>
    <n v="11.586208783995188"/>
    <x v="0"/>
    <x v="14"/>
  </r>
  <r>
    <n v="5.3710468519660211"/>
    <x v="0"/>
    <x v="15"/>
  </r>
  <r>
    <n v="1.6342376241987815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4.1788107599050904E-2"/>
    <x v="0"/>
    <x v="8"/>
  </r>
  <r>
    <n v="0.27380152066461455"/>
    <x v="0"/>
    <x v="9"/>
  </r>
  <r>
    <n v="2.619446689973441"/>
    <x v="0"/>
    <x v="10"/>
  </r>
  <r>
    <n v="3.3494887124888448"/>
    <x v="0"/>
    <x v="11"/>
  </r>
  <r>
    <n v="5.1940705459798284"/>
    <x v="0"/>
    <x v="12"/>
  </r>
  <r>
    <n v="2.7688938083251036"/>
    <x v="0"/>
    <x v="13"/>
  </r>
  <r>
    <n v="1.5744983564974122"/>
    <x v="0"/>
    <x v="14"/>
  </r>
  <r>
    <n v="1.3655302031692962"/>
    <x v="0"/>
    <x v="15"/>
  </r>
  <r>
    <n v="2.0538313607606447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2358392887584904"/>
    <x v="0"/>
    <x v="8"/>
  </r>
  <r>
    <n v="4.7851210240403663"/>
    <x v="0"/>
    <x v="9"/>
  </r>
  <r>
    <n v="14.425307941135815"/>
    <x v="0"/>
    <x v="10"/>
  </r>
  <r>
    <n v="20.342885259286103"/>
    <x v="0"/>
    <x v="11"/>
  </r>
  <r>
    <n v="19.375027836426359"/>
    <x v="0"/>
    <x v="12"/>
  </r>
  <r>
    <n v="19.847704994624376"/>
    <x v="0"/>
    <x v="13"/>
  </r>
  <r>
    <n v="21.086652321403111"/>
    <x v="0"/>
    <x v="14"/>
  </r>
  <r>
    <n v="13.701179128478698"/>
    <x v="0"/>
    <x v="15"/>
  </r>
  <r>
    <n v="14.327201160226684"/>
    <x v="0"/>
    <x v="16"/>
  </r>
  <r>
    <n v="1.386063655513974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9935913756942738"/>
    <x v="0"/>
    <x v="8"/>
  </r>
  <r>
    <n v="2.8484023098318545"/>
    <x v="0"/>
    <x v="9"/>
  </r>
  <r>
    <n v="8.5403748453075305"/>
    <x v="0"/>
    <x v="10"/>
  </r>
  <r>
    <n v="19.850545136635844"/>
    <x v="0"/>
    <x v="11"/>
  </r>
  <r>
    <n v="18.919962028006974"/>
    <x v="0"/>
    <x v="12"/>
  </r>
  <r>
    <n v="19.230952961095763"/>
    <x v="0"/>
    <x v="13"/>
  </r>
  <r>
    <n v="20.318546478362734"/>
    <x v="0"/>
    <x v="14"/>
  </r>
  <r>
    <n v="20.929698297722428"/>
    <x v="0"/>
    <x v="15"/>
  </r>
  <r>
    <n v="14.660892417089677"/>
    <x v="0"/>
    <x v="16"/>
  </r>
  <r>
    <n v="1.600719814930323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4.1425022751380771"/>
    <x v="0"/>
    <x v="8"/>
  </r>
  <r>
    <n v="0.95197943054082146"/>
    <x v="0"/>
    <x v="9"/>
  </r>
  <r>
    <n v="0.50646707346853082"/>
    <x v="0"/>
    <x v="10"/>
  </r>
  <r>
    <n v="4.6357896811453161"/>
    <x v="0"/>
    <x v="11"/>
  </r>
  <r>
    <n v="13.50026334759329"/>
    <x v="0"/>
    <x v="12"/>
  </r>
  <r>
    <n v="4.860135455955569"/>
    <x v="0"/>
    <x v="13"/>
  </r>
  <r>
    <n v="18.256066573956758"/>
    <x v="0"/>
    <x v="14"/>
  </r>
  <r>
    <n v="18.16694318648463"/>
    <x v="0"/>
    <x v="15"/>
  </r>
  <r>
    <n v="11.227068202172873"/>
    <x v="0"/>
    <x v="16"/>
  </r>
  <r>
    <n v="0.38969562823462778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2.0024845023006224"/>
    <x v="0"/>
    <x v="8"/>
  </r>
  <r>
    <n v="1.6535300420235226"/>
    <x v="0"/>
    <x v="9"/>
  </r>
  <r>
    <n v="5.5319803883027054"/>
    <x v="0"/>
    <x v="10"/>
  </r>
  <r>
    <n v="8.6455105393564224"/>
    <x v="0"/>
    <x v="11"/>
  </r>
  <r>
    <n v="13.340216615573491"/>
    <x v="0"/>
    <x v="12"/>
  </r>
  <r>
    <n v="20.108351554053275"/>
    <x v="0"/>
    <x v="13"/>
  </r>
  <r>
    <n v="21.348082206551616"/>
    <x v="0"/>
    <x v="14"/>
  </r>
  <r>
    <n v="22.008434861787549"/>
    <x v="0"/>
    <x v="15"/>
  </r>
  <r>
    <n v="15.926130870379959"/>
    <x v="0"/>
    <x v="16"/>
  </r>
  <r>
    <n v="2.0398457756074353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0.05711818928193"/>
    <x v="0"/>
    <x v="8"/>
  </r>
  <r>
    <n v="16.143232550162306"/>
    <x v="0"/>
    <x v="9"/>
  </r>
  <r>
    <n v="21.514723177605159"/>
    <x v="0"/>
    <x v="10"/>
  </r>
  <r>
    <n v="20.12233182362019"/>
    <x v="0"/>
    <x v="11"/>
  </r>
  <r>
    <n v="19.030824424677196"/>
    <x v="0"/>
    <x v="12"/>
  </r>
  <r>
    <n v="18.659337940737835"/>
    <x v="0"/>
    <x v="13"/>
  </r>
  <r>
    <n v="13.736623653676405"/>
    <x v="0"/>
    <x v="14"/>
  </r>
  <r>
    <n v="17.282239636643396"/>
    <x v="0"/>
    <x v="15"/>
  </r>
  <r>
    <n v="6.0886195888105075"/>
    <x v="0"/>
    <x v="16"/>
  </r>
  <r>
    <n v="0.35481324455158719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38013112522276132"/>
    <x v="1"/>
    <x v="8"/>
  </r>
  <r>
    <n v="0.15107481946607768"/>
    <x v="1"/>
    <x v="9"/>
  </r>
  <r>
    <n v="1.834909723934053"/>
    <x v="1"/>
    <x v="10"/>
  </r>
  <r>
    <n v="2.9710571019564491"/>
    <x v="1"/>
    <x v="11"/>
  </r>
  <r>
    <n v="8.1564664009362744"/>
    <x v="1"/>
    <x v="12"/>
  </r>
  <r>
    <n v="7.7667038698460322"/>
    <x v="1"/>
    <x v="13"/>
  </r>
  <r>
    <n v="2.6702784498789329"/>
    <x v="1"/>
    <x v="14"/>
  </r>
  <r>
    <n v="2.4414073528589686"/>
    <x v="1"/>
    <x v="15"/>
  </r>
  <r>
    <n v="0.98612269005307096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83209757690136721"/>
    <x v="1"/>
    <x v="8"/>
  </r>
  <r>
    <n v="6.9753947822343951"/>
    <x v="1"/>
    <x v="9"/>
  </r>
  <r>
    <n v="22.435753695980289"/>
    <x v="1"/>
    <x v="10"/>
  </r>
  <r>
    <n v="21.253087975619515"/>
    <x v="1"/>
    <x v="11"/>
  </r>
  <r>
    <n v="20.245896725312736"/>
    <x v="1"/>
    <x v="12"/>
  </r>
  <r>
    <n v="20.694704182339834"/>
    <x v="1"/>
    <x v="13"/>
  </r>
  <r>
    <n v="21.858728865885947"/>
    <x v="1"/>
    <x v="14"/>
  </r>
  <r>
    <n v="22.419326335888929"/>
    <x v="1"/>
    <x v="15"/>
  </r>
  <r>
    <n v="16.461857769129892"/>
    <x v="1"/>
    <x v="16"/>
  </r>
  <r>
    <n v="2.3731712265650193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0.989359946897581"/>
    <x v="1"/>
    <x v="8"/>
  </r>
  <r>
    <n v="17.966824599044038"/>
    <x v="1"/>
    <x v="9"/>
  </r>
  <r>
    <n v="23.246170403464369"/>
    <x v="1"/>
    <x v="10"/>
  </r>
  <r>
    <n v="18.353029258569336"/>
    <x v="1"/>
    <x v="11"/>
  </r>
  <r>
    <n v="17.818686367204936"/>
    <x v="1"/>
    <x v="12"/>
  </r>
  <r>
    <n v="18.183776841784194"/>
    <x v="1"/>
    <x v="13"/>
  </r>
  <r>
    <n v="21.840845679425243"/>
    <x v="1"/>
    <x v="14"/>
  </r>
  <r>
    <n v="22.465135066887175"/>
    <x v="1"/>
    <x v="15"/>
  </r>
  <r>
    <n v="8.2422327866659089"/>
    <x v="1"/>
    <x v="16"/>
  </r>
  <r>
    <n v="1.285396451004409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"/>
    <x v="1"/>
    <x v="8"/>
  </r>
  <r>
    <n v="1.8286351084563262"/>
    <x v="1"/>
    <x v="9"/>
  </r>
  <r>
    <n v="0.66398101904053708"/>
    <x v="1"/>
    <x v="10"/>
  </r>
  <r>
    <n v="0.15747503236821248"/>
    <x v="1"/>
    <x v="11"/>
  </r>
  <r>
    <n v="0.96259628501330474"/>
    <x v="1"/>
    <x v="12"/>
  </r>
  <r>
    <n v="1.7344585445389205"/>
    <x v="1"/>
    <x v="13"/>
  </r>
  <r>
    <n v="1.4022480326916622"/>
    <x v="1"/>
    <x v="14"/>
  </r>
  <r>
    <n v="1.5006901442786003"/>
    <x v="1"/>
    <x v="15"/>
  </r>
  <r>
    <n v="1.0067717266299503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"/>
    <x v="1"/>
    <x v="8"/>
  </r>
  <r>
    <n v="1.1085051717352368"/>
    <x v="1"/>
    <x v="9"/>
  </r>
  <r>
    <n v="1.2385649448332681"/>
    <x v="1"/>
    <x v="10"/>
  </r>
  <r>
    <n v="4.4206137736207136"/>
    <x v="1"/>
    <x v="11"/>
  </r>
  <r>
    <n v="3.2856367189315638"/>
    <x v="1"/>
    <x v="12"/>
  </r>
  <r>
    <n v="2.3603901865922521"/>
    <x v="1"/>
    <x v="13"/>
  </r>
  <r>
    <n v="1.7223665839179825"/>
    <x v="1"/>
    <x v="14"/>
  </r>
  <r>
    <n v="0.90968977956313379"/>
    <x v="1"/>
    <x v="15"/>
  </r>
  <r>
    <n v="17.130829577315598"/>
    <x v="1"/>
    <x v="16"/>
  </r>
  <r>
    <n v="3.40578000077981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2.7892937141732497"/>
    <x v="1"/>
    <x v="8"/>
  </r>
  <r>
    <n v="6.1197897493417814"/>
    <x v="1"/>
    <x v="9"/>
  </r>
  <r>
    <n v="10.856517969827166"/>
    <x v="1"/>
    <x v="10"/>
  </r>
  <r>
    <n v="3.7902810329225907"/>
    <x v="1"/>
    <x v="11"/>
  </r>
  <r>
    <n v="3.3086288188282178"/>
    <x v="1"/>
    <x v="12"/>
  </r>
  <r>
    <n v="3.1215610907011548"/>
    <x v="1"/>
    <x v="13"/>
  </r>
  <r>
    <n v="3.0645236751382861"/>
    <x v="1"/>
    <x v="14"/>
  </r>
  <r>
    <n v="3.3285062926160984"/>
    <x v="1"/>
    <x v="15"/>
  </r>
  <r>
    <n v="14.806261877505026"/>
    <x v="1"/>
    <x v="16"/>
  </r>
  <r>
    <n v="3.0461138033251567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1.789689060572528"/>
    <x v="1"/>
    <x v="8"/>
  </r>
  <r>
    <n v="13.312826757521995"/>
    <x v="1"/>
    <x v="9"/>
  </r>
  <r>
    <n v="23.471216234841915"/>
    <x v="1"/>
    <x v="10"/>
  </r>
  <r>
    <n v="22.102658212396531"/>
    <x v="1"/>
    <x v="11"/>
  </r>
  <r>
    <n v="21.07977209024568"/>
    <x v="1"/>
    <x v="12"/>
  </r>
  <r>
    <n v="21.475461938550328"/>
    <x v="1"/>
    <x v="13"/>
  </r>
  <r>
    <n v="22.663234066424252"/>
    <x v="1"/>
    <x v="14"/>
  </r>
  <r>
    <n v="23.281849563258451"/>
    <x v="1"/>
    <x v="15"/>
  </r>
  <r>
    <n v="18.393209307572473"/>
    <x v="1"/>
    <x v="16"/>
  </r>
  <r>
    <n v="4.3554728573161645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18869944094527397"/>
    <x v="1"/>
    <x v="8"/>
  </r>
  <r>
    <n v="2.7101459742827925"/>
    <x v="1"/>
    <x v="9"/>
  </r>
  <r>
    <n v="3.491171240939948"/>
    <x v="1"/>
    <x v="10"/>
  </r>
  <r>
    <n v="5.355964341300786"/>
    <x v="1"/>
    <x v="11"/>
  </r>
  <r>
    <n v="4.1258500057747982"/>
    <x v="1"/>
    <x v="12"/>
  </r>
  <r>
    <n v="2.9483602753254239"/>
    <x v="1"/>
    <x v="13"/>
  </r>
  <r>
    <n v="1.7188532626229989"/>
    <x v="1"/>
    <x v="14"/>
  </r>
  <r>
    <n v="0.7060547741337424"/>
    <x v="1"/>
    <x v="15"/>
  </r>
  <r>
    <n v="0.21565742988093906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.1828336331290841"/>
    <x v="1"/>
    <x v="8"/>
  </r>
  <r>
    <n v="2.0755823990034346"/>
    <x v="1"/>
    <x v="9"/>
  </r>
  <r>
    <n v="4.6861137496688432"/>
    <x v="1"/>
    <x v="10"/>
  </r>
  <r>
    <n v="6.4079164100941277"/>
    <x v="1"/>
    <x v="11"/>
  </r>
  <r>
    <n v="7.4495408664538978"/>
    <x v="1"/>
    <x v="12"/>
  </r>
  <r>
    <n v="4.4828402825844078"/>
    <x v="1"/>
    <x v="13"/>
  </r>
  <r>
    <n v="4.686806968894401"/>
    <x v="1"/>
    <x v="14"/>
  </r>
  <r>
    <n v="1.8117428630220567"/>
    <x v="1"/>
    <x v="15"/>
  </r>
  <r>
    <n v="1.4029078364250773"/>
    <x v="1"/>
    <x v="16"/>
  </r>
  <r>
    <n v="0.1591424753095456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4.0609112259386295"/>
    <x v="1"/>
    <x v="8"/>
  </r>
  <r>
    <n v="6.4329628661365277"/>
    <x v="1"/>
    <x v="9"/>
  </r>
  <r>
    <n v="10.601856237399334"/>
    <x v="1"/>
    <x v="10"/>
  </r>
  <r>
    <n v="7.2100860124757942"/>
    <x v="1"/>
    <x v="11"/>
  </r>
  <r>
    <n v="9.194680309123564"/>
    <x v="1"/>
    <x v="12"/>
  </r>
  <r>
    <n v="7.0367185930865954"/>
    <x v="1"/>
    <x v="13"/>
  </r>
  <r>
    <n v="7.3884546942371161"/>
    <x v="1"/>
    <x v="14"/>
  </r>
  <r>
    <n v="4.0484040329539459"/>
    <x v="1"/>
    <x v="15"/>
  </r>
  <r>
    <n v="0.3404868367746392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92606675179593179"/>
    <x v="1"/>
    <x v="8"/>
  </r>
  <r>
    <n v="13.682979966098603"/>
    <x v="1"/>
    <x v="9"/>
  </r>
  <r>
    <n v="6.6161729572635268"/>
    <x v="1"/>
    <x v="10"/>
  </r>
  <r>
    <n v="8.1132002809102666"/>
    <x v="1"/>
    <x v="11"/>
  </r>
  <r>
    <n v="14.540876719587446"/>
    <x v="1"/>
    <x v="12"/>
  </r>
  <r>
    <n v="7.3976204145242521"/>
    <x v="1"/>
    <x v="13"/>
  </r>
  <r>
    <n v="15.492732243290137"/>
    <x v="1"/>
    <x v="14"/>
  </r>
  <r>
    <n v="13.562756139236924"/>
    <x v="1"/>
    <x v="15"/>
  </r>
  <r>
    <n v="4.0644581874936403"/>
    <x v="1"/>
    <x v="16"/>
  </r>
  <r>
    <n v="4.221372741215949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5.045748087400048"/>
    <x v="1"/>
    <x v="8"/>
  </r>
  <r>
    <n v="26.036825409185358"/>
    <x v="1"/>
    <x v="9"/>
  </r>
  <r>
    <n v="26.804932033289759"/>
    <x v="1"/>
    <x v="10"/>
  </r>
  <r>
    <n v="25.108622009098326"/>
    <x v="1"/>
    <x v="11"/>
  </r>
  <r>
    <n v="24.004667419403777"/>
    <x v="1"/>
    <x v="12"/>
  </r>
  <r>
    <n v="24.413934889845688"/>
    <x v="1"/>
    <x v="13"/>
  </r>
  <r>
    <n v="25.639061096776853"/>
    <x v="1"/>
    <x v="14"/>
  </r>
  <r>
    <n v="26.054008132837055"/>
    <x v="1"/>
    <x v="15"/>
  </r>
  <r>
    <n v="21.683120108976784"/>
    <x v="1"/>
    <x v="16"/>
  </r>
  <r>
    <n v="6.1760436081187589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4.321562649394416"/>
    <x v="1"/>
    <x v="8"/>
  </r>
  <r>
    <n v="17.965351317296438"/>
    <x v="1"/>
    <x v="9"/>
  </r>
  <r>
    <n v="18.386352962522132"/>
    <x v="1"/>
    <x v="10"/>
  </r>
  <r>
    <n v="18.731507386571106"/>
    <x v="1"/>
    <x v="11"/>
  </r>
  <r>
    <n v="14.371910645928301"/>
    <x v="1"/>
    <x v="12"/>
  </r>
  <r>
    <n v="12.012944571116323"/>
    <x v="1"/>
    <x v="13"/>
  </r>
  <r>
    <n v="15.997979944275599"/>
    <x v="1"/>
    <x v="14"/>
  </r>
  <r>
    <n v="14.505859445419384"/>
    <x v="1"/>
    <x v="15"/>
  </r>
  <r>
    <n v="2.0853664350171881"/>
    <x v="1"/>
    <x v="16"/>
  </r>
  <r>
    <n v="0.62764887347219978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2.397587859012527"/>
    <x v="1"/>
    <x v="8"/>
  </r>
  <r>
    <n v="1.1826819371245143"/>
    <x v="1"/>
    <x v="9"/>
  </r>
  <r>
    <n v="2.2728507632444841"/>
    <x v="1"/>
    <x v="10"/>
  </r>
  <r>
    <n v="1.7991598961606674"/>
    <x v="1"/>
    <x v="11"/>
  </r>
  <r>
    <n v="7.0392547830301941"/>
    <x v="1"/>
    <x v="12"/>
  </r>
  <r>
    <n v="4.7196294595942367"/>
    <x v="1"/>
    <x v="13"/>
  </r>
  <r>
    <n v="2.0092186051272574"/>
    <x v="1"/>
    <x v="14"/>
  </r>
  <r>
    <n v="1.0812396987396575"/>
    <x v="1"/>
    <x v="15"/>
  </r>
  <r>
    <n v="16.493079829599907"/>
    <x v="1"/>
    <x v="16"/>
  </r>
  <r>
    <n v="4.1225645576680039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14706638075068648"/>
    <x v="1"/>
    <x v="7"/>
  </r>
  <r>
    <n v="13.38354025471417"/>
    <x v="1"/>
    <x v="8"/>
  </r>
  <r>
    <n v="22.748865943719029"/>
    <x v="1"/>
    <x v="9"/>
  </r>
  <r>
    <n v="23.274504706731765"/>
    <x v="1"/>
    <x v="10"/>
  </r>
  <r>
    <n v="22.256360900003354"/>
    <x v="1"/>
    <x v="11"/>
  </r>
  <r>
    <n v="21.519733161573583"/>
    <x v="1"/>
    <x v="12"/>
  </r>
  <r>
    <n v="21.897788279605169"/>
    <x v="1"/>
    <x v="13"/>
  </r>
  <r>
    <n v="22.85723848057048"/>
    <x v="1"/>
    <x v="14"/>
  </r>
  <r>
    <n v="23.258257495708577"/>
    <x v="1"/>
    <x v="15"/>
  </r>
  <r>
    <n v="2.0969228088398428"/>
    <x v="1"/>
    <x v="16"/>
  </r>
  <r>
    <n v="3.351490774316160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.0260587670675649"/>
    <x v="1"/>
    <x v="8"/>
  </r>
  <r>
    <n v="0.25284352921773301"/>
    <x v="1"/>
    <x v="9"/>
  </r>
  <r>
    <n v="1.464449923992674"/>
    <x v="1"/>
    <x v="10"/>
  </r>
  <r>
    <n v="1.0076933275611093"/>
    <x v="1"/>
    <x v="11"/>
  </r>
  <r>
    <n v="5.4354124444132887"/>
    <x v="1"/>
    <x v="12"/>
  </r>
  <r>
    <n v="6.1606269494984804"/>
    <x v="1"/>
    <x v="13"/>
  </r>
  <r>
    <n v="5.4582813396273391"/>
    <x v="1"/>
    <x v="14"/>
  </r>
  <r>
    <n v="0.84445388527760246"/>
    <x v="1"/>
    <x v="15"/>
  </r>
  <r>
    <n v="5.4885909891438782"/>
    <x v="1"/>
    <x v="16"/>
  </r>
  <r>
    <n v="0.1874900494467076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17436004537772001"/>
    <x v="1"/>
    <x v="7"/>
  </r>
  <r>
    <n v="13.137234494749706"/>
    <x v="1"/>
    <x v="8"/>
  </r>
  <r>
    <n v="22.70805498242316"/>
    <x v="1"/>
    <x v="9"/>
  </r>
  <r>
    <n v="10.65753920966149"/>
    <x v="1"/>
    <x v="10"/>
  </r>
  <r>
    <n v="16.201852194598089"/>
    <x v="1"/>
    <x v="11"/>
  </r>
  <r>
    <n v="22.445200227871727"/>
    <x v="1"/>
    <x v="12"/>
  </r>
  <r>
    <n v="22.652973492207767"/>
    <x v="1"/>
    <x v="13"/>
  </r>
  <r>
    <n v="23.728710705757752"/>
    <x v="1"/>
    <x v="14"/>
  </r>
  <r>
    <n v="24.064917502913662"/>
    <x v="1"/>
    <x v="15"/>
  </r>
  <r>
    <n v="20.748272362995024"/>
    <x v="1"/>
    <x v="16"/>
  </r>
  <r>
    <n v="6.638532844083096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41677634694844801"/>
    <x v="1"/>
    <x v="7"/>
  </r>
  <r>
    <n v="2.4696774378694699"/>
    <x v="1"/>
    <x v="8"/>
  </r>
  <r>
    <n v="7.3117391405237333"/>
    <x v="1"/>
    <x v="9"/>
  </r>
  <r>
    <n v="23.768657888856289"/>
    <x v="1"/>
    <x v="10"/>
  </r>
  <r>
    <n v="16.435221627081361"/>
    <x v="1"/>
    <x v="11"/>
  </r>
  <r>
    <n v="16.932914935266659"/>
    <x v="1"/>
    <x v="12"/>
  </r>
  <r>
    <n v="17.021510831434895"/>
    <x v="1"/>
    <x v="13"/>
  </r>
  <r>
    <n v="11.913650903285028"/>
    <x v="1"/>
    <x v="14"/>
  </r>
  <r>
    <n v="8.0929700586363964"/>
    <x v="1"/>
    <x v="15"/>
  </r>
  <r>
    <n v="6.2173011863890659"/>
    <x v="1"/>
    <x v="16"/>
  </r>
  <r>
    <n v="1.0075310451485955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69500587677693826"/>
    <x v="1"/>
    <x v="8"/>
  </r>
  <r>
    <n v="9.8466716417128453"/>
    <x v="1"/>
    <x v="9"/>
  </r>
  <r>
    <n v="6.1364105883527253"/>
    <x v="1"/>
    <x v="10"/>
  </r>
  <r>
    <n v="6.6749820969073861"/>
    <x v="1"/>
    <x v="11"/>
  </r>
  <r>
    <n v="6.3087182590490976"/>
    <x v="1"/>
    <x v="12"/>
  </r>
  <r>
    <n v="2.9958771800750257"/>
    <x v="1"/>
    <x v="13"/>
  </r>
  <r>
    <n v="2.9948151422567952"/>
    <x v="1"/>
    <x v="14"/>
  </r>
  <r>
    <n v="3.5172442437922276"/>
    <x v="1"/>
    <x v="15"/>
  </r>
  <r>
    <n v="2.7734240717492429"/>
    <x v="1"/>
    <x v="16"/>
  </r>
  <r>
    <n v="0.45334554930626408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1.3468631680022134"/>
    <x v="1"/>
    <x v="7"/>
  </r>
  <r>
    <n v="16.050366674790219"/>
    <x v="1"/>
    <x v="8"/>
  </r>
  <r>
    <n v="25.817933547130988"/>
    <x v="1"/>
    <x v="9"/>
  </r>
  <r>
    <n v="12.860828841527775"/>
    <x v="1"/>
    <x v="10"/>
  </r>
  <r>
    <n v="13.161671247979529"/>
    <x v="1"/>
    <x v="11"/>
  </r>
  <r>
    <n v="14.045939177251396"/>
    <x v="1"/>
    <x v="12"/>
  </r>
  <r>
    <n v="14.801025938332444"/>
    <x v="1"/>
    <x v="13"/>
  </r>
  <r>
    <n v="20.351096846797656"/>
    <x v="1"/>
    <x v="14"/>
  </r>
  <r>
    <n v="26.64570525248849"/>
    <x v="1"/>
    <x v="15"/>
  </r>
  <r>
    <n v="23.835877594053848"/>
    <x v="1"/>
    <x v="16"/>
  </r>
  <r>
    <n v="8.504052008474383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6.6725561245261522"/>
    <x v="1"/>
    <x v="8"/>
  </r>
  <r>
    <n v="23.815980981519726"/>
    <x v="1"/>
    <x v="9"/>
  </r>
  <r>
    <n v="25.091165419329364"/>
    <x v="1"/>
    <x v="10"/>
  </r>
  <r>
    <n v="8.814024357267197"/>
    <x v="1"/>
    <x v="11"/>
  </r>
  <r>
    <n v="19.571280820199714"/>
    <x v="1"/>
    <x v="12"/>
  </r>
  <r>
    <n v="23.723961041541358"/>
    <x v="1"/>
    <x v="13"/>
  </r>
  <r>
    <n v="24.243930680280783"/>
    <x v="1"/>
    <x v="14"/>
  </r>
  <r>
    <n v="24.168881687972281"/>
    <x v="1"/>
    <x v="15"/>
  </r>
  <r>
    <n v="0.28255848595289207"/>
    <x v="1"/>
    <x v="16"/>
  </r>
  <r>
    <n v="2.8063035705985881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1.5658616911852636"/>
    <x v="1"/>
    <x v="7"/>
  </r>
  <r>
    <n v="15.685265326865292"/>
    <x v="1"/>
    <x v="8"/>
  </r>
  <r>
    <n v="13.871229252764936"/>
    <x v="1"/>
    <x v="9"/>
  </r>
  <r>
    <n v="8.7065110107976764"/>
    <x v="1"/>
    <x v="10"/>
  </r>
  <r>
    <n v="6.1660609012067011"/>
    <x v="1"/>
    <x v="11"/>
  </r>
  <r>
    <n v="9.0779787464492898"/>
    <x v="1"/>
    <x v="12"/>
  </r>
  <r>
    <n v="7.2688041609789478"/>
    <x v="1"/>
    <x v="13"/>
  </r>
  <r>
    <n v="4.1006177559615393"/>
    <x v="1"/>
    <x v="14"/>
  </r>
  <r>
    <n v="5.5678440415557029"/>
    <x v="1"/>
    <x v="15"/>
  </r>
  <r>
    <n v="13.26508624698581"/>
    <x v="1"/>
    <x v="16"/>
  </r>
  <r>
    <n v="3.326540675149919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4.0355569191936667"/>
    <x v="1"/>
    <x v="8"/>
  </r>
  <r>
    <n v="14.449753949387075"/>
    <x v="1"/>
    <x v="9"/>
  </r>
  <r>
    <n v="5.2797306723964059"/>
    <x v="1"/>
    <x v="10"/>
  </r>
  <r>
    <n v="15.8164551563692"/>
    <x v="1"/>
    <x v="11"/>
  </r>
  <r>
    <n v="17.311344220091286"/>
    <x v="1"/>
    <x v="12"/>
  </r>
  <r>
    <n v="18.428493545411424"/>
    <x v="1"/>
    <x v="13"/>
  </r>
  <r>
    <n v="22.709734110106282"/>
    <x v="1"/>
    <x v="14"/>
  </r>
  <r>
    <n v="23.214072338061754"/>
    <x v="1"/>
    <x v="15"/>
  </r>
  <r>
    <n v="20.327160294568266"/>
    <x v="1"/>
    <x v="16"/>
  </r>
  <r>
    <n v="7.0996296764798421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8.6872411101068192E-2"/>
    <x v="1"/>
    <x v="7"/>
  </r>
  <r>
    <n v="4.7028114337906652"/>
    <x v="1"/>
    <x v="8"/>
  </r>
  <r>
    <n v="10.231386640128754"/>
    <x v="1"/>
    <x v="9"/>
  </r>
  <r>
    <n v="1.8847193679088081"/>
    <x v="1"/>
    <x v="10"/>
  </r>
  <r>
    <n v="2.1562217894381717"/>
    <x v="1"/>
    <x v="11"/>
  </r>
  <r>
    <n v="16.887736207925016"/>
    <x v="1"/>
    <x v="12"/>
  </r>
  <r>
    <n v="5.0056926698690605"/>
    <x v="1"/>
    <x v="13"/>
  </r>
  <r>
    <n v="8.7715981597549071"/>
    <x v="1"/>
    <x v="14"/>
  </r>
  <r>
    <n v="11.56843527541937"/>
    <x v="1"/>
    <x v="15"/>
  </r>
  <r>
    <n v="0.23515442902812919"/>
    <x v="1"/>
    <x v="16"/>
  </r>
  <r>
    <n v="8.590866380044232E-2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94548211397224069"/>
    <x v="1"/>
    <x v="8"/>
  </r>
  <r>
    <n v="0.9662387792955659"/>
    <x v="1"/>
    <x v="9"/>
  </r>
  <r>
    <n v="5.2349453047933947"/>
    <x v="1"/>
    <x v="10"/>
  </r>
  <r>
    <n v="11.383235655349132"/>
    <x v="1"/>
    <x v="11"/>
  </r>
  <r>
    <n v="14.09820202877976"/>
    <x v="1"/>
    <x v="12"/>
  </r>
  <r>
    <n v="4.7011118490418671"/>
    <x v="1"/>
    <x v="13"/>
  </r>
  <r>
    <n v="5.5944029399687363"/>
    <x v="1"/>
    <x v="14"/>
  </r>
  <r>
    <n v="10.952070106820511"/>
    <x v="1"/>
    <x v="15"/>
  </r>
  <r>
    <n v="8.1986562223391299"/>
    <x v="1"/>
    <x v="16"/>
  </r>
  <r>
    <n v="8.873720525034583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2.7753503086068014"/>
    <x v="1"/>
    <x v="7"/>
  </r>
  <r>
    <n v="18.798823837604846"/>
    <x v="1"/>
    <x v="8"/>
  </r>
  <r>
    <n v="26.270154447213386"/>
    <x v="1"/>
    <x v="9"/>
  </r>
  <r>
    <n v="26.200637151949028"/>
    <x v="1"/>
    <x v="10"/>
  </r>
  <r>
    <n v="24.968205797484082"/>
    <x v="1"/>
    <x v="11"/>
  </r>
  <r>
    <n v="24.196252406537091"/>
    <x v="1"/>
    <x v="12"/>
  </r>
  <r>
    <n v="24.460173278204739"/>
    <x v="1"/>
    <x v="13"/>
  </r>
  <r>
    <n v="25.355273294688608"/>
    <x v="1"/>
    <x v="14"/>
  </r>
  <r>
    <n v="25.93923953092769"/>
    <x v="1"/>
    <x v="15"/>
  </r>
  <r>
    <n v="24.366863138688128"/>
    <x v="1"/>
    <x v="16"/>
  </r>
  <r>
    <n v="10.13386433451809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15257795230164226"/>
    <x v="1"/>
    <x v="7"/>
  </r>
  <r>
    <n v="2.0259732256641576"/>
    <x v="1"/>
    <x v="8"/>
  </r>
  <r>
    <n v="14.073141863490509"/>
    <x v="1"/>
    <x v="9"/>
  </r>
  <r>
    <n v="24.650147476656372"/>
    <x v="1"/>
    <x v="10"/>
  </r>
  <r>
    <n v="23.532481838782559"/>
    <x v="1"/>
    <x v="11"/>
  </r>
  <r>
    <n v="22.644714786850784"/>
    <x v="1"/>
    <x v="12"/>
  </r>
  <r>
    <n v="22.927439389023011"/>
    <x v="1"/>
    <x v="13"/>
  </r>
  <r>
    <n v="23.642709428024361"/>
    <x v="1"/>
    <x v="14"/>
  </r>
  <r>
    <n v="23.729679582867256"/>
    <x v="1"/>
    <x v="15"/>
  </r>
  <r>
    <n v="20.170637423592996"/>
    <x v="1"/>
    <x v="16"/>
  </r>
  <r>
    <n v="7.548368343375634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3.2123991931730242"/>
    <x v="1"/>
    <x v="7"/>
  </r>
  <r>
    <n v="17.140566761181201"/>
    <x v="1"/>
    <x v="8"/>
  </r>
  <r>
    <n v="24.126256674498727"/>
    <x v="1"/>
    <x v="9"/>
  </r>
  <r>
    <n v="24.814192244734485"/>
    <x v="1"/>
    <x v="10"/>
  </r>
  <r>
    <n v="23.634493077863741"/>
    <x v="1"/>
    <x v="11"/>
  </r>
  <r>
    <n v="22.782035785287434"/>
    <x v="1"/>
    <x v="12"/>
  </r>
  <r>
    <n v="22.930851620563477"/>
    <x v="1"/>
    <x v="13"/>
  </r>
  <r>
    <n v="23.610219182515984"/>
    <x v="1"/>
    <x v="14"/>
  </r>
  <r>
    <n v="23.851414522621443"/>
    <x v="1"/>
    <x v="15"/>
  </r>
  <r>
    <n v="21.545442048423681"/>
    <x v="1"/>
    <x v="16"/>
  </r>
  <r>
    <n v="8.5788941457830337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90550450298793017"/>
    <x v="2"/>
    <x v="7"/>
  </r>
  <r>
    <n v="8.0454603060177536"/>
    <x v="2"/>
    <x v="8"/>
  </r>
  <r>
    <n v="1.974013536687441"/>
    <x v="2"/>
    <x v="9"/>
  </r>
  <r>
    <n v="0.84240122077511792"/>
    <x v="2"/>
    <x v="10"/>
  </r>
  <r>
    <n v="0.5122823424830345"/>
    <x v="2"/>
    <x v="11"/>
  </r>
  <r>
    <n v="1.0432995872124649"/>
    <x v="2"/>
    <x v="12"/>
  </r>
  <r>
    <n v="2.1699549688977759"/>
    <x v="2"/>
    <x v="13"/>
  </r>
  <r>
    <n v="0.69231606288084535"/>
    <x v="2"/>
    <x v="14"/>
  </r>
  <r>
    <n v="8.1114229614281683"/>
    <x v="2"/>
    <x v="15"/>
  </r>
  <r>
    <n v="6.7645381720027178"/>
    <x v="2"/>
    <x v="16"/>
  </r>
  <r>
    <n v="2.286763213535307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5.1094973595201889"/>
    <x v="2"/>
    <x v="7"/>
  </r>
  <r>
    <n v="12.541213239666332"/>
    <x v="2"/>
    <x v="8"/>
  </r>
  <r>
    <n v="17.135946093543176"/>
    <x v="2"/>
    <x v="9"/>
  </r>
  <r>
    <n v="19.974146650409448"/>
    <x v="2"/>
    <x v="10"/>
  </r>
  <r>
    <n v="12.351078246359002"/>
    <x v="2"/>
    <x v="11"/>
  </r>
  <r>
    <n v="24.399663773819757"/>
    <x v="2"/>
    <x v="12"/>
  </r>
  <r>
    <n v="24.733370404287108"/>
    <x v="2"/>
    <x v="13"/>
  </r>
  <r>
    <n v="25.733066128612315"/>
    <x v="2"/>
    <x v="14"/>
  </r>
  <r>
    <n v="26.193782352195445"/>
    <x v="2"/>
    <x v="15"/>
  </r>
  <r>
    <n v="24.14434392892478"/>
    <x v="2"/>
    <x v="16"/>
  </r>
  <r>
    <n v="10.405735492486361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3.5581823509297665"/>
    <x v="2"/>
    <x v="7"/>
  </r>
  <r>
    <n v="12.935784108977398"/>
    <x v="2"/>
    <x v="8"/>
  </r>
  <r>
    <n v="17.383890154071807"/>
    <x v="2"/>
    <x v="9"/>
  </r>
  <r>
    <n v="9.2679004237960658"/>
    <x v="2"/>
    <x v="10"/>
  </r>
  <r>
    <n v="10.039111072871886"/>
    <x v="2"/>
    <x v="11"/>
  </r>
  <r>
    <n v="14.783522636098448"/>
    <x v="2"/>
    <x v="12"/>
  </r>
  <r>
    <n v="25.166128941209429"/>
    <x v="2"/>
    <x v="13"/>
  </r>
  <r>
    <n v="21.180301830995287"/>
    <x v="2"/>
    <x v="14"/>
  </r>
  <r>
    <n v="26.626231028755321"/>
    <x v="2"/>
    <x v="15"/>
  </r>
  <r>
    <n v="24.520659120907702"/>
    <x v="2"/>
    <x v="16"/>
  </r>
  <r>
    <n v="11.191464635343197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4.5492706128248166"/>
    <x v="2"/>
    <x v="7"/>
  </r>
  <r>
    <n v="16.421537052793141"/>
    <x v="2"/>
    <x v="8"/>
  </r>
  <r>
    <n v="21.548206729072405"/>
    <x v="2"/>
    <x v="9"/>
  </r>
  <r>
    <n v="23.65493736063528"/>
    <x v="2"/>
    <x v="10"/>
  </r>
  <r>
    <n v="23.231045776552602"/>
    <x v="2"/>
    <x v="11"/>
  </r>
  <r>
    <n v="19.07418668558314"/>
    <x v="2"/>
    <x v="12"/>
  </r>
  <r>
    <n v="17.95368264119605"/>
    <x v="2"/>
    <x v="13"/>
  </r>
  <r>
    <n v="24.362143053175309"/>
    <x v="2"/>
    <x v="14"/>
  </r>
  <r>
    <n v="24.72074465316085"/>
    <x v="2"/>
    <x v="15"/>
  </r>
  <r>
    <n v="22.673356868462349"/>
    <x v="2"/>
    <x v="16"/>
  </r>
  <r>
    <n v="10.23004798559505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5.5168636237497299"/>
    <x v="2"/>
    <x v="7"/>
  </r>
  <r>
    <n v="20.000591780928843"/>
    <x v="2"/>
    <x v="8"/>
  </r>
  <r>
    <n v="24.905596289477188"/>
    <x v="2"/>
    <x v="9"/>
  </r>
  <r>
    <n v="24.733125504747324"/>
    <x v="2"/>
    <x v="10"/>
  </r>
  <r>
    <n v="23.789714789109766"/>
    <x v="2"/>
    <x v="11"/>
  </r>
  <r>
    <n v="23.186460420687705"/>
    <x v="2"/>
    <x v="12"/>
  </r>
  <r>
    <n v="23.344606438802252"/>
    <x v="2"/>
    <x v="13"/>
  </r>
  <r>
    <n v="23.926169308412089"/>
    <x v="2"/>
    <x v="14"/>
  </r>
  <r>
    <n v="24.311448925153979"/>
    <x v="2"/>
    <x v="15"/>
  </r>
  <r>
    <n v="22.302250033945274"/>
    <x v="2"/>
    <x v="16"/>
  </r>
  <r>
    <n v="10.175273044469364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11610622434983746"/>
    <x v="2"/>
    <x v="7"/>
  </r>
  <r>
    <n v="0.9949160177672749"/>
    <x v="2"/>
    <x v="8"/>
  </r>
  <r>
    <n v="2.6773108921703801"/>
    <x v="2"/>
    <x v="9"/>
  </r>
  <r>
    <n v="2.8226484065977027"/>
    <x v="2"/>
    <x v="10"/>
  </r>
  <r>
    <n v="5.8125693850262463"/>
    <x v="2"/>
    <x v="11"/>
  </r>
  <r>
    <n v="5.8943740948697485"/>
    <x v="2"/>
    <x v="12"/>
  </r>
  <r>
    <n v="4.1391794139221316"/>
    <x v="2"/>
    <x v="13"/>
  </r>
  <r>
    <n v="2.895225948628811"/>
    <x v="2"/>
    <x v="14"/>
  </r>
  <r>
    <n v="9.1155131151033597"/>
    <x v="2"/>
    <x v="15"/>
  </r>
  <r>
    <n v="3.529608682550311"/>
    <x v="2"/>
    <x v="16"/>
  </r>
  <r>
    <n v="1.2365184106969198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"/>
    <x v="2"/>
    <x v="7"/>
  </r>
  <r>
    <n v="0"/>
    <x v="2"/>
    <x v="8"/>
  </r>
  <r>
    <n v="3.6574894748634041"/>
    <x v="2"/>
    <x v="9"/>
  </r>
  <r>
    <n v="8.9070535206361274"/>
    <x v="2"/>
    <x v="10"/>
  </r>
  <r>
    <n v="9.445341507744109"/>
    <x v="2"/>
    <x v="11"/>
  </r>
  <r>
    <n v="3.9116241667769209"/>
    <x v="2"/>
    <x v="12"/>
  </r>
  <r>
    <n v="2.7017187337661204"/>
    <x v="2"/>
    <x v="13"/>
  </r>
  <r>
    <n v="2.2252070283944909"/>
    <x v="2"/>
    <x v="14"/>
  </r>
  <r>
    <n v="0.55701705760929254"/>
    <x v="2"/>
    <x v="15"/>
  </r>
  <r>
    <n v="0.72698061080657839"/>
    <x v="2"/>
    <x v="16"/>
  </r>
  <r>
    <n v="0.18291920680282348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7.2210436393564352"/>
    <x v="2"/>
    <x v="7"/>
  </r>
  <r>
    <n v="22.070025295774897"/>
    <x v="2"/>
    <x v="8"/>
  </r>
  <r>
    <n v="26.22941500509366"/>
    <x v="2"/>
    <x v="9"/>
  </r>
  <r>
    <n v="26.251405977287476"/>
    <x v="2"/>
    <x v="10"/>
  </r>
  <r>
    <n v="25.176957575878252"/>
    <x v="2"/>
    <x v="11"/>
  </r>
  <r>
    <n v="24.3255824148264"/>
    <x v="2"/>
    <x v="12"/>
  </r>
  <r>
    <n v="24.552121577432612"/>
    <x v="2"/>
    <x v="13"/>
  </r>
  <r>
    <n v="25.205902378601614"/>
    <x v="2"/>
    <x v="14"/>
  </r>
  <r>
    <n v="25.467572473779615"/>
    <x v="2"/>
    <x v="15"/>
  </r>
  <r>
    <n v="23.806674197309537"/>
    <x v="2"/>
    <x v="16"/>
  </r>
  <r>
    <n v="11.92810927319321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6.3436606135967217"/>
    <x v="2"/>
    <x v="7"/>
  </r>
  <r>
    <n v="20.530313198398513"/>
    <x v="2"/>
    <x v="8"/>
  </r>
  <r>
    <n v="24.627970594976105"/>
    <x v="2"/>
    <x v="9"/>
  </r>
  <r>
    <n v="25.144269087388434"/>
    <x v="2"/>
    <x v="10"/>
  </r>
  <r>
    <n v="24.34527212609607"/>
    <x v="2"/>
    <x v="11"/>
  </r>
  <r>
    <n v="23.695649784165425"/>
    <x v="2"/>
    <x v="12"/>
  </r>
  <r>
    <n v="23.92012184552523"/>
    <x v="2"/>
    <x v="13"/>
  </r>
  <r>
    <n v="24.489044557251013"/>
    <x v="2"/>
    <x v="14"/>
  </r>
  <r>
    <n v="24.81952160380499"/>
    <x v="2"/>
    <x v="15"/>
  </r>
  <r>
    <n v="22.69795804138316"/>
    <x v="2"/>
    <x v="16"/>
  </r>
  <r>
    <n v="10.93744662435939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"/>
    <x v="2"/>
    <x v="7"/>
  </r>
  <r>
    <n v="0.41645547697979368"/>
    <x v="2"/>
    <x v="8"/>
  </r>
  <r>
    <n v="2.2668886416231793"/>
    <x v="2"/>
    <x v="9"/>
  </r>
  <r>
    <n v="2.6939792547117278"/>
    <x v="2"/>
    <x v="10"/>
  </r>
  <r>
    <n v="14.37185940369838"/>
    <x v="2"/>
    <x v="11"/>
  </r>
  <r>
    <n v="9.749355758239906"/>
    <x v="2"/>
    <x v="12"/>
  </r>
  <r>
    <n v="25.793885522394955"/>
    <x v="2"/>
    <x v="13"/>
  </r>
  <r>
    <n v="26.729050417442494"/>
    <x v="2"/>
    <x v="14"/>
  </r>
  <r>
    <n v="27.314855870095762"/>
    <x v="2"/>
    <x v="15"/>
  </r>
  <r>
    <n v="25.806187389967477"/>
    <x v="2"/>
    <x v="16"/>
  </r>
  <r>
    <n v="12.979809924167194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3388473157376612"/>
    <x v="2"/>
    <x v="7"/>
  </r>
  <r>
    <n v="6.8648715265764473"/>
    <x v="2"/>
    <x v="8"/>
  </r>
  <r>
    <n v="17.153013728866966"/>
    <x v="2"/>
    <x v="9"/>
  </r>
  <r>
    <n v="26.641746170993574"/>
    <x v="2"/>
    <x v="10"/>
  </r>
  <r>
    <n v="26.001455879299453"/>
    <x v="2"/>
    <x v="11"/>
  </r>
  <r>
    <n v="25.398005293597965"/>
    <x v="2"/>
    <x v="12"/>
  </r>
  <r>
    <n v="25.826286888344526"/>
    <x v="2"/>
    <x v="13"/>
  </r>
  <r>
    <n v="21.303381846675396"/>
    <x v="2"/>
    <x v="14"/>
  </r>
  <r>
    <n v="15.752368069897829"/>
    <x v="2"/>
    <x v="15"/>
  </r>
  <r>
    <n v="15.361833193178306"/>
    <x v="2"/>
    <x v="16"/>
  </r>
  <r>
    <n v="7.5445421583009811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6313874796645589"/>
    <x v="2"/>
    <x v="7"/>
  </r>
  <r>
    <n v="24.089725378601553"/>
    <x v="2"/>
    <x v="8"/>
  </r>
  <r>
    <n v="27.311089231709865"/>
    <x v="2"/>
    <x v="9"/>
  </r>
  <r>
    <n v="27.251944857495946"/>
    <x v="2"/>
    <x v="10"/>
  </r>
  <r>
    <n v="26.438927988243545"/>
    <x v="2"/>
    <x v="11"/>
  </r>
  <r>
    <n v="25.728577372588315"/>
    <x v="2"/>
    <x v="12"/>
  </r>
  <r>
    <n v="25.89103196252719"/>
    <x v="2"/>
    <x v="13"/>
  </r>
  <r>
    <n v="26.543153393640718"/>
    <x v="2"/>
    <x v="14"/>
  </r>
  <r>
    <n v="27.010659526773381"/>
    <x v="2"/>
    <x v="15"/>
  </r>
  <r>
    <n v="25.237644823329852"/>
    <x v="2"/>
    <x v="16"/>
  </r>
  <r>
    <n v="13.49908813453405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4144588810685619"/>
    <x v="2"/>
    <x v="7"/>
  </r>
  <r>
    <n v="23.528752236042813"/>
    <x v="2"/>
    <x v="8"/>
  </r>
  <r>
    <n v="23.029022128796125"/>
    <x v="2"/>
    <x v="9"/>
  </r>
  <r>
    <n v="26.44980220595539"/>
    <x v="2"/>
    <x v="10"/>
  </r>
  <r>
    <n v="25.640310496962293"/>
    <x v="2"/>
    <x v="11"/>
  </r>
  <r>
    <n v="24.992300146952878"/>
    <x v="2"/>
    <x v="12"/>
  </r>
  <r>
    <n v="25.057439588869567"/>
    <x v="2"/>
    <x v="13"/>
  </r>
  <r>
    <n v="21.070575560318336"/>
    <x v="2"/>
    <x v="14"/>
  </r>
  <r>
    <n v="12.26343231273362"/>
    <x v="2"/>
    <x v="15"/>
  </r>
  <r>
    <n v="4.4622570545503448"/>
    <x v="2"/>
    <x v="16"/>
  </r>
  <r>
    <n v="1.6981409651003554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"/>
    <x v="2"/>
    <x v="7"/>
  </r>
  <r>
    <n v="4.8132967038667075E-2"/>
    <x v="2"/>
    <x v="8"/>
  </r>
  <r>
    <n v="1.2713256714436765"/>
    <x v="2"/>
    <x v="9"/>
  </r>
  <r>
    <n v="1.5014848656476443"/>
    <x v="2"/>
    <x v="10"/>
  </r>
  <r>
    <n v="6.3099901304242785"/>
    <x v="2"/>
    <x v="11"/>
  </r>
  <r>
    <n v="4.3634547915856432"/>
    <x v="2"/>
    <x v="12"/>
  </r>
  <r>
    <n v="9.6152546495632567"/>
    <x v="2"/>
    <x v="13"/>
  </r>
  <r>
    <n v="15.744203166496929"/>
    <x v="2"/>
    <x v="14"/>
  </r>
  <r>
    <n v="9.8875869729191344"/>
    <x v="2"/>
    <x v="15"/>
  </r>
  <r>
    <n v="3.8921778177124944"/>
    <x v="2"/>
    <x v="16"/>
  </r>
  <r>
    <n v="1.636745330157141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0.306857083899812"/>
    <x v="2"/>
    <x v="7"/>
  </r>
  <r>
    <n v="12.500083847129636"/>
    <x v="2"/>
    <x v="8"/>
  </r>
  <r>
    <n v="20.727874970471412"/>
    <x v="2"/>
    <x v="9"/>
  </r>
  <r>
    <n v="13.085380351529327"/>
    <x v="2"/>
    <x v="10"/>
  </r>
  <r>
    <n v="15.296760412051018"/>
    <x v="2"/>
    <x v="11"/>
  </r>
  <r>
    <n v="15.141919968510825"/>
    <x v="2"/>
    <x v="12"/>
  </r>
  <r>
    <n v="24.197189450766853"/>
    <x v="2"/>
    <x v="13"/>
  </r>
  <r>
    <n v="17.946301747723904"/>
    <x v="2"/>
    <x v="14"/>
  </r>
  <r>
    <n v="4.9835882401764984"/>
    <x v="2"/>
    <x v="15"/>
  </r>
  <r>
    <n v="15.795221761093082"/>
    <x v="2"/>
    <x v="16"/>
  </r>
  <r>
    <n v="7.9734942058121785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0.497212744549632"/>
    <x v="2"/>
    <x v="7"/>
  </r>
  <r>
    <n v="25.74335818443107"/>
    <x v="2"/>
    <x v="8"/>
  </r>
  <r>
    <n v="28.39845788660508"/>
    <x v="2"/>
    <x v="9"/>
  </r>
  <r>
    <n v="28.388394267651869"/>
    <x v="2"/>
    <x v="10"/>
  </r>
  <r>
    <n v="27.315182592041612"/>
    <x v="2"/>
    <x v="11"/>
  </r>
  <r>
    <n v="26.610239113355892"/>
    <x v="2"/>
    <x v="12"/>
  </r>
  <r>
    <n v="26.768858866784925"/>
    <x v="2"/>
    <x v="13"/>
  </r>
  <r>
    <n v="27.378540106734313"/>
    <x v="2"/>
    <x v="14"/>
  </r>
  <r>
    <n v="27.882231366611066"/>
    <x v="2"/>
    <x v="15"/>
  </r>
  <r>
    <n v="25.929704441319224"/>
    <x v="2"/>
    <x v="16"/>
  </r>
  <r>
    <n v="14.55630103657583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34346023716578084"/>
    <x v="2"/>
    <x v="7"/>
  </r>
  <r>
    <n v="1.2425370539311316"/>
    <x v="2"/>
    <x v="8"/>
  </r>
  <r>
    <n v="2.2019542650979749"/>
    <x v="2"/>
    <x v="9"/>
  </r>
  <r>
    <n v="1.6001237354198354"/>
    <x v="2"/>
    <x v="10"/>
  </r>
  <r>
    <n v="3.961359464463778"/>
    <x v="2"/>
    <x v="11"/>
  </r>
  <r>
    <n v="3.0786085405876475"/>
    <x v="2"/>
    <x v="12"/>
  </r>
  <r>
    <n v="2.8244524487318876"/>
    <x v="2"/>
    <x v="13"/>
  </r>
  <r>
    <n v="6.5332469058182774"/>
    <x v="2"/>
    <x v="14"/>
  </r>
  <r>
    <n v="0.42734373015705429"/>
    <x v="2"/>
    <x v="15"/>
  </r>
  <r>
    <n v="1.4400474986690837"/>
    <x v="2"/>
    <x v="16"/>
  </r>
  <r>
    <n v="0.5472346665463351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6161441111694348"/>
    <x v="2"/>
    <x v="7"/>
  </r>
  <r>
    <n v="0.24362923043327131"/>
    <x v="2"/>
    <x v="8"/>
  </r>
  <r>
    <n v="1.4177016722279414"/>
    <x v="2"/>
    <x v="9"/>
  </r>
  <r>
    <n v="11.739065046356961"/>
    <x v="2"/>
    <x v="10"/>
  </r>
  <r>
    <n v="17.973257589368515"/>
    <x v="2"/>
    <x v="11"/>
  </r>
  <r>
    <n v="15.461470713624873"/>
    <x v="2"/>
    <x v="12"/>
  </r>
  <r>
    <n v="21.430410249892407"/>
    <x v="2"/>
    <x v="13"/>
  </r>
  <r>
    <n v="20.541364976715162"/>
    <x v="2"/>
    <x v="14"/>
  </r>
  <r>
    <n v="15.979831857912192"/>
    <x v="2"/>
    <x v="15"/>
  </r>
  <r>
    <n v="8.9108720755151172"/>
    <x v="2"/>
    <x v="16"/>
  </r>
  <r>
    <n v="3.859237922860763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41602439119172641"/>
    <x v="2"/>
    <x v="7"/>
  </r>
  <r>
    <n v="1.3645111461262989"/>
    <x v="2"/>
    <x v="8"/>
  </r>
  <r>
    <n v="4.7541927161368527"/>
    <x v="2"/>
    <x v="9"/>
  </r>
  <r>
    <n v="2.1752960756612083"/>
    <x v="2"/>
    <x v="10"/>
  </r>
  <r>
    <n v="7.7854997406537416"/>
    <x v="2"/>
    <x v="11"/>
  </r>
  <r>
    <n v="11.943994692120681"/>
    <x v="2"/>
    <x v="12"/>
  </r>
  <r>
    <n v="6.9573853763152087"/>
    <x v="2"/>
    <x v="13"/>
  </r>
  <r>
    <n v="6.8042682648459847"/>
    <x v="2"/>
    <x v="14"/>
  </r>
  <r>
    <n v="7.2875738627216906"/>
    <x v="2"/>
    <x v="15"/>
  </r>
  <r>
    <n v="4.5691358134401829"/>
    <x v="2"/>
    <x v="16"/>
  </r>
  <r>
    <n v="14.493092204533179"/>
    <x v="2"/>
    <x v="17"/>
  </r>
  <r>
    <n v="0.23877060430055508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0.948146531041829"/>
    <x v="2"/>
    <x v="7"/>
  </r>
  <r>
    <n v="23.473154394413665"/>
    <x v="2"/>
    <x v="8"/>
  </r>
  <r>
    <n v="21.417428012059794"/>
    <x v="2"/>
    <x v="9"/>
  </r>
  <r>
    <n v="21.718716813903335"/>
    <x v="2"/>
    <x v="10"/>
  </r>
  <r>
    <n v="10.946935295538275"/>
    <x v="2"/>
    <x v="11"/>
  </r>
  <r>
    <n v="2.1261594807892417"/>
    <x v="2"/>
    <x v="12"/>
  </r>
  <r>
    <n v="10.27636894919323"/>
    <x v="2"/>
    <x v="13"/>
  </r>
  <r>
    <n v="17.028271458711295"/>
    <x v="2"/>
    <x v="14"/>
  </r>
  <r>
    <n v="15.188149801311081"/>
    <x v="2"/>
    <x v="15"/>
  </r>
  <r>
    <n v="15.136608038884019"/>
    <x v="2"/>
    <x v="16"/>
  </r>
  <r>
    <n v="7.7178802497952965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7.1763312662117471"/>
    <x v="2"/>
    <x v="7"/>
  </r>
  <r>
    <n v="1.2128916715958551"/>
    <x v="2"/>
    <x v="8"/>
  </r>
  <r>
    <n v="3.3503848091207864"/>
    <x v="2"/>
    <x v="9"/>
  </r>
  <r>
    <n v="5.3177030559775194"/>
    <x v="2"/>
    <x v="10"/>
  </r>
  <r>
    <n v="7.1563099049338197"/>
    <x v="2"/>
    <x v="11"/>
  </r>
  <r>
    <n v="7.8561156146640689"/>
    <x v="2"/>
    <x v="12"/>
  </r>
  <r>
    <n v="13.12608996888695"/>
    <x v="2"/>
    <x v="13"/>
  </r>
  <r>
    <n v="18.263380939127067"/>
    <x v="2"/>
    <x v="14"/>
  </r>
  <r>
    <n v="22.721057351996617"/>
    <x v="2"/>
    <x v="15"/>
  </r>
  <r>
    <n v="14.554110129268388"/>
    <x v="2"/>
    <x v="16"/>
  </r>
  <r>
    <n v="7.5361539762368492"/>
    <x v="2"/>
    <x v="17"/>
  </r>
  <r>
    <n v="6.4850370858611332E-3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2.028746067226161"/>
    <x v="2"/>
    <x v="7"/>
  </r>
  <r>
    <n v="11.304486286931162"/>
    <x v="2"/>
    <x v="8"/>
  </r>
  <r>
    <n v="28.57952580815488"/>
    <x v="2"/>
    <x v="9"/>
  </r>
  <r>
    <n v="28.510128931499828"/>
    <x v="2"/>
    <x v="10"/>
  </r>
  <r>
    <n v="27.771660681952724"/>
    <x v="2"/>
    <x v="11"/>
  </r>
  <r>
    <n v="27.232812376296778"/>
    <x v="2"/>
    <x v="12"/>
  </r>
  <r>
    <n v="27.375101340993766"/>
    <x v="2"/>
    <x v="13"/>
  </r>
  <r>
    <n v="28.017327630904131"/>
    <x v="2"/>
    <x v="14"/>
  </r>
  <r>
    <n v="28.465098070814946"/>
    <x v="2"/>
    <x v="15"/>
  </r>
  <r>
    <n v="27.110574442513727"/>
    <x v="2"/>
    <x v="16"/>
  </r>
  <r>
    <n v="16.391884186308292"/>
    <x v="2"/>
    <x v="17"/>
  </r>
  <r>
    <n v="0.53314642237841448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2.570612837190343"/>
    <x v="2"/>
    <x v="7"/>
  </r>
  <r>
    <n v="25.02782833167878"/>
    <x v="2"/>
    <x v="8"/>
  </r>
  <r>
    <n v="26.858822794039508"/>
    <x v="2"/>
    <x v="9"/>
  </r>
  <r>
    <n v="26.330660789195058"/>
    <x v="2"/>
    <x v="10"/>
  </r>
  <r>
    <n v="25.484984091541818"/>
    <x v="2"/>
    <x v="11"/>
  </r>
  <r>
    <n v="24.967235027334691"/>
    <x v="2"/>
    <x v="12"/>
  </r>
  <r>
    <n v="24.982067942850989"/>
    <x v="2"/>
    <x v="13"/>
  </r>
  <r>
    <n v="25.298277297485058"/>
    <x v="2"/>
    <x v="14"/>
  </r>
  <r>
    <n v="25.441565637029981"/>
    <x v="2"/>
    <x v="15"/>
  </r>
  <r>
    <n v="23.575968689337703"/>
    <x v="2"/>
    <x v="16"/>
  </r>
  <r>
    <n v="13.899145532943338"/>
    <x v="2"/>
    <x v="17"/>
  </r>
  <r>
    <n v="0.31887312272437424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.962185115987396"/>
    <x v="2"/>
    <x v="7"/>
  </r>
  <r>
    <n v="9.0313626981837984"/>
    <x v="2"/>
    <x v="8"/>
  </r>
  <r>
    <n v="16.673077862432898"/>
    <x v="2"/>
    <x v="9"/>
  </r>
  <r>
    <n v="13.177153423886834"/>
    <x v="2"/>
    <x v="10"/>
  </r>
  <r>
    <n v="17.911461773357377"/>
    <x v="2"/>
    <x v="11"/>
  </r>
  <r>
    <n v="4.7968109987618339"/>
    <x v="2"/>
    <x v="12"/>
  </r>
  <r>
    <n v="10.136747057395523"/>
    <x v="2"/>
    <x v="13"/>
  </r>
  <r>
    <n v="23.212778621380476"/>
    <x v="2"/>
    <x v="14"/>
  </r>
  <r>
    <n v="23.262123669303264"/>
    <x v="2"/>
    <x v="15"/>
  </r>
  <r>
    <n v="20.544041841300093"/>
    <x v="2"/>
    <x v="16"/>
  </r>
  <r>
    <n v="11.993577569685497"/>
    <x v="2"/>
    <x v="17"/>
  </r>
  <r>
    <n v="0.1890533234993991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9.2723235362490222"/>
    <x v="2"/>
    <x v="7"/>
  </r>
  <r>
    <n v="18.675834846307417"/>
    <x v="2"/>
    <x v="8"/>
  </r>
  <r>
    <n v="20.292224326786261"/>
    <x v="2"/>
    <x v="9"/>
  </r>
  <r>
    <n v="18.384307428356689"/>
    <x v="2"/>
    <x v="10"/>
  </r>
  <r>
    <n v="20.770346138466198"/>
    <x v="2"/>
    <x v="11"/>
  </r>
  <r>
    <n v="19.864296503095222"/>
    <x v="2"/>
    <x v="12"/>
  </r>
  <r>
    <n v="18.670071422086139"/>
    <x v="2"/>
    <x v="13"/>
  </r>
  <r>
    <n v="9.1576513719232331"/>
    <x v="2"/>
    <x v="14"/>
  </r>
  <r>
    <n v="13.728107049968683"/>
    <x v="2"/>
    <x v="15"/>
  </r>
  <r>
    <n v="8.1535657059761064"/>
    <x v="2"/>
    <x v="16"/>
  </r>
  <r>
    <n v="13.07927345884875"/>
    <x v="2"/>
    <x v="17"/>
  </r>
  <r>
    <n v="1.0141366624939141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18946817368459731"/>
    <x v="2"/>
    <x v="7"/>
  </r>
  <r>
    <n v="0.97003707365751446"/>
    <x v="2"/>
    <x v="8"/>
  </r>
  <r>
    <n v="6.019650191402274"/>
    <x v="2"/>
    <x v="9"/>
  </r>
  <r>
    <n v="24.494004532393252"/>
    <x v="2"/>
    <x v="10"/>
  </r>
  <r>
    <n v="8.4782746365233628"/>
    <x v="2"/>
    <x v="11"/>
  </r>
  <r>
    <n v="8.9229042498092106"/>
    <x v="2"/>
    <x v="12"/>
  </r>
  <r>
    <n v="6.2844552108839116"/>
    <x v="2"/>
    <x v="13"/>
  </r>
  <r>
    <n v="1.8156993476760412"/>
    <x v="2"/>
    <x v="14"/>
  </r>
  <r>
    <n v="2.6899812444094171"/>
    <x v="2"/>
    <x v="15"/>
  </r>
  <r>
    <n v="2.3299471278714323"/>
    <x v="2"/>
    <x v="16"/>
  </r>
  <r>
    <n v="1.000320333221597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9.1276530669815337"/>
    <x v="2"/>
    <x v="7"/>
  </r>
  <r>
    <n v="21.530188339790389"/>
    <x v="2"/>
    <x v="8"/>
  </r>
  <r>
    <n v="9.8491963986286652"/>
    <x v="2"/>
    <x v="9"/>
  </r>
  <r>
    <n v="14.490807173074836"/>
    <x v="2"/>
    <x v="10"/>
  </r>
  <r>
    <n v="17.800065592217496"/>
    <x v="2"/>
    <x v="11"/>
  </r>
  <r>
    <n v="10.336006395076097"/>
    <x v="2"/>
    <x v="12"/>
  </r>
  <r>
    <n v="1.2491078672265561"/>
    <x v="2"/>
    <x v="13"/>
  </r>
  <r>
    <n v="1.7742633581606881"/>
    <x v="2"/>
    <x v="14"/>
  </r>
  <r>
    <n v="15.577209266469181"/>
    <x v="2"/>
    <x v="15"/>
  </r>
  <r>
    <n v="4.1609884681956908"/>
    <x v="2"/>
    <x v="16"/>
  </r>
  <r>
    <n v="1.659515766249542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29853496313312095"/>
    <x v="2"/>
    <x v="7"/>
  </r>
  <r>
    <n v="2.2283609392399453"/>
    <x v="2"/>
    <x v="8"/>
  </r>
  <r>
    <n v="11.550644873012805"/>
    <x v="2"/>
    <x v="9"/>
  </r>
  <r>
    <n v="0.94498478050313484"/>
    <x v="2"/>
    <x v="10"/>
  </r>
  <r>
    <n v="2.6229098624100686"/>
    <x v="2"/>
    <x v="11"/>
  </r>
  <r>
    <n v="5.0875077267405926"/>
    <x v="2"/>
    <x v="12"/>
  </r>
  <r>
    <n v="5.6991159909843638"/>
    <x v="2"/>
    <x v="13"/>
  </r>
  <r>
    <n v="2.2639887776114302"/>
    <x v="2"/>
    <x v="14"/>
  </r>
  <r>
    <n v="6.170458875390838"/>
    <x v="2"/>
    <x v="15"/>
  </r>
  <r>
    <n v="3.7775630272639775"/>
    <x v="2"/>
    <x v="16"/>
  </r>
  <r>
    <n v="1.7287750054355171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4.6948553573419823E-2"/>
    <x v="2"/>
    <x v="6"/>
  </r>
  <r>
    <n v="11.421786877529824"/>
    <x v="2"/>
    <x v="7"/>
  </r>
  <r>
    <n v="3.3336346947496072"/>
    <x v="2"/>
    <x v="8"/>
  </r>
  <r>
    <n v="6.0795451822453375"/>
    <x v="2"/>
    <x v="9"/>
  </r>
  <r>
    <n v="6.4323964759839418"/>
    <x v="2"/>
    <x v="10"/>
  </r>
  <r>
    <n v="9.0514448869717743"/>
    <x v="2"/>
    <x v="11"/>
  </r>
  <r>
    <n v="14.61630087762344"/>
    <x v="2"/>
    <x v="12"/>
  </r>
  <r>
    <n v="19.442528788101153"/>
    <x v="2"/>
    <x v="13"/>
  </r>
  <r>
    <n v="24.753830716000646"/>
    <x v="2"/>
    <x v="14"/>
  </r>
  <r>
    <n v="24.725585722687665"/>
    <x v="2"/>
    <x v="15"/>
  </r>
  <r>
    <n v="22.783400394663893"/>
    <x v="2"/>
    <x v="16"/>
  </r>
  <r>
    <n v="14.326631202651349"/>
    <x v="2"/>
    <x v="17"/>
  </r>
  <r>
    <n v="1.5085027011521341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3041280850372292"/>
    <x v="2"/>
    <x v="7"/>
  </r>
  <r>
    <n v="16.725502320312451"/>
    <x v="2"/>
    <x v="8"/>
  </r>
  <r>
    <n v="23.101524636013973"/>
    <x v="2"/>
    <x v="9"/>
  </r>
  <r>
    <n v="13.733943324208431"/>
    <x v="2"/>
    <x v="10"/>
  </r>
  <r>
    <n v="14.6869290487758"/>
    <x v="2"/>
    <x v="11"/>
  </r>
  <r>
    <n v="19.364322861805498"/>
    <x v="2"/>
    <x v="12"/>
  </r>
  <r>
    <n v="18.404082137963059"/>
    <x v="2"/>
    <x v="13"/>
  </r>
  <r>
    <n v="12.486867142766078"/>
    <x v="2"/>
    <x v="14"/>
  </r>
  <r>
    <n v="8.0843462211565971"/>
    <x v="2"/>
    <x v="15"/>
  </r>
  <r>
    <n v="6.1228964880711825"/>
    <x v="2"/>
    <x v="16"/>
  </r>
  <r>
    <n v="2.5613462713672441"/>
    <x v="2"/>
    <x v="17"/>
  </r>
  <r>
    <n v="2.001617239029755E-2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2.4633103543267789"/>
    <x v="2"/>
    <x v="7"/>
  </r>
  <r>
    <n v="2.5876202054172261"/>
    <x v="2"/>
    <x v="8"/>
  </r>
  <r>
    <n v="17.148930663460117"/>
    <x v="2"/>
    <x v="9"/>
  </r>
  <r>
    <n v="5.7912524818620348"/>
    <x v="2"/>
    <x v="10"/>
  </r>
  <r>
    <n v="19.989863916851256"/>
    <x v="2"/>
    <x v="11"/>
  </r>
  <r>
    <n v="6.8663668145539729"/>
    <x v="2"/>
    <x v="12"/>
  </r>
  <r>
    <n v="2.1405294177300185"/>
    <x v="2"/>
    <x v="13"/>
  </r>
  <r>
    <n v="12.645295906159964"/>
    <x v="2"/>
    <x v="14"/>
  </r>
  <r>
    <n v="4.1646357406863714"/>
    <x v="2"/>
    <x v="15"/>
  </r>
  <r>
    <n v="8.4350430157200655"/>
    <x v="2"/>
    <x v="16"/>
  </r>
  <r>
    <n v="4.3735904535334065"/>
    <x v="2"/>
    <x v="17"/>
  </r>
  <r>
    <n v="0.10654555620438338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0.11974997792186545"/>
    <x v="3"/>
    <x v="7"/>
  </r>
  <r>
    <n v="0.18203303192118073"/>
    <x v="3"/>
    <x v="8"/>
  </r>
  <r>
    <n v="0.40993096243705041"/>
    <x v="3"/>
    <x v="9"/>
  </r>
  <r>
    <n v="7.1650975665757164"/>
    <x v="3"/>
    <x v="10"/>
  </r>
  <r>
    <n v="25.009020762988616"/>
    <x v="3"/>
    <x v="11"/>
  </r>
  <r>
    <n v="24.650407949404578"/>
    <x v="3"/>
    <x v="12"/>
  </r>
  <r>
    <n v="24.720523706160904"/>
    <x v="3"/>
    <x v="13"/>
  </r>
  <r>
    <n v="25.016533381640677"/>
    <x v="3"/>
    <x v="14"/>
  </r>
  <r>
    <n v="25.22754901474886"/>
    <x v="3"/>
    <x v="15"/>
  </r>
  <r>
    <n v="23.646795823051377"/>
    <x v="3"/>
    <x v="16"/>
  </r>
  <r>
    <n v="15.628017208661015"/>
    <x v="3"/>
    <x v="17"/>
  </r>
  <r>
    <n v="1.89454491610800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0072932529389342"/>
    <x v="3"/>
    <x v="6"/>
  </r>
  <r>
    <n v="13.343161118322966"/>
    <x v="3"/>
    <x v="7"/>
  </r>
  <r>
    <n v="22.468247611686667"/>
    <x v="3"/>
    <x v="8"/>
  </r>
  <r>
    <n v="24.228377035731249"/>
    <x v="3"/>
    <x v="9"/>
  </r>
  <r>
    <n v="24.2247036694991"/>
    <x v="3"/>
    <x v="10"/>
  </r>
  <r>
    <n v="23.56403555211347"/>
    <x v="3"/>
    <x v="11"/>
  </r>
  <r>
    <n v="18.41366532795174"/>
    <x v="3"/>
    <x v="12"/>
  </r>
  <r>
    <n v="14.108508038499808"/>
    <x v="3"/>
    <x v="13"/>
  </r>
  <r>
    <n v="11.29434793212771"/>
    <x v="3"/>
    <x v="14"/>
  </r>
  <r>
    <n v="22.544282007825377"/>
    <x v="3"/>
    <x v="15"/>
  </r>
  <r>
    <n v="12.206212825100543"/>
    <x v="3"/>
    <x v="16"/>
  </r>
  <r>
    <n v="4.6723450836864791"/>
    <x v="3"/>
    <x v="17"/>
  </r>
  <r>
    <n v="0.13678055639944936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0.22782498642384943"/>
    <x v="3"/>
    <x v="7"/>
  </r>
  <r>
    <n v="0.18188335243057308"/>
    <x v="3"/>
    <x v="8"/>
  </r>
  <r>
    <n v="0.3931854796370145"/>
    <x v="3"/>
    <x v="9"/>
  </r>
  <r>
    <n v="2.2196913466240851"/>
    <x v="3"/>
    <x v="10"/>
  </r>
  <r>
    <n v="1.4907284292409371"/>
    <x v="3"/>
    <x v="11"/>
  </r>
  <r>
    <n v="1.9369144004437138"/>
    <x v="3"/>
    <x v="12"/>
  </r>
  <r>
    <n v="1.5333131249419405"/>
    <x v="3"/>
    <x v="13"/>
  </r>
  <r>
    <n v="1.4017247841854832"/>
    <x v="3"/>
    <x v="14"/>
  </r>
  <r>
    <n v="1.3158168606597302"/>
    <x v="3"/>
    <x v="15"/>
  </r>
  <r>
    <n v="0.73996813729454936"/>
    <x v="3"/>
    <x v="16"/>
  </r>
  <r>
    <n v="0.16767511892323272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4406762198314762"/>
    <x v="3"/>
    <x v="6"/>
  </r>
  <r>
    <n v="15.329411259370737"/>
    <x v="3"/>
    <x v="7"/>
  </r>
  <r>
    <n v="24.638333232905037"/>
    <x v="3"/>
    <x v="8"/>
  </r>
  <r>
    <n v="26.453531994441065"/>
    <x v="3"/>
    <x v="9"/>
  </r>
  <r>
    <n v="26.237546400571258"/>
    <x v="3"/>
    <x v="10"/>
  </r>
  <r>
    <n v="25.572360840789379"/>
    <x v="3"/>
    <x v="11"/>
  </r>
  <r>
    <n v="25.125722658227453"/>
    <x v="3"/>
    <x v="12"/>
  </r>
  <r>
    <n v="25.161570012667003"/>
    <x v="3"/>
    <x v="13"/>
  </r>
  <r>
    <n v="25.41509221500154"/>
    <x v="3"/>
    <x v="14"/>
  </r>
  <r>
    <n v="25.443475014156277"/>
    <x v="3"/>
    <x v="15"/>
  </r>
  <r>
    <n v="23.614051288007989"/>
    <x v="3"/>
    <x v="16"/>
  </r>
  <r>
    <n v="15.721981238527874"/>
    <x v="3"/>
    <x v="17"/>
  </r>
  <r>
    <n v="2.562950368952603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5480611811596785"/>
    <x v="3"/>
    <x v="6"/>
  </r>
  <r>
    <n v="0.35927565031114794"/>
    <x v="3"/>
    <x v="7"/>
  </r>
  <r>
    <n v="13.357376772861215"/>
    <x v="3"/>
    <x v="8"/>
  </r>
  <r>
    <n v="23.450422257035001"/>
    <x v="3"/>
    <x v="9"/>
  </r>
  <r>
    <n v="23.874336778771436"/>
    <x v="3"/>
    <x v="10"/>
  </r>
  <r>
    <n v="23.53146524677636"/>
    <x v="3"/>
    <x v="11"/>
  </r>
  <r>
    <n v="23.107868924508558"/>
    <x v="3"/>
    <x v="12"/>
  </r>
  <r>
    <n v="23.460968200037236"/>
    <x v="3"/>
    <x v="13"/>
  </r>
  <r>
    <n v="23.772546690114869"/>
    <x v="3"/>
    <x v="14"/>
  </r>
  <r>
    <n v="19.971985692139192"/>
    <x v="3"/>
    <x v="15"/>
  </r>
  <r>
    <n v="15.321664963442934"/>
    <x v="3"/>
    <x v="16"/>
  </r>
  <r>
    <n v="6.0353566103011342"/>
    <x v="3"/>
    <x v="17"/>
  </r>
  <r>
    <n v="0.35814744355606454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1967160878009184"/>
    <x v="3"/>
    <x v="6"/>
  </r>
  <r>
    <n v="1.7427762275589755E-2"/>
    <x v="3"/>
    <x v="7"/>
  </r>
  <r>
    <n v="0.20959528569054844"/>
    <x v="3"/>
    <x v="8"/>
  </r>
  <r>
    <n v="0.82068603241306337"/>
    <x v="3"/>
    <x v="9"/>
  </r>
  <r>
    <n v="1.2373062389589435"/>
    <x v="3"/>
    <x v="10"/>
  </r>
  <r>
    <n v="2.9429894394525986"/>
    <x v="3"/>
    <x v="11"/>
  </r>
  <r>
    <n v="2.7101009346900025"/>
    <x v="3"/>
    <x v="12"/>
  </r>
  <r>
    <n v="2.3118377365745335"/>
    <x v="3"/>
    <x v="13"/>
  </r>
  <r>
    <n v="1.9308113076070086"/>
    <x v="3"/>
    <x v="14"/>
  </r>
  <r>
    <n v="1.1503410550262565"/>
    <x v="3"/>
    <x v="15"/>
  </r>
  <r>
    <n v="1.7043973115210453"/>
    <x v="3"/>
    <x v="16"/>
  </r>
  <r>
    <n v="0.85876380325172863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1.2141404245333409"/>
    <x v="3"/>
    <x v="7"/>
  </r>
  <r>
    <n v="3.7510621459913351"/>
    <x v="3"/>
    <x v="8"/>
  </r>
  <r>
    <n v="5.6388427086966768"/>
    <x v="3"/>
    <x v="9"/>
  </r>
  <r>
    <n v="2.9817887997842685"/>
    <x v="3"/>
    <x v="10"/>
  </r>
  <r>
    <n v="3.5314816649070644"/>
    <x v="3"/>
    <x v="11"/>
  </r>
  <r>
    <n v="8.7853527574407551"/>
    <x v="3"/>
    <x v="12"/>
  </r>
  <r>
    <n v="8.5798375140016088"/>
    <x v="3"/>
    <x v="13"/>
  </r>
  <r>
    <n v="17.972423668535782"/>
    <x v="3"/>
    <x v="14"/>
  </r>
  <r>
    <n v="5.628035566559018"/>
    <x v="3"/>
    <x v="15"/>
  </r>
  <r>
    <n v="10.646018311285856"/>
    <x v="3"/>
    <x v="16"/>
  </r>
  <r>
    <n v="15.499080894927291"/>
    <x v="3"/>
    <x v="17"/>
  </r>
  <r>
    <n v="3.1890745143505286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2.6608102446791677"/>
    <x v="3"/>
    <x v="6"/>
  </r>
  <r>
    <n v="16.458095636821589"/>
    <x v="3"/>
    <x v="7"/>
  </r>
  <r>
    <n v="24.566770977382443"/>
    <x v="3"/>
    <x v="8"/>
  </r>
  <r>
    <n v="22.971598173248918"/>
    <x v="3"/>
    <x v="9"/>
  </r>
  <r>
    <n v="26.213835487041152"/>
    <x v="3"/>
    <x v="10"/>
  </r>
  <r>
    <n v="15.838086072756557"/>
    <x v="3"/>
    <x v="11"/>
  </r>
  <r>
    <n v="21.492995266365806"/>
    <x v="3"/>
    <x v="12"/>
  </r>
  <r>
    <n v="16.585739189931356"/>
    <x v="3"/>
    <x v="13"/>
  </r>
  <r>
    <n v="25.847956614590906"/>
    <x v="3"/>
    <x v="14"/>
  </r>
  <r>
    <n v="20.249852371907526"/>
    <x v="3"/>
    <x v="15"/>
  </r>
  <r>
    <n v="3.3908445932303701"/>
    <x v="3"/>
    <x v="16"/>
  </r>
  <r>
    <n v="0.69766335195060469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2.1855361355936833"/>
    <x v="3"/>
    <x v="6"/>
  </r>
  <r>
    <n v="14.736817542358981"/>
    <x v="3"/>
    <x v="7"/>
  </r>
  <r>
    <n v="23.359617306557137"/>
    <x v="3"/>
    <x v="8"/>
  </r>
  <r>
    <n v="25.449197904017883"/>
    <x v="3"/>
    <x v="9"/>
  </r>
  <r>
    <n v="25.788753048983409"/>
    <x v="3"/>
    <x v="10"/>
  </r>
  <r>
    <n v="25.371165058922077"/>
    <x v="3"/>
    <x v="11"/>
  </r>
  <r>
    <n v="25.012146776778689"/>
    <x v="3"/>
    <x v="12"/>
  </r>
  <r>
    <n v="24.993700696881287"/>
    <x v="3"/>
    <x v="13"/>
  </r>
  <r>
    <n v="25.272102772007049"/>
    <x v="3"/>
    <x v="14"/>
  </r>
  <r>
    <n v="24.811417908784065"/>
    <x v="3"/>
    <x v="15"/>
  </r>
  <r>
    <n v="22.981223200394489"/>
    <x v="3"/>
    <x v="16"/>
  </r>
  <r>
    <n v="14.389281893906436"/>
    <x v="3"/>
    <x v="17"/>
  </r>
  <r>
    <n v="3.1997668155941903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28797177945540575"/>
    <x v="3"/>
    <x v="6"/>
  </r>
  <r>
    <n v="1.5472991226639925"/>
    <x v="3"/>
    <x v="7"/>
  </r>
  <r>
    <n v="0.19934673330423988"/>
    <x v="3"/>
    <x v="8"/>
  </r>
  <r>
    <n v="1.7065282564336064"/>
    <x v="3"/>
    <x v="9"/>
  </r>
  <r>
    <n v="5.2338275079362413"/>
    <x v="3"/>
    <x v="10"/>
  </r>
  <r>
    <n v="20.583190934557319"/>
    <x v="3"/>
    <x v="11"/>
  </r>
  <r>
    <n v="23.701356529077547"/>
    <x v="3"/>
    <x v="12"/>
  </r>
  <r>
    <n v="23.811089089172196"/>
    <x v="3"/>
    <x v="13"/>
  </r>
  <r>
    <n v="18.529221605216303"/>
    <x v="3"/>
    <x v="14"/>
  </r>
  <r>
    <n v="8.9696431650208055"/>
    <x v="3"/>
    <x v="15"/>
  </r>
  <r>
    <n v="2.5384135601965552"/>
    <x v="3"/>
    <x v="16"/>
  </r>
  <r>
    <n v="0.26423143151964656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1.6772192341805821E-2"/>
    <x v="3"/>
    <x v="7"/>
  </r>
  <r>
    <n v="0.23092898683918056"/>
    <x v="3"/>
    <x v="8"/>
  </r>
  <r>
    <n v="1.1053548875761092"/>
    <x v="3"/>
    <x v="9"/>
  </r>
  <r>
    <n v="1.8352058652738912"/>
    <x v="3"/>
    <x v="10"/>
  </r>
  <r>
    <n v="14.529613390093045"/>
    <x v="3"/>
    <x v="11"/>
  </r>
  <r>
    <n v="25.095123758858726"/>
    <x v="3"/>
    <x v="12"/>
  </r>
  <r>
    <n v="20.025127045212876"/>
    <x v="3"/>
    <x v="13"/>
  </r>
  <r>
    <n v="21.319636194490375"/>
    <x v="3"/>
    <x v="14"/>
  </r>
  <r>
    <n v="25.883802632304775"/>
    <x v="3"/>
    <x v="15"/>
  </r>
  <r>
    <n v="24.630582339228472"/>
    <x v="3"/>
    <x v="16"/>
  </r>
  <r>
    <n v="17.642074127327966"/>
    <x v="3"/>
    <x v="17"/>
  </r>
  <r>
    <n v="4.0959007447375848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4.2683554717479764"/>
    <x v="3"/>
    <x v="6"/>
  </r>
  <r>
    <n v="18.768260149796575"/>
    <x v="3"/>
    <x v="7"/>
  </r>
  <r>
    <n v="26.045034664418388"/>
    <x v="3"/>
    <x v="8"/>
  </r>
  <r>
    <n v="27.116842304367651"/>
    <x v="3"/>
    <x v="9"/>
  </r>
  <r>
    <n v="26.867890499331235"/>
    <x v="3"/>
    <x v="10"/>
  </r>
  <r>
    <n v="26.416218575096746"/>
    <x v="3"/>
    <x v="11"/>
  </r>
  <r>
    <n v="26.026400399986198"/>
    <x v="3"/>
    <x v="12"/>
  </r>
  <r>
    <n v="26.089930961303999"/>
    <x v="3"/>
    <x v="13"/>
  </r>
  <r>
    <n v="26.283152395967051"/>
    <x v="3"/>
    <x v="14"/>
  </r>
  <r>
    <n v="26.356182581934636"/>
    <x v="3"/>
    <x v="15"/>
  </r>
  <r>
    <n v="24.707823475490333"/>
    <x v="3"/>
    <x v="16"/>
  </r>
  <r>
    <n v="17.468044268879957"/>
    <x v="3"/>
    <x v="17"/>
  </r>
  <r>
    <n v="2.4304059608609254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0.10143708878348787"/>
    <x v="3"/>
    <x v="7"/>
  </r>
  <r>
    <n v="1.70995396558971"/>
    <x v="3"/>
    <x v="8"/>
  </r>
  <r>
    <n v="8.4499167502804031"/>
    <x v="3"/>
    <x v="9"/>
  </r>
  <r>
    <n v="15.644639803772256"/>
    <x v="3"/>
    <x v="10"/>
  </r>
  <r>
    <n v="15.786768042886813"/>
    <x v="3"/>
    <x v="11"/>
  </r>
  <r>
    <n v="11.240246973068086"/>
    <x v="3"/>
    <x v="12"/>
  </r>
  <r>
    <n v="5.9826515145452897"/>
    <x v="3"/>
    <x v="13"/>
  </r>
  <r>
    <n v="7.5211658067854801"/>
    <x v="3"/>
    <x v="14"/>
  </r>
  <r>
    <n v="13.424171500771353"/>
    <x v="3"/>
    <x v="15"/>
  </r>
  <r>
    <n v="8.242138757838946"/>
    <x v="3"/>
    <x v="16"/>
  </r>
  <r>
    <n v="0.1191957817381018"/>
    <x v="3"/>
    <x v="17"/>
  </r>
  <r>
    <n v="3.430165740758283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29005575682198703"/>
    <x v="3"/>
    <x v="6"/>
  </r>
  <r>
    <n v="7.9869611323903262"/>
    <x v="3"/>
    <x v="7"/>
  </r>
  <r>
    <n v="1.3234046928996082E-2"/>
    <x v="3"/>
    <x v="8"/>
  </r>
  <r>
    <n v="5.9365023076191674"/>
    <x v="3"/>
    <x v="9"/>
  </r>
  <r>
    <n v="2.7092032102893921"/>
    <x v="3"/>
    <x v="10"/>
  </r>
  <r>
    <n v="2.4443745620530772"/>
    <x v="3"/>
    <x v="11"/>
  </r>
  <r>
    <n v="7.7664651646121454"/>
    <x v="3"/>
    <x v="12"/>
  </r>
  <r>
    <n v="2.1722791292994637"/>
    <x v="3"/>
    <x v="13"/>
  </r>
  <r>
    <n v="1.096376746054198"/>
    <x v="3"/>
    <x v="14"/>
  </r>
  <r>
    <n v="3.4017075297102748"/>
    <x v="3"/>
    <x v="15"/>
  </r>
  <r>
    <n v="7.6695223091416977"/>
    <x v="3"/>
    <x v="16"/>
  </r>
  <r>
    <n v="0.22843286462950044"/>
    <x v="3"/>
    <x v="17"/>
  </r>
  <r>
    <n v="3.852668838822685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3.9009490670456934E-2"/>
    <x v="3"/>
    <x v="7"/>
  </r>
  <r>
    <n v="0.60697817503138873"/>
    <x v="3"/>
    <x v="8"/>
  </r>
  <r>
    <n v="0.70751551522966794"/>
    <x v="3"/>
    <x v="9"/>
  </r>
  <r>
    <n v="1.2268135696162417"/>
    <x v="3"/>
    <x v="10"/>
  </r>
  <r>
    <n v="2.2321107165403333"/>
    <x v="3"/>
    <x v="11"/>
  </r>
  <r>
    <n v="2.3667115904214153"/>
    <x v="3"/>
    <x v="12"/>
  </r>
  <r>
    <n v="1.5507052436476549"/>
    <x v="3"/>
    <x v="13"/>
  </r>
  <r>
    <n v="1.0987299003113196"/>
    <x v="3"/>
    <x v="14"/>
  </r>
  <r>
    <n v="0.99751041284112507"/>
    <x v="3"/>
    <x v="15"/>
  </r>
  <r>
    <n v="0.69313353529379129"/>
    <x v="3"/>
    <x v="16"/>
  </r>
  <r>
    <n v="0.32214002870242464"/>
    <x v="3"/>
    <x v="17"/>
  </r>
  <r>
    <n v="2.7909852389351144E-2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9.1710123819036315E-2"/>
    <x v="3"/>
    <x v="6"/>
  </r>
  <r>
    <n v="2.6676818446112605"/>
    <x v="3"/>
    <x v="7"/>
  </r>
  <r>
    <n v="12.34912388455775"/>
    <x v="3"/>
    <x v="8"/>
  </r>
  <r>
    <n v="6.285708067010038"/>
    <x v="3"/>
    <x v="9"/>
  </r>
  <r>
    <n v="13.6828638583684"/>
    <x v="3"/>
    <x v="10"/>
  </r>
  <r>
    <n v="25.593324268925095"/>
    <x v="3"/>
    <x v="11"/>
  </r>
  <r>
    <n v="25.339339647641584"/>
    <x v="3"/>
    <x v="12"/>
  </r>
  <r>
    <n v="25.41600751954822"/>
    <x v="3"/>
    <x v="13"/>
  </r>
  <r>
    <n v="25.757974337976989"/>
    <x v="3"/>
    <x v="14"/>
  </r>
  <r>
    <n v="25.834841822688503"/>
    <x v="3"/>
    <x v="15"/>
  </r>
  <r>
    <n v="23.787422625443217"/>
    <x v="3"/>
    <x v="16"/>
  </r>
  <r>
    <n v="17.027556170203585"/>
    <x v="3"/>
    <x v="17"/>
  </r>
  <r>
    <n v="4.4283007482206873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5.5159729437761111"/>
    <x v="3"/>
    <x v="6"/>
  </r>
  <r>
    <n v="19.341508038325721"/>
    <x v="3"/>
    <x v="7"/>
  </r>
  <r>
    <n v="25.017110127358386"/>
    <x v="3"/>
    <x v="8"/>
  </r>
  <r>
    <n v="25.850276847204171"/>
    <x v="3"/>
    <x v="9"/>
  </r>
  <r>
    <n v="25.676580362264641"/>
    <x v="3"/>
    <x v="10"/>
  </r>
  <r>
    <n v="25.288672235944901"/>
    <x v="3"/>
    <x v="11"/>
  </r>
  <r>
    <n v="24.967588906518412"/>
    <x v="3"/>
    <x v="12"/>
  </r>
  <r>
    <n v="25.223866320815549"/>
    <x v="3"/>
    <x v="13"/>
  </r>
  <r>
    <n v="25.488318018286268"/>
    <x v="3"/>
    <x v="14"/>
  </r>
  <r>
    <n v="25.591452603257334"/>
    <x v="3"/>
    <x v="15"/>
  </r>
  <r>
    <n v="24.481687535972632"/>
    <x v="3"/>
    <x v="16"/>
  </r>
  <r>
    <n v="18.855346814183772"/>
    <x v="3"/>
    <x v="17"/>
  </r>
  <r>
    <n v="5.603024866516034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5.6775946049842574"/>
    <x v="3"/>
    <x v="6"/>
  </r>
  <r>
    <n v="18.967713443640253"/>
    <x v="3"/>
    <x v="7"/>
  </r>
  <r>
    <n v="24.380501089129559"/>
    <x v="3"/>
    <x v="8"/>
  </r>
  <r>
    <n v="25.417305377356904"/>
    <x v="3"/>
    <x v="9"/>
  </r>
  <r>
    <n v="25.15237356033894"/>
    <x v="3"/>
    <x v="10"/>
  </r>
  <r>
    <n v="21.866129092576635"/>
    <x v="3"/>
    <x v="11"/>
  </r>
  <r>
    <n v="20.833530686837424"/>
    <x v="3"/>
    <x v="12"/>
  </r>
  <r>
    <n v="24.483317445253405"/>
    <x v="3"/>
    <x v="13"/>
  </r>
  <r>
    <n v="21.699269239706808"/>
    <x v="3"/>
    <x v="14"/>
  </r>
  <r>
    <n v="20.073249169635641"/>
    <x v="3"/>
    <x v="15"/>
  </r>
  <r>
    <n v="3.7756172458552371"/>
    <x v="3"/>
    <x v="16"/>
  </r>
  <r>
    <n v="7.449552298850092"/>
    <x v="3"/>
    <x v="17"/>
  </r>
  <r>
    <n v="4.3030084000988342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53509273155620307"/>
    <x v="3"/>
    <x v="6"/>
  </r>
  <r>
    <n v="0.85122407550912149"/>
    <x v="3"/>
    <x v="7"/>
  </r>
  <r>
    <n v="2.0620161461731179"/>
    <x v="3"/>
    <x v="8"/>
  </r>
  <r>
    <n v="2.4816133597880925"/>
    <x v="3"/>
    <x v="9"/>
  </r>
  <r>
    <n v="2.3803473851118051"/>
    <x v="3"/>
    <x v="10"/>
  </r>
  <r>
    <n v="7.0735651376672211"/>
    <x v="3"/>
    <x v="11"/>
  </r>
  <r>
    <n v="7.4840242874255489"/>
    <x v="3"/>
    <x v="12"/>
  </r>
  <r>
    <n v="3.1330334081383899"/>
    <x v="3"/>
    <x v="13"/>
  </r>
  <r>
    <n v="2.6318304050792802"/>
    <x v="3"/>
    <x v="14"/>
  </r>
  <r>
    <n v="2.9184901912191856"/>
    <x v="3"/>
    <x v="15"/>
  </r>
  <r>
    <n v="0.27987436682190731"/>
    <x v="3"/>
    <x v="16"/>
  </r>
  <r>
    <n v="9.5144466680646698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3.2991934263583991"/>
    <x v="3"/>
    <x v="6"/>
  </r>
  <r>
    <n v="1.5113436344617064"/>
    <x v="3"/>
    <x v="7"/>
  </r>
  <r>
    <n v="1.3261909741861917"/>
    <x v="3"/>
    <x v="8"/>
  </r>
  <r>
    <n v="4.2440557114604482"/>
    <x v="3"/>
    <x v="9"/>
  </r>
  <r>
    <n v="1.1898184643170471"/>
    <x v="3"/>
    <x v="10"/>
  </r>
  <r>
    <n v="7.3728460629164898"/>
    <x v="3"/>
    <x v="11"/>
  </r>
  <r>
    <n v="10.001083532988368"/>
    <x v="3"/>
    <x v="12"/>
  </r>
  <r>
    <n v="1.8112843528165452"/>
    <x v="3"/>
    <x v="13"/>
  </r>
  <r>
    <n v="3.4894309661427871"/>
    <x v="3"/>
    <x v="14"/>
  </r>
  <r>
    <n v="2.4693196890913529"/>
    <x v="3"/>
    <x v="15"/>
  </r>
  <r>
    <n v="0.26632686212811196"/>
    <x v="3"/>
    <x v="16"/>
  </r>
  <r>
    <n v="2.2196668287248564"/>
    <x v="3"/>
    <x v="17"/>
  </r>
  <r>
    <n v="4.9910469188025361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6985742979682705"/>
    <x v="3"/>
    <x v="6"/>
  </r>
  <r>
    <n v="17.192438168505333"/>
    <x v="3"/>
    <x v="7"/>
  </r>
  <r>
    <n v="7.7884106571941283"/>
    <x v="3"/>
    <x v="8"/>
  </r>
  <r>
    <n v="2.7808152434197462"/>
    <x v="3"/>
    <x v="9"/>
  </r>
  <r>
    <n v="23.285981407585709"/>
    <x v="3"/>
    <x v="10"/>
  </r>
  <r>
    <n v="1.256083396428302"/>
    <x v="3"/>
    <x v="11"/>
  </r>
  <r>
    <n v="18.715644247428855"/>
    <x v="3"/>
    <x v="12"/>
  </r>
  <r>
    <n v="20.926672762615699"/>
    <x v="3"/>
    <x v="13"/>
  </r>
  <r>
    <n v="11.724181528049602"/>
    <x v="3"/>
    <x v="14"/>
  </r>
  <r>
    <n v="5.1568394314724575"/>
    <x v="3"/>
    <x v="15"/>
  </r>
  <r>
    <n v="20.470045229059014"/>
    <x v="3"/>
    <x v="16"/>
  </r>
  <r>
    <n v="3.3437471395487108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3215920800496201"/>
    <x v="3"/>
    <x v="6"/>
  </r>
  <r>
    <n v="20.127165206652485"/>
    <x v="3"/>
    <x v="7"/>
  </r>
  <r>
    <n v="17.219936407803999"/>
    <x v="3"/>
    <x v="8"/>
  </r>
  <r>
    <n v="22.208322699002654"/>
    <x v="3"/>
    <x v="9"/>
  </r>
  <r>
    <n v="22.867296156703215"/>
    <x v="3"/>
    <x v="10"/>
  </r>
  <r>
    <n v="22.706482225941077"/>
    <x v="3"/>
    <x v="11"/>
  </r>
  <r>
    <n v="8.4121902636053782"/>
    <x v="3"/>
    <x v="12"/>
  </r>
  <r>
    <n v="13.85016320020056"/>
    <x v="3"/>
    <x v="13"/>
  </r>
  <r>
    <n v="20.708367185850605"/>
    <x v="3"/>
    <x v="14"/>
  </r>
  <r>
    <n v="6.4074845901000499"/>
    <x v="3"/>
    <x v="15"/>
  </r>
  <r>
    <n v="10.050582872657237"/>
    <x v="3"/>
    <x v="16"/>
  </r>
  <r>
    <n v="17.818862032772159"/>
    <x v="3"/>
    <x v="17"/>
  </r>
  <r>
    <n v="5.369158984660616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4493377369672809"/>
    <x v="3"/>
    <x v="6"/>
  </r>
  <r>
    <n v="20.225523156649334"/>
    <x v="3"/>
    <x v="7"/>
  </r>
  <r>
    <n v="25.306964856796561"/>
    <x v="3"/>
    <x v="8"/>
  </r>
  <r>
    <n v="26.361107402498352"/>
    <x v="3"/>
    <x v="9"/>
  </r>
  <r>
    <n v="26.33053514950743"/>
    <x v="3"/>
    <x v="10"/>
  </r>
  <r>
    <n v="25.926425011918475"/>
    <x v="3"/>
    <x v="11"/>
  </r>
  <r>
    <n v="25.52895818061182"/>
    <x v="3"/>
    <x v="12"/>
  </r>
  <r>
    <n v="25.402054292170298"/>
    <x v="3"/>
    <x v="13"/>
  </r>
  <r>
    <n v="25.133721213386853"/>
    <x v="3"/>
    <x v="14"/>
  </r>
  <r>
    <n v="19.402144559171177"/>
    <x v="3"/>
    <x v="15"/>
  </r>
  <r>
    <n v="14.011427917460411"/>
    <x v="3"/>
    <x v="16"/>
  </r>
  <r>
    <n v="11.251569938548963"/>
    <x v="3"/>
    <x v="17"/>
  </r>
  <r>
    <n v="4.7653930084401859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5.8332726843902245"/>
    <x v="3"/>
    <x v="6"/>
  </r>
  <r>
    <n v="4.4848682305642562"/>
    <x v="3"/>
    <x v="7"/>
  </r>
  <r>
    <n v="14.730081678840421"/>
    <x v="3"/>
    <x v="8"/>
  </r>
  <r>
    <n v="16.385211697456793"/>
    <x v="3"/>
    <x v="9"/>
  </r>
  <r>
    <n v="18.052627444269088"/>
    <x v="3"/>
    <x v="10"/>
  </r>
  <r>
    <n v="18.473460446084459"/>
    <x v="3"/>
    <x v="11"/>
  </r>
  <r>
    <n v="24.171325451573061"/>
    <x v="3"/>
    <x v="12"/>
  </r>
  <r>
    <n v="24.264846232018535"/>
    <x v="3"/>
    <x v="13"/>
  </r>
  <r>
    <n v="24.291206168610923"/>
    <x v="3"/>
    <x v="14"/>
  </r>
  <r>
    <n v="24.0342728186166"/>
    <x v="3"/>
    <x v="15"/>
  </r>
  <r>
    <n v="22.345239881986799"/>
    <x v="3"/>
    <x v="16"/>
  </r>
  <r>
    <n v="17.731771857643896"/>
    <x v="3"/>
    <x v="17"/>
  </r>
  <r>
    <n v="5.2206565471146202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4.2190954206648339"/>
    <x v="3"/>
    <x v="6"/>
  </r>
  <r>
    <n v="18.872302474328333"/>
    <x v="3"/>
    <x v="7"/>
  </r>
  <r>
    <n v="23.384900576717385"/>
    <x v="3"/>
    <x v="8"/>
  </r>
  <r>
    <n v="24.543882649580532"/>
    <x v="3"/>
    <x v="9"/>
  </r>
  <r>
    <n v="24.583314573475022"/>
    <x v="3"/>
    <x v="10"/>
  </r>
  <r>
    <n v="24.314445027015736"/>
    <x v="3"/>
    <x v="11"/>
  </r>
  <r>
    <n v="24.001048325608199"/>
    <x v="3"/>
    <x v="12"/>
  </r>
  <r>
    <n v="23.989061465771098"/>
    <x v="3"/>
    <x v="13"/>
  </r>
  <r>
    <n v="24.128816120759595"/>
    <x v="3"/>
    <x v="14"/>
  </r>
  <r>
    <n v="23.841673020151184"/>
    <x v="3"/>
    <x v="15"/>
  </r>
  <r>
    <n v="22.378451580620855"/>
    <x v="3"/>
    <x v="16"/>
  </r>
  <r>
    <n v="17.223193156303282"/>
    <x v="3"/>
    <x v="17"/>
  </r>
  <r>
    <n v="5.3946595799754444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197442312156217"/>
    <x v="3"/>
    <x v="6"/>
  </r>
  <r>
    <n v="18.410993213320598"/>
    <x v="3"/>
    <x v="7"/>
  </r>
  <r>
    <n v="23.05198538887532"/>
    <x v="3"/>
    <x v="8"/>
  </r>
  <r>
    <n v="24.224916958035916"/>
    <x v="3"/>
    <x v="9"/>
  </r>
  <r>
    <n v="24.391545763013486"/>
    <x v="3"/>
    <x v="10"/>
  </r>
  <r>
    <n v="24.041199966110813"/>
    <x v="3"/>
    <x v="11"/>
  </r>
  <r>
    <n v="23.813004484865719"/>
    <x v="3"/>
    <x v="12"/>
  </r>
  <r>
    <n v="15.08218905984784"/>
    <x v="3"/>
    <x v="13"/>
  </r>
  <r>
    <n v="24.124659006724791"/>
    <x v="3"/>
    <x v="14"/>
  </r>
  <r>
    <n v="23.977523349151028"/>
    <x v="3"/>
    <x v="15"/>
  </r>
  <r>
    <n v="22.704288321249063"/>
    <x v="3"/>
    <x v="16"/>
  </r>
  <r>
    <n v="17.974370984063359"/>
    <x v="3"/>
    <x v="17"/>
  </r>
  <r>
    <n v="5.98583406448691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7.1861312051259905"/>
    <x v="3"/>
    <x v="6"/>
  </r>
  <r>
    <n v="20.069688925650187"/>
    <x v="3"/>
    <x v="7"/>
  </r>
  <r>
    <n v="23.995695855652443"/>
    <x v="3"/>
    <x v="8"/>
  </r>
  <r>
    <n v="25.106358291856864"/>
    <x v="3"/>
    <x v="9"/>
  </r>
  <r>
    <n v="25.058440906802289"/>
    <x v="3"/>
    <x v="10"/>
  </r>
  <r>
    <n v="24.737923291434338"/>
    <x v="3"/>
    <x v="11"/>
  </r>
  <r>
    <n v="24.580875328208492"/>
    <x v="3"/>
    <x v="12"/>
  </r>
  <r>
    <n v="24.582041658086137"/>
    <x v="3"/>
    <x v="13"/>
  </r>
  <r>
    <n v="24.75019935407536"/>
    <x v="3"/>
    <x v="14"/>
  </r>
  <r>
    <n v="24.861256065813464"/>
    <x v="3"/>
    <x v="15"/>
  </r>
  <r>
    <n v="23.545515614450007"/>
    <x v="3"/>
    <x v="16"/>
  </r>
  <r>
    <n v="18.900853216171878"/>
    <x v="3"/>
    <x v="17"/>
  </r>
  <r>
    <n v="6.309254679327114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9792833842648268"/>
    <x v="3"/>
    <x v="6"/>
  </r>
  <r>
    <n v="19.563501890955528"/>
    <x v="3"/>
    <x v="7"/>
  </r>
  <r>
    <n v="23.63816573111075"/>
    <x v="3"/>
    <x v="8"/>
  </r>
  <r>
    <n v="24.654398677815657"/>
    <x v="3"/>
    <x v="9"/>
  </r>
  <r>
    <n v="24.699245354268935"/>
    <x v="3"/>
    <x v="10"/>
  </r>
  <r>
    <n v="24.267865807190308"/>
    <x v="3"/>
    <x v="11"/>
  </r>
  <r>
    <n v="19.902013978591686"/>
    <x v="3"/>
    <x v="12"/>
  </r>
  <r>
    <n v="23.970182507093288"/>
    <x v="3"/>
    <x v="13"/>
  </r>
  <r>
    <n v="23.979837838250667"/>
    <x v="3"/>
    <x v="14"/>
  </r>
  <r>
    <n v="19.779649830893444"/>
    <x v="3"/>
    <x v="15"/>
  </r>
  <r>
    <n v="17.945584346860816"/>
    <x v="3"/>
    <x v="16"/>
  </r>
  <r>
    <n v="9.9425164985217798"/>
    <x v="3"/>
    <x v="17"/>
  </r>
  <r>
    <n v="1.609749997430979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25486026767648423"/>
    <x v="3"/>
    <x v="6"/>
  </r>
  <r>
    <n v="0.77587426800285719"/>
    <x v="3"/>
    <x v="7"/>
  </r>
  <r>
    <n v="4.1775745044790735"/>
    <x v="3"/>
    <x v="8"/>
  </r>
  <r>
    <n v="3.693193944364773"/>
    <x v="3"/>
    <x v="9"/>
  </r>
  <r>
    <n v="3.5845334235749173"/>
    <x v="3"/>
    <x v="10"/>
  </r>
  <r>
    <n v="3.8964334975343253"/>
    <x v="3"/>
    <x v="11"/>
  </r>
  <r>
    <n v="14.976312248249334"/>
    <x v="3"/>
    <x v="12"/>
  </r>
  <r>
    <n v="11.681508107548927"/>
    <x v="3"/>
    <x v="13"/>
  </r>
  <r>
    <n v="24.095698551116172"/>
    <x v="3"/>
    <x v="14"/>
  </r>
  <r>
    <n v="23.751464396218829"/>
    <x v="3"/>
    <x v="15"/>
  </r>
  <r>
    <n v="21.897745813069072"/>
    <x v="3"/>
    <x v="16"/>
  </r>
  <r>
    <n v="13.180373660458516"/>
    <x v="3"/>
    <x v="17"/>
  </r>
  <r>
    <n v="3.6688191702638178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3012110217716701"/>
    <x v="3"/>
    <x v="6"/>
  </r>
  <r>
    <n v="16.81786844919791"/>
    <x v="3"/>
    <x v="7"/>
  </r>
  <r>
    <n v="18.900573987398019"/>
    <x v="3"/>
    <x v="8"/>
  </r>
  <r>
    <n v="19.744659435128099"/>
    <x v="3"/>
    <x v="9"/>
  </r>
  <r>
    <n v="16.17242594576453"/>
    <x v="3"/>
    <x v="10"/>
  </r>
  <r>
    <n v="17.27030058842179"/>
    <x v="3"/>
    <x v="11"/>
  </r>
  <r>
    <n v="8.2768310255858424"/>
    <x v="3"/>
    <x v="12"/>
  </r>
  <r>
    <n v="9.0927627008067038"/>
    <x v="3"/>
    <x v="13"/>
  </r>
  <r>
    <n v="6.1588525210323368"/>
    <x v="3"/>
    <x v="14"/>
  </r>
  <r>
    <n v="2.3823594907047676"/>
    <x v="3"/>
    <x v="15"/>
  </r>
  <r>
    <n v="1.9470951543973993"/>
    <x v="3"/>
    <x v="16"/>
  </r>
  <r>
    <n v="4.7568549596105576E-2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6.5525529214279139"/>
    <x v="4"/>
    <x v="6"/>
  </r>
  <r>
    <n v="17.174253118347274"/>
    <x v="4"/>
    <x v="7"/>
  </r>
  <r>
    <n v="20.391743678365376"/>
    <x v="4"/>
    <x v="8"/>
  </r>
  <r>
    <n v="21.301877639789929"/>
    <x v="4"/>
    <x v="9"/>
  </r>
  <r>
    <n v="21.440055562273361"/>
    <x v="4"/>
    <x v="10"/>
  </r>
  <r>
    <n v="19.130557463399974"/>
    <x v="4"/>
    <x v="11"/>
  </r>
  <r>
    <n v="18.411661494286751"/>
    <x v="4"/>
    <x v="12"/>
  </r>
  <r>
    <n v="19.319027016202202"/>
    <x v="4"/>
    <x v="13"/>
  </r>
  <r>
    <n v="17.888424490741787"/>
    <x v="4"/>
    <x v="14"/>
  </r>
  <r>
    <n v="19.285844038312263"/>
    <x v="4"/>
    <x v="15"/>
  </r>
  <r>
    <n v="17.325826605239204"/>
    <x v="4"/>
    <x v="16"/>
  </r>
  <r>
    <n v="15.053115707742823"/>
    <x v="4"/>
    <x v="17"/>
  </r>
  <r>
    <n v="2.5855017578363859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6.028286386168805"/>
    <x v="4"/>
    <x v="6"/>
  </r>
  <r>
    <n v="13.225732661224459"/>
    <x v="4"/>
    <x v="7"/>
  </r>
  <r>
    <n v="11.776174169144136"/>
    <x v="4"/>
    <x v="8"/>
  </r>
  <r>
    <n v="18.520759791445251"/>
    <x v="4"/>
    <x v="9"/>
  </r>
  <r>
    <n v="14.649941515187752"/>
    <x v="4"/>
    <x v="10"/>
  </r>
  <r>
    <n v="17.285013365111872"/>
    <x v="4"/>
    <x v="11"/>
  </r>
  <r>
    <n v="16.648129787229088"/>
    <x v="4"/>
    <x v="12"/>
  </r>
  <r>
    <n v="17.055270511322725"/>
    <x v="4"/>
    <x v="13"/>
  </r>
  <r>
    <n v="19.534263183685066"/>
    <x v="4"/>
    <x v="14"/>
  </r>
  <r>
    <n v="15.259601632084079"/>
    <x v="4"/>
    <x v="15"/>
  </r>
  <r>
    <n v="15.239364067174527"/>
    <x v="4"/>
    <x v="16"/>
  </r>
  <r>
    <n v="11.672825206430439"/>
    <x v="4"/>
    <x v="17"/>
  </r>
  <r>
    <n v="3.8611569589734263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7.4665113311147797"/>
    <x v="4"/>
    <x v="6"/>
  </r>
  <r>
    <n v="18.362138079038321"/>
    <x v="4"/>
    <x v="7"/>
  </r>
  <r>
    <n v="21.380112512711822"/>
    <x v="4"/>
    <x v="8"/>
  </r>
  <r>
    <n v="22.252635562341588"/>
    <x v="4"/>
    <x v="9"/>
  </r>
  <r>
    <n v="16.260680280462793"/>
    <x v="4"/>
    <x v="10"/>
  </r>
  <r>
    <n v="15.527912069116566"/>
    <x v="4"/>
    <x v="11"/>
  </r>
  <r>
    <n v="15.205597331383803"/>
    <x v="4"/>
    <x v="12"/>
  </r>
  <r>
    <n v="16.513032166592499"/>
    <x v="4"/>
    <x v="13"/>
  </r>
  <r>
    <n v="12.898995380925049"/>
    <x v="4"/>
    <x v="14"/>
  </r>
  <r>
    <n v="12.941193182511464"/>
    <x v="4"/>
    <x v="15"/>
  </r>
  <r>
    <n v="12.727088791067089"/>
    <x v="4"/>
    <x v="16"/>
  </r>
  <r>
    <n v="10.155514831558595"/>
    <x v="4"/>
    <x v="17"/>
  </r>
  <r>
    <n v="0.5689655317699616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3.0716549756559655"/>
    <x v="4"/>
    <x v="6"/>
  </r>
  <r>
    <n v="11.64249720408997"/>
    <x v="4"/>
    <x v="7"/>
  </r>
  <r>
    <n v="16.286997376501493"/>
    <x v="4"/>
    <x v="8"/>
  </r>
  <r>
    <n v="15.027879283931242"/>
    <x v="4"/>
    <x v="9"/>
  </r>
  <r>
    <n v="18.489035993159973"/>
    <x v="4"/>
    <x v="10"/>
  </r>
  <r>
    <n v="18.588646863940458"/>
    <x v="4"/>
    <x v="11"/>
  </r>
  <r>
    <n v="18.305821691561558"/>
    <x v="4"/>
    <x v="12"/>
  </r>
  <r>
    <n v="9.2015016886092855"/>
    <x v="4"/>
    <x v="13"/>
  </r>
  <r>
    <n v="16.572353680918695"/>
    <x v="4"/>
    <x v="14"/>
  </r>
  <r>
    <n v="9.8486975423029826"/>
    <x v="4"/>
    <x v="15"/>
  </r>
  <r>
    <n v="8.0868641244957935"/>
    <x v="4"/>
    <x v="16"/>
  </r>
  <r>
    <n v="7.3402521678091031"/>
    <x v="4"/>
    <x v="17"/>
  </r>
  <r>
    <n v="1.5508179910523796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21470482832312016"/>
    <x v="4"/>
    <x v="6"/>
  </r>
  <r>
    <n v="2.5209059074753841"/>
    <x v="4"/>
    <x v="7"/>
  </r>
  <r>
    <n v="2.6772494491791581"/>
    <x v="4"/>
    <x v="8"/>
  </r>
  <r>
    <n v="2.5959189432670029"/>
    <x v="4"/>
    <x v="9"/>
  </r>
  <r>
    <n v="3.6635335530245423"/>
    <x v="4"/>
    <x v="10"/>
  </r>
  <r>
    <n v="4.196935965240689"/>
    <x v="4"/>
    <x v="11"/>
  </r>
  <r>
    <n v="4.6494098211188106"/>
    <x v="4"/>
    <x v="12"/>
  </r>
  <r>
    <n v="4.9829885425362948"/>
    <x v="4"/>
    <x v="13"/>
  </r>
  <r>
    <n v="3.584930328943186"/>
    <x v="4"/>
    <x v="14"/>
  </r>
  <r>
    <n v="2.2547449096580614"/>
    <x v="4"/>
    <x v="15"/>
  </r>
  <r>
    <n v="1.8933557585962879"/>
    <x v="4"/>
    <x v="16"/>
  </r>
  <r>
    <n v="3.8962562589177825"/>
    <x v="4"/>
    <x v="17"/>
  </r>
  <r>
    <n v="0.804594236027413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2.2187744795656559"/>
    <x v="4"/>
    <x v="6"/>
  </r>
  <r>
    <n v="0.95232247750665355"/>
    <x v="4"/>
    <x v="7"/>
  </r>
  <r>
    <n v="7.9931074382979208"/>
    <x v="4"/>
    <x v="8"/>
  </r>
  <r>
    <n v="2.2835333305826646"/>
    <x v="4"/>
    <x v="9"/>
  </r>
  <r>
    <n v="7.5167712892200162"/>
    <x v="4"/>
    <x v="10"/>
  </r>
  <r>
    <n v="5.2191307628981267"/>
    <x v="4"/>
    <x v="11"/>
  </r>
  <r>
    <n v="7.374470273774107"/>
    <x v="4"/>
    <x v="12"/>
  </r>
  <r>
    <n v="15.959423907240962"/>
    <x v="4"/>
    <x v="13"/>
  </r>
  <r>
    <n v="12.529741803836805"/>
    <x v="4"/>
    <x v="14"/>
  </r>
  <r>
    <n v="12.016364211287533"/>
    <x v="4"/>
    <x v="15"/>
  </r>
  <r>
    <n v="19.442975235543223"/>
    <x v="4"/>
    <x v="16"/>
  </r>
  <r>
    <n v="2.2295487842011537"/>
    <x v="4"/>
    <x v="17"/>
  </r>
  <r>
    <n v="0.67096017261023644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"/>
    <x v="4"/>
    <x v="6"/>
  </r>
  <r>
    <n v="0.64404393184215902"/>
    <x v="4"/>
    <x v="7"/>
  </r>
  <r>
    <n v="9.6333365033277847"/>
    <x v="4"/>
    <x v="8"/>
  </r>
  <r>
    <n v="8.9729454886067384"/>
    <x v="4"/>
    <x v="9"/>
  </r>
  <r>
    <n v="7.3678016794648977"/>
    <x v="4"/>
    <x v="10"/>
  </r>
  <r>
    <n v="6.1479552675165321"/>
    <x v="4"/>
    <x v="11"/>
  </r>
  <r>
    <n v="8.400446381394838"/>
    <x v="4"/>
    <x v="12"/>
  </r>
  <r>
    <n v="5.6177271663923145"/>
    <x v="4"/>
    <x v="13"/>
  </r>
  <r>
    <n v="13.006912418166294"/>
    <x v="4"/>
    <x v="14"/>
  </r>
  <r>
    <n v="15.104244083874567"/>
    <x v="4"/>
    <x v="15"/>
  </r>
  <r>
    <n v="6.1012253602342472"/>
    <x v="4"/>
    <x v="16"/>
  </r>
  <r>
    <n v="9.2986159407749351"/>
    <x v="4"/>
    <x v="17"/>
  </r>
  <r>
    <n v="5.6622552954494516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15532213496409603"/>
    <x v="4"/>
    <x v="6"/>
  </r>
  <r>
    <n v="0.67005589838799162"/>
    <x v="4"/>
    <x v="7"/>
  </r>
  <r>
    <n v="2.0941697673499249"/>
    <x v="4"/>
    <x v="8"/>
  </r>
  <r>
    <n v="4.895102321243705"/>
    <x v="4"/>
    <x v="9"/>
  </r>
  <r>
    <n v="2.9258462075062859"/>
    <x v="4"/>
    <x v="10"/>
  </r>
  <r>
    <n v="4.1868127558138442"/>
    <x v="4"/>
    <x v="11"/>
  </r>
  <r>
    <n v="13.385164922096761"/>
    <x v="4"/>
    <x v="12"/>
  </r>
  <r>
    <n v="12.677523801767059"/>
    <x v="4"/>
    <x v="13"/>
  </r>
  <r>
    <n v="6.145491403179614"/>
    <x v="4"/>
    <x v="14"/>
  </r>
  <r>
    <n v="13.546113844869726"/>
    <x v="4"/>
    <x v="15"/>
  </r>
  <r>
    <n v="0.83249463394427925"/>
    <x v="4"/>
    <x v="16"/>
  </r>
  <r>
    <n v="10.546333646272901"/>
    <x v="4"/>
    <x v="17"/>
  </r>
  <r>
    <n v="1.851717481731358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7.6956997123472517"/>
    <x v="4"/>
    <x v="6"/>
  </r>
  <r>
    <n v="10.300124095300061"/>
    <x v="4"/>
    <x v="7"/>
  </r>
  <r>
    <n v="14.523652024971925"/>
    <x v="4"/>
    <x v="8"/>
  </r>
  <r>
    <n v="18.64837070371577"/>
    <x v="4"/>
    <x v="9"/>
  </r>
  <r>
    <n v="18.321339595484552"/>
    <x v="4"/>
    <x v="10"/>
  </r>
  <r>
    <n v="19.029257521797998"/>
    <x v="4"/>
    <x v="11"/>
  </r>
  <r>
    <n v="16.538694227695828"/>
    <x v="4"/>
    <x v="12"/>
  </r>
  <r>
    <n v="19.230919982908794"/>
    <x v="4"/>
    <x v="13"/>
  </r>
  <r>
    <n v="21.288015876495958"/>
    <x v="4"/>
    <x v="14"/>
  </r>
  <r>
    <n v="6.8853108470407349"/>
    <x v="4"/>
    <x v="15"/>
  </r>
  <r>
    <n v="19.621650182247365"/>
    <x v="4"/>
    <x v="16"/>
  </r>
  <r>
    <n v="8.0963446497078042"/>
    <x v="4"/>
    <x v="17"/>
  </r>
  <r>
    <n v="2.827883261259156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5.2072662942429107"/>
    <x v="4"/>
    <x v="6"/>
  </r>
  <r>
    <n v="10.06172013895757"/>
    <x v="4"/>
    <x v="7"/>
  </r>
  <r>
    <n v="14.784017945497533"/>
    <x v="4"/>
    <x v="8"/>
  </r>
  <r>
    <n v="14.515386496039225"/>
    <x v="4"/>
    <x v="9"/>
  </r>
  <r>
    <n v="12.283145445862969"/>
    <x v="4"/>
    <x v="10"/>
  </r>
  <r>
    <n v="12.725636420241655"/>
    <x v="4"/>
    <x v="11"/>
  </r>
  <r>
    <n v="12.32447864006121"/>
    <x v="4"/>
    <x v="12"/>
  </r>
  <r>
    <n v="10.371982604692251"/>
    <x v="4"/>
    <x v="13"/>
  </r>
  <r>
    <n v="5.3762112321927003"/>
    <x v="4"/>
    <x v="14"/>
  </r>
  <r>
    <n v="4.9862375730195918"/>
    <x v="4"/>
    <x v="15"/>
  </r>
  <r>
    <n v="3.1721625715196415"/>
    <x v="4"/>
    <x v="16"/>
  </r>
  <r>
    <n v="1.24970774334488"/>
    <x v="4"/>
    <x v="17"/>
  </r>
  <r>
    <n v="0.7527893418697079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53969687423141544"/>
    <x v="4"/>
    <x v="6"/>
  </r>
  <r>
    <n v="5.0840855875796001"/>
    <x v="4"/>
    <x v="7"/>
  </r>
  <r>
    <n v="2.1004773875208849"/>
    <x v="4"/>
    <x v="8"/>
  </r>
  <r>
    <n v="11.428965179129683"/>
    <x v="4"/>
    <x v="9"/>
  </r>
  <r>
    <n v="6.3383932611735734"/>
    <x v="4"/>
    <x v="10"/>
  </r>
  <r>
    <n v="7.2400103370760114"/>
    <x v="4"/>
    <x v="11"/>
  </r>
  <r>
    <n v="16.556511410803161"/>
    <x v="4"/>
    <x v="12"/>
  </r>
  <r>
    <n v="8.0028068012178881"/>
    <x v="4"/>
    <x v="13"/>
  </r>
  <r>
    <n v="21.759322169008339"/>
    <x v="4"/>
    <x v="14"/>
  </r>
  <r>
    <n v="2.9418688305402787"/>
    <x v="4"/>
    <x v="15"/>
  </r>
  <r>
    <n v="10.964856477511843"/>
    <x v="4"/>
    <x v="16"/>
  </r>
  <r>
    <n v="8.0213281424512381E-2"/>
    <x v="4"/>
    <x v="17"/>
  </r>
  <r>
    <n v="0.4452674161017318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5.2979210942575561"/>
    <x v="4"/>
    <x v="6"/>
  </r>
  <r>
    <n v="19.666134214967215"/>
    <x v="4"/>
    <x v="7"/>
  </r>
  <r>
    <n v="22.617642801235487"/>
    <x v="4"/>
    <x v="8"/>
  </r>
  <r>
    <n v="20.525912482800763"/>
    <x v="4"/>
    <x v="9"/>
  </r>
  <r>
    <n v="17.873048546068958"/>
    <x v="4"/>
    <x v="10"/>
  </r>
  <r>
    <n v="20.770760587993443"/>
    <x v="4"/>
    <x v="11"/>
  </r>
  <r>
    <n v="10.482355876134735"/>
    <x v="4"/>
    <x v="12"/>
  </r>
  <r>
    <n v="13.220122518223096"/>
    <x v="4"/>
    <x v="13"/>
  </r>
  <r>
    <n v="13.676442902804272"/>
    <x v="4"/>
    <x v="14"/>
  </r>
  <r>
    <n v="6.0018460626162504"/>
    <x v="4"/>
    <x v="15"/>
  </r>
  <r>
    <n v="22.432002966955402"/>
    <x v="4"/>
    <x v="16"/>
  </r>
  <r>
    <n v="19.264138270267217"/>
    <x v="4"/>
    <x v="17"/>
  </r>
  <r>
    <n v="8.2614961168096173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9.8162663093248828"/>
    <x v="4"/>
    <x v="6"/>
  </r>
  <r>
    <n v="20.093229496682167"/>
    <x v="4"/>
    <x v="7"/>
  </r>
  <r>
    <n v="22.820949430660914"/>
    <x v="4"/>
    <x v="8"/>
  </r>
  <r>
    <n v="23.498266260573839"/>
    <x v="4"/>
    <x v="9"/>
  </r>
  <r>
    <n v="21.606349085657836"/>
    <x v="4"/>
    <x v="10"/>
  </r>
  <r>
    <n v="19.262503517810853"/>
    <x v="4"/>
    <x v="11"/>
  </r>
  <r>
    <n v="20.063458830888589"/>
    <x v="4"/>
    <x v="12"/>
  </r>
  <r>
    <n v="12.00013192214838"/>
    <x v="4"/>
    <x v="13"/>
  </r>
  <r>
    <n v="19.88613284509341"/>
    <x v="4"/>
    <x v="14"/>
  </r>
  <r>
    <n v="4.6415184611816507"/>
    <x v="4"/>
    <x v="15"/>
  </r>
  <r>
    <n v="21.638329504047924"/>
    <x v="4"/>
    <x v="16"/>
  </r>
  <r>
    <n v="18.291809831387233"/>
    <x v="4"/>
    <x v="17"/>
  </r>
  <r>
    <n v="7.678704975350925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9.1549827851421295"/>
    <x v="4"/>
    <x v="6"/>
  </r>
  <r>
    <n v="18.984944999442614"/>
    <x v="4"/>
    <x v="7"/>
  </r>
  <r>
    <n v="21.36914154446146"/>
    <x v="4"/>
    <x v="8"/>
  </r>
  <r>
    <n v="22.11256763411512"/>
    <x v="4"/>
    <x v="9"/>
  </r>
  <r>
    <n v="22.442070379828611"/>
    <x v="4"/>
    <x v="10"/>
  </r>
  <r>
    <n v="22.225903826834838"/>
    <x v="4"/>
    <x v="11"/>
  </r>
  <r>
    <n v="21.956505491157131"/>
    <x v="4"/>
    <x v="12"/>
  </r>
  <r>
    <n v="21.955163225125887"/>
    <x v="4"/>
    <x v="13"/>
  </r>
  <r>
    <n v="21.787085282699291"/>
    <x v="4"/>
    <x v="14"/>
  </r>
  <r>
    <n v="21.602093269592189"/>
    <x v="4"/>
    <x v="15"/>
  </r>
  <r>
    <n v="20.393878382521706"/>
    <x v="4"/>
    <x v="16"/>
  </r>
  <r>
    <n v="17.524601701007459"/>
    <x v="4"/>
    <x v="17"/>
  </r>
  <r>
    <n v="7.609287538603257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8.8323318114137841"/>
    <x v="4"/>
    <x v="6"/>
  </r>
  <r>
    <n v="18.399195315587008"/>
    <x v="4"/>
    <x v="7"/>
  </r>
  <r>
    <n v="20.99908949373361"/>
    <x v="4"/>
    <x v="8"/>
  </r>
  <r>
    <n v="21.550621961321571"/>
    <x v="4"/>
    <x v="9"/>
  </r>
  <r>
    <n v="21.768006615043625"/>
    <x v="4"/>
    <x v="10"/>
  </r>
  <r>
    <n v="21.552218695984632"/>
    <x v="4"/>
    <x v="11"/>
  </r>
  <r>
    <n v="21.354831793868097"/>
    <x v="4"/>
    <x v="12"/>
  </r>
  <r>
    <n v="21.414625354024004"/>
    <x v="4"/>
    <x v="13"/>
  </r>
  <r>
    <n v="21.450514239493376"/>
    <x v="4"/>
    <x v="14"/>
  </r>
  <r>
    <n v="21.336175599573309"/>
    <x v="4"/>
    <x v="15"/>
  </r>
  <r>
    <n v="20.599617138260733"/>
    <x v="4"/>
    <x v="16"/>
  </r>
  <r>
    <n v="17.867915587121036"/>
    <x v="4"/>
    <x v="17"/>
  </r>
  <r>
    <n v="8.021633056796805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2.4410706018880313"/>
    <x v="4"/>
    <x v="6"/>
  </r>
  <r>
    <n v="10.757353564543971"/>
    <x v="4"/>
    <x v="7"/>
  </r>
  <r>
    <n v="9.6250394097551766"/>
    <x v="4"/>
    <x v="8"/>
  </r>
  <r>
    <n v="14.939801105687344"/>
    <x v="4"/>
    <x v="9"/>
  </r>
  <r>
    <n v="12.43721351000154"/>
    <x v="4"/>
    <x v="10"/>
  </r>
  <r>
    <n v="17.834799633942595"/>
    <x v="4"/>
    <x v="11"/>
  </r>
  <r>
    <n v="17.347338247141941"/>
    <x v="4"/>
    <x v="12"/>
  </r>
  <r>
    <n v="14.4748767907836"/>
    <x v="4"/>
    <x v="13"/>
  </r>
  <r>
    <n v="12.352533210001388"/>
    <x v="4"/>
    <x v="14"/>
  </r>
  <r>
    <n v="8.5220515327483177"/>
    <x v="4"/>
    <x v="15"/>
  </r>
  <r>
    <n v="8.1384335247478834"/>
    <x v="4"/>
    <x v="16"/>
  </r>
  <r>
    <n v="0.31181908048876911"/>
    <x v="4"/>
    <x v="17"/>
  </r>
  <r>
    <n v="2.468365299410760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1.3672499480616758E-2"/>
    <x v="4"/>
    <x v="5"/>
  </r>
  <r>
    <n v="8.2368669095478459"/>
    <x v="4"/>
    <x v="6"/>
  </r>
  <r>
    <n v="4.8889735403666741"/>
    <x v="4"/>
    <x v="7"/>
  </r>
  <r>
    <n v="8.4872822345901611"/>
    <x v="4"/>
    <x v="8"/>
  </r>
  <r>
    <n v="11.181097758755989"/>
    <x v="4"/>
    <x v="9"/>
  </r>
  <r>
    <n v="17.936628407605497"/>
    <x v="4"/>
    <x v="10"/>
  </r>
  <r>
    <n v="18.953892283550065"/>
    <x v="4"/>
    <x v="11"/>
  </r>
  <r>
    <n v="16.756839946004483"/>
    <x v="4"/>
    <x v="12"/>
  </r>
  <r>
    <n v="9.9907135242793252"/>
    <x v="4"/>
    <x v="13"/>
  </r>
  <r>
    <n v="0.85053822921006361"/>
    <x v="4"/>
    <x v="14"/>
  </r>
  <r>
    <n v="11.188358046104598"/>
    <x v="4"/>
    <x v="15"/>
  </r>
  <r>
    <n v="9.1604708560971879"/>
    <x v="4"/>
    <x v="16"/>
  </r>
  <r>
    <n v="13.379361867902544"/>
    <x v="4"/>
    <x v="17"/>
  </r>
  <r>
    <n v="1.213189660865178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82591703555239226"/>
    <x v="4"/>
    <x v="6"/>
  </r>
  <r>
    <n v="1.3637456832752946"/>
    <x v="4"/>
    <x v="7"/>
  </r>
  <r>
    <n v="6.7059439132198371"/>
    <x v="4"/>
    <x v="8"/>
  </r>
  <r>
    <n v="17.670574878395168"/>
    <x v="4"/>
    <x v="9"/>
  </r>
  <r>
    <n v="11.755500219702466"/>
    <x v="4"/>
    <x v="10"/>
  </r>
  <r>
    <n v="16.481317417149501"/>
    <x v="4"/>
    <x v="11"/>
  </r>
  <r>
    <n v="12.046917704449786"/>
    <x v="4"/>
    <x v="12"/>
  </r>
  <r>
    <n v="9.3648552013727269"/>
    <x v="4"/>
    <x v="13"/>
  </r>
  <r>
    <n v="6.5348262014319474"/>
    <x v="4"/>
    <x v="14"/>
  </r>
  <r>
    <n v="9.8273943971165529"/>
    <x v="4"/>
    <x v="15"/>
  </r>
  <r>
    <n v="16.098044400374146"/>
    <x v="4"/>
    <x v="16"/>
  </r>
  <r>
    <n v="10.23376220327299"/>
    <x v="4"/>
    <x v="17"/>
  </r>
  <r>
    <n v="0.685571255979425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6.4950734565118046E-2"/>
    <x v="4"/>
    <x v="5"/>
  </r>
  <r>
    <n v="0.59200521939662543"/>
    <x v="4"/>
    <x v="6"/>
  </r>
  <r>
    <n v="7.9650870388111104"/>
    <x v="4"/>
    <x v="7"/>
  </r>
  <r>
    <n v="20.187300425759371"/>
    <x v="4"/>
    <x v="8"/>
  </r>
  <r>
    <n v="21.041207450360648"/>
    <x v="4"/>
    <x v="9"/>
  </r>
  <r>
    <n v="14.708762293159129"/>
    <x v="4"/>
    <x v="10"/>
  </r>
  <r>
    <n v="10.252452740138983"/>
    <x v="4"/>
    <x v="11"/>
  </r>
  <r>
    <n v="20.865780569773676"/>
    <x v="4"/>
    <x v="12"/>
  </r>
  <r>
    <n v="2.0089581636260574"/>
    <x v="4"/>
    <x v="13"/>
  </r>
  <r>
    <n v="7.8440116155437787"/>
    <x v="4"/>
    <x v="14"/>
  </r>
  <r>
    <n v="5.4180044454866403"/>
    <x v="4"/>
    <x v="15"/>
  </r>
  <r>
    <n v="10.115786431188118"/>
    <x v="4"/>
    <x v="16"/>
  </r>
  <r>
    <n v="14.273833131271877"/>
    <x v="4"/>
    <x v="17"/>
  </r>
  <r>
    <n v="4.1745280247526368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9.5121881868899819E-2"/>
    <x v="4"/>
    <x v="6"/>
  </r>
  <r>
    <n v="1.897690381851987"/>
    <x v="4"/>
    <x v="7"/>
  </r>
  <r>
    <n v="2.8800132898118163"/>
    <x v="4"/>
    <x v="8"/>
  </r>
  <r>
    <n v="12.273224992516266"/>
    <x v="4"/>
    <x v="9"/>
  </r>
  <r>
    <n v="14.382662494306635"/>
    <x v="4"/>
    <x v="10"/>
  </r>
  <r>
    <n v="17.355479117198463"/>
    <x v="4"/>
    <x v="11"/>
  </r>
  <r>
    <n v="17.870849702706082"/>
    <x v="4"/>
    <x v="12"/>
  </r>
  <r>
    <n v="17.10380891895775"/>
    <x v="4"/>
    <x v="13"/>
  </r>
  <r>
    <n v="18.466192779312323"/>
    <x v="4"/>
    <x v="14"/>
  </r>
  <r>
    <n v="14.517357776838383"/>
    <x v="4"/>
    <x v="15"/>
  </r>
  <r>
    <n v="13.454866913927651"/>
    <x v="4"/>
    <x v="16"/>
  </r>
  <r>
    <n v="11.03318064832197"/>
    <x v="4"/>
    <x v="17"/>
  </r>
  <r>
    <n v="3.899530526179251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6.7332072194860718E-2"/>
    <x v="4"/>
    <x v="5"/>
  </r>
  <r>
    <n v="5.1977769733030863"/>
    <x v="4"/>
    <x v="6"/>
  </r>
  <r>
    <n v="11.85309800403245"/>
    <x v="4"/>
    <x v="7"/>
  </r>
  <r>
    <n v="16.066789901626592"/>
    <x v="4"/>
    <x v="8"/>
  </r>
  <r>
    <n v="20.901654534145074"/>
    <x v="4"/>
    <x v="9"/>
  </r>
  <r>
    <n v="11.417934398664629"/>
    <x v="4"/>
    <x v="10"/>
  </r>
  <r>
    <n v="17.786410867581878"/>
    <x v="4"/>
    <x v="11"/>
  </r>
  <r>
    <n v="20.709319834804994"/>
    <x v="4"/>
    <x v="12"/>
  </r>
  <r>
    <n v="20.878857538999537"/>
    <x v="4"/>
    <x v="13"/>
  </r>
  <r>
    <n v="20.851610399154467"/>
    <x v="4"/>
    <x v="14"/>
  </r>
  <r>
    <n v="18.451914997076443"/>
    <x v="4"/>
    <x v="15"/>
  </r>
  <r>
    <n v="10.22943821968401"/>
    <x v="4"/>
    <x v="16"/>
  </r>
  <r>
    <n v="0"/>
    <x v="4"/>
    <x v="17"/>
  </r>
  <r>
    <n v="0.48495706970923164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6420352812227379"/>
    <x v="4"/>
    <x v="6"/>
  </r>
  <r>
    <n v="1.6916166215192721"/>
    <x v="4"/>
    <x v="7"/>
  </r>
  <r>
    <n v="2.7220984008262636"/>
    <x v="4"/>
    <x v="8"/>
  </r>
  <r>
    <n v="3.7643499485408904"/>
    <x v="4"/>
    <x v="9"/>
  </r>
  <r>
    <n v="4.9427185265586182"/>
    <x v="4"/>
    <x v="10"/>
  </r>
  <r>
    <n v="5.7526719932138741"/>
    <x v="4"/>
    <x v="11"/>
  </r>
  <r>
    <n v="12.428045821617987"/>
    <x v="4"/>
    <x v="12"/>
  </r>
  <r>
    <n v="12.028566734565795"/>
    <x v="4"/>
    <x v="13"/>
  </r>
  <r>
    <n v="10.935424381429257"/>
    <x v="4"/>
    <x v="14"/>
  </r>
  <r>
    <n v="9.2429232880982557"/>
    <x v="4"/>
    <x v="15"/>
  </r>
  <r>
    <n v="7.5504178741032586"/>
    <x v="4"/>
    <x v="16"/>
  </r>
  <r>
    <n v="5.2742029991054178"/>
    <x v="4"/>
    <x v="17"/>
  </r>
  <r>
    <n v="1.9341219472749018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8.7740464755876992"/>
    <x v="4"/>
    <x v="6"/>
  </r>
  <r>
    <n v="18.058228268866564"/>
    <x v="4"/>
    <x v="7"/>
  </r>
  <r>
    <n v="11.767896170527102"/>
    <x v="4"/>
    <x v="8"/>
  </r>
  <r>
    <n v="21.675910307876567"/>
    <x v="4"/>
    <x v="9"/>
  </r>
  <r>
    <n v="15.724712821400582"/>
    <x v="4"/>
    <x v="10"/>
  </r>
  <r>
    <n v="21.56351995330612"/>
    <x v="4"/>
    <x v="11"/>
  </r>
  <r>
    <n v="4.307871906351938"/>
    <x v="4"/>
    <x v="12"/>
  </r>
  <r>
    <n v="21.408415886581992"/>
    <x v="4"/>
    <x v="13"/>
  </r>
  <r>
    <n v="15.544779288308781"/>
    <x v="4"/>
    <x v="14"/>
  </r>
  <r>
    <n v="1.322467149146721"/>
    <x v="4"/>
    <x v="15"/>
  </r>
  <r>
    <n v="13.547764062620171"/>
    <x v="4"/>
    <x v="16"/>
  </r>
  <r>
    <n v="1.8676734255551037"/>
    <x v="4"/>
    <x v="17"/>
  </r>
  <r>
    <n v="2.00124729582031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46908772014218608"/>
    <x v="4"/>
    <x v="6"/>
  </r>
  <r>
    <n v="1.3943916302942165"/>
    <x v="4"/>
    <x v="7"/>
  </r>
  <r>
    <n v="4.218617719050453"/>
    <x v="4"/>
    <x v="8"/>
  </r>
  <r>
    <n v="14.759589399793668"/>
    <x v="4"/>
    <x v="9"/>
  </r>
  <r>
    <n v="23.84892999605988"/>
    <x v="4"/>
    <x v="10"/>
  </r>
  <r>
    <n v="23.696888816907109"/>
    <x v="4"/>
    <x v="11"/>
  </r>
  <r>
    <n v="23.599521869176503"/>
    <x v="4"/>
    <x v="12"/>
  </r>
  <r>
    <n v="23.578167613850841"/>
    <x v="4"/>
    <x v="13"/>
  </r>
  <r>
    <n v="23.556722730889405"/>
    <x v="4"/>
    <x v="14"/>
  </r>
  <r>
    <n v="23.217434541821618"/>
    <x v="4"/>
    <x v="15"/>
  </r>
  <r>
    <n v="22.492722179381637"/>
    <x v="4"/>
    <x v="16"/>
  </r>
  <r>
    <n v="19.52358249976394"/>
    <x v="4"/>
    <x v="17"/>
  </r>
  <r>
    <n v="9.744949964798291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32175396768808934"/>
    <x v="4"/>
    <x v="5"/>
  </r>
  <r>
    <n v="11.242915743625053"/>
    <x v="4"/>
    <x v="6"/>
  </r>
  <r>
    <n v="20.351315425346005"/>
    <x v="4"/>
    <x v="7"/>
  </r>
  <r>
    <n v="22.832168501714186"/>
    <x v="4"/>
    <x v="8"/>
  </r>
  <r>
    <n v="23.30319209067569"/>
    <x v="4"/>
    <x v="9"/>
  </r>
  <r>
    <n v="23.388985695685925"/>
    <x v="4"/>
    <x v="10"/>
  </r>
  <r>
    <n v="15.867618226107677"/>
    <x v="4"/>
    <x v="11"/>
  </r>
  <r>
    <n v="16.942678513110224"/>
    <x v="4"/>
    <x v="12"/>
  </r>
  <r>
    <n v="19.847102290174085"/>
    <x v="4"/>
    <x v="13"/>
  </r>
  <r>
    <n v="15.817217047846524"/>
    <x v="4"/>
    <x v="14"/>
  </r>
  <r>
    <n v="19.062925201241118"/>
    <x v="4"/>
    <x v="15"/>
  </r>
  <r>
    <n v="16.692680211874261"/>
    <x v="4"/>
    <x v="16"/>
  </r>
  <r>
    <n v="18.988764635998866"/>
    <x v="4"/>
    <x v="17"/>
  </r>
  <r>
    <n v="5.6687012907696896"/>
    <x v="4"/>
    <x v="18"/>
  </r>
  <r>
    <n v="4.7193066262977926E-3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7.5985489547472538"/>
    <x v="4"/>
    <x v="6"/>
  </r>
  <r>
    <n v="18.352501175910394"/>
    <x v="4"/>
    <x v="7"/>
  </r>
  <r>
    <n v="21.186866689871959"/>
    <x v="4"/>
    <x v="8"/>
  </r>
  <r>
    <n v="22.227821966251145"/>
    <x v="4"/>
    <x v="9"/>
  </r>
  <r>
    <n v="22.406924777654364"/>
    <x v="4"/>
    <x v="10"/>
  </r>
  <r>
    <n v="19.661764927684931"/>
    <x v="4"/>
    <x v="11"/>
  </r>
  <r>
    <n v="19.875679938883298"/>
    <x v="4"/>
    <x v="12"/>
  </r>
  <r>
    <n v="18.883228950308659"/>
    <x v="4"/>
    <x v="13"/>
  </r>
  <r>
    <n v="18.33013222264406"/>
    <x v="4"/>
    <x v="14"/>
  </r>
  <r>
    <n v="13.528182279333674"/>
    <x v="4"/>
    <x v="15"/>
  </r>
  <r>
    <n v="20.499752912552097"/>
    <x v="4"/>
    <x v="16"/>
  </r>
  <r>
    <n v="16.300503969571992"/>
    <x v="4"/>
    <x v="17"/>
  </r>
  <r>
    <n v="8.5222119921350501"/>
    <x v="4"/>
    <x v="18"/>
  </r>
  <r>
    <n v="2.6879256947380643E-2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5.7920416417911413"/>
    <x v="4"/>
    <x v="6"/>
  </r>
  <r>
    <n v="5.7905473969734604"/>
    <x v="4"/>
    <x v="7"/>
  </r>
  <r>
    <n v="14.653919500156062"/>
    <x v="4"/>
    <x v="8"/>
  </r>
  <r>
    <n v="21.33302910829271"/>
    <x v="4"/>
    <x v="9"/>
  </r>
  <r>
    <n v="21.731537300128743"/>
    <x v="4"/>
    <x v="10"/>
  </r>
  <r>
    <n v="18.525536226007294"/>
    <x v="4"/>
    <x v="11"/>
  </r>
  <r>
    <n v="21.415482121191488"/>
    <x v="4"/>
    <x v="12"/>
  </r>
  <r>
    <n v="21.280958665417295"/>
    <x v="4"/>
    <x v="13"/>
  </r>
  <r>
    <n v="16.799608761178145"/>
    <x v="4"/>
    <x v="14"/>
  </r>
  <r>
    <n v="11.938406745496241"/>
    <x v="4"/>
    <x v="15"/>
  </r>
  <r>
    <n v="20.39025801033149"/>
    <x v="4"/>
    <x v="16"/>
  </r>
  <r>
    <n v="7.8064576810816293"/>
    <x v="4"/>
    <x v="17"/>
  </r>
  <r>
    <n v="6.9295811397780422"/>
    <x v="4"/>
    <x v="18"/>
  </r>
  <r>
    <n v="8.4922435629442402E-5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11464966824564028"/>
    <x v="4"/>
    <x v="5"/>
  </r>
  <r>
    <n v="7.7789586353887454"/>
    <x v="4"/>
    <x v="6"/>
  </r>
  <r>
    <n v="13.145390192705907"/>
    <x v="4"/>
    <x v="7"/>
  </r>
  <r>
    <n v="15.089188050579615"/>
    <x v="4"/>
    <x v="8"/>
  </r>
  <r>
    <n v="21.054367099427942"/>
    <x v="4"/>
    <x v="9"/>
  </r>
  <r>
    <n v="16.042280511161199"/>
    <x v="4"/>
    <x v="10"/>
  </r>
  <r>
    <n v="18.697587534063135"/>
    <x v="4"/>
    <x v="11"/>
  </r>
  <r>
    <n v="18.304147389969348"/>
    <x v="4"/>
    <x v="12"/>
  </r>
  <r>
    <n v="18.859503176929092"/>
    <x v="4"/>
    <x v="13"/>
  </r>
  <r>
    <n v="20.633393036795248"/>
    <x v="4"/>
    <x v="14"/>
  </r>
  <r>
    <n v="20.293992502870218"/>
    <x v="4"/>
    <x v="15"/>
  </r>
  <r>
    <n v="11.7415686170641"/>
    <x v="4"/>
    <x v="16"/>
  </r>
  <r>
    <n v="16.032504762091083"/>
    <x v="4"/>
    <x v="17"/>
  </r>
  <r>
    <n v="7.7466688415105729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72403695305539684"/>
    <x v="4"/>
    <x v="5"/>
  </r>
  <r>
    <n v="9.509565123676385"/>
    <x v="4"/>
    <x v="6"/>
  </r>
  <r>
    <n v="17.652124137115194"/>
    <x v="4"/>
    <x v="7"/>
  </r>
  <r>
    <n v="20.268666210766273"/>
    <x v="4"/>
    <x v="8"/>
  </r>
  <r>
    <n v="21.167696141663896"/>
    <x v="4"/>
    <x v="9"/>
  </r>
  <r>
    <n v="15.623811762890934"/>
    <x v="4"/>
    <x v="10"/>
  </r>
  <r>
    <n v="18.171122789492895"/>
    <x v="4"/>
    <x v="11"/>
  </r>
  <r>
    <n v="19.32248996384817"/>
    <x v="4"/>
    <x v="12"/>
  </r>
  <r>
    <n v="18.870662652180542"/>
    <x v="4"/>
    <x v="13"/>
  </r>
  <r>
    <n v="20.926715283859167"/>
    <x v="4"/>
    <x v="14"/>
  </r>
  <r>
    <n v="20.911929019965704"/>
    <x v="4"/>
    <x v="15"/>
  </r>
  <r>
    <n v="16.641263120722989"/>
    <x v="4"/>
    <x v="16"/>
  </r>
  <r>
    <n v="17.057573903617186"/>
    <x v="4"/>
    <x v="17"/>
  </r>
  <r>
    <n v="8.6240113336474504"/>
    <x v="4"/>
    <x v="18"/>
  </r>
  <r>
    <n v="8.3477144415716478E-2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78595189848425584"/>
    <x v="4"/>
    <x v="5"/>
  </r>
  <r>
    <n v="9.9462498394316707"/>
    <x v="4"/>
    <x v="6"/>
  </r>
  <r>
    <n v="17.321272987344578"/>
    <x v="4"/>
    <x v="7"/>
  </r>
  <r>
    <n v="20.744957225737569"/>
    <x v="4"/>
    <x v="8"/>
  </r>
  <r>
    <n v="21.337059817004999"/>
    <x v="4"/>
    <x v="9"/>
  </r>
  <r>
    <n v="21.531029547227359"/>
    <x v="4"/>
    <x v="10"/>
  </r>
  <r>
    <n v="21.420711390195017"/>
    <x v="4"/>
    <x v="11"/>
  </r>
  <r>
    <n v="21.335962578435861"/>
    <x v="4"/>
    <x v="12"/>
  </r>
  <r>
    <n v="21.395362849329214"/>
    <x v="4"/>
    <x v="13"/>
  </r>
  <r>
    <n v="19.421680981002531"/>
    <x v="4"/>
    <x v="14"/>
  </r>
  <r>
    <n v="19.568152692649175"/>
    <x v="4"/>
    <x v="15"/>
  </r>
  <r>
    <n v="16.588415173476182"/>
    <x v="4"/>
    <x v="16"/>
  </r>
  <r>
    <n v="12.953751292386494"/>
    <x v="4"/>
    <x v="17"/>
  </r>
  <r>
    <n v="4.6343239911885199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86458746173579526"/>
    <x v="4"/>
    <x v="5"/>
  </r>
  <r>
    <n v="10.140828163146551"/>
    <x v="4"/>
    <x v="6"/>
  </r>
  <r>
    <n v="17.983883841273734"/>
    <x v="4"/>
    <x v="7"/>
  </r>
  <r>
    <n v="20.303671106606977"/>
    <x v="4"/>
    <x v="8"/>
  </r>
  <r>
    <n v="21.197363334262381"/>
    <x v="4"/>
    <x v="9"/>
  </r>
  <r>
    <n v="21.314673753200537"/>
    <x v="4"/>
    <x v="10"/>
  </r>
  <r>
    <n v="21.212057932750749"/>
    <x v="4"/>
    <x v="11"/>
  </r>
  <r>
    <n v="21.065213358179225"/>
    <x v="4"/>
    <x v="12"/>
  </r>
  <r>
    <n v="18.590871018750271"/>
    <x v="4"/>
    <x v="13"/>
  </r>
  <r>
    <n v="18.864772438018786"/>
    <x v="4"/>
    <x v="14"/>
  </r>
  <r>
    <n v="5.2020234013530668"/>
    <x v="4"/>
    <x v="15"/>
  </r>
  <r>
    <n v="16.349081445425369"/>
    <x v="4"/>
    <x v="16"/>
  </r>
  <r>
    <n v="17.152788910096099"/>
    <x v="4"/>
    <x v="17"/>
  </r>
  <r>
    <n v="6.8965466768030259"/>
    <x v="4"/>
    <x v="18"/>
  </r>
  <r>
    <n v="0.33023365550777878"/>
    <x v="4"/>
    <x v="19"/>
  </r>
  <r>
    <n v="0"/>
    <x v="4"/>
    <x v="20"/>
  </r>
  <r>
    <n v="0"/>
    <x v="4"/>
    <x v="21"/>
  </r>
  <r>
    <n v="0"/>
    <x v="4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992667693608018"/>
    <x v="5"/>
    <x v="5"/>
  </r>
  <r>
    <n v="11.228929881158004"/>
    <x v="5"/>
    <x v="6"/>
  </r>
  <r>
    <n v="19.054339938200243"/>
    <x v="5"/>
    <x v="7"/>
  </r>
  <r>
    <n v="20.992441466770053"/>
    <x v="5"/>
    <x v="8"/>
  </r>
  <r>
    <n v="21.579094053283416"/>
    <x v="5"/>
    <x v="9"/>
  </r>
  <r>
    <n v="21.573685760824443"/>
    <x v="5"/>
    <x v="10"/>
  </r>
  <r>
    <n v="21.364112239840313"/>
    <x v="5"/>
    <x v="11"/>
  </r>
  <r>
    <n v="21.204372095675932"/>
    <x v="5"/>
    <x v="12"/>
  </r>
  <r>
    <n v="21.166179357638757"/>
    <x v="5"/>
    <x v="13"/>
  </r>
  <r>
    <n v="21.195410653507807"/>
    <x v="5"/>
    <x v="14"/>
  </r>
  <r>
    <n v="20.428666688258076"/>
    <x v="5"/>
    <x v="15"/>
  </r>
  <r>
    <n v="19.930451977041511"/>
    <x v="5"/>
    <x v="16"/>
  </r>
  <r>
    <n v="17.696458294876969"/>
    <x v="5"/>
    <x v="17"/>
  </r>
  <r>
    <n v="9.7171725821118979"/>
    <x v="5"/>
    <x v="18"/>
  </r>
  <r>
    <n v="0.28388477501396131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1328297614332943"/>
    <x v="5"/>
    <x v="5"/>
  </r>
  <r>
    <n v="7.9905626864800769"/>
    <x v="5"/>
    <x v="6"/>
  </r>
  <r>
    <n v="14.797953439101876"/>
    <x v="5"/>
    <x v="7"/>
  </r>
  <r>
    <n v="18.883786454403712"/>
    <x v="5"/>
    <x v="8"/>
  </r>
  <r>
    <n v="19.223365117427264"/>
    <x v="5"/>
    <x v="9"/>
  </r>
  <r>
    <n v="19.962181065155757"/>
    <x v="5"/>
    <x v="10"/>
  </r>
  <r>
    <n v="19.780974812309086"/>
    <x v="5"/>
    <x v="11"/>
  </r>
  <r>
    <n v="17.122533446821524"/>
    <x v="5"/>
    <x v="12"/>
  </r>
  <r>
    <n v="19.752354447412255"/>
    <x v="5"/>
    <x v="13"/>
  </r>
  <r>
    <n v="19.71032914529696"/>
    <x v="5"/>
    <x v="14"/>
  </r>
  <r>
    <n v="19.521806158752238"/>
    <x v="5"/>
    <x v="15"/>
  </r>
  <r>
    <n v="18.479143056555802"/>
    <x v="5"/>
    <x v="16"/>
  </r>
  <r>
    <n v="15.731678941838432"/>
    <x v="5"/>
    <x v="17"/>
  </r>
  <r>
    <n v="7.9921997022015319"/>
    <x v="5"/>
    <x v="18"/>
  </r>
  <r>
    <n v="0.1953160033651669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6239562650434325"/>
    <x v="5"/>
    <x v="5"/>
  </r>
  <r>
    <n v="7.5194855359189168"/>
    <x v="5"/>
    <x v="6"/>
  </r>
  <r>
    <n v="16.523502084825651"/>
    <x v="5"/>
    <x v="7"/>
  </r>
  <r>
    <n v="18.67406301069132"/>
    <x v="5"/>
    <x v="8"/>
  </r>
  <r>
    <n v="16.723095996679103"/>
    <x v="5"/>
    <x v="9"/>
  </r>
  <r>
    <n v="19.833813690938698"/>
    <x v="5"/>
    <x v="10"/>
  </r>
  <r>
    <n v="19.764388594863153"/>
    <x v="5"/>
    <x v="11"/>
  </r>
  <r>
    <n v="19.594498499596387"/>
    <x v="5"/>
    <x v="12"/>
  </r>
  <r>
    <n v="19.542770645741744"/>
    <x v="5"/>
    <x v="13"/>
  </r>
  <r>
    <n v="12.000330151666018"/>
    <x v="5"/>
    <x v="14"/>
  </r>
  <r>
    <n v="17.048649114875147"/>
    <x v="5"/>
    <x v="15"/>
  </r>
  <r>
    <n v="15.839167947580529"/>
    <x v="5"/>
    <x v="16"/>
  </r>
  <r>
    <n v="14.613291691222496"/>
    <x v="5"/>
    <x v="17"/>
  </r>
  <r>
    <n v="5.7379193334887431"/>
    <x v="5"/>
    <x v="18"/>
  </r>
  <r>
    <n v="7.649339011777273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6350397806397371"/>
    <x v="5"/>
    <x v="5"/>
  </r>
  <r>
    <n v="8.3645510732915387"/>
    <x v="5"/>
    <x v="6"/>
  </r>
  <r>
    <n v="15.651177981460819"/>
    <x v="5"/>
    <x v="7"/>
  </r>
  <r>
    <n v="15.329153566733517"/>
    <x v="5"/>
    <x v="8"/>
  </r>
  <r>
    <n v="18.260590362772781"/>
    <x v="5"/>
    <x v="9"/>
  </r>
  <r>
    <n v="18.083875703901981"/>
    <x v="5"/>
    <x v="10"/>
  </r>
  <r>
    <n v="17.23625026259359"/>
    <x v="5"/>
    <x v="11"/>
  </r>
  <r>
    <n v="15.458129739983223"/>
    <x v="5"/>
    <x v="12"/>
  </r>
  <r>
    <n v="15.16584379770474"/>
    <x v="5"/>
    <x v="13"/>
  </r>
  <r>
    <n v="15.183931125646545"/>
    <x v="5"/>
    <x v="14"/>
  </r>
  <r>
    <n v="14.454260156394998"/>
    <x v="5"/>
    <x v="15"/>
  </r>
  <r>
    <n v="8.0346355554731943"/>
    <x v="5"/>
    <x v="16"/>
  </r>
  <r>
    <n v="8.4391808331711822"/>
    <x v="5"/>
    <x v="17"/>
  </r>
  <r>
    <n v="0.52038544487756455"/>
    <x v="5"/>
    <x v="18"/>
  </r>
  <r>
    <n v="0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1434646517371158"/>
    <x v="5"/>
    <x v="5"/>
  </r>
  <r>
    <n v="7.3958115567866196"/>
    <x v="5"/>
    <x v="6"/>
  </r>
  <r>
    <n v="9.4312249020993111"/>
    <x v="5"/>
    <x v="7"/>
  </r>
  <r>
    <n v="3.8772030718211434"/>
    <x v="5"/>
    <x v="8"/>
  </r>
  <r>
    <n v="5.6218052333937205"/>
    <x v="5"/>
    <x v="9"/>
  </r>
  <r>
    <n v="3.5795339927862173"/>
    <x v="5"/>
    <x v="10"/>
  </r>
  <r>
    <n v="6.7353288796072057"/>
    <x v="5"/>
    <x v="11"/>
  </r>
  <r>
    <n v="3.6542768129745324"/>
    <x v="5"/>
    <x v="12"/>
  </r>
  <r>
    <n v="6.4768908630606479"/>
    <x v="5"/>
    <x v="13"/>
  </r>
  <r>
    <n v="6.8514436844266964"/>
    <x v="5"/>
    <x v="14"/>
  </r>
  <r>
    <n v="8.3460425558149041"/>
    <x v="5"/>
    <x v="15"/>
  </r>
  <r>
    <n v="7.5620246331019363"/>
    <x v="5"/>
    <x v="16"/>
  </r>
  <r>
    <n v="15.758646591647691"/>
    <x v="5"/>
    <x v="17"/>
  </r>
  <r>
    <n v="7.6537412537969125"/>
    <x v="5"/>
    <x v="18"/>
  </r>
  <r>
    <n v="0.5303685764461786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7.0619182400601332E-2"/>
    <x v="5"/>
    <x v="5"/>
  </r>
  <r>
    <n v="5.2846682096958979"/>
    <x v="5"/>
    <x v="6"/>
  </r>
  <r>
    <n v="9.5298434438256461"/>
    <x v="5"/>
    <x v="7"/>
  </r>
  <r>
    <n v="13.404283719759714"/>
    <x v="5"/>
    <x v="8"/>
  </r>
  <r>
    <n v="14.29982445554427"/>
    <x v="5"/>
    <x v="9"/>
  </r>
  <r>
    <n v="17.614925819226269"/>
    <x v="5"/>
    <x v="10"/>
  </r>
  <r>
    <n v="17.956003993791011"/>
    <x v="5"/>
    <x v="11"/>
  </r>
  <r>
    <n v="16.126269912975211"/>
    <x v="5"/>
    <x v="12"/>
  </r>
  <r>
    <n v="18.945651728293704"/>
    <x v="5"/>
    <x v="13"/>
  </r>
  <r>
    <n v="19.485414542484975"/>
    <x v="5"/>
    <x v="14"/>
  </r>
  <r>
    <n v="16.539006958833081"/>
    <x v="5"/>
    <x v="15"/>
  </r>
  <r>
    <n v="18.349948904329096"/>
    <x v="5"/>
    <x v="16"/>
  </r>
  <r>
    <n v="15.756120444606202"/>
    <x v="5"/>
    <x v="17"/>
  </r>
  <r>
    <n v="8.1549414585704731"/>
    <x v="5"/>
    <x v="18"/>
  </r>
  <r>
    <n v="0.45361209432567756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00316390055868"/>
    <x v="5"/>
    <x v="5"/>
  </r>
  <r>
    <n v="9.6463695317674301"/>
    <x v="5"/>
    <x v="6"/>
  </r>
  <r>
    <n v="17.056641152276345"/>
    <x v="5"/>
    <x v="7"/>
  </r>
  <r>
    <n v="19.292977397797117"/>
    <x v="5"/>
    <x v="8"/>
  </r>
  <r>
    <n v="20.071498066950472"/>
    <x v="5"/>
    <x v="9"/>
  </r>
  <r>
    <n v="20.453046329245975"/>
    <x v="5"/>
    <x v="10"/>
  </r>
  <r>
    <n v="20.498272620185659"/>
    <x v="5"/>
    <x v="11"/>
  </r>
  <r>
    <n v="20.455150731263931"/>
    <x v="5"/>
    <x v="12"/>
  </r>
  <r>
    <n v="20.533697780869058"/>
    <x v="5"/>
    <x v="13"/>
  </r>
  <r>
    <n v="20.593663354472213"/>
    <x v="5"/>
    <x v="14"/>
  </r>
  <r>
    <n v="20.458700090858294"/>
    <x v="5"/>
    <x v="15"/>
  </r>
  <r>
    <n v="19.75447627211415"/>
    <x v="5"/>
    <x v="16"/>
  </r>
  <r>
    <n v="17.777579211437644"/>
    <x v="5"/>
    <x v="17"/>
  </r>
  <r>
    <n v="10.230733211105912"/>
    <x v="5"/>
    <x v="18"/>
  </r>
  <r>
    <n v="0.99327887293016481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882054342269094"/>
    <x v="5"/>
    <x v="5"/>
  </r>
  <r>
    <n v="9.80782605547261"/>
    <x v="5"/>
    <x v="6"/>
  </r>
  <r>
    <n v="16.934933957278307"/>
    <x v="5"/>
    <x v="7"/>
  </r>
  <r>
    <n v="18.964278472479233"/>
    <x v="5"/>
    <x v="8"/>
  </r>
  <r>
    <n v="19.650066355629431"/>
    <x v="5"/>
    <x v="9"/>
  </r>
  <r>
    <n v="19.634697653340027"/>
    <x v="5"/>
    <x v="10"/>
  </r>
  <r>
    <n v="16.013374663804953"/>
    <x v="5"/>
    <x v="11"/>
  </r>
  <r>
    <n v="16.034544231537062"/>
    <x v="5"/>
    <x v="12"/>
  </r>
  <r>
    <n v="16.157438916876004"/>
    <x v="5"/>
    <x v="13"/>
  </r>
  <r>
    <n v="16.724927403835029"/>
    <x v="5"/>
    <x v="14"/>
  </r>
  <r>
    <n v="15.305685104874053"/>
    <x v="5"/>
    <x v="15"/>
  </r>
  <r>
    <n v="9.7361550131733612"/>
    <x v="5"/>
    <x v="16"/>
  </r>
  <r>
    <n v="8.3032445120672076"/>
    <x v="5"/>
    <x v="17"/>
  </r>
  <r>
    <n v="2.0836675329030196"/>
    <x v="5"/>
    <x v="18"/>
  </r>
  <r>
    <n v="1.1481192206490637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0627214142576507"/>
    <x v="5"/>
    <x v="5"/>
  </r>
  <r>
    <n v="9.7074988115567535"/>
    <x v="5"/>
    <x v="6"/>
  </r>
  <r>
    <n v="16.966307757663088"/>
    <x v="5"/>
    <x v="7"/>
  </r>
  <r>
    <n v="18.810227326150635"/>
    <x v="5"/>
    <x v="8"/>
  </r>
  <r>
    <n v="19.480878473880836"/>
    <x v="5"/>
    <x v="9"/>
  </r>
  <r>
    <n v="19.47123650475762"/>
    <x v="5"/>
    <x v="10"/>
  </r>
  <r>
    <n v="19.290898460612919"/>
    <x v="5"/>
    <x v="11"/>
  </r>
  <r>
    <n v="16.683609870124901"/>
    <x v="5"/>
    <x v="12"/>
  </r>
  <r>
    <n v="16.067300843459755"/>
    <x v="5"/>
    <x v="13"/>
  </r>
  <r>
    <n v="19.040180803670413"/>
    <x v="5"/>
    <x v="14"/>
  </r>
  <r>
    <n v="18.455616546719469"/>
    <x v="5"/>
    <x v="15"/>
  </r>
  <r>
    <n v="15.406275521332576"/>
    <x v="5"/>
    <x v="16"/>
  </r>
  <r>
    <n v="15.424342666913113"/>
    <x v="5"/>
    <x v="17"/>
  </r>
  <r>
    <n v="7.9642798831723596"/>
    <x v="5"/>
    <x v="18"/>
  </r>
  <r>
    <n v="0.1417917203764886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4.0564374736238449"/>
    <x v="5"/>
    <x v="6"/>
  </r>
  <r>
    <n v="4.8701951301832116"/>
    <x v="5"/>
    <x v="7"/>
  </r>
  <r>
    <n v="7.8288429831257638"/>
    <x v="5"/>
    <x v="8"/>
  </r>
  <r>
    <n v="11.078513568618803"/>
    <x v="5"/>
    <x v="9"/>
  </r>
  <r>
    <n v="10.327496974880983"/>
    <x v="5"/>
    <x v="10"/>
  </r>
  <r>
    <n v="18.831085950496348"/>
    <x v="5"/>
    <x v="11"/>
  </r>
  <r>
    <n v="19.312459274788583"/>
    <x v="5"/>
    <x v="12"/>
  </r>
  <r>
    <n v="19.428856305768452"/>
    <x v="5"/>
    <x v="13"/>
  </r>
  <r>
    <n v="19.427258843448087"/>
    <x v="5"/>
    <x v="14"/>
  </r>
  <r>
    <n v="18.299640649814073"/>
    <x v="5"/>
    <x v="15"/>
  </r>
  <r>
    <n v="14.387687334894723"/>
    <x v="5"/>
    <x v="16"/>
  </r>
  <r>
    <n v="11.984419214235015"/>
    <x v="5"/>
    <x v="17"/>
  </r>
  <r>
    <n v="6.0395810331494735"/>
    <x v="5"/>
    <x v="18"/>
  </r>
  <r>
    <n v="0.8676494610574140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592476958150596"/>
    <x v="5"/>
    <x v="5"/>
  </r>
  <r>
    <n v="6.208682002828235"/>
    <x v="5"/>
    <x v="6"/>
  </r>
  <r>
    <n v="1.8216104529978343"/>
    <x v="5"/>
    <x v="7"/>
  </r>
  <r>
    <n v="4.7234910029386779"/>
    <x v="5"/>
    <x v="8"/>
  </r>
  <r>
    <n v="11.247777788016959"/>
    <x v="5"/>
    <x v="9"/>
  </r>
  <r>
    <n v="13.642064743698695"/>
    <x v="5"/>
    <x v="10"/>
  </r>
  <r>
    <n v="11.301517957128628"/>
    <x v="5"/>
    <x v="11"/>
  </r>
  <r>
    <n v="13.798674868938173"/>
    <x v="5"/>
    <x v="12"/>
  </r>
  <r>
    <n v="19.786614124108763"/>
    <x v="5"/>
    <x v="13"/>
  </r>
  <r>
    <n v="20.551315714937928"/>
    <x v="5"/>
    <x v="14"/>
  </r>
  <r>
    <n v="19.804135919547097"/>
    <x v="5"/>
    <x v="15"/>
  </r>
  <r>
    <n v="19.799024333855836"/>
    <x v="5"/>
    <x v="16"/>
  </r>
  <r>
    <n v="17.504453424625297"/>
    <x v="5"/>
    <x v="17"/>
  </r>
  <r>
    <n v="10.189365932139133"/>
    <x v="5"/>
    <x v="18"/>
  </r>
  <r>
    <n v="1.0901019460796828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1825798658136211"/>
    <x v="5"/>
    <x v="5"/>
  </r>
  <r>
    <n v="10.667921752606086"/>
    <x v="5"/>
    <x v="6"/>
  </r>
  <r>
    <n v="17.859658873067396"/>
    <x v="5"/>
    <x v="7"/>
  </r>
  <r>
    <n v="19.998063337371349"/>
    <x v="5"/>
    <x v="8"/>
  </r>
  <r>
    <n v="20.48919819706439"/>
    <x v="5"/>
    <x v="9"/>
  </r>
  <r>
    <n v="20.622356904116863"/>
    <x v="5"/>
    <x v="10"/>
  </r>
  <r>
    <n v="20.511537252092143"/>
    <x v="5"/>
    <x v="11"/>
  </r>
  <r>
    <n v="20.415104425743408"/>
    <x v="5"/>
    <x v="12"/>
  </r>
  <r>
    <n v="20.074860111965325"/>
    <x v="5"/>
    <x v="13"/>
  </r>
  <r>
    <n v="20.13581893252627"/>
    <x v="5"/>
    <x v="14"/>
  </r>
  <r>
    <n v="19.331499745536039"/>
    <x v="5"/>
    <x v="15"/>
  </r>
  <r>
    <n v="19.30851683291381"/>
    <x v="5"/>
    <x v="16"/>
  </r>
  <r>
    <n v="16.805043217485075"/>
    <x v="5"/>
    <x v="17"/>
  </r>
  <r>
    <n v="8.3661467341229621"/>
    <x v="5"/>
    <x v="18"/>
  </r>
  <r>
    <n v="0.97888977318530446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1522985979968543"/>
    <x v="5"/>
    <x v="5"/>
  </r>
  <r>
    <n v="10.544211665523926"/>
    <x v="5"/>
    <x v="6"/>
  </r>
  <r>
    <n v="17.813685218867075"/>
    <x v="5"/>
    <x v="7"/>
  </r>
  <r>
    <n v="19.731900382288309"/>
    <x v="5"/>
    <x v="8"/>
  </r>
  <r>
    <n v="20.391141377591747"/>
    <x v="5"/>
    <x v="9"/>
  </r>
  <r>
    <n v="20.489324194693022"/>
    <x v="5"/>
    <x v="10"/>
  </r>
  <r>
    <n v="20.425762335136739"/>
    <x v="5"/>
    <x v="11"/>
  </r>
  <r>
    <n v="18.471428645063153"/>
    <x v="5"/>
    <x v="12"/>
  </r>
  <r>
    <n v="19.833767830549707"/>
    <x v="5"/>
    <x v="13"/>
  </r>
  <r>
    <n v="17.483989114347303"/>
    <x v="5"/>
    <x v="14"/>
  </r>
  <r>
    <n v="20.088377686657772"/>
    <x v="5"/>
    <x v="15"/>
  </r>
  <r>
    <n v="19.170323728226645"/>
    <x v="5"/>
    <x v="16"/>
  </r>
  <r>
    <n v="17.103675612230635"/>
    <x v="5"/>
    <x v="17"/>
  </r>
  <r>
    <n v="5.6272016497648698"/>
    <x v="5"/>
    <x v="18"/>
  </r>
  <r>
    <n v="0.62891631172172635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32350898374092873"/>
    <x v="5"/>
    <x v="5"/>
  </r>
  <r>
    <n v="8.5982801530173365"/>
    <x v="5"/>
    <x v="6"/>
  </r>
  <r>
    <n v="12.763745744702003"/>
    <x v="5"/>
    <x v="7"/>
  </r>
  <r>
    <n v="1.8996646775297334"/>
    <x v="5"/>
    <x v="8"/>
  </r>
  <r>
    <n v="1.6737858932027696"/>
    <x v="5"/>
    <x v="9"/>
  </r>
  <r>
    <n v="4.9115544996541836"/>
    <x v="5"/>
    <x v="10"/>
  </r>
  <r>
    <n v="11.394866919859753"/>
    <x v="5"/>
    <x v="11"/>
  </r>
  <r>
    <n v="9.1787339996811905"/>
    <x v="5"/>
    <x v="12"/>
  </r>
  <r>
    <n v="6.1303603679315648"/>
    <x v="5"/>
    <x v="13"/>
  </r>
  <r>
    <n v="8.0401777218930981"/>
    <x v="5"/>
    <x v="14"/>
  </r>
  <r>
    <n v="2.8379206323940704"/>
    <x v="5"/>
    <x v="15"/>
  </r>
  <r>
    <n v="0.69190852294676231"/>
    <x v="5"/>
    <x v="16"/>
  </r>
  <r>
    <n v="1.9841124242011994"/>
    <x v="5"/>
    <x v="17"/>
  </r>
  <r>
    <n v="1.6176257772505078"/>
    <x v="5"/>
    <x v="18"/>
  </r>
  <r>
    <n v="0.39552576386477845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38350159033783532"/>
    <x v="5"/>
    <x v="5"/>
  </r>
  <r>
    <n v="3.3036702116504655"/>
    <x v="5"/>
    <x v="6"/>
  </r>
  <r>
    <n v="12.99664690109284"/>
    <x v="5"/>
    <x v="7"/>
  </r>
  <r>
    <n v="10.622836907566045"/>
    <x v="5"/>
    <x v="8"/>
  </r>
  <r>
    <n v="13.460257532619353"/>
    <x v="5"/>
    <x v="9"/>
  </r>
  <r>
    <n v="17.469597089107584"/>
    <x v="5"/>
    <x v="10"/>
  </r>
  <r>
    <n v="18.2874717637823"/>
    <x v="5"/>
    <x v="11"/>
  </r>
  <r>
    <n v="18.474274038211252"/>
    <x v="5"/>
    <x v="12"/>
  </r>
  <r>
    <n v="20.220686756570753"/>
    <x v="5"/>
    <x v="13"/>
  </r>
  <r>
    <n v="14.220670194017066"/>
    <x v="5"/>
    <x v="14"/>
  </r>
  <r>
    <n v="10.390651976273999"/>
    <x v="5"/>
    <x v="15"/>
  </r>
  <r>
    <n v="10.711243251476587"/>
    <x v="5"/>
    <x v="16"/>
  </r>
  <r>
    <n v="2.7221173892234485"/>
    <x v="5"/>
    <x v="17"/>
  </r>
  <r>
    <n v="0.87438669804780966"/>
    <x v="5"/>
    <x v="18"/>
  </r>
  <r>
    <n v="0.17626838351368765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2.1233906778390006"/>
    <x v="5"/>
    <x v="6"/>
  </r>
  <r>
    <n v="8.082902275314968"/>
    <x v="5"/>
    <x v="7"/>
  </r>
  <r>
    <n v="8.5893224062111351"/>
    <x v="5"/>
    <x v="8"/>
  </r>
  <r>
    <n v="7.1630468587412395"/>
    <x v="5"/>
    <x v="9"/>
  </r>
  <r>
    <n v="8.8811387449759565"/>
    <x v="5"/>
    <x v="10"/>
  </r>
  <r>
    <n v="13.123067222276372"/>
    <x v="5"/>
    <x v="11"/>
  </r>
  <r>
    <n v="13.492284701417919"/>
    <x v="5"/>
    <x v="12"/>
  </r>
  <r>
    <n v="10.762811639804569"/>
    <x v="5"/>
    <x v="13"/>
  </r>
  <r>
    <n v="10.202016582030996"/>
    <x v="5"/>
    <x v="14"/>
  </r>
  <r>
    <n v="10.520166414520061"/>
    <x v="5"/>
    <x v="15"/>
  </r>
  <r>
    <n v="9.0129559468196963"/>
    <x v="5"/>
    <x v="16"/>
  </r>
  <r>
    <n v="2.4961057021524651"/>
    <x v="5"/>
    <x v="17"/>
  </r>
  <r>
    <n v="0.36305360834813094"/>
    <x v="5"/>
    <x v="18"/>
  </r>
  <r>
    <n v="7.4287375122226544E-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0.43736069325168908"/>
    <x v="5"/>
    <x v="6"/>
  </r>
  <r>
    <n v="3.5241629574143465"/>
    <x v="5"/>
    <x v="7"/>
  </r>
  <r>
    <n v="6.2372924234113798"/>
    <x v="5"/>
    <x v="8"/>
  </r>
  <r>
    <n v="4.0489572000257317"/>
    <x v="5"/>
    <x v="9"/>
  </r>
  <r>
    <n v="2.7590507976626442"/>
    <x v="5"/>
    <x v="10"/>
  </r>
  <r>
    <n v="5.5450022892035076"/>
    <x v="5"/>
    <x v="11"/>
  </r>
  <r>
    <n v="5.9657666904103834"/>
    <x v="5"/>
    <x v="12"/>
  </r>
  <r>
    <n v="5.5109550176464328"/>
    <x v="5"/>
    <x v="13"/>
  </r>
  <r>
    <n v="3.4696576730918856"/>
    <x v="5"/>
    <x v="14"/>
  </r>
  <r>
    <n v="2.2543679973512005"/>
    <x v="5"/>
    <x v="15"/>
  </r>
  <r>
    <n v="3.2821517413479069"/>
    <x v="5"/>
    <x v="16"/>
  </r>
  <r>
    <n v="4.1138373325714825"/>
    <x v="5"/>
    <x v="17"/>
  </r>
  <r>
    <n v="3.2340018032337663"/>
    <x v="5"/>
    <x v="18"/>
  </r>
  <r>
    <n v="3.6565310121731988E-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21870278706644297"/>
    <x v="5"/>
    <x v="5"/>
  </r>
  <r>
    <n v="3.8569493355833733"/>
    <x v="5"/>
    <x v="6"/>
  </r>
  <r>
    <n v="7.411609891091552"/>
    <x v="5"/>
    <x v="7"/>
  </r>
  <r>
    <n v="6.9880280488331712"/>
    <x v="5"/>
    <x v="8"/>
  </r>
  <r>
    <n v="4.7219863332881324"/>
    <x v="5"/>
    <x v="9"/>
  </r>
  <r>
    <n v="5.1734295071823837"/>
    <x v="5"/>
    <x v="10"/>
  </r>
  <r>
    <n v="11.567406074406318"/>
    <x v="5"/>
    <x v="11"/>
  </r>
  <r>
    <n v="16.515640060205943"/>
    <x v="5"/>
    <x v="12"/>
  </r>
  <r>
    <n v="12.87802385278661"/>
    <x v="5"/>
    <x v="13"/>
  </r>
  <r>
    <n v="15.095955549601561"/>
    <x v="5"/>
    <x v="14"/>
  </r>
  <r>
    <n v="10.835036397740012"/>
    <x v="5"/>
    <x v="15"/>
  </r>
  <r>
    <n v="7.6032589678703166"/>
    <x v="5"/>
    <x v="16"/>
  </r>
  <r>
    <n v="4.9667605619888375"/>
    <x v="5"/>
    <x v="17"/>
  </r>
  <r>
    <n v="5.416789337291612"/>
    <x v="5"/>
    <x v="18"/>
  </r>
  <r>
    <n v="0.20180316384391367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8575984244085206"/>
    <x v="5"/>
    <x v="5"/>
  </r>
  <r>
    <n v="7.3338866181989193"/>
    <x v="5"/>
    <x v="6"/>
  </r>
  <r>
    <n v="8.8825812792477112"/>
    <x v="5"/>
    <x v="7"/>
  </r>
  <r>
    <n v="18.369953971135331"/>
    <x v="5"/>
    <x v="8"/>
  </r>
  <r>
    <n v="19.118667282503512"/>
    <x v="5"/>
    <x v="9"/>
  </r>
  <r>
    <n v="14.442799169053583"/>
    <x v="5"/>
    <x v="10"/>
  </r>
  <r>
    <n v="15.715290686825753"/>
    <x v="5"/>
    <x v="11"/>
  </r>
  <r>
    <n v="17.065814094693994"/>
    <x v="5"/>
    <x v="12"/>
  </r>
  <r>
    <n v="18.591847520822693"/>
    <x v="5"/>
    <x v="13"/>
  </r>
  <r>
    <n v="16.826316740959474"/>
    <x v="5"/>
    <x v="14"/>
  </r>
  <r>
    <n v="16.516858167567911"/>
    <x v="5"/>
    <x v="15"/>
  </r>
  <r>
    <n v="10.536751254496147"/>
    <x v="5"/>
    <x v="16"/>
  </r>
  <r>
    <n v="12.945916605451568"/>
    <x v="5"/>
    <x v="17"/>
  </r>
  <r>
    <n v="5.7480375648835453"/>
    <x v="5"/>
    <x v="18"/>
  </r>
  <r>
    <n v="0.7753475743894217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1494829099376374"/>
    <x v="5"/>
    <x v="5"/>
  </r>
  <r>
    <n v="8.2386975708816834"/>
    <x v="5"/>
    <x v="6"/>
  </r>
  <r>
    <n v="16.140998974172845"/>
    <x v="5"/>
    <x v="7"/>
  </r>
  <r>
    <n v="18.638875940281533"/>
    <x v="5"/>
    <x v="8"/>
  </r>
  <r>
    <n v="19.492588116440853"/>
    <x v="5"/>
    <x v="9"/>
  </r>
  <r>
    <n v="19.756318623226537"/>
    <x v="5"/>
    <x v="10"/>
  </r>
  <r>
    <n v="19.623057038245669"/>
    <x v="5"/>
    <x v="11"/>
  </r>
  <r>
    <n v="19.570331519580677"/>
    <x v="5"/>
    <x v="12"/>
  </r>
  <r>
    <n v="17.405377656478919"/>
    <x v="5"/>
    <x v="13"/>
  </r>
  <r>
    <n v="19.081012267002521"/>
    <x v="5"/>
    <x v="14"/>
  </r>
  <r>
    <n v="2.1676358442661718"/>
    <x v="5"/>
    <x v="15"/>
  </r>
  <r>
    <n v="6.9267357289651743"/>
    <x v="5"/>
    <x v="16"/>
  </r>
  <r>
    <n v="15.56396695447823"/>
    <x v="5"/>
    <x v="17"/>
  </r>
  <r>
    <n v="8.7618406476149193"/>
    <x v="5"/>
    <x v="18"/>
  </r>
  <r>
    <n v="1.054696888402020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7930386276273841"/>
    <x v="5"/>
    <x v="5"/>
  </r>
  <r>
    <n v="6.1465604271630463"/>
    <x v="5"/>
    <x v="6"/>
  </r>
  <r>
    <n v="12.578991032413231"/>
    <x v="5"/>
    <x v="7"/>
  </r>
  <r>
    <n v="16.51297269585611"/>
    <x v="5"/>
    <x v="8"/>
  </r>
  <r>
    <n v="18.523952991541428"/>
    <x v="5"/>
    <x v="9"/>
  </r>
  <r>
    <n v="19.26960152133557"/>
    <x v="5"/>
    <x v="10"/>
  </r>
  <r>
    <n v="19.181967410945163"/>
    <x v="5"/>
    <x v="11"/>
  </r>
  <r>
    <n v="15.158040235605709"/>
    <x v="5"/>
    <x v="12"/>
  </r>
  <r>
    <n v="18.472446681740511"/>
    <x v="5"/>
    <x v="13"/>
  </r>
  <r>
    <n v="15.402697475306878"/>
    <x v="5"/>
    <x v="14"/>
  </r>
  <r>
    <n v="12.413181540549532"/>
    <x v="5"/>
    <x v="15"/>
  </r>
  <r>
    <n v="17.319118907682043"/>
    <x v="5"/>
    <x v="16"/>
  </r>
  <r>
    <n v="2.1308810781500744"/>
    <x v="5"/>
    <x v="17"/>
  </r>
  <r>
    <n v="0.63545508764189174"/>
    <x v="5"/>
    <x v="18"/>
  </r>
  <r>
    <n v="1.2076702149144634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38235955176416536"/>
    <x v="5"/>
    <x v="5"/>
  </r>
  <r>
    <n v="5.6299472859072228"/>
    <x v="5"/>
    <x v="6"/>
  </r>
  <r>
    <n v="3.9294602969309009"/>
    <x v="5"/>
    <x v="7"/>
  </r>
  <r>
    <n v="10.195882762110239"/>
    <x v="5"/>
    <x v="8"/>
  </r>
  <r>
    <n v="6.7160874190723101"/>
    <x v="5"/>
    <x v="9"/>
  </r>
  <r>
    <n v="17.163729140185186"/>
    <x v="5"/>
    <x v="10"/>
  </r>
  <r>
    <n v="18.234232329239667"/>
    <x v="5"/>
    <x v="11"/>
  </r>
  <r>
    <n v="16.789040902755247"/>
    <x v="5"/>
    <x v="12"/>
  </r>
  <r>
    <n v="15.959680806342817"/>
    <x v="5"/>
    <x v="13"/>
  </r>
  <r>
    <n v="17.825332502194648"/>
    <x v="5"/>
    <x v="14"/>
  </r>
  <r>
    <n v="17.798867255789343"/>
    <x v="5"/>
    <x v="15"/>
  </r>
  <r>
    <n v="18.403167315578738"/>
    <x v="5"/>
    <x v="16"/>
  </r>
  <r>
    <n v="15.745674426317986"/>
    <x v="5"/>
    <x v="17"/>
  </r>
  <r>
    <n v="6.4624729442304343"/>
    <x v="5"/>
    <x v="18"/>
  </r>
  <r>
    <n v="0.50218594967288821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2.4978488600386817E-2"/>
    <x v="5"/>
    <x v="5"/>
  </r>
  <r>
    <n v="4.0292395388086168"/>
    <x v="5"/>
    <x v="6"/>
  </r>
  <r>
    <n v="3.7552745826800722"/>
    <x v="5"/>
    <x v="7"/>
  </r>
  <r>
    <n v="6.0862357378144916"/>
    <x v="5"/>
    <x v="8"/>
  </r>
  <r>
    <n v="4.579938416549016"/>
    <x v="5"/>
    <x v="9"/>
  </r>
  <r>
    <n v="11.97466646716288"/>
    <x v="5"/>
    <x v="10"/>
  </r>
  <r>
    <n v="3.8858597484899846"/>
    <x v="5"/>
    <x v="11"/>
  </r>
  <r>
    <n v="3.3642683139580929"/>
    <x v="5"/>
    <x v="12"/>
  </r>
  <r>
    <n v="13.548053741481787"/>
    <x v="5"/>
    <x v="13"/>
  </r>
  <r>
    <n v="14.82042367947788"/>
    <x v="5"/>
    <x v="14"/>
  </r>
  <r>
    <n v="12.173217860566236"/>
    <x v="5"/>
    <x v="15"/>
  </r>
  <r>
    <n v="6.7228142427223139"/>
    <x v="5"/>
    <x v="16"/>
  </r>
  <r>
    <n v="6.9217028225037689"/>
    <x v="5"/>
    <x v="17"/>
  </r>
  <r>
    <n v="2.6908476559155794"/>
    <x v="5"/>
    <x v="18"/>
  </r>
  <r>
    <n v="0.1722505254610094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4181819729576088"/>
    <x v="5"/>
    <x v="5"/>
  </r>
  <r>
    <n v="9.5888970684332993"/>
    <x v="5"/>
    <x v="6"/>
  </r>
  <r>
    <n v="16.96973140388743"/>
    <x v="5"/>
    <x v="7"/>
  </r>
  <r>
    <n v="17.396158000896452"/>
    <x v="5"/>
    <x v="8"/>
  </r>
  <r>
    <n v="15.062531557684457"/>
    <x v="5"/>
    <x v="9"/>
  </r>
  <r>
    <n v="15.703261881067887"/>
    <x v="5"/>
    <x v="10"/>
  </r>
  <r>
    <n v="14.017797382792018"/>
    <x v="5"/>
    <x v="11"/>
  </r>
  <r>
    <n v="16.185876633772168"/>
    <x v="5"/>
    <x v="12"/>
  </r>
  <r>
    <n v="14.450890732500405"/>
    <x v="5"/>
    <x v="13"/>
  </r>
  <r>
    <n v="10.558457282182442"/>
    <x v="5"/>
    <x v="14"/>
  </r>
  <r>
    <n v="13.20884555033509"/>
    <x v="5"/>
    <x v="15"/>
  </r>
  <r>
    <n v="8.4468886889496524"/>
    <x v="5"/>
    <x v="16"/>
  </r>
  <r>
    <n v="7.3234389168628535"/>
    <x v="5"/>
    <x v="17"/>
  </r>
  <r>
    <n v="5.9336612640322306"/>
    <x v="5"/>
    <x v="18"/>
  </r>
  <r>
    <n v="3.6555767323331136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1.779477181171804"/>
    <x v="5"/>
    <x v="6"/>
  </r>
  <r>
    <n v="3.6915073439096493"/>
    <x v="5"/>
    <x v="7"/>
  </r>
  <r>
    <n v="17.754904529900912"/>
    <x v="5"/>
    <x v="8"/>
  </r>
  <r>
    <n v="19.861838948592574"/>
    <x v="5"/>
    <x v="9"/>
  </r>
  <r>
    <n v="20.159353614797624"/>
    <x v="5"/>
    <x v="10"/>
  </r>
  <r>
    <n v="20.180640865594036"/>
    <x v="5"/>
    <x v="11"/>
  </r>
  <r>
    <n v="17.594513362456276"/>
    <x v="5"/>
    <x v="12"/>
  </r>
  <r>
    <n v="17.311194310635933"/>
    <x v="5"/>
    <x v="13"/>
  </r>
  <r>
    <n v="19.62426949596777"/>
    <x v="5"/>
    <x v="14"/>
  </r>
  <r>
    <n v="19.948602055071348"/>
    <x v="5"/>
    <x v="15"/>
  </r>
  <r>
    <n v="19.308442250561157"/>
    <x v="5"/>
    <x v="16"/>
  </r>
  <r>
    <n v="17.069902396767734"/>
    <x v="5"/>
    <x v="17"/>
  </r>
  <r>
    <n v="10.122475208838589"/>
    <x v="5"/>
    <x v="18"/>
  </r>
  <r>
    <n v="1.303345789356188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82957340881059216"/>
    <x v="5"/>
    <x v="5"/>
  </r>
  <r>
    <n v="8.8677419079434543"/>
    <x v="5"/>
    <x v="6"/>
  </r>
  <r>
    <n v="16.402507620914331"/>
    <x v="5"/>
    <x v="7"/>
  </r>
  <r>
    <n v="18.857876163712778"/>
    <x v="5"/>
    <x v="8"/>
  </r>
  <r>
    <n v="19.51763105120564"/>
    <x v="5"/>
    <x v="9"/>
  </r>
  <r>
    <n v="19.552165913924302"/>
    <x v="5"/>
    <x v="10"/>
  </r>
  <r>
    <n v="19.000190473407727"/>
    <x v="5"/>
    <x v="11"/>
  </r>
  <r>
    <n v="19.448351507382235"/>
    <x v="5"/>
    <x v="12"/>
  </r>
  <r>
    <n v="19.418941235186221"/>
    <x v="5"/>
    <x v="13"/>
  </r>
  <r>
    <n v="19.407681396343307"/>
    <x v="5"/>
    <x v="14"/>
  </r>
  <r>
    <n v="18.99352873076635"/>
    <x v="5"/>
    <x v="15"/>
  </r>
  <r>
    <n v="18.029724663843009"/>
    <x v="5"/>
    <x v="16"/>
  </r>
  <r>
    <n v="15.49284566359198"/>
    <x v="5"/>
    <x v="17"/>
  </r>
  <r>
    <n v="8.5120848756147112"/>
    <x v="5"/>
    <x v="18"/>
  </r>
  <r>
    <n v="0.9337427927664733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29525646488204388"/>
    <x v="5"/>
    <x v="5"/>
  </r>
  <r>
    <n v="5.8793927529184975"/>
    <x v="5"/>
    <x v="6"/>
  </r>
  <r>
    <n v="0.62380058769887314"/>
    <x v="5"/>
    <x v="7"/>
  </r>
  <r>
    <n v="1.2674927069465547"/>
    <x v="5"/>
    <x v="8"/>
  </r>
  <r>
    <n v="5.4264418322742536"/>
    <x v="5"/>
    <x v="9"/>
  </r>
  <r>
    <n v="5.6839853746233286"/>
    <x v="5"/>
    <x v="10"/>
  </r>
  <r>
    <n v="4.9415341726395745"/>
    <x v="5"/>
    <x v="11"/>
  </r>
  <r>
    <n v="5.4438926495222253"/>
    <x v="5"/>
    <x v="12"/>
  </r>
  <r>
    <n v="3.3401305557274319"/>
    <x v="5"/>
    <x v="13"/>
  </r>
  <r>
    <n v="3.7184990313375708"/>
    <x v="5"/>
    <x v="14"/>
  </r>
  <r>
    <n v="8.0123473021965932"/>
    <x v="5"/>
    <x v="15"/>
  </r>
  <r>
    <n v="11.310289655490545"/>
    <x v="5"/>
    <x v="16"/>
  </r>
  <r>
    <n v="7.3942002652849084"/>
    <x v="5"/>
    <x v="17"/>
  </r>
  <r>
    <n v="2.6139993487889441"/>
    <x v="5"/>
    <x v="18"/>
  </r>
  <r>
    <n v="4.7458297831831066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0.13458104238120569"/>
    <x v="5"/>
    <x v="6"/>
  </r>
  <r>
    <n v="0.16707268500994074"/>
    <x v="5"/>
    <x v="7"/>
  </r>
  <r>
    <n v="0.53106426030720777"/>
    <x v="5"/>
    <x v="8"/>
  </r>
  <r>
    <n v="1.0110399726632644"/>
    <x v="5"/>
    <x v="9"/>
  </r>
  <r>
    <n v="1.8551716636521753"/>
    <x v="5"/>
    <x v="10"/>
  </r>
  <r>
    <n v="2.7198383647728903"/>
    <x v="5"/>
    <x v="11"/>
  </r>
  <r>
    <n v="5.2249558998540557"/>
    <x v="5"/>
    <x v="12"/>
  </r>
  <r>
    <n v="3.654078790136325"/>
    <x v="5"/>
    <x v="13"/>
  </r>
  <r>
    <n v="2.4967189024559131"/>
    <x v="5"/>
    <x v="14"/>
  </r>
  <r>
    <n v="3.046202006123766"/>
    <x v="5"/>
    <x v="15"/>
  </r>
  <r>
    <n v="7.2355479243359264"/>
    <x v="5"/>
    <x v="16"/>
  </r>
  <r>
    <n v="1.0090241148333203"/>
    <x v="5"/>
    <x v="17"/>
  </r>
  <r>
    <n v="0.47118880615853559"/>
    <x v="5"/>
    <x v="18"/>
  </r>
  <r>
    <n v="5.4820024930112433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3558982999406038"/>
    <x v="5"/>
    <x v="5"/>
  </r>
  <r>
    <n v="6.1047787477045583"/>
    <x v="5"/>
    <x v="6"/>
  </r>
  <r>
    <n v="13.168351087428574"/>
    <x v="5"/>
    <x v="7"/>
  </r>
  <r>
    <n v="8.5250392297737143"/>
    <x v="5"/>
    <x v="8"/>
  </r>
  <r>
    <n v="9.0288268144464698"/>
    <x v="5"/>
    <x v="9"/>
  </r>
  <r>
    <n v="12.865958389512237"/>
    <x v="5"/>
    <x v="10"/>
  </r>
  <r>
    <n v="8.961635838252068"/>
    <x v="5"/>
    <x v="11"/>
  </r>
  <r>
    <n v="11.853069742166934"/>
    <x v="5"/>
    <x v="12"/>
  </r>
  <r>
    <n v="11.400278175714726"/>
    <x v="5"/>
    <x v="13"/>
  </r>
  <r>
    <n v="11.47507198715993"/>
    <x v="5"/>
    <x v="14"/>
  </r>
  <r>
    <n v="10.095481927193633"/>
    <x v="5"/>
    <x v="15"/>
  </r>
  <r>
    <n v="12.436179945265971"/>
    <x v="5"/>
    <x v="16"/>
  </r>
  <r>
    <n v="11.892787835590543"/>
    <x v="5"/>
    <x v="17"/>
  </r>
  <r>
    <n v="5.2841923003787521"/>
    <x v="5"/>
    <x v="18"/>
  </r>
  <r>
    <n v="0.164973152105077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0.57211000606998141"/>
    <x v="5"/>
    <x v="6"/>
  </r>
  <r>
    <n v="0.97047314106802052"/>
    <x v="5"/>
    <x v="7"/>
  </r>
  <r>
    <n v="2.6623701345232194"/>
    <x v="5"/>
    <x v="8"/>
  </r>
  <r>
    <n v="2.3638145938303645"/>
    <x v="5"/>
    <x v="9"/>
  </r>
  <r>
    <n v="4.188951644414411"/>
    <x v="5"/>
    <x v="10"/>
  </r>
  <r>
    <n v="6.6948422113086439"/>
    <x v="5"/>
    <x v="11"/>
  </r>
  <r>
    <n v="8.9506232297814758"/>
    <x v="5"/>
    <x v="12"/>
  </r>
  <r>
    <n v="11.524708828761529"/>
    <x v="5"/>
    <x v="13"/>
  </r>
  <r>
    <n v="12.616987099025001"/>
    <x v="5"/>
    <x v="14"/>
  </r>
  <r>
    <n v="2.871643230873917"/>
    <x v="5"/>
    <x v="15"/>
  </r>
  <r>
    <n v="2.1768469578774265"/>
    <x v="5"/>
    <x v="16"/>
  </r>
  <r>
    <n v="6.5242996690997552"/>
    <x v="5"/>
    <x v="17"/>
  </r>
  <r>
    <n v="4.8816868565400036"/>
    <x v="5"/>
    <x v="18"/>
  </r>
  <r>
    <n v="0.40600067467182094"/>
    <x v="5"/>
    <x v="19"/>
  </r>
  <r>
    <n v="0"/>
    <x v="5"/>
    <x v="20"/>
  </r>
  <r>
    <n v="0"/>
    <x v="5"/>
    <x v="21"/>
  </r>
  <r>
    <n v="0"/>
    <x v="5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2.1810273500067141"/>
    <x v="6"/>
    <x v="6"/>
  </r>
  <r>
    <n v="4.4311744753422726"/>
    <x v="6"/>
    <x v="7"/>
  </r>
  <r>
    <n v="14.511783870801221"/>
    <x v="6"/>
    <x v="8"/>
  </r>
  <r>
    <n v="13.15519960449317"/>
    <x v="6"/>
    <x v="9"/>
  </r>
  <r>
    <n v="13.462223505608465"/>
    <x v="6"/>
    <x v="10"/>
  </r>
  <r>
    <n v="14.062804948726496"/>
    <x v="6"/>
    <x v="11"/>
  </r>
  <r>
    <n v="16.515043186594575"/>
    <x v="6"/>
    <x v="12"/>
  </r>
  <r>
    <n v="15.751575361170957"/>
    <x v="6"/>
    <x v="13"/>
  </r>
  <r>
    <n v="7.1227357942333134"/>
    <x v="6"/>
    <x v="14"/>
  </r>
  <r>
    <n v="18.304924088398582"/>
    <x v="6"/>
    <x v="15"/>
  </r>
  <r>
    <n v="17.363957364950554"/>
    <x v="6"/>
    <x v="16"/>
  </r>
  <r>
    <n v="6.7861917446143636"/>
    <x v="6"/>
    <x v="17"/>
  </r>
  <r>
    <n v="2.7377087078152464"/>
    <x v="6"/>
    <x v="18"/>
  </r>
  <r>
    <n v="5.6952835110130197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59672890907597664"/>
    <x v="6"/>
    <x v="6"/>
  </r>
  <r>
    <n v="5.4028741200496624"/>
    <x v="6"/>
    <x v="7"/>
  </r>
  <r>
    <n v="12.323401644142583"/>
    <x v="6"/>
    <x v="8"/>
  </r>
  <r>
    <n v="15.009162510275059"/>
    <x v="6"/>
    <x v="9"/>
  </r>
  <r>
    <n v="16.480065286354407"/>
    <x v="6"/>
    <x v="10"/>
  </r>
  <r>
    <n v="16.182545362536388"/>
    <x v="6"/>
    <x v="11"/>
  </r>
  <r>
    <n v="17.038303884339378"/>
    <x v="6"/>
    <x v="12"/>
  </r>
  <r>
    <n v="16.491397046422311"/>
    <x v="6"/>
    <x v="13"/>
  </r>
  <r>
    <n v="15.402536174227007"/>
    <x v="6"/>
    <x v="14"/>
  </r>
  <r>
    <n v="16.805969384906767"/>
    <x v="6"/>
    <x v="15"/>
  </r>
  <r>
    <n v="11.418228131994216"/>
    <x v="6"/>
    <x v="16"/>
  </r>
  <r>
    <n v="17.006392503139566"/>
    <x v="6"/>
    <x v="17"/>
  </r>
  <r>
    <n v="6.3481154160228348"/>
    <x v="6"/>
    <x v="18"/>
  </r>
  <r>
    <n v="1.2107974809602515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6.1838771414387546E-2"/>
    <x v="6"/>
    <x v="5"/>
  </r>
  <r>
    <n v="4.783631098533319"/>
    <x v="6"/>
    <x v="6"/>
  </r>
  <r>
    <n v="11.66135472428695"/>
    <x v="6"/>
    <x v="7"/>
  </r>
  <r>
    <n v="8.404145491879639"/>
    <x v="6"/>
    <x v="8"/>
  </r>
  <r>
    <n v="9.7469703690450515"/>
    <x v="6"/>
    <x v="9"/>
  </r>
  <r>
    <n v="10.512284913357258"/>
    <x v="6"/>
    <x v="10"/>
  </r>
  <r>
    <n v="18.834673766291044"/>
    <x v="6"/>
    <x v="11"/>
  </r>
  <r>
    <n v="18.671938801161968"/>
    <x v="6"/>
    <x v="12"/>
  </r>
  <r>
    <n v="18.747459359403187"/>
    <x v="6"/>
    <x v="13"/>
  </r>
  <r>
    <n v="18.649898023376061"/>
    <x v="6"/>
    <x v="14"/>
  </r>
  <r>
    <n v="12.938554278973621"/>
    <x v="6"/>
    <x v="15"/>
  </r>
  <r>
    <n v="12.657110435201599"/>
    <x v="6"/>
    <x v="16"/>
  </r>
  <r>
    <n v="14.880151429652086"/>
    <x v="6"/>
    <x v="17"/>
  </r>
  <r>
    <n v="5.9050019920808836"/>
    <x v="6"/>
    <x v="18"/>
  </r>
  <r>
    <n v="0.40563880135233715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3.5080757091272092"/>
    <x v="6"/>
    <x v="6"/>
  </r>
  <r>
    <n v="0.44535725842373353"/>
    <x v="6"/>
    <x v="7"/>
  </r>
  <r>
    <n v="4.098685896517547"/>
    <x v="6"/>
    <x v="8"/>
  </r>
  <r>
    <n v="6.9771422362326225"/>
    <x v="6"/>
    <x v="9"/>
  </r>
  <r>
    <n v="2.818602161204216"/>
    <x v="6"/>
    <x v="10"/>
  </r>
  <r>
    <n v="6.9821680988616874"/>
    <x v="6"/>
    <x v="11"/>
  </r>
  <r>
    <n v="7.4203576008250121"/>
    <x v="6"/>
    <x v="12"/>
  </r>
  <r>
    <n v="5.7454325129347312"/>
    <x v="6"/>
    <x v="13"/>
  </r>
  <r>
    <n v="3.9784160087636216"/>
    <x v="6"/>
    <x v="14"/>
  </r>
  <r>
    <n v="2.9373020631618667"/>
    <x v="6"/>
    <x v="15"/>
  </r>
  <r>
    <n v="5.6381277403082528"/>
    <x v="6"/>
    <x v="16"/>
  </r>
  <r>
    <n v="4.5636226460021119"/>
    <x v="6"/>
    <x v="17"/>
  </r>
  <r>
    <n v="1.272832997471148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.11982052565298112"/>
    <x v="6"/>
    <x v="5"/>
  </r>
  <r>
    <n v="6.9789581149114888"/>
    <x v="6"/>
    <x v="6"/>
  </r>
  <r>
    <n v="10.311468605890585"/>
    <x v="6"/>
    <x v="7"/>
  </r>
  <r>
    <n v="12.489867275695202"/>
    <x v="6"/>
    <x v="8"/>
  </r>
  <r>
    <n v="9.1405816946424601"/>
    <x v="6"/>
    <x v="9"/>
  </r>
  <r>
    <n v="12.759068876955102"/>
    <x v="6"/>
    <x v="10"/>
  </r>
  <r>
    <n v="16.37280597013433"/>
    <x v="6"/>
    <x v="11"/>
  </r>
  <r>
    <n v="12.894189555571449"/>
    <x v="6"/>
    <x v="12"/>
  </r>
  <r>
    <n v="8.3026032476867222"/>
    <x v="6"/>
    <x v="13"/>
  </r>
  <r>
    <n v="19.044982315963367"/>
    <x v="6"/>
    <x v="14"/>
  </r>
  <r>
    <n v="18.766180094794258"/>
    <x v="6"/>
    <x v="15"/>
  </r>
  <r>
    <n v="10.779016535960441"/>
    <x v="6"/>
    <x v="16"/>
  </r>
  <r>
    <n v="12.711924344400579"/>
    <x v="6"/>
    <x v="17"/>
  </r>
  <r>
    <n v="8.8934018806463495"/>
    <x v="6"/>
    <x v="18"/>
  </r>
  <r>
    <n v="0.9947875102938972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.17070462028888236"/>
    <x v="6"/>
    <x v="5"/>
  </r>
  <r>
    <n v="9.0358023396624692"/>
    <x v="6"/>
    <x v="6"/>
  </r>
  <r>
    <n v="17.150142826432553"/>
    <x v="6"/>
    <x v="7"/>
  </r>
  <r>
    <n v="19.593713753429327"/>
    <x v="6"/>
    <x v="8"/>
  </r>
  <r>
    <n v="20.314752705705526"/>
    <x v="6"/>
    <x v="9"/>
  </r>
  <r>
    <n v="20.509819781345215"/>
    <x v="6"/>
    <x v="10"/>
  </r>
  <r>
    <n v="20.439205273897027"/>
    <x v="6"/>
    <x v="11"/>
  </r>
  <r>
    <n v="20.395490807455918"/>
    <x v="6"/>
    <x v="12"/>
  </r>
  <r>
    <n v="20.319099250295373"/>
    <x v="6"/>
    <x v="13"/>
  </r>
  <r>
    <n v="20.384238407999753"/>
    <x v="6"/>
    <x v="14"/>
  </r>
  <r>
    <n v="20.214699022811924"/>
    <x v="6"/>
    <x v="15"/>
  </r>
  <r>
    <n v="19.529011217993734"/>
    <x v="6"/>
    <x v="16"/>
  </r>
  <r>
    <n v="17.67507965826444"/>
    <x v="6"/>
    <x v="17"/>
  </r>
  <r>
    <n v="10.982643330734263"/>
    <x v="6"/>
    <x v="18"/>
  </r>
  <r>
    <n v="1.315513371759089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.1716352612082081"/>
    <x v="6"/>
    <x v="5"/>
  </r>
  <r>
    <n v="8.8411066036226487"/>
    <x v="6"/>
    <x v="6"/>
  </r>
  <r>
    <n v="9.668726748656006"/>
    <x v="6"/>
    <x v="7"/>
  </r>
  <r>
    <n v="13.344469824993626"/>
    <x v="6"/>
    <x v="8"/>
  </r>
  <r>
    <n v="16.819758777361191"/>
    <x v="6"/>
    <x v="9"/>
  </r>
  <r>
    <n v="5.3270243842698637"/>
    <x v="6"/>
    <x v="10"/>
  </r>
  <r>
    <n v="12.109748662809245"/>
    <x v="6"/>
    <x v="11"/>
  </r>
  <r>
    <n v="13.289137594693061"/>
    <x v="6"/>
    <x v="12"/>
  </r>
  <r>
    <n v="12.321287811279003"/>
    <x v="6"/>
    <x v="13"/>
  </r>
  <r>
    <n v="15.932386766036201"/>
    <x v="6"/>
    <x v="14"/>
  </r>
  <r>
    <n v="9.0456128450075184"/>
    <x v="6"/>
    <x v="15"/>
  </r>
  <r>
    <n v="13.206349093006791"/>
    <x v="6"/>
    <x v="16"/>
  </r>
  <r>
    <n v="2.5882569554254857"/>
    <x v="6"/>
    <x v="17"/>
  </r>
  <r>
    <n v="5.5477379412514285"/>
    <x v="6"/>
    <x v="18"/>
  </r>
  <r>
    <n v="0.11061684191901154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2.4646356792241324"/>
    <x v="6"/>
    <x v="6"/>
  </r>
  <r>
    <n v="4.8106527443984231"/>
    <x v="6"/>
    <x v="7"/>
  </r>
  <r>
    <n v="7.4817749148389687"/>
    <x v="6"/>
    <x v="8"/>
  </r>
  <r>
    <n v="7.9972968590684808"/>
    <x v="6"/>
    <x v="9"/>
  </r>
  <r>
    <n v="9.1180658470568616"/>
    <x v="6"/>
    <x v="10"/>
  </r>
  <r>
    <n v="11.007091981942029"/>
    <x v="6"/>
    <x v="11"/>
  </r>
  <r>
    <n v="10.570296287763497"/>
    <x v="6"/>
    <x v="12"/>
  </r>
  <r>
    <n v="3.7115325869973188"/>
    <x v="6"/>
    <x v="13"/>
  </r>
  <r>
    <n v="2.9935928934864218"/>
    <x v="6"/>
    <x v="14"/>
  </r>
  <r>
    <n v="2.1817274203365868"/>
    <x v="6"/>
    <x v="15"/>
  </r>
  <r>
    <n v="1.634306869465477"/>
    <x v="6"/>
    <x v="16"/>
  </r>
  <r>
    <n v="5.4119692397169104"/>
    <x v="6"/>
    <x v="17"/>
  </r>
  <r>
    <n v="1.2982853127048868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2.4452714862336271"/>
    <x v="6"/>
    <x v="6"/>
  </r>
  <r>
    <n v="4.3481379103949527"/>
    <x v="6"/>
    <x v="7"/>
  </r>
  <r>
    <n v="9.4577136779310536"/>
    <x v="6"/>
    <x v="8"/>
  </r>
  <r>
    <n v="8.1888858204670942"/>
    <x v="6"/>
    <x v="9"/>
  </r>
  <r>
    <n v="12.699227132687115"/>
    <x v="6"/>
    <x v="10"/>
  </r>
  <r>
    <n v="11.686504224845766"/>
    <x v="6"/>
    <x v="11"/>
  </r>
  <r>
    <n v="10.472727567819479"/>
    <x v="6"/>
    <x v="12"/>
  </r>
  <r>
    <n v="18.229227133371733"/>
    <x v="6"/>
    <x v="13"/>
  </r>
  <r>
    <n v="18.078303008969645"/>
    <x v="6"/>
    <x v="14"/>
  </r>
  <r>
    <n v="17.657458558140867"/>
    <x v="6"/>
    <x v="15"/>
  </r>
  <r>
    <n v="16.103213457669785"/>
    <x v="6"/>
    <x v="16"/>
  </r>
  <r>
    <n v="13.356431700910512"/>
    <x v="6"/>
    <x v="17"/>
  </r>
  <r>
    <n v="4.0490150098705779"/>
    <x v="6"/>
    <x v="18"/>
  </r>
  <r>
    <n v="0.5431214941619017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1.5286048397232497E-2"/>
    <x v="6"/>
    <x v="5"/>
  </r>
  <r>
    <n v="6.6718316457616886"/>
    <x v="6"/>
    <x v="6"/>
  </r>
  <r>
    <n v="14.034647824517137"/>
    <x v="6"/>
    <x v="7"/>
  </r>
  <r>
    <n v="17.26747669218938"/>
    <x v="6"/>
    <x v="8"/>
  </r>
  <r>
    <n v="18.411922438312992"/>
    <x v="6"/>
    <x v="9"/>
  </r>
  <r>
    <n v="13.726143760020234"/>
    <x v="6"/>
    <x v="10"/>
  </r>
  <r>
    <n v="18.539900974407324"/>
    <x v="6"/>
    <x v="11"/>
  </r>
  <r>
    <n v="18.44724933540904"/>
    <x v="6"/>
    <x v="12"/>
  </r>
  <r>
    <n v="15.688358938847779"/>
    <x v="6"/>
    <x v="13"/>
  </r>
  <r>
    <n v="18.561840768824382"/>
    <x v="6"/>
    <x v="14"/>
  </r>
  <r>
    <n v="18.230371067510461"/>
    <x v="6"/>
    <x v="15"/>
  </r>
  <r>
    <n v="17.46004062115939"/>
    <x v="6"/>
    <x v="16"/>
  </r>
  <r>
    <n v="14.993156275901645"/>
    <x v="6"/>
    <x v="17"/>
  </r>
  <r>
    <n v="8.3829463544483662"/>
    <x v="6"/>
    <x v="18"/>
  </r>
  <r>
    <n v="0.87405668161465111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6.4723800838441168"/>
    <x v="6"/>
    <x v="6"/>
  </r>
  <r>
    <n v="13.722259859089952"/>
    <x v="6"/>
    <x v="7"/>
  </r>
  <r>
    <n v="9.0458728806549047"/>
    <x v="6"/>
    <x v="8"/>
  </r>
  <r>
    <n v="18.583483296632625"/>
    <x v="6"/>
    <x v="9"/>
  </r>
  <r>
    <n v="18.99439979975482"/>
    <x v="6"/>
    <x v="10"/>
  </r>
  <r>
    <n v="19.266234967172807"/>
    <x v="6"/>
    <x v="11"/>
  </r>
  <r>
    <n v="19.339822140709188"/>
    <x v="6"/>
    <x v="12"/>
  </r>
  <r>
    <n v="19.460413727166916"/>
    <x v="6"/>
    <x v="13"/>
  </r>
  <r>
    <n v="19.57264896300331"/>
    <x v="6"/>
    <x v="14"/>
  </r>
  <r>
    <n v="15.518573021817941"/>
    <x v="6"/>
    <x v="15"/>
  </r>
  <r>
    <n v="19.140907695949409"/>
    <x v="6"/>
    <x v="16"/>
  </r>
  <r>
    <n v="17.136808877768893"/>
    <x v="6"/>
    <x v="17"/>
  </r>
  <r>
    <n v="10.40006297065484"/>
    <x v="6"/>
    <x v="18"/>
  </r>
  <r>
    <n v="1.1721519235663707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9.6780421125413935E-2"/>
    <x v="6"/>
    <x v="5"/>
  </r>
  <r>
    <n v="8.8303855637442989"/>
    <x v="6"/>
    <x v="6"/>
  </r>
  <r>
    <n v="17.011102733706693"/>
    <x v="6"/>
    <x v="7"/>
  </r>
  <r>
    <n v="19.253194256895547"/>
    <x v="6"/>
    <x v="8"/>
  </r>
  <r>
    <n v="16.521356325573478"/>
    <x v="6"/>
    <x v="9"/>
  </r>
  <r>
    <n v="16.727858031432259"/>
    <x v="6"/>
    <x v="10"/>
  </r>
  <r>
    <n v="16.29252120546068"/>
    <x v="6"/>
    <x v="11"/>
  </r>
  <r>
    <n v="15.511164171615786"/>
    <x v="6"/>
    <x v="12"/>
  </r>
  <r>
    <n v="15.267562676208424"/>
    <x v="6"/>
    <x v="13"/>
  </r>
  <r>
    <n v="13.648457106202191"/>
    <x v="6"/>
    <x v="14"/>
  </r>
  <r>
    <n v="10.046643975032659"/>
    <x v="6"/>
    <x v="15"/>
  </r>
  <r>
    <n v="11.718305501299536"/>
    <x v="6"/>
    <x v="16"/>
  </r>
  <r>
    <n v="12.510076207762008"/>
    <x v="6"/>
    <x v="17"/>
  </r>
  <r>
    <n v="10.060223058393369"/>
    <x v="6"/>
    <x v="18"/>
  </r>
  <r>
    <n v="0.9905630289460059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6.0240555650214613E-2"/>
    <x v="6"/>
    <x v="5"/>
  </r>
  <r>
    <n v="8.4035266099095498"/>
    <x v="6"/>
    <x v="6"/>
  </r>
  <r>
    <n v="16.741023385097382"/>
    <x v="6"/>
    <x v="7"/>
  </r>
  <r>
    <n v="19.156533494811526"/>
    <x v="6"/>
    <x v="8"/>
  </r>
  <r>
    <n v="19.893395976108792"/>
    <x v="6"/>
    <x v="9"/>
  </r>
  <r>
    <n v="10.435651775132653"/>
    <x v="6"/>
    <x v="10"/>
  </r>
  <r>
    <n v="15.425327764054806"/>
    <x v="6"/>
    <x v="11"/>
  </r>
  <r>
    <n v="19.867151215765446"/>
    <x v="6"/>
    <x v="12"/>
  </r>
  <r>
    <n v="19.883134936079664"/>
    <x v="6"/>
    <x v="13"/>
  </r>
  <r>
    <n v="14.654271300065332"/>
    <x v="6"/>
    <x v="14"/>
  </r>
  <r>
    <n v="19.754864157079179"/>
    <x v="6"/>
    <x v="15"/>
  </r>
  <r>
    <n v="10.055440892802665"/>
    <x v="6"/>
    <x v="16"/>
  </r>
  <r>
    <n v="16.892603148999108"/>
    <x v="6"/>
    <x v="17"/>
  </r>
  <r>
    <n v="9.8753949323814858"/>
    <x v="6"/>
    <x v="18"/>
  </r>
  <r>
    <n v="0.41752945991745616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8.408018849979527"/>
    <x v="6"/>
    <x v="6"/>
  </r>
  <r>
    <n v="16.904228749371708"/>
    <x v="6"/>
    <x v="7"/>
  </r>
  <r>
    <n v="19.32786117924509"/>
    <x v="6"/>
    <x v="8"/>
  </r>
  <r>
    <n v="19.958049559381749"/>
    <x v="6"/>
    <x v="9"/>
  </r>
  <r>
    <n v="20.183126880446451"/>
    <x v="6"/>
    <x v="10"/>
  </r>
  <r>
    <n v="20.050326365338996"/>
    <x v="6"/>
    <x v="11"/>
  </r>
  <r>
    <n v="15.295695550055825"/>
    <x v="6"/>
    <x v="12"/>
  </r>
  <r>
    <n v="17.048802878874852"/>
    <x v="6"/>
    <x v="13"/>
  </r>
  <r>
    <n v="15.581759811240586"/>
    <x v="6"/>
    <x v="14"/>
  </r>
  <r>
    <n v="19.654158399894282"/>
    <x v="6"/>
    <x v="15"/>
  </r>
  <r>
    <n v="12.460969710959132"/>
    <x v="6"/>
    <x v="16"/>
  </r>
  <r>
    <n v="17.049717030705583"/>
    <x v="6"/>
    <x v="17"/>
  </r>
  <r>
    <n v="3.3688717823449945"/>
    <x v="6"/>
    <x v="18"/>
  </r>
  <r>
    <n v="1.0581691105717708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8.5155285549488209"/>
    <x v="6"/>
    <x v="6"/>
  </r>
  <r>
    <n v="16.794657650197422"/>
    <x v="6"/>
    <x v="7"/>
  </r>
  <r>
    <n v="19.121044681694912"/>
    <x v="6"/>
    <x v="8"/>
  </r>
  <r>
    <n v="19.759508257661636"/>
    <x v="6"/>
    <x v="9"/>
  </r>
  <r>
    <n v="19.792535653251708"/>
    <x v="6"/>
    <x v="10"/>
  </r>
  <r>
    <n v="19.67660975540749"/>
    <x v="6"/>
    <x v="11"/>
  </r>
  <r>
    <n v="19.500177653377605"/>
    <x v="6"/>
    <x v="12"/>
  </r>
  <r>
    <n v="19.411045801044306"/>
    <x v="6"/>
    <x v="13"/>
  </r>
  <r>
    <n v="19.345858848712464"/>
    <x v="6"/>
    <x v="14"/>
  </r>
  <r>
    <n v="19.301376890147559"/>
    <x v="6"/>
    <x v="15"/>
  </r>
  <r>
    <n v="18.453179353395047"/>
    <x v="6"/>
    <x v="16"/>
  </r>
  <r>
    <n v="16.212750340104236"/>
    <x v="6"/>
    <x v="17"/>
  </r>
  <r>
    <n v="7.0107809909716634"/>
    <x v="6"/>
    <x v="18"/>
  </r>
  <r>
    <n v="0.85824831167426441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7.7857903947619818"/>
    <x v="6"/>
    <x v="6"/>
  </r>
  <r>
    <n v="16.175003580994495"/>
    <x v="6"/>
    <x v="7"/>
  </r>
  <r>
    <n v="18.469772735911665"/>
    <x v="6"/>
    <x v="8"/>
  </r>
  <r>
    <n v="19.281325776426794"/>
    <x v="6"/>
    <x v="9"/>
  </r>
  <r>
    <n v="15.094775258889127"/>
    <x v="6"/>
    <x v="10"/>
  </r>
  <r>
    <n v="17.500134410169483"/>
    <x v="6"/>
    <x v="11"/>
  </r>
  <r>
    <n v="15.861339803445865"/>
    <x v="6"/>
    <x v="12"/>
  </r>
  <r>
    <n v="14.54051205341483"/>
    <x v="6"/>
    <x v="13"/>
  </r>
  <r>
    <n v="16.236116947106591"/>
    <x v="6"/>
    <x v="14"/>
  </r>
  <r>
    <n v="18.904483462681327"/>
    <x v="6"/>
    <x v="15"/>
  </r>
  <r>
    <n v="18.031011770406781"/>
    <x v="6"/>
    <x v="16"/>
  </r>
  <r>
    <n v="15.845798550953077"/>
    <x v="6"/>
    <x v="17"/>
  </r>
  <r>
    <n v="8.8098214802070736"/>
    <x v="6"/>
    <x v="18"/>
  </r>
  <r>
    <n v="0.75214907836617095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5.1517334903833607"/>
    <x v="6"/>
    <x v="6"/>
  </r>
  <r>
    <n v="11.800040669125389"/>
    <x v="6"/>
    <x v="7"/>
  </r>
  <r>
    <n v="15.340287023023832"/>
    <x v="6"/>
    <x v="8"/>
  </r>
  <r>
    <n v="17.019616242879017"/>
    <x v="6"/>
    <x v="9"/>
  </r>
  <r>
    <n v="16.304173753252204"/>
    <x v="6"/>
    <x v="10"/>
  </r>
  <r>
    <n v="17.877978223350134"/>
    <x v="6"/>
    <x v="11"/>
  </r>
  <r>
    <n v="9.2481104237023875"/>
    <x v="6"/>
    <x v="12"/>
  </r>
  <r>
    <n v="13.574191848559083"/>
    <x v="6"/>
    <x v="13"/>
  </r>
  <r>
    <n v="11.894392241133996"/>
    <x v="6"/>
    <x v="14"/>
  </r>
  <r>
    <n v="15.575453918431888"/>
    <x v="6"/>
    <x v="15"/>
  </r>
  <r>
    <n v="14.81007969044842"/>
    <x v="6"/>
    <x v="16"/>
  </r>
  <r>
    <n v="12.697306457718529"/>
    <x v="6"/>
    <x v="17"/>
  </r>
  <r>
    <n v="3.5135278039893114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4.5512743640074909E-3"/>
    <x v="6"/>
    <x v="6"/>
  </r>
  <r>
    <n v="0.36466717817769662"/>
    <x v="6"/>
    <x v="7"/>
  </r>
  <r>
    <n v="6.0407250820992839"/>
    <x v="6"/>
    <x v="8"/>
  </r>
  <r>
    <n v="6.0850783748415846"/>
    <x v="6"/>
    <x v="9"/>
  </r>
  <r>
    <n v="12.305995313095764"/>
    <x v="6"/>
    <x v="10"/>
  </r>
  <r>
    <n v="6.4481591371687035"/>
    <x v="6"/>
    <x v="11"/>
  </r>
  <r>
    <n v="3.4523612109371697"/>
    <x v="6"/>
    <x v="12"/>
  </r>
  <r>
    <n v="8.4985037266607257"/>
    <x v="6"/>
    <x v="13"/>
  </r>
  <r>
    <n v="8.2627527853037339"/>
    <x v="6"/>
    <x v="14"/>
  </r>
  <r>
    <n v="10.327060294506108"/>
    <x v="6"/>
    <x v="15"/>
  </r>
  <r>
    <n v="12.053946484802148"/>
    <x v="6"/>
    <x v="16"/>
  </r>
  <r>
    <n v="5.0720674942413524"/>
    <x v="6"/>
    <x v="17"/>
  </r>
  <r>
    <n v="5.2439679618065815"/>
    <x v="6"/>
    <x v="18"/>
  </r>
  <r>
    <n v="1.4752577475252836E-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11277970681515813"/>
    <x v="6"/>
    <x v="6"/>
  </r>
  <r>
    <n v="4.1613585180748247"/>
    <x v="6"/>
    <x v="7"/>
  </r>
  <r>
    <n v="4.2859460745460707"/>
    <x v="6"/>
    <x v="8"/>
  </r>
  <r>
    <n v="9.7435577203634498"/>
    <x v="6"/>
    <x v="9"/>
  </r>
  <r>
    <n v="10.045069995740024"/>
    <x v="6"/>
    <x v="10"/>
  </r>
  <r>
    <n v="13.972735377146263"/>
    <x v="6"/>
    <x v="11"/>
  </r>
  <r>
    <n v="9.848345817049097"/>
    <x v="6"/>
    <x v="12"/>
  </r>
  <r>
    <n v="13.911953563834933"/>
    <x v="6"/>
    <x v="13"/>
  </r>
  <r>
    <n v="13.996147093294466"/>
    <x v="6"/>
    <x v="14"/>
  </r>
  <r>
    <n v="2.7980625595359858"/>
    <x v="6"/>
    <x v="15"/>
  </r>
  <r>
    <n v="5.8361321957338061"/>
    <x v="6"/>
    <x v="16"/>
  </r>
  <r>
    <n v="9.0677051273211262"/>
    <x v="6"/>
    <x v="17"/>
  </r>
  <r>
    <n v="6.6940607475756897"/>
    <x v="6"/>
    <x v="18"/>
  </r>
  <r>
    <n v="7.3368457264682191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4.5771164271230198"/>
    <x v="6"/>
    <x v="6"/>
  </r>
  <r>
    <n v="11.381941519010262"/>
    <x v="6"/>
    <x v="7"/>
  </r>
  <r>
    <n v="15.17664091565549"/>
    <x v="6"/>
    <x v="8"/>
  </r>
  <r>
    <n v="16.840086113701258"/>
    <x v="6"/>
    <x v="9"/>
  </r>
  <r>
    <n v="17.682567301886099"/>
    <x v="6"/>
    <x v="10"/>
  </r>
  <r>
    <n v="17.873389892812504"/>
    <x v="6"/>
    <x v="11"/>
  </r>
  <r>
    <n v="17.797070878381508"/>
    <x v="6"/>
    <x v="12"/>
  </r>
  <r>
    <n v="17.705654364143193"/>
    <x v="6"/>
    <x v="13"/>
  </r>
  <r>
    <n v="17.594732236211655"/>
    <x v="6"/>
    <x v="14"/>
  </r>
  <r>
    <n v="17.10756486275433"/>
    <x v="6"/>
    <x v="15"/>
  </r>
  <r>
    <n v="15.688587552045249"/>
    <x v="6"/>
    <x v="16"/>
  </r>
  <r>
    <n v="1.9394208340660248"/>
    <x v="6"/>
    <x v="17"/>
  </r>
  <r>
    <n v="5.3620684168097661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90854586587292363"/>
    <x v="6"/>
    <x v="6"/>
  </r>
  <r>
    <n v="4.7307870502876685"/>
    <x v="6"/>
    <x v="7"/>
  </r>
  <r>
    <n v="3.8763031738106668"/>
    <x v="6"/>
    <x v="8"/>
  </r>
  <r>
    <n v="4.1209640789805899"/>
    <x v="6"/>
    <x v="9"/>
  </r>
  <r>
    <n v="7.0242254367857893"/>
    <x v="6"/>
    <x v="10"/>
  </r>
  <r>
    <n v="15.766667640494621"/>
    <x v="6"/>
    <x v="11"/>
  </r>
  <r>
    <n v="17.90013590061357"/>
    <x v="6"/>
    <x v="12"/>
  </r>
  <r>
    <n v="17.935370819964451"/>
    <x v="6"/>
    <x v="13"/>
  </r>
  <r>
    <n v="17.969627807296344"/>
    <x v="6"/>
    <x v="14"/>
  </r>
  <r>
    <n v="17.610414279708028"/>
    <x v="6"/>
    <x v="15"/>
  </r>
  <r>
    <n v="16.57584250183778"/>
    <x v="6"/>
    <x v="16"/>
  </r>
  <r>
    <n v="13.830288380585884"/>
    <x v="6"/>
    <x v="17"/>
  </r>
  <r>
    <n v="7.1379537483086857"/>
    <x v="6"/>
    <x v="18"/>
  </r>
  <r>
    <n v="9.9356717073073919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46135819938878092"/>
    <x v="6"/>
    <x v="6"/>
  </r>
  <r>
    <n v="3.656399655315866"/>
    <x v="6"/>
    <x v="7"/>
  </r>
  <r>
    <n v="14.084018146737565"/>
    <x v="6"/>
    <x v="8"/>
  </r>
  <r>
    <n v="11.383772744290509"/>
    <x v="6"/>
    <x v="9"/>
  </r>
  <r>
    <n v="5.8710230516437276"/>
    <x v="6"/>
    <x v="10"/>
  </r>
  <r>
    <n v="5.4534713080165789"/>
    <x v="6"/>
    <x v="11"/>
  </r>
  <r>
    <n v="7.3423973739856887"/>
    <x v="6"/>
    <x v="12"/>
  </r>
  <r>
    <n v="13.682377239222209"/>
    <x v="6"/>
    <x v="13"/>
  </r>
  <r>
    <n v="14.44822486436704"/>
    <x v="6"/>
    <x v="14"/>
  </r>
  <r>
    <n v="16.741070010614312"/>
    <x v="6"/>
    <x v="15"/>
  </r>
  <r>
    <n v="11.654578640689332"/>
    <x v="6"/>
    <x v="16"/>
  </r>
  <r>
    <n v="12.476541360325671"/>
    <x v="6"/>
    <x v="17"/>
  </r>
  <r>
    <n v="5.851596336705704"/>
    <x v="6"/>
    <x v="18"/>
  </r>
  <r>
    <n v="9.9952317538146915E-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4.8162154290138055"/>
    <x v="6"/>
    <x v="6"/>
  </r>
  <r>
    <n v="12.596582353601079"/>
    <x v="6"/>
    <x v="7"/>
  </r>
  <r>
    <n v="11.939369184891316"/>
    <x v="6"/>
    <x v="8"/>
  </r>
  <r>
    <n v="17.386672198620762"/>
    <x v="6"/>
    <x v="9"/>
  </r>
  <r>
    <n v="18.125092895896621"/>
    <x v="6"/>
    <x v="10"/>
  </r>
  <r>
    <n v="11.925720826522864"/>
    <x v="6"/>
    <x v="11"/>
  </r>
  <r>
    <n v="14.167105824965699"/>
    <x v="6"/>
    <x v="12"/>
  </r>
  <r>
    <n v="18.009964065199977"/>
    <x v="6"/>
    <x v="13"/>
  </r>
  <r>
    <n v="18.119984461653235"/>
    <x v="6"/>
    <x v="14"/>
  </r>
  <r>
    <n v="17.93135695098449"/>
    <x v="6"/>
    <x v="15"/>
  </r>
  <r>
    <n v="12.10066520646644"/>
    <x v="6"/>
    <x v="16"/>
  </r>
  <r>
    <n v="10.303414874320726"/>
    <x v="6"/>
    <x v="17"/>
  </r>
  <r>
    <n v="4.4828930787585808"/>
    <x v="6"/>
    <x v="18"/>
  </r>
  <r>
    <n v="6.2343085182792338E-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6.3387316429660192"/>
    <x v="6"/>
    <x v="6"/>
  </r>
  <r>
    <n v="14.79275168980703"/>
    <x v="6"/>
    <x v="7"/>
  </r>
  <r>
    <n v="17.447967726043668"/>
    <x v="6"/>
    <x v="8"/>
  </r>
  <r>
    <n v="18.255407430581069"/>
    <x v="6"/>
    <x v="9"/>
  </r>
  <r>
    <n v="18.344681960700292"/>
    <x v="6"/>
    <x v="10"/>
  </r>
  <r>
    <n v="18.413972236330576"/>
    <x v="6"/>
    <x v="11"/>
  </r>
  <r>
    <n v="18.259138768375013"/>
    <x v="6"/>
    <x v="12"/>
  </r>
  <r>
    <n v="18.365734342349214"/>
    <x v="6"/>
    <x v="13"/>
  </r>
  <r>
    <n v="18.419225119388706"/>
    <x v="6"/>
    <x v="14"/>
  </r>
  <r>
    <n v="18.301635924522525"/>
    <x v="6"/>
    <x v="15"/>
  </r>
  <r>
    <n v="17.447925591763227"/>
    <x v="6"/>
    <x v="16"/>
  </r>
  <r>
    <n v="15.386645288233987"/>
    <x v="6"/>
    <x v="17"/>
  </r>
  <r>
    <n v="8.2220210566643974"/>
    <x v="6"/>
    <x v="18"/>
  </r>
  <r>
    <n v="0.149096962070317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4717626892797957"/>
    <x v="6"/>
    <x v="6"/>
  </r>
  <r>
    <n v="5.2663518318614315"/>
    <x v="6"/>
    <x v="7"/>
  </r>
  <r>
    <n v="16.450296699548307"/>
    <x v="6"/>
    <x v="8"/>
  </r>
  <r>
    <n v="7.8739840474712501"/>
    <x v="6"/>
    <x v="9"/>
  </r>
  <r>
    <n v="9.4742528171917417"/>
    <x v="6"/>
    <x v="10"/>
  </r>
  <r>
    <n v="14.231308826095633"/>
    <x v="6"/>
    <x v="11"/>
  </r>
  <r>
    <n v="16.017323502531518"/>
    <x v="6"/>
    <x v="12"/>
  </r>
  <r>
    <n v="9.8982975032094558"/>
    <x v="6"/>
    <x v="13"/>
  </r>
  <r>
    <n v="9.5474558916180019"/>
    <x v="6"/>
    <x v="14"/>
  </r>
  <r>
    <n v="12.49452050923021"/>
    <x v="6"/>
    <x v="15"/>
  </r>
  <r>
    <n v="11.052144980390622"/>
    <x v="6"/>
    <x v="16"/>
  </r>
  <r>
    <n v="9.6722205185603531"/>
    <x v="6"/>
    <x v="17"/>
  </r>
  <r>
    <n v="3.313746449881979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69062539844479465"/>
    <x v="6"/>
    <x v="6"/>
  </r>
  <r>
    <n v="1.2570080817229405"/>
    <x v="6"/>
    <x v="7"/>
  </r>
  <r>
    <n v="2.7204034666305081"/>
    <x v="6"/>
    <x v="8"/>
  </r>
  <r>
    <n v="3.5037380428321701"/>
    <x v="6"/>
    <x v="9"/>
  </r>
  <r>
    <n v="6.0547571830570286"/>
    <x v="6"/>
    <x v="10"/>
  </r>
  <r>
    <n v="6.1137212262770122"/>
    <x v="6"/>
    <x v="11"/>
  </r>
  <r>
    <n v="5.9964068152139065"/>
    <x v="6"/>
    <x v="12"/>
  </r>
  <r>
    <n v="6.5689580717451621"/>
    <x v="6"/>
    <x v="13"/>
  </r>
  <r>
    <n v="7.6063889626602759"/>
    <x v="6"/>
    <x v="14"/>
  </r>
  <r>
    <n v="6.0571934785976289"/>
    <x v="6"/>
    <x v="15"/>
  </r>
  <r>
    <n v="3.1079097468248822"/>
    <x v="6"/>
    <x v="16"/>
  </r>
  <r>
    <n v="4.8659902831553072"/>
    <x v="6"/>
    <x v="17"/>
  </r>
  <r>
    <n v="0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9.5832565342934994E-2"/>
    <x v="6"/>
    <x v="6"/>
  </r>
  <r>
    <n v="0.64245632340231262"/>
    <x v="6"/>
    <x v="7"/>
  </r>
  <r>
    <n v="2.0536376069130764"/>
    <x v="6"/>
    <x v="8"/>
  </r>
  <r>
    <n v="4.0011869053350608"/>
    <x v="6"/>
    <x v="9"/>
  </r>
  <r>
    <n v="4.0819142917823186"/>
    <x v="6"/>
    <x v="10"/>
  </r>
  <r>
    <n v="5.481757021651223"/>
    <x v="6"/>
    <x v="11"/>
  </r>
  <r>
    <n v="5.0577161335064247"/>
    <x v="6"/>
    <x v="12"/>
  </r>
  <r>
    <n v="3.9693369429517431"/>
    <x v="6"/>
    <x v="13"/>
  </r>
  <r>
    <n v="9.0865965702124356"/>
    <x v="6"/>
    <x v="14"/>
  </r>
  <r>
    <n v="3.7230100865316906"/>
    <x v="6"/>
    <x v="15"/>
  </r>
  <r>
    <n v="1.8734548408819278"/>
    <x v="6"/>
    <x v="16"/>
  </r>
  <r>
    <n v="2.9342930319485458"/>
    <x v="6"/>
    <x v="17"/>
  </r>
  <r>
    <n v="7.1099932302916127"/>
    <x v="6"/>
    <x v="18"/>
  </r>
  <r>
    <n v="1.6463216528427024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16355005857195626"/>
    <x v="6"/>
    <x v="6"/>
  </r>
  <r>
    <n v="4.7163820713658051"/>
    <x v="6"/>
    <x v="7"/>
  </r>
  <r>
    <n v="3.7913334325148482"/>
    <x v="6"/>
    <x v="8"/>
  </r>
  <r>
    <n v="7.0520756197073204"/>
    <x v="6"/>
    <x v="9"/>
  </r>
  <r>
    <n v="13.825930677356929"/>
    <x v="6"/>
    <x v="10"/>
  </r>
  <r>
    <n v="18.413636389074306"/>
    <x v="6"/>
    <x v="11"/>
  </r>
  <r>
    <n v="9.0065439237527691"/>
    <x v="6"/>
    <x v="12"/>
  </r>
  <r>
    <n v="7.961841069272932"/>
    <x v="6"/>
    <x v="13"/>
  </r>
  <r>
    <n v="4.2570551135481871"/>
    <x v="6"/>
    <x v="14"/>
  </r>
  <r>
    <n v="4.4667586207410004"/>
    <x v="6"/>
    <x v="15"/>
  </r>
  <r>
    <n v="1.6847435755979105"/>
    <x v="6"/>
    <x v="16"/>
  </r>
  <r>
    <n v="6.2066494212647303"/>
    <x v="6"/>
    <x v="17"/>
  </r>
  <r>
    <n v="1.201430259498932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40640815595023261"/>
    <x v="6"/>
    <x v="6"/>
  </r>
  <r>
    <n v="2.6385318103593227"/>
    <x v="6"/>
    <x v="7"/>
  </r>
  <r>
    <n v="3.8610371866555879"/>
    <x v="6"/>
    <x v="8"/>
  </r>
  <r>
    <n v="3.4578788905848685"/>
    <x v="6"/>
    <x v="9"/>
  </r>
  <r>
    <n v="6.1098588902270796"/>
    <x v="6"/>
    <x v="10"/>
  </r>
  <r>
    <n v="8.6345515932689647"/>
    <x v="6"/>
    <x v="11"/>
  </r>
  <r>
    <n v="7.7100110498538355"/>
    <x v="6"/>
    <x v="12"/>
  </r>
  <r>
    <n v="8.4453253452148154"/>
    <x v="6"/>
    <x v="13"/>
  </r>
  <r>
    <n v="9.625931630221034"/>
    <x v="6"/>
    <x v="14"/>
  </r>
  <r>
    <n v="10.253393209371238"/>
    <x v="6"/>
    <x v="15"/>
  </r>
  <r>
    <n v="7.1095807958778874"/>
    <x v="6"/>
    <x v="16"/>
  </r>
  <r>
    <n v="9.1166082509810682"/>
    <x v="6"/>
    <x v="17"/>
  </r>
  <r>
    <n v="1.0914000402021604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9.7522616475450075E-2"/>
    <x v="6"/>
    <x v="6"/>
  </r>
  <r>
    <n v="4.0232367118953469"/>
    <x v="6"/>
    <x v="7"/>
  </r>
  <r>
    <n v="6.862212966915572"/>
    <x v="6"/>
    <x v="8"/>
  </r>
  <r>
    <n v="18.741324689197878"/>
    <x v="6"/>
    <x v="9"/>
  </r>
  <r>
    <n v="18.858722948636604"/>
    <x v="6"/>
    <x v="10"/>
  </r>
  <r>
    <n v="18.887700429601296"/>
    <x v="6"/>
    <x v="11"/>
  </r>
  <r>
    <n v="18.721727664951718"/>
    <x v="6"/>
    <x v="12"/>
  </r>
  <r>
    <n v="18.874844033650284"/>
    <x v="6"/>
    <x v="13"/>
  </r>
  <r>
    <n v="18.963197408850956"/>
    <x v="6"/>
    <x v="14"/>
  </r>
  <r>
    <n v="18.64023461875885"/>
    <x v="6"/>
    <x v="15"/>
  </r>
  <r>
    <n v="17.409081500880987"/>
    <x v="6"/>
    <x v="16"/>
  </r>
  <r>
    <n v="14.121438770311169"/>
    <x v="6"/>
    <x v="17"/>
  </r>
  <r>
    <n v="6.4103753531387886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5.1666920859694256"/>
    <x v="6"/>
    <x v="6"/>
  </r>
  <r>
    <n v="3.8916541367806285"/>
    <x v="6"/>
    <x v="7"/>
  </r>
  <r>
    <n v="8.0937830486423081"/>
    <x v="6"/>
    <x v="8"/>
  </r>
  <r>
    <n v="18.089116135401468"/>
    <x v="6"/>
    <x v="9"/>
  </r>
  <r>
    <n v="18.145313866329268"/>
    <x v="6"/>
    <x v="10"/>
  </r>
  <r>
    <n v="18.132034807983707"/>
    <x v="6"/>
    <x v="11"/>
  </r>
  <r>
    <n v="17.970516794312324"/>
    <x v="6"/>
    <x v="12"/>
  </r>
  <r>
    <n v="16.66434465503476"/>
    <x v="6"/>
    <x v="13"/>
  </r>
  <r>
    <n v="17.887358610616559"/>
    <x v="6"/>
    <x v="14"/>
  </r>
  <r>
    <n v="14.101372516030287"/>
    <x v="6"/>
    <x v="15"/>
  </r>
  <r>
    <n v="15.863618561921475"/>
    <x v="6"/>
    <x v="16"/>
  </r>
  <r>
    <n v="9.5219922417998113"/>
    <x v="6"/>
    <x v="17"/>
  </r>
  <r>
    <n v="4.474818224486811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7983907857332464"/>
    <x v="7"/>
    <x v="6"/>
  </r>
  <r>
    <n v="12.416245179502733"/>
    <x v="7"/>
    <x v="7"/>
  </r>
  <r>
    <n v="17.232556375862085"/>
    <x v="7"/>
    <x v="8"/>
  </r>
  <r>
    <n v="19.400949974536292"/>
    <x v="7"/>
    <x v="9"/>
  </r>
  <r>
    <n v="20.304449945263197"/>
    <x v="7"/>
    <x v="10"/>
  </r>
  <r>
    <n v="18.359671018477066"/>
    <x v="7"/>
    <x v="11"/>
  </r>
  <r>
    <n v="20.5277459034955"/>
    <x v="7"/>
    <x v="12"/>
  </r>
  <r>
    <n v="16.809358444423705"/>
    <x v="7"/>
    <x v="13"/>
  </r>
  <r>
    <n v="20.906465892177899"/>
    <x v="7"/>
    <x v="14"/>
  </r>
  <r>
    <n v="20.328769255958509"/>
    <x v="7"/>
    <x v="15"/>
  </r>
  <r>
    <n v="18.762388630676064"/>
    <x v="7"/>
    <x v="16"/>
  </r>
  <r>
    <n v="15.259813185964081"/>
    <x v="7"/>
    <x v="17"/>
  </r>
  <r>
    <n v="5.099146491054924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9013426889698568"/>
    <x v="7"/>
    <x v="6"/>
  </r>
  <r>
    <n v="14.598238321337531"/>
    <x v="7"/>
    <x v="7"/>
  </r>
  <r>
    <n v="18.603130369073575"/>
    <x v="7"/>
    <x v="8"/>
  </r>
  <r>
    <n v="14.029185129591633"/>
    <x v="7"/>
    <x v="9"/>
  </r>
  <r>
    <n v="20.222490732553393"/>
    <x v="7"/>
    <x v="10"/>
  </r>
  <r>
    <n v="16.782898237216376"/>
    <x v="7"/>
    <x v="11"/>
  </r>
  <r>
    <n v="18.034986088616787"/>
    <x v="7"/>
    <x v="12"/>
  </r>
  <r>
    <n v="20.599300212747558"/>
    <x v="7"/>
    <x v="13"/>
  </r>
  <r>
    <n v="20.494683608646319"/>
    <x v="7"/>
    <x v="14"/>
  </r>
  <r>
    <n v="19.682358651598424"/>
    <x v="7"/>
    <x v="15"/>
  </r>
  <r>
    <n v="17.698377651799937"/>
    <x v="7"/>
    <x v="16"/>
  </r>
  <r>
    <n v="13.582852336316412"/>
    <x v="7"/>
    <x v="17"/>
  </r>
  <r>
    <n v="5.659948628681021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0560066497216956"/>
    <x v="7"/>
    <x v="6"/>
  </r>
  <r>
    <n v="5.4431043951695033"/>
    <x v="7"/>
    <x v="7"/>
  </r>
  <r>
    <n v="6.5015571596319237"/>
    <x v="7"/>
    <x v="8"/>
  </r>
  <r>
    <n v="8.7186383774877125"/>
    <x v="7"/>
    <x v="9"/>
  </r>
  <r>
    <n v="7.0225635783924609"/>
    <x v="7"/>
    <x v="10"/>
  </r>
  <r>
    <n v="15.115734638946821"/>
    <x v="7"/>
    <x v="11"/>
  </r>
  <r>
    <n v="15.646798341666175"/>
    <x v="7"/>
    <x v="12"/>
  </r>
  <r>
    <n v="16.12111039900979"/>
    <x v="7"/>
    <x v="13"/>
  </r>
  <r>
    <n v="10.15400265665042"/>
    <x v="7"/>
    <x v="14"/>
  </r>
  <r>
    <n v="8.0435279057773901"/>
    <x v="7"/>
    <x v="15"/>
  </r>
  <r>
    <n v="2.5534101115145265"/>
    <x v="7"/>
    <x v="16"/>
  </r>
  <r>
    <n v="6.0517998599966516"/>
    <x v="7"/>
    <x v="17"/>
  </r>
  <r>
    <n v="1.353122676446603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6593428663055203"/>
    <x v="7"/>
    <x v="6"/>
  </r>
  <r>
    <n v="1.0235739911207296"/>
    <x v="7"/>
    <x v="7"/>
  </r>
  <r>
    <n v="2.5378797959069259"/>
    <x v="7"/>
    <x v="8"/>
  </r>
  <r>
    <n v="7.1881346865269782"/>
    <x v="7"/>
    <x v="9"/>
  </r>
  <r>
    <n v="6.4593302644116246"/>
    <x v="7"/>
    <x v="10"/>
  </r>
  <r>
    <n v="7.9229504919518776"/>
    <x v="7"/>
    <x v="11"/>
  </r>
  <r>
    <n v="7.9800078994908885"/>
    <x v="7"/>
    <x v="12"/>
  </r>
  <r>
    <n v="20.585993150903402"/>
    <x v="7"/>
    <x v="13"/>
  </r>
  <r>
    <n v="20.45772879892835"/>
    <x v="7"/>
    <x v="14"/>
  </r>
  <r>
    <n v="19.553249112397562"/>
    <x v="7"/>
    <x v="15"/>
  </r>
  <r>
    <n v="17.770056462324025"/>
    <x v="7"/>
    <x v="16"/>
  </r>
  <r>
    <n v="13.507982508987157"/>
    <x v="7"/>
    <x v="17"/>
  </r>
  <r>
    <n v="3.82216157878623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2446723117394631"/>
    <x v="7"/>
    <x v="6"/>
  </r>
  <r>
    <n v="12.788667858643803"/>
    <x v="7"/>
    <x v="7"/>
  </r>
  <r>
    <n v="17.669053608649786"/>
    <x v="7"/>
    <x v="8"/>
  </r>
  <r>
    <n v="19.775274896305199"/>
    <x v="7"/>
    <x v="9"/>
  </r>
  <r>
    <n v="20.477109968081582"/>
    <x v="7"/>
    <x v="10"/>
  </r>
  <r>
    <n v="16.228651616262585"/>
    <x v="7"/>
    <x v="11"/>
  </r>
  <r>
    <n v="17.637615484030782"/>
    <x v="7"/>
    <x v="12"/>
  </r>
  <r>
    <n v="16.621012834763679"/>
    <x v="7"/>
    <x v="13"/>
  </r>
  <r>
    <n v="20.647650269071463"/>
    <x v="7"/>
    <x v="14"/>
  </r>
  <r>
    <n v="20.248291257696788"/>
    <x v="7"/>
    <x v="15"/>
  </r>
  <r>
    <n v="18.888533767521587"/>
    <x v="7"/>
    <x v="16"/>
  </r>
  <r>
    <n v="15.318269806722451"/>
    <x v="7"/>
    <x v="17"/>
  </r>
  <r>
    <n v="6.699039213201035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5.4484587379168801"/>
    <x v="7"/>
    <x v="6"/>
  </r>
  <r>
    <n v="15.150743484582433"/>
    <x v="7"/>
    <x v="7"/>
  </r>
  <r>
    <n v="19.287423428968658"/>
    <x v="7"/>
    <x v="8"/>
  </r>
  <r>
    <n v="20.7575650110029"/>
    <x v="7"/>
    <x v="9"/>
  </r>
  <r>
    <n v="20.989548816539997"/>
    <x v="7"/>
    <x v="10"/>
  </r>
  <r>
    <n v="20.859474469152488"/>
    <x v="7"/>
    <x v="11"/>
  </r>
  <r>
    <n v="20.693021175433"/>
    <x v="7"/>
    <x v="12"/>
  </r>
  <r>
    <n v="20.864934177285043"/>
    <x v="7"/>
    <x v="13"/>
  </r>
  <r>
    <n v="20.922078047670599"/>
    <x v="7"/>
    <x v="14"/>
  </r>
  <r>
    <n v="20.739090886353072"/>
    <x v="7"/>
    <x v="15"/>
  </r>
  <r>
    <n v="19.586167758087104"/>
    <x v="7"/>
    <x v="16"/>
  </r>
  <r>
    <n v="16.48938594838015"/>
    <x v="7"/>
    <x v="17"/>
  </r>
  <r>
    <n v="7.0799843424338516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5.4207777608684458"/>
    <x v="7"/>
    <x v="6"/>
  </r>
  <r>
    <n v="15.423771867283895"/>
    <x v="7"/>
    <x v="7"/>
  </r>
  <r>
    <n v="19.574254985148315"/>
    <x v="7"/>
    <x v="8"/>
  </r>
  <r>
    <n v="20.986910368302112"/>
    <x v="7"/>
    <x v="9"/>
  </r>
  <r>
    <n v="20.848685234521604"/>
    <x v="7"/>
    <x v="10"/>
  </r>
  <r>
    <n v="20.812541716534799"/>
    <x v="7"/>
    <x v="11"/>
  </r>
  <r>
    <n v="20.546597025517503"/>
    <x v="7"/>
    <x v="12"/>
  </r>
  <r>
    <n v="20.609213178170727"/>
    <x v="7"/>
    <x v="13"/>
  </r>
  <r>
    <n v="20.556322085625748"/>
    <x v="7"/>
    <x v="14"/>
  </r>
  <r>
    <n v="19.986046309256359"/>
    <x v="7"/>
    <x v="15"/>
  </r>
  <r>
    <n v="18.224049730728066"/>
    <x v="7"/>
    <x v="16"/>
  </r>
  <r>
    <n v="14.628643873448967"/>
    <x v="7"/>
    <x v="17"/>
  </r>
  <r>
    <n v="5.540726561277750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9096854596545962"/>
    <x v="7"/>
    <x v="6"/>
  </r>
  <r>
    <n v="12.232947527720441"/>
    <x v="7"/>
    <x v="7"/>
  </r>
  <r>
    <n v="16.978535098462068"/>
    <x v="7"/>
    <x v="8"/>
  </r>
  <r>
    <n v="18.942985799598237"/>
    <x v="7"/>
    <x v="9"/>
  </r>
  <r>
    <n v="20.706094089013607"/>
    <x v="7"/>
    <x v="10"/>
  </r>
  <r>
    <n v="20.718766537058951"/>
    <x v="7"/>
    <x v="11"/>
  </r>
  <r>
    <n v="20.45137172690966"/>
    <x v="7"/>
    <x v="12"/>
  </r>
  <r>
    <n v="20.258200542885287"/>
    <x v="7"/>
    <x v="13"/>
  </r>
  <r>
    <n v="20.14803862519295"/>
    <x v="7"/>
    <x v="14"/>
  </r>
  <r>
    <n v="19.494500099661789"/>
    <x v="7"/>
    <x v="15"/>
  </r>
  <r>
    <n v="17.777752419715334"/>
    <x v="7"/>
    <x v="16"/>
  </r>
  <r>
    <n v="14.243933102770644"/>
    <x v="7"/>
    <x v="17"/>
  </r>
  <r>
    <n v="5.339281237661552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9192291921506177"/>
    <x v="7"/>
    <x v="6"/>
  </r>
  <r>
    <n v="2.7133143396397239"/>
    <x v="7"/>
    <x v="7"/>
  </r>
  <r>
    <n v="19.300985227055808"/>
    <x v="7"/>
    <x v="8"/>
  </r>
  <r>
    <n v="20.780538489215946"/>
    <x v="7"/>
    <x v="9"/>
  </r>
  <r>
    <n v="20.697887072368474"/>
    <x v="7"/>
    <x v="10"/>
  </r>
  <r>
    <n v="18.636641079182152"/>
    <x v="7"/>
    <x v="11"/>
  </r>
  <r>
    <n v="4.1445586334292246"/>
    <x v="7"/>
    <x v="12"/>
  </r>
  <r>
    <n v="4.8347389047161586"/>
    <x v="7"/>
    <x v="13"/>
  </r>
  <r>
    <n v="10.942874284888099"/>
    <x v="7"/>
    <x v="14"/>
  </r>
  <r>
    <n v="17.510149476294643"/>
    <x v="7"/>
    <x v="15"/>
  </r>
  <r>
    <n v="17.405477015298416"/>
    <x v="7"/>
    <x v="16"/>
  </r>
  <r>
    <n v="12.805080479844024"/>
    <x v="7"/>
    <x v="17"/>
  </r>
  <r>
    <n v="2.254324425963178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2.3716404118271615"/>
    <x v="7"/>
    <x v="6"/>
  </r>
  <r>
    <n v="9.5049137521780089"/>
    <x v="7"/>
    <x v="7"/>
  </r>
  <r>
    <n v="14.682007982822032"/>
    <x v="7"/>
    <x v="8"/>
  </r>
  <r>
    <n v="7.8479736711336283"/>
    <x v="7"/>
    <x v="9"/>
  </r>
  <r>
    <n v="8.0063564622459911"/>
    <x v="7"/>
    <x v="10"/>
  </r>
  <r>
    <n v="10.518288544957565"/>
    <x v="7"/>
    <x v="11"/>
  </r>
  <r>
    <n v="16.43526047045922"/>
    <x v="7"/>
    <x v="12"/>
  </r>
  <r>
    <n v="17.124812439016424"/>
    <x v="7"/>
    <x v="13"/>
  </r>
  <r>
    <n v="13.077415846356036"/>
    <x v="7"/>
    <x v="14"/>
  </r>
  <r>
    <n v="19.030781424460731"/>
    <x v="7"/>
    <x v="15"/>
  </r>
  <r>
    <n v="17.804884229746708"/>
    <x v="7"/>
    <x v="16"/>
  </r>
  <r>
    <n v="10.087054842460015"/>
    <x v="7"/>
    <x v="17"/>
  </r>
  <r>
    <n v="3.216861299782882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7.1057420235120058E-2"/>
    <x v="7"/>
    <x v="6"/>
  </r>
  <r>
    <n v="6.2229438781485911"/>
    <x v="7"/>
    <x v="7"/>
  </r>
  <r>
    <n v="4.0464535045253633"/>
    <x v="7"/>
    <x v="8"/>
  </r>
  <r>
    <n v="6.7579353819867256"/>
    <x v="7"/>
    <x v="9"/>
  </r>
  <r>
    <n v="11.131309709608422"/>
    <x v="7"/>
    <x v="10"/>
  </r>
  <r>
    <n v="13.012651134035494"/>
    <x v="7"/>
    <x v="11"/>
  </r>
  <r>
    <n v="11.627989777224723"/>
    <x v="7"/>
    <x v="12"/>
  </r>
  <r>
    <n v="13.199227394874852"/>
    <x v="7"/>
    <x v="13"/>
  </r>
  <r>
    <n v="16.047551215252348"/>
    <x v="7"/>
    <x v="14"/>
  </r>
  <r>
    <n v="11.442747136088894"/>
    <x v="7"/>
    <x v="15"/>
  </r>
  <r>
    <n v="9.080636753267358"/>
    <x v="7"/>
    <x v="16"/>
  </r>
  <r>
    <n v="8.056324755088383"/>
    <x v="7"/>
    <x v="17"/>
  </r>
  <r>
    <n v="2.259551893953852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"/>
    <x v="7"/>
    <x v="6"/>
  </r>
  <r>
    <n v="8.0393851109497607"/>
    <x v="7"/>
    <x v="7"/>
  </r>
  <r>
    <n v="3.2882652927835174"/>
    <x v="7"/>
    <x v="8"/>
  </r>
  <r>
    <n v="8.9531271414175162"/>
    <x v="7"/>
    <x v="9"/>
  </r>
  <r>
    <n v="4.1016555657601659"/>
    <x v="7"/>
    <x v="10"/>
  </r>
  <r>
    <n v="12.426038791982148"/>
    <x v="7"/>
    <x v="11"/>
  </r>
  <r>
    <n v="17.991264927449521"/>
    <x v="7"/>
    <x v="12"/>
  </r>
  <r>
    <n v="16.774011563900316"/>
    <x v="7"/>
    <x v="13"/>
  </r>
  <r>
    <n v="13.660107195724734"/>
    <x v="7"/>
    <x v="14"/>
  </r>
  <r>
    <n v="14.18857238608601"/>
    <x v="7"/>
    <x v="15"/>
  </r>
  <r>
    <n v="18.608287977943093"/>
    <x v="7"/>
    <x v="16"/>
  </r>
  <r>
    <n v="4.6642851879138938"/>
    <x v="7"/>
    <x v="17"/>
  </r>
  <r>
    <n v="4.964266603913886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34881471380394924"/>
    <x v="7"/>
    <x v="6"/>
  </r>
  <r>
    <n v="13.075145672267434"/>
    <x v="7"/>
    <x v="7"/>
  </r>
  <r>
    <n v="18.092162561081178"/>
    <x v="7"/>
    <x v="8"/>
  </r>
  <r>
    <n v="20.668121174377244"/>
    <x v="7"/>
    <x v="9"/>
  </r>
  <r>
    <n v="21.200752163699651"/>
    <x v="7"/>
    <x v="10"/>
  </r>
  <r>
    <n v="21.273135232463357"/>
    <x v="7"/>
    <x v="11"/>
  </r>
  <r>
    <n v="15.539621961010139"/>
    <x v="7"/>
    <x v="12"/>
  </r>
  <r>
    <n v="21.298879927380131"/>
    <x v="7"/>
    <x v="13"/>
  </r>
  <r>
    <n v="21.429103510950195"/>
    <x v="7"/>
    <x v="14"/>
  </r>
  <r>
    <n v="21.111690591448685"/>
    <x v="7"/>
    <x v="15"/>
  </r>
  <r>
    <n v="19.660271723248631"/>
    <x v="7"/>
    <x v="16"/>
  </r>
  <r>
    <n v="15.6470401437511"/>
    <x v="7"/>
    <x v="17"/>
  </r>
  <r>
    <n v="5.730481039439462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4598127552772686"/>
    <x v="7"/>
    <x v="6"/>
  </r>
  <r>
    <n v="14.181051479856654"/>
    <x v="7"/>
    <x v="7"/>
  </r>
  <r>
    <n v="7.5018461020059712"/>
    <x v="7"/>
    <x v="8"/>
  </r>
  <r>
    <n v="21.092271166522778"/>
    <x v="7"/>
    <x v="9"/>
  </r>
  <r>
    <n v="21.464473886305036"/>
    <x v="7"/>
    <x v="10"/>
  </r>
  <r>
    <n v="13.914371701967314"/>
    <x v="7"/>
    <x v="11"/>
  </r>
  <r>
    <n v="15.850936718335408"/>
    <x v="7"/>
    <x v="12"/>
  </r>
  <r>
    <n v="14.427887165741639"/>
    <x v="7"/>
    <x v="13"/>
  </r>
  <r>
    <n v="21.28903992660948"/>
    <x v="7"/>
    <x v="14"/>
  </r>
  <r>
    <n v="8.3507067193785502"/>
    <x v="7"/>
    <x v="15"/>
  </r>
  <r>
    <n v="7.7468533713038914"/>
    <x v="7"/>
    <x v="16"/>
  </r>
  <r>
    <n v="16.246099328797651"/>
    <x v="7"/>
    <x v="17"/>
  </r>
  <r>
    <n v="5.955538412653209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5.1638344998178765"/>
    <x v="7"/>
    <x v="6"/>
  </r>
  <r>
    <n v="15.937467649222684"/>
    <x v="7"/>
    <x v="7"/>
  </r>
  <r>
    <n v="20.546375878082934"/>
    <x v="7"/>
    <x v="8"/>
  </r>
  <r>
    <n v="21.751084761746551"/>
    <x v="7"/>
    <x v="9"/>
  </r>
  <r>
    <n v="21.748281623007351"/>
    <x v="7"/>
    <x v="10"/>
  </r>
  <r>
    <n v="21.548598157067495"/>
    <x v="7"/>
    <x v="11"/>
  </r>
  <r>
    <n v="21.22809330707895"/>
    <x v="7"/>
    <x v="12"/>
  </r>
  <r>
    <n v="20.895474057961799"/>
    <x v="7"/>
    <x v="13"/>
  </r>
  <r>
    <n v="10.736237132887084"/>
    <x v="7"/>
    <x v="14"/>
  </r>
  <r>
    <n v="6.6904922762145729"/>
    <x v="7"/>
    <x v="15"/>
  </r>
  <r>
    <n v="18.192626207040075"/>
    <x v="7"/>
    <x v="16"/>
  </r>
  <r>
    <n v="13.770453991872319"/>
    <x v="7"/>
    <x v="17"/>
  </r>
  <r>
    <n v="2.154811864649200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3325126915057681"/>
    <x v="7"/>
    <x v="6"/>
  </r>
  <r>
    <n v="12.686873766517072"/>
    <x v="7"/>
    <x v="7"/>
  </r>
  <r>
    <n v="6.956288335087832"/>
    <x v="7"/>
    <x v="8"/>
  </r>
  <r>
    <n v="20.03603185653229"/>
    <x v="7"/>
    <x v="9"/>
  </r>
  <r>
    <n v="20.057740467425738"/>
    <x v="7"/>
    <x v="10"/>
  </r>
  <r>
    <n v="14.615993186791217"/>
    <x v="7"/>
    <x v="11"/>
  </r>
  <r>
    <n v="13.172577930266389"/>
    <x v="7"/>
    <x v="12"/>
  </r>
  <r>
    <n v="20.539668263712279"/>
    <x v="7"/>
    <x v="13"/>
  </r>
  <r>
    <n v="20.708362646999156"/>
    <x v="7"/>
    <x v="14"/>
  </r>
  <r>
    <n v="20.469613503410717"/>
    <x v="7"/>
    <x v="15"/>
  </r>
  <r>
    <n v="18.892681738679279"/>
    <x v="7"/>
    <x v="16"/>
  </r>
  <r>
    <n v="14.585350979589718"/>
    <x v="7"/>
    <x v="17"/>
  </r>
  <r>
    <n v="5.007597744211880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66435062962028957"/>
    <x v="7"/>
    <x v="6"/>
  </r>
  <r>
    <n v="2.0801175205094466"/>
    <x v="7"/>
    <x v="7"/>
  </r>
  <r>
    <n v="10.161352251956314"/>
    <x v="7"/>
    <x v="8"/>
  </r>
  <r>
    <n v="14.956173358022625"/>
    <x v="7"/>
    <x v="9"/>
  </r>
  <r>
    <n v="14.189788676974855"/>
    <x v="7"/>
    <x v="10"/>
  </r>
  <r>
    <n v="17.822817959938849"/>
    <x v="7"/>
    <x v="11"/>
  </r>
  <r>
    <n v="21.370594700197312"/>
    <x v="7"/>
    <x v="12"/>
  </r>
  <r>
    <n v="21.586289227065659"/>
    <x v="7"/>
    <x v="13"/>
  </r>
  <r>
    <n v="21.795931154663037"/>
    <x v="7"/>
    <x v="14"/>
  </r>
  <r>
    <n v="21.998389970903524"/>
    <x v="7"/>
    <x v="15"/>
  </r>
  <r>
    <n v="15.485558007012214"/>
    <x v="7"/>
    <x v="16"/>
  </r>
  <r>
    <n v="17.434053330770496"/>
    <x v="7"/>
    <x v="17"/>
  </r>
  <r>
    <n v="6.2744051221874466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2.0819782911595333"/>
    <x v="7"/>
    <x v="6"/>
  </r>
  <r>
    <n v="4.0184178368604533"/>
    <x v="7"/>
    <x v="7"/>
  </r>
  <r>
    <n v="12.42336378808"/>
    <x v="7"/>
    <x v="8"/>
  </r>
  <r>
    <n v="15.104302483320756"/>
    <x v="7"/>
    <x v="9"/>
  </r>
  <r>
    <n v="9.4845766114015824"/>
    <x v="7"/>
    <x v="10"/>
  </r>
  <r>
    <n v="6.3687807426164502"/>
    <x v="7"/>
    <x v="11"/>
  </r>
  <r>
    <n v="11.418375527392188"/>
    <x v="7"/>
    <x v="12"/>
  </r>
  <r>
    <n v="16.619689963745529"/>
    <x v="7"/>
    <x v="13"/>
  </r>
  <r>
    <n v="20.619914660539511"/>
    <x v="7"/>
    <x v="14"/>
  </r>
  <r>
    <n v="20.310098745453011"/>
    <x v="7"/>
    <x v="15"/>
  </r>
  <r>
    <n v="12.44520112184799"/>
    <x v="7"/>
    <x v="16"/>
  </r>
  <r>
    <n v="1.3369987563217676"/>
    <x v="7"/>
    <x v="17"/>
  </r>
  <r>
    <n v="0.4241641263801207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1205102760109664"/>
    <x v="7"/>
    <x v="6"/>
  </r>
  <r>
    <n v="14.06589593708439"/>
    <x v="7"/>
    <x v="7"/>
  </r>
  <r>
    <n v="19.525184269538993"/>
    <x v="7"/>
    <x v="8"/>
  </r>
  <r>
    <n v="12.275256949536296"/>
    <x v="7"/>
    <x v="9"/>
  </r>
  <r>
    <n v="15.715479587720377"/>
    <x v="7"/>
    <x v="10"/>
  </r>
  <r>
    <n v="15.129714143668593"/>
    <x v="7"/>
    <x v="11"/>
  </r>
  <r>
    <n v="16.718887182285343"/>
    <x v="7"/>
    <x v="12"/>
  </r>
  <r>
    <n v="12.505343710110312"/>
    <x v="7"/>
    <x v="13"/>
  </r>
  <r>
    <n v="16.393980651628251"/>
    <x v="7"/>
    <x v="14"/>
  </r>
  <r>
    <n v="2.6700350453142998"/>
    <x v="7"/>
    <x v="15"/>
  </r>
  <r>
    <n v="14.635708537253169"/>
    <x v="7"/>
    <x v="16"/>
  </r>
  <r>
    <n v="6.5801235159998042"/>
    <x v="7"/>
    <x v="17"/>
  </r>
  <r>
    <n v="4.8304299632943666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6729132647408189"/>
    <x v="7"/>
    <x v="6"/>
  </r>
  <r>
    <n v="15.839767792827265"/>
    <x v="7"/>
    <x v="7"/>
  </r>
  <r>
    <n v="20.906818007963526"/>
    <x v="7"/>
    <x v="8"/>
  </r>
  <r>
    <n v="5.2865117648715314"/>
    <x v="7"/>
    <x v="9"/>
  </r>
  <r>
    <n v="21.953050133189716"/>
    <x v="7"/>
    <x v="10"/>
  </r>
  <r>
    <n v="10.171962849863281"/>
    <x v="7"/>
    <x v="11"/>
  </r>
  <r>
    <n v="17.327313844639246"/>
    <x v="7"/>
    <x v="12"/>
  </r>
  <r>
    <n v="16.469322229038156"/>
    <x v="7"/>
    <x v="13"/>
  </r>
  <r>
    <n v="10.476895862929995"/>
    <x v="7"/>
    <x v="14"/>
  </r>
  <r>
    <n v="21.753105103904879"/>
    <x v="7"/>
    <x v="15"/>
  </r>
  <r>
    <n v="20.609606749933082"/>
    <x v="7"/>
    <x v="16"/>
  </r>
  <r>
    <n v="9.397325730607454"/>
    <x v="7"/>
    <x v="17"/>
  </r>
  <r>
    <n v="0.7640092175788365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5207320303975438"/>
    <x v="7"/>
    <x v="6"/>
  </r>
  <r>
    <n v="16.003485125424401"/>
    <x v="7"/>
    <x v="7"/>
  </r>
  <r>
    <n v="21.103395289174113"/>
    <x v="7"/>
    <x v="8"/>
  </r>
  <r>
    <n v="22.346184347646755"/>
    <x v="7"/>
    <x v="9"/>
  </r>
  <r>
    <n v="22.220350070622882"/>
    <x v="7"/>
    <x v="10"/>
  </r>
  <r>
    <n v="16.608353120863647"/>
    <x v="7"/>
    <x v="11"/>
  </r>
  <r>
    <n v="12.356647259303934"/>
    <x v="7"/>
    <x v="12"/>
  </r>
  <r>
    <n v="21.872955639381757"/>
    <x v="7"/>
    <x v="13"/>
  </r>
  <r>
    <n v="22.04749211518353"/>
    <x v="7"/>
    <x v="14"/>
  </r>
  <r>
    <n v="13.042876137301089"/>
    <x v="7"/>
    <x v="15"/>
  </r>
  <r>
    <n v="21.236757406202798"/>
    <x v="7"/>
    <x v="16"/>
  </r>
  <r>
    <n v="17.285310459670843"/>
    <x v="7"/>
    <x v="17"/>
  </r>
  <r>
    <n v="5.730246152462141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"/>
    <x v="7"/>
    <x v="6"/>
  </r>
  <r>
    <n v="0.49887535959678886"/>
    <x v="7"/>
    <x v="7"/>
  </r>
  <r>
    <n v="3.2880740832579098"/>
    <x v="7"/>
    <x v="8"/>
  </r>
  <r>
    <n v="8.478120321106406"/>
    <x v="7"/>
    <x v="9"/>
  </r>
  <r>
    <n v="10.856510719339362"/>
    <x v="7"/>
    <x v="10"/>
  </r>
  <r>
    <n v="14.009406268413318"/>
    <x v="7"/>
    <x v="11"/>
  </r>
  <r>
    <n v="16.38721360680141"/>
    <x v="7"/>
    <x v="12"/>
  </r>
  <r>
    <n v="17.549229501524749"/>
    <x v="7"/>
    <x v="13"/>
  </r>
  <r>
    <n v="18.038452376307646"/>
    <x v="7"/>
    <x v="14"/>
  </r>
  <r>
    <n v="15.367432608203533"/>
    <x v="7"/>
    <x v="15"/>
  </r>
  <r>
    <n v="8.9103417252503814"/>
    <x v="7"/>
    <x v="16"/>
  </r>
  <r>
    <n v="13.708004023148973"/>
    <x v="7"/>
    <x v="17"/>
  </r>
  <r>
    <n v="4.1713403824726631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53628456362206822"/>
    <x v="7"/>
    <x v="6"/>
  </r>
  <r>
    <n v="9.5520053655919561"/>
    <x v="7"/>
    <x v="7"/>
  </r>
  <r>
    <n v="16.765700420615659"/>
    <x v="7"/>
    <x v="8"/>
  </r>
  <r>
    <n v="16.591739941541714"/>
    <x v="7"/>
    <x v="9"/>
  </r>
  <r>
    <n v="16.517784905876521"/>
    <x v="7"/>
    <x v="10"/>
  </r>
  <r>
    <n v="16.89808664875115"/>
    <x v="7"/>
    <x v="11"/>
  </r>
  <r>
    <n v="17.449799441471377"/>
    <x v="7"/>
    <x v="12"/>
  </r>
  <r>
    <n v="19.951179045981927"/>
    <x v="7"/>
    <x v="13"/>
  </r>
  <r>
    <n v="15.124311665851934"/>
    <x v="7"/>
    <x v="14"/>
  </r>
  <r>
    <n v="19.699137481482893"/>
    <x v="7"/>
    <x v="15"/>
  </r>
  <r>
    <n v="17.96345060723193"/>
    <x v="7"/>
    <x v="16"/>
  </r>
  <r>
    <n v="2.8278432744569901"/>
    <x v="7"/>
    <x v="17"/>
  </r>
  <r>
    <n v="0.4171561475237077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1.9274293445082358"/>
    <x v="7"/>
    <x v="6"/>
  </r>
  <r>
    <n v="1.7570848186684174"/>
    <x v="7"/>
    <x v="7"/>
  </r>
  <r>
    <n v="3.6332344600468969"/>
    <x v="7"/>
    <x v="8"/>
  </r>
  <r>
    <n v="12.065615759319272"/>
    <x v="7"/>
    <x v="9"/>
  </r>
  <r>
    <n v="12.505985428362134"/>
    <x v="7"/>
    <x v="10"/>
  </r>
  <r>
    <n v="13.371535635262198"/>
    <x v="7"/>
    <x v="11"/>
  </r>
  <r>
    <n v="20.624204907435931"/>
    <x v="7"/>
    <x v="12"/>
  </r>
  <r>
    <n v="20.745831236144401"/>
    <x v="7"/>
    <x v="13"/>
  </r>
  <r>
    <n v="20.942597836093363"/>
    <x v="7"/>
    <x v="14"/>
  </r>
  <r>
    <n v="20.822323246910479"/>
    <x v="7"/>
    <x v="15"/>
  </r>
  <r>
    <n v="19.512081567392283"/>
    <x v="7"/>
    <x v="16"/>
  </r>
  <r>
    <n v="14.614084278405009"/>
    <x v="7"/>
    <x v="17"/>
  </r>
  <r>
    <n v="4.268023784721617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7325620962359851"/>
    <x v="7"/>
    <x v="6"/>
  </r>
  <r>
    <n v="14.261855085547056"/>
    <x v="7"/>
    <x v="7"/>
  </r>
  <r>
    <n v="19.842575227640157"/>
    <x v="7"/>
    <x v="8"/>
  </r>
  <r>
    <n v="21.019378758614927"/>
    <x v="7"/>
    <x v="9"/>
  </r>
  <r>
    <n v="21.067625901710013"/>
    <x v="7"/>
    <x v="10"/>
  </r>
  <r>
    <n v="16.54406810179691"/>
    <x v="7"/>
    <x v="11"/>
  </r>
  <r>
    <n v="17.496575317419325"/>
    <x v="7"/>
    <x v="12"/>
  </r>
  <r>
    <n v="13.712627224609225"/>
    <x v="7"/>
    <x v="13"/>
  </r>
  <r>
    <n v="12.069884360835497"/>
    <x v="7"/>
    <x v="14"/>
  </r>
  <r>
    <n v="20.745965924732676"/>
    <x v="7"/>
    <x v="15"/>
  </r>
  <r>
    <n v="19.54760583255975"/>
    <x v="7"/>
    <x v="16"/>
  </r>
  <r>
    <n v="14.637285131116355"/>
    <x v="7"/>
    <x v="17"/>
  </r>
  <r>
    <n v="4.099362779563061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"/>
    <x v="7"/>
    <x v="6"/>
  </r>
  <r>
    <n v="10.391894909600127"/>
    <x v="7"/>
    <x v="7"/>
  </r>
  <r>
    <n v="16.334417453643479"/>
    <x v="7"/>
    <x v="8"/>
  </r>
  <r>
    <n v="18.368533903609631"/>
    <x v="7"/>
    <x v="9"/>
  </r>
  <r>
    <n v="13.369177151542628"/>
    <x v="7"/>
    <x v="10"/>
  </r>
  <r>
    <n v="19.25923216471563"/>
    <x v="7"/>
    <x v="11"/>
  </r>
  <r>
    <n v="19.099813986249544"/>
    <x v="7"/>
    <x v="12"/>
  </r>
  <r>
    <n v="18.567501550572711"/>
    <x v="7"/>
    <x v="13"/>
  </r>
  <r>
    <n v="18.086534748896312"/>
    <x v="7"/>
    <x v="14"/>
  </r>
  <r>
    <n v="16.466945024124847"/>
    <x v="7"/>
    <x v="15"/>
  </r>
  <r>
    <n v="14.066727190088365"/>
    <x v="7"/>
    <x v="16"/>
  </r>
  <r>
    <n v="8.5705490000573974"/>
    <x v="7"/>
    <x v="17"/>
  </r>
  <r>
    <n v="2.8489656613038074E-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38714134566138436"/>
    <x v="7"/>
    <x v="6"/>
  </r>
  <r>
    <n v="6.5736048616779907"/>
    <x v="7"/>
    <x v="7"/>
  </r>
  <r>
    <n v="10.937291147551875"/>
    <x v="7"/>
    <x v="8"/>
  </r>
  <r>
    <n v="4.2451250592751011"/>
    <x v="7"/>
    <x v="9"/>
  </r>
  <r>
    <n v="11.898808469694272"/>
    <x v="7"/>
    <x v="10"/>
  </r>
  <r>
    <n v="9.9475673121841162"/>
    <x v="7"/>
    <x v="11"/>
  </r>
  <r>
    <n v="16.83889895470999"/>
    <x v="7"/>
    <x v="12"/>
  </r>
  <r>
    <n v="17.057773364340221"/>
    <x v="7"/>
    <x v="13"/>
  </r>
  <r>
    <n v="14.651181763887218"/>
    <x v="7"/>
    <x v="14"/>
  </r>
  <r>
    <n v="13.43747167960483"/>
    <x v="7"/>
    <x v="15"/>
  </r>
  <r>
    <n v="13.461204366228005"/>
    <x v="7"/>
    <x v="16"/>
  </r>
  <r>
    <n v="11.888150443429751"/>
    <x v="7"/>
    <x v="17"/>
  </r>
  <r>
    <n v="1.897170936445951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47414831090249376"/>
    <x v="7"/>
    <x v="6"/>
  </r>
  <r>
    <n v="5.2418869780855273"/>
    <x v="7"/>
    <x v="7"/>
  </r>
  <r>
    <n v="11.915425934622807"/>
    <x v="7"/>
    <x v="8"/>
  </r>
  <r>
    <n v="14.033093725485811"/>
    <x v="7"/>
    <x v="9"/>
  </r>
  <r>
    <n v="17.160262899477807"/>
    <x v="7"/>
    <x v="10"/>
  </r>
  <r>
    <n v="14.896034976695221"/>
    <x v="7"/>
    <x v="11"/>
  </r>
  <r>
    <n v="14.66541500478821"/>
    <x v="7"/>
    <x v="12"/>
  </r>
  <r>
    <n v="13.041314651067893"/>
    <x v="7"/>
    <x v="13"/>
  </r>
  <r>
    <n v="12.33806226225111"/>
    <x v="7"/>
    <x v="14"/>
  </r>
  <r>
    <n v="10.778335474576968"/>
    <x v="7"/>
    <x v="15"/>
  </r>
  <r>
    <n v="10.697864859452695"/>
    <x v="7"/>
    <x v="16"/>
  </r>
  <r>
    <n v="12.062419364837865"/>
    <x v="7"/>
    <x v="17"/>
  </r>
  <r>
    <n v="2.543941123734463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21649000425779397"/>
    <x v="7"/>
    <x v="6"/>
  </r>
  <r>
    <n v="2.026546609949921"/>
    <x v="7"/>
    <x v="7"/>
  </r>
  <r>
    <n v="10.3055582057642"/>
    <x v="7"/>
    <x v="8"/>
  </r>
  <r>
    <n v="15.70272334766546"/>
    <x v="7"/>
    <x v="9"/>
  </r>
  <r>
    <n v="19.812617264068734"/>
    <x v="7"/>
    <x v="10"/>
  </r>
  <r>
    <n v="19.739651331472661"/>
    <x v="7"/>
    <x v="11"/>
  </r>
  <r>
    <n v="16.820254432528277"/>
    <x v="7"/>
    <x v="12"/>
  </r>
  <r>
    <n v="16.066594082834133"/>
    <x v="7"/>
    <x v="13"/>
  </r>
  <r>
    <n v="13.734249069970158"/>
    <x v="7"/>
    <x v="14"/>
  </r>
  <r>
    <n v="12.549012326593786"/>
    <x v="7"/>
    <x v="15"/>
  </r>
  <r>
    <n v="2.7108730426396503"/>
    <x v="7"/>
    <x v="16"/>
  </r>
  <r>
    <n v="0.20041856347924872"/>
    <x v="7"/>
    <x v="17"/>
  </r>
  <r>
    <n v="0.1599406144453328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2.1033551302312294"/>
    <x v="7"/>
    <x v="6"/>
  </r>
  <r>
    <n v="11.096419638212987"/>
    <x v="7"/>
    <x v="7"/>
  </r>
  <r>
    <n v="17.022047632993143"/>
    <x v="7"/>
    <x v="8"/>
  </r>
  <r>
    <n v="19.143240275281265"/>
    <x v="7"/>
    <x v="9"/>
  </r>
  <r>
    <n v="15.926346926788163"/>
    <x v="7"/>
    <x v="10"/>
  </r>
  <r>
    <n v="15.624224862291967"/>
    <x v="7"/>
    <x v="11"/>
  </r>
  <r>
    <n v="15.704061179637577"/>
    <x v="7"/>
    <x v="12"/>
  </r>
  <r>
    <n v="14.87172035963253"/>
    <x v="7"/>
    <x v="13"/>
  </r>
  <r>
    <n v="7.4591075648280256"/>
    <x v="7"/>
    <x v="14"/>
  </r>
  <r>
    <n v="16.404983633221818"/>
    <x v="7"/>
    <x v="15"/>
  </r>
  <r>
    <n v="14.691764964965753"/>
    <x v="7"/>
    <x v="16"/>
  </r>
  <r>
    <n v="8.8366455180891172"/>
    <x v="7"/>
    <x v="17"/>
  </r>
  <r>
    <n v="1.116039847108941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10843870247999646"/>
    <x v="7"/>
    <x v="6"/>
  </r>
  <r>
    <n v="3.6677776093212047"/>
    <x v="7"/>
    <x v="7"/>
  </r>
  <r>
    <n v="9.1944299651720236"/>
    <x v="7"/>
    <x v="8"/>
  </r>
  <r>
    <n v="5.4637529984726783"/>
    <x v="7"/>
    <x v="9"/>
  </r>
  <r>
    <n v="4.7202497911047168"/>
    <x v="7"/>
    <x v="10"/>
  </r>
  <r>
    <n v="8.9118066519932295"/>
    <x v="7"/>
    <x v="11"/>
  </r>
  <r>
    <n v="5.9779555900609873"/>
    <x v="7"/>
    <x v="12"/>
  </r>
  <r>
    <n v="6.9816930496594463"/>
    <x v="7"/>
    <x v="13"/>
  </r>
  <r>
    <n v="4.7063204535818031"/>
    <x v="7"/>
    <x v="14"/>
  </r>
  <r>
    <n v="4.7570475268070274"/>
    <x v="7"/>
    <x v="15"/>
  </r>
  <r>
    <n v="4.1009517155465627"/>
    <x v="7"/>
    <x v="16"/>
  </r>
  <r>
    <n v="0.50924012982881239"/>
    <x v="7"/>
    <x v="17"/>
  </r>
  <r>
    <n v="8.6735202579115267E-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3.2934689061304856"/>
    <x v="8"/>
    <x v="6"/>
  </r>
  <r>
    <n v="14.408836888323208"/>
    <x v="8"/>
    <x v="7"/>
  </r>
  <r>
    <n v="9.9933505733723234"/>
    <x v="8"/>
    <x v="8"/>
  </r>
  <r>
    <n v="5.4541327293810715"/>
    <x v="8"/>
    <x v="9"/>
  </r>
  <r>
    <n v="15.995213201378576"/>
    <x v="8"/>
    <x v="10"/>
  </r>
  <r>
    <n v="20.668790204299132"/>
    <x v="8"/>
    <x v="11"/>
  </r>
  <r>
    <n v="20.440027909704444"/>
    <x v="8"/>
    <x v="12"/>
  </r>
  <r>
    <n v="20.347531712215584"/>
    <x v="8"/>
    <x v="13"/>
  </r>
  <r>
    <n v="20.627859762117268"/>
    <x v="8"/>
    <x v="14"/>
  </r>
  <r>
    <n v="20.608418827205405"/>
    <x v="8"/>
    <x v="15"/>
  </r>
  <r>
    <n v="19.274360889250939"/>
    <x v="8"/>
    <x v="16"/>
  </r>
  <r>
    <n v="13.101881457371126"/>
    <x v="8"/>
    <x v="17"/>
  </r>
  <r>
    <n v="2.60859425427503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587101357420909"/>
    <x v="8"/>
    <x v="6"/>
  </r>
  <r>
    <n v="12.080848130866672"/>
    <x v="8"/>
    <x v="7"/>
  </r>
  <r>
    <n v="18.278746849489728"/>
    <x v="8"/>
    <x v="8"/>
  </r>
  <r>
    <n v="19.840386669764136"/>
    <x v="8"/>
    <x v="9"/>
  </r>
  <r>
    <n v="20.137973242605931"/>
    <x v="8"/>
    <x v="10"/>
  </r>
  <r>
    <n v="19.862680193899216"/>
    <x v="8"/>
    <x v="11"/>
  </r>
  <r>
    <n v="16.890861242613916"/>
    <x v="8"/>
    <x v="12"/>
  </r>
  <r>
    <n v="10.127771770946342"/>
    <x v="8"/>
    <x v="13"/>
  </r>
  <r>
    <n v="17.187894228094166"/>
    <x v="8"/>
    <x v="14"/>
  </r>
  <r>
    <n v="19.584130609290185"/>
    <x v="8"/>
    <x v="15"/>
  </r>
  <r>
    <n v="11.768760870207499"/>
    <x v="8"/>
    <x v="16"/>
  </r>
  <r>
    <n v="11.09604680140858"/>
    <x v="8"/>
    <x v="17"/>
  </r>
  <r>
    <n v="0.12384264489276424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8351027189020241"/>
    <x v="8"/>
    <x v="6"/>
  </r>
  <r>
    <n v="11.18070654733744"/>
    <x v="8"/>
    <x v="7"/>
  </r>
  <r>
    <n v="17.203911709870624"/>
    <x v="8"/>
    <x v="8"/>
  </r>
  <r>
    <n v="19.082633013705983"/>
    <x v="8"/>
    <x v="9"/>
  </r>
  <r>
    <n v="19.980500581987332"/>
    <x v="8"/>
    <x v="10"/>
  </r>
  <r>
    <n v="14.930286565958584"/>
    <x v="8"/>
    <x v="11"/>
  </r>
  <r>
    <n v="16.952612154959354"/>
    <x v="8"/>
    <x v="12"/>
  </r>
  <r>
    <n v="16.99443887185982"/>
    <x v="8"/>
    <x v="13"/>
  </r>
  <r>
    <n v="19.327803309871761"/>
    <x v="8"/>
    <x v="14"/>
  </r>
  <r>
    <n v="19.000027091509153"/>
    <x v="8"/>
    <x v="15"/>
  </r>
  <r>
    <n v="16.89735794998392"/>
    <x v="8"/>
    <x v="16"/>
  </r>
  <r>
    <n v="6.7422751086573465"/>
    <x v="8"/>
    <x v="17"/>
  </r>
  <r>
    <n v="1.3370578365988683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88618402056602785"/>
    <x v="8"/>
    <x v="6"/>
  </r>
  <r>
    <n v="3.0787905991458495"/>
    <x v="8"/>
    <x v="7"/>
  </r>
  <r>
    <n v="15.023289242698846"/>
    <x v="8"/>
    <x v="8"/>
  </r>
  <r>
    <n v="17.99860006923511"/>
    <x v="8"/>
    <x v="9"/>
  </r>
  <r>
    <n v="9.4450827972428257"/>
    <x v="8"/>
    <x v="10"/>
  </r>
  <r>
    <n v="7.9649275504273485"/>
    <x v="8"/>
    <x v="11"/>
  </r>
  <r>
    <n v="16.020016989543532"/>
    <x v="8"/>
    <x v="12"/>
  </r>
  <r>
    <n v="19.899948449988852"/>
    <x v="8"/>
    <x v="13"/>
  </r>
  <r>
    <n v="20.410042484279575"/>
    <x v="8"/>
    <x v="14"/>
  </r>
  <r>
    <n v="20.75308175715584"/>
    <x v="8"/>
    <x v="15"/>
  </r>
  <r>
    <n v="19.629668230009539"/>
    <x v="8"/>
    <x v="16"/>
  </r>
  <r>
    <n v="13.60799939144921"/>
    <x v="8"/>
    <x v="17"/>
  </r>
  <r>
    <n v="1.9455044998065412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8376504594808343"/>
    <x v="8"/>
    <x v="6"/>
  </r>
  <r>
    <n v="14.991725548035966"/>
    <x v="8"/>
    <x v="7"/>
  </r>
  <r>
    <n v="21.492544213968703"/>
    <x v="8"/>
    <x v="8"/>
  </r>
  <r>
    <n v="22.193628315832147"/>
    <x v="8"/>
    <x v="9"/>
  </r>
  <r>
    <n v="21.871881331961799"/>
    <x v="8"/>
    <x v="10"/>
  </r>
  <r>
    <n v="21.432371195284087"/>
    <x v="8"/>
    <x v="11"/>
  </r>
  <r>
    <n v="21.107559206463804"/>
    <x v="8"/>
    <x v="12"/>
  </r>
  <r>
    <n v="21.232484736966388"/>
    <x v="8"/>
    <x v="13"/>
  </r>
  <r>
    <n v="21.51647906406895"/>
    <x v="8"/>
    <x v="14"/>
  </r>
  <r>
    <n v="21.656619145974062"/>
    <x v="8"/>
    <x v="15"/>
  </r>
  <r>
    <n v="20.564171716530744"/>
    <x v="8"/>
    <x v="16"/>
  </r>
  <r>
    <n v="13.7915844182229"/>
    <x v="8"/>
    <x v="17"/>
  </r>
  <r>
    <n v="1.7824676027880215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5491067591940459"/>
    <x v="8"/>
    <x v="6"/>
  </r>
  <r>
    <n v="14.608860177458554"/>
    <x v="8"/>
    <x v="7"/>
  </r>
  <r>
    <n v="20.961862768572992"/>
    <x v="8"/>
    <x v="8"/>
  </r>
  <r>
    <n v="21.628710877014022"/>
    <x v="8"/>
    <x v="9"/>
  </r>
  <r>
    <n v="21.29264886251973"/>
    <x v="8"/>
    <x v="10"/>
  </r>
  <r>
    <n v="20.727258491541171"/>
    <x v="8"/>
    <x v="11"/>
  </r>
  <r>
    <n v="20.394442201691561"/>
    <x v="8"/>
    <x v="12"/>
  </r>
  <r>
    <n v="20.564463352217178"/>
    <x v="8"/>
    <x v="13"/>
  </r>
  <r>
    <n v="20.760666981110788"/>
    <x v="8"/>
    <x v="14"/>
  </r>
  <r>
    <n v="20.890872442788748"/>
    <x v="8"/>
    <x v="15"/>
  </r>
  <r>
    <n v="19.777661349231536"/>
    <x v="8"/>
    <x v="16"/>
  </r>
  <r>
    <n v="13.124641671037242"/>
    <x v="8"/>
    <x v="17"/>
  </r>
  <r>
    <n v="1.5301226556010712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0725421288659018"/>
    <x v="8"/>
    <x v="6"/>
  </r>
  <r>
    <n v="13.670187086650747"/>
    <x v="8"/>
    <x v="7"/>
  </r>
  <r>
    <n v="20.083660931563962"/>
    <x v="8"/>
    <x v="8"/>
  </r>
  <r>
    <n v="21.023379495128278"/>
    <x v="8"/>
    <x v="9"/>
  </r>
  <r>
    <n v="20.600493772962732"/>
    <x v="8"/>
    <x v="10"/>
  </r>
  <r>
    <n v="20.125372909633516"/>
    <x v="8"/>
    <x v="11"/>
  </r>
  <r>
    <n v="19.834014882049534"/>
    <x v="8"/>
    <x v="12"/>
  </r>
  <r>
    <n v="19.894585113850805"/>
    <x v="8"/>
    <x v="13"/>
  </r>
  <r>
    <n v="20.220851914322033"/>
    <x v="8"/>
    <x v="14"/>
  </r>
  <r>
    <n v="20.175351623292464"/>
    <x v="8"/>
    <x v="15"/>
  </r>
  <r>
    <n v="18.684958218790587"/>
    <x v="8"/>
    <x v="16"/>
  </r>
  <r>
    <n v="11.676276243178723"/>
    <x v="8"/>
    <x v="17"/>
  </r>
  <r>
    <n v="1.1562639935195109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7304772051575266"/>
    <x v="8"/>
    <x v="6"/>
  </r>
  <r>
    <n v="12.946334280394046"/>
    <x v="8"/>
    <x v="7"/>
  </r>
  <r>
    <n v="19.673943106569162"/>
    <x v="8"/>
    <x v="8"/>
  </r>
  <r>
    <n v="20.734602393739394"/>
    <x v="8"/>
    <x v="9"/>
  </r>
  <r>
    <n v="20.492341251404028"/>
    <x v="8"/>
    <x v="10"/>
  </r>
  <r>
    <n v="20.03523218471922"/>
    <x v="8"/>
    <x v="11"/>
  </r>
  <r>
    <n v="19.759920303499218"/>
    <x v="8"/>
    <x v="12"/>
  </r>
  <r>
    <n v="19.881157142890881"/>
    <x v="8"/>
    <x v="13"/>
  </r>
  <r>
    <n v="20.106227379593431"/>
    <x v="8"/>
    <x v="14"/>
  </r>
  <r>
    <n v="20.101593052190644"/>
    <x v="8"/>
    <x v="15"/>
  </r>
  <r>
    <n v="18.398140101187046"/>
    <x v="8"/>
    <x v="16"/>
  </r>
  <r>
    <n v="11.131343850016757"/>
    <x v="8"/>
    <x v="17"/>
  </r>
  <r>
    <n v="1.0235356202498651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7857995612964055"/>
    <x v="8"/>
    <x v="6"/>
  </r>
  <r>
    <n v="13.599319574606962"/>
    <x v="8"/>
    <x v="7"/>
  </r>
  <r>
    <n v="20.2526223508134"/>
    <x v="8"/>
    <x v="8"/>
  </r>
  <r>
    <n v="21.086302905800576"/>
    <x v="8"/>
    <x v="9"/>
  </r>
  <r>
    <n v="20.904346596329319"/>
    <x v="8"/>
    <x v="10"/>
  </r>
  <r>
    <n v="20.497659692654643"/>
    <x v="8"/>
    <x v="11"/>
  </r>
  <r>
    <n v="20.212055628311113"/>
    <x v="8"/>
    <x v="12"/>
  </r>
  <r>
    <n v="20.323462834713126"/>
    <x v="8"/>
    <x v="13"/>
  </r>
  <r>
    <n v="20.752032206704147"/>
    <x v="8"/>
    <x v="14"/>
  </r>
  <r>
    <n v="20.894871561858967"/>
    <x v="8"/>
    <x v="15"/>
  </r>
  <r>
    <n v="19.762867833270153"/>
    <x v="8"/>
    <x v="16"/>
  </r>
  <r>
    <n v="12.365085417510766"/>
    <x v="8"/>
    <x v="17"/>
  </r>
  <r>
    <n v="1.0789266171438809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7969043043246971"/>
    <x v="8"/>
    <x v="6"/>
  </r>
  <r>
    <n v="13.878830395374637"/>
    <x v="8"/>
    <x v="7"/>
  </r>
  <r>
    <n v="20.609075443437685"/>
    <x v="8"/>
    <x v="8"/>
  </r>
  <r>
    <n v="21.251220297678891"/>
    <x v="8"/>
    <x v="9"/>
  </r>
  <r>
    <n v="21.097413216760678"/>
    <x v="8"/>
    <x v="10"/>
  </r>
  <r>
    <n v="20.587367953850503"/>
    <x v="8"/>
    <x v="11"/>
  </r>
  <r>
    <n v="20.231756167540667"/>
    <x v="8"/>
    <x v="12"/>
  </r>
  <r>
    <n v="20.340016224896356"/>
    <x v="8"/>
    <x v="13"/>
  </r>
  <r>
    <n v="20.624443203505955"/>
    <x v="8"/>
    <x v="14"/>
  </r>
  <r>
    <n v="20.666050851598083"/>
    <x v="8"/>
    <x v="15"/>
  </r>
  <r>
    <n v="18.785180253650861"/>
    <x v="8"/>
    <x v="16"/>
  </r>
  <r>
    <n v="10.383802360362251"/>
    <x v="8"/>
    <x v="17"/>
  </r>
  <r>
    <n v="0.18946333289028364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42133930455576901"/>
    <x v="8"/>
    <x v="6"/>
  </r>
  <r>
    <n v="3.8978413938496241"/>
    <x v="8"/>
    <x v="7"/>
  </r>
  <r>
    <n v="2.3417486930447944"/>
    <x v="8"/>
    <x v="8"/>
  </r>
  <r>
    <n v="2.443920327626099"/>
    <x v="8"/>
    <x v="9"/>
  </r>
  <r>
    <n v="3.2230596934916269"/>
    <x v="8"/>
    <x v="10"/>
  </r>
  <r>
    <n v="14.954200383736307"/>
    <x v="8"/>
    <x v="11"/>
  </r>
  <r>
    <n v="13.576441035347788"/>
    <x v="8"/>
    <x v="12"/>
  </r>
  <r>
    <n v="21.166606258152456"/>
    <x v="8"/>
    <x v="13"/>
  </r>
  <r>
    <n v="21.684466249506347"/>
    <x v="8"/>
    <x v="14"/>
  </r>
  <r>
    <n v="21.812176751924842"/>
    <x v="8"/>
    <x v="15"/>
  </r>
  <r>
    <n v="20.532160038763479"/>
    <x v="8"/>
    <x v="16"/>
  </r>
  <r>
    <n v="12.173056302234142"/>
    <x v="8"/>
    <x v="17"/>
  </r>
  <r>
    <n v="0.32318226684886725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6636732236716909"/>
    <x v="8"/>
    <x v="6"/>
  </r>
  <r>
    <n v="14.012510804503167"/>
    <x v="8"/>
    <x v="7"/>
  </r>
  <r>
    <n v="21.34586942433025"/>
    <x v="8"/>
    <x v="8"/>
  </r>
  <r>
    <n v="22.151379919643922"/>
    <x v="8"/>
    <x v="9"/>
  </r>
  <r>
    <n v="21.795727892921096"/>
    <x v="8"/>
    <x v="10"/>
  </r>
  <r>
    <n v="21.200772783208567"/>
    <x v="8"/>
    <x v="11"/>
  </r>
  <r>
    <n v="20.871957785411482"/>
    <x v="8"/>
    <x v="12"/>
  </r>
  <r>
    <n v="21.077043318501389"/>
    <x v="8"/>
    <x v="13"/>
  </r>
  <r>
    <n v="21.518040083583259"/>
    <x v="8"/>
    <x v="14"/>
  </r>
  <r>
    <n v="21.770525389330729"/>
    <x v="8"/>
    <x v="15"/>
  </r>
  <r>
    <n v="20.498423026462188"/>
    <x v="8"/>
    <x v="16"/>
  </r>
  <r>
    <n v="12.328043174383398"/>
    <x v="8"/>
    <x v="17"/>
  </r>
  <r>
    <n v="0.30590019656041689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5368604848670789"/>
    <x v="8"/>
    <x v="6"/>
  </r>
  <r>
    <n v="5.343244699422109"/>
    <x v="8"/>
    <x v="7"/>
  </r>
  <r>
    <n v="19.284160087074895"/>
    <x v="8"/>
    <x v="8"/>
  </r>
  <r>
    <n v="17.303040318815572"/>
    <x v="8"/>
    <x v="9"/>
  </r>
  <r>
    <n v="19.888357950180502"/>
    <x v="8"/>
    <x v="10"/>
  </r>
  <r>
    <n v="16.530624719533055"/>
    <x v="8"/>
    <x v="11"/>
  </r>
  <r>
    <n v="15.797677534334062"/>
    <x v="8"/>
    <x v="12"/>
  </r>
  <r>
    <n v="14.344449289983736"/>
    <x v="8"/>
    <x v="13"/>
  </r>
  <r>
    <n v="14.582661522444541"/>
    <x v="8"/>
    <x v="14"/>
  </r>
  <r>
    <n v="13.661598655786408"/>
    <x v="8"/>
    <x v="15"/>
  </r>
  <r>
    <n v="15.94784431994472"/>
    <x v="8"/>
    <x v="16"/>
  </r>
  <r>
    <n v="7.94742042623980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9102097489259451"/>
    <x v="8"/>
    <x v="6"/>
  </r>
  <r>
    <n v="5.7091626939807538"/>
    <x v="8"/>
    <x v="7"/>
  </r>
  <r>
    <n v="8.829781536480068"/>
    <x v="8"/>
    <x v="8"/>
  </r>
  <r>
    <n v="11.450871722658702"/>
    <x v="8"/>
    <x v="9"/>
  </r>
  <r>
    <n v="14.540649310653647"/>
    <x v="8"/>
    <x v="10"/>
  </r>
  <r>
    <n v="6.3409658586596649"/>
    <x v="8"/>
    <x v="11"/>
  </r>
  <r>
    <n v="14.204435147157824"/>
    <x v="8"/>
    <x v="12"/>
  </r>
  <r>
    <n v="15.398450371593151"/>
    <x v="8"/>
    <x v="13"/>
  </r>
  <r>
    <n v="7.4641496787737838"/>
    <x v="8"/>
    <x v="14"/>
  </r>
  <r>
    <n v="6.8368405164708186"/>
    <x v="8"/>
    <x v="15"/>
  </r>
  <r>
    <n v="6.6536490167919569"/>
    <x v="8"/>
    <x v="16"/>
  </r>
  <r>
    <n v="3.038611613142957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.88136551279296793"/>
    <x v="8"/>
    <x v="7"/>
  </r>
  <r>
    <n v="3.1764386197726333"/>
    <x v="8"/>
    <x v="8"/>
  </r>
  <r>
    <n v="2.9245179822551033"/>
    <x v="8"/>
    <x v="9"/>
  </r>
  <r>
    <n v="8.6004300645612322"/>
    <x v="8"/>
    <x v="10"/>
  </r>
  <r>
    <n v="11.050295848822433"/>
    <x v="8"/>
    <x v="11"/>
  </r>
  <r>
    <n v="3.5628949884689916"/>
    <x v="8"/>
    <x v="12"/>
  </r>
  <r>
    <n v="5.7204419382186442"/>
    <x v="8"/>
    <x v="13"/>
  </r>
  <r>
    <n v="3.995512221401146"/>
    <x v="8"/>
    <x v="14"/>
  </r>
  <r>
    <n v="4.5135005743070975"/>
    <x v="8"/>
    <x v="15"/>
  </r>
  <r>
    <n v="0.9086298358854259"/>
    <x v="8"/>
    <x v="16"/>
  </r>
  <r>
    <n v="1.3545276418274033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3.4157242437884801"/>
    <x v="8"/>
    <x v="7"/>
  </r>
  <r>
    <n v="5.7027740348023306"/>
    <x v="8"/>
    <x v="8"/>
  </r>
  <r>
    <n v="10.562919347874459"/>
    <x v="8"/>
    <x v="9"/>
  </r>
  <r>
    <n v="14.029053316361418"/>
    <x v="8"/>
    <x v="10"/>
  </r>
  <r>
    <n v="15.391914550541717"/>
    <x v="8"/>
    <x v="11"/>
  </r>
  <r>
    <n v="14.874113108988729"/>
    <x v="8"/>
    <x v="12"/>
  </r>
  <r>
    <n v="18.542295291019805"/>
    <x v="8"/>
    <x v="13"/>
  </r>
  <r>
    <n v="5.5144018689988563"/>
    <x v="8"/>
    <x v="14"/>
  </r>
  <r>
    <n v="5.907558937132154"/>
    <x v="8"/>
    <x v="15"/>
  </r>
  <r>
    <n v="15.193381404139924"/>
    <x v="8"/>
    <x v="16"/>
  </r>
  <r>
    <n v="6.742038599654019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1.3838323993251422"/>
    <x v="8"/>
    <x v="7"/>
  </r>
  <r>
    <n v="2.7978390025832813"/>
    <x v="8"/>
    <x v="8"/>
  </r>
  <r>
    <n v="12.939275321901576"/>
    <x v="8"/>
    <x v="9"/>
  </r>
  <r>
    <n v="17.569691685178089"/>
    <x v="8"/>
    <x v="10"/>
  </r>
  <r>
    <n v="17.56725845471215"/>
    <x v="8"/>
    <x v="11"/>
  </r>
  <r>
    <n v="17.16329656473803"/>
    <x v="8"/>
    <x v="12"/>
  </r>
  <r>
    <n v="16.256051907151562"/>
    <x v="8"/>
    <x v="13"/>
  </r>
  <r>
    <n v="13.858000280925415"/>
    <x v="8"/>
    <x v="14"/>
  </r>
  <r>
    <n v="9.1186129785226591"/>
    <x v="8"/>
    <x v="15"/>
  </r>
  <r>
    <n v="5.9255032197529873"/>
    <x v="8"/>
    <x v="16"/>
  </r>
  <r>
    <n v="1.2947619929396854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7.547685015010662E-2"/>
    <x v="8"/>
    <x v="6"/>
  </r>
  <r>
    <n v="8.1580694646954584"/>
    <x v="8"/>
    <x v="7"/>
  </r>
  <r>
    <n v="15.945383471141998"/>
    <x v="8"/>
    <x v="8"/>
  </r>
  <r>
    <n v="18.284432886913041"/>
    <x v="8"/>
    <x v="9"/>
  </r>
  <r>
    <n v="15.992923937696855"/>
    <x v="8"/>
    <x v="10"/>
  </r>
  <r>
    <n v="15.704640961752586"/>
    <x v="8"/>
    <x v="11"/>
  </r>
  <r>
    <n v="1.6386689765480611"/>
    <x v="8"/>
    <x v="12"/>
  </r>
  <r>
    <n v="6.6417023101891353"/>
    <x v="8"/>
    <x v="13"/>
  </r>
  <r>
    <n v="14.101847204042551"/>
    <x v="8"/>
    <x v="14"/>
  </r>
  <r>
    <n v="13.108891545223365"/>
    <x v="8"/>
    <x v="15"/>
  </r>
  <r>
    <n v="16.277584739932884"/>
    <x v="8"/>
    <x v="16"/>
  </r>
  <r>
    <n v="2.41282368063393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1216729146688054"/>
    <x v="8"/>
    <x v="6"/>
  </r>
  <r>
    <n v="9.0430056152997444"/>
    <x v="8"/>
    <x v="7"/>
  </r>
  <r>
    <n v="16.459359457833774"/>
    <x v="8"/>
    <x v="8"/>
  </r>
  <r>
    <n v="10.176778831545072"/>
    <x v="8"/>
    <x v="9"/>
  </r>
  <r>
    <n v="19.219929332451802"/>
    <x v="8"/>
    <x v="10"/>
  </r>
  <r>
    <n v="7.8414275016800321"/>
    <x v="8"/>
    <x v="11"/>
  </r>
  <r>
    <n v="10.523557383096776"/>
    <x v="8"/>
    <x v="12"/>
  </r>
  <r>
    <n v="16.970441514984721"/>
    <x v="8"/>
    <x v="13"/>
  </r>
  <r>
    <n v="17.976026203556177"/>
    <x v="8"/>
    <x v="14"/>
  </r>
  <r>
    <n v="17.035907811248364"/>
    <x v="8"/>
    <x v="15"/>
  </r>
  <r>
    <n v="14.312390168769555"/>
    <x v="8"/>
    <x v="16"/>
  </r>
  <r>
    <n v="4.9743191712713664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9977373553147501"/>
    <x v="8"/>
    <x v="6"/>
  </r>
  <r>
    <n v="10.505390078717703"/>
    <x v="8"/>
    <x v="7"/>
  </r>
  <r>
    <n v="18.29185952340038"/>
    <x v="8"/>
    <x v="8"/>
  </r>
  <r>
    <n v="19.563302265419136"/>
    <x v="8"/>
    <x v="9"/>
  </r>
  <r>
    <n v="19.381654988906199"/>
    <x v="8"/>
    <x v="10"/>
  </r>
  <r>
    <n v="14.246004191280422"/>
    <x v="8"/>
    <x v="11"/>
  </r>
  <r>
    <n v="13.473527426570158"/>
    <x v="8"/>
    <x v="12"/>
  </r>
  <r>
    <n v="13.541977992101796"/>
    <x v="8"/>
    <x v="13"/>
  </r>
  <r>
    <n v="19.160159603186205"/>
    <x v="8"/>
    <x v="14"/>
  </r>
  <r>
    <n v="3.0964564878588186"/>
    <x v="8"/>
    <x v="15"/>
  </r>
  <r>
    <n v="16.566549925012101"/>
    <x v="8"/>
    <x v="16"/>
  </r>
  <r>
    <n v="0.96965988549654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.67686026926132448"/>
    <x v="8"/>
    <x v="7"/>
  </r>
  <r>
    <n v="1.4105835122864485"/>
    <x v="8"/>
    <x v="8"/>
  </r>
  <r>
    <n v="2.2385546649251795"/>
    <x v="8"/>
    <x v="9"/>
  </r>
  <r>
    <n v="5.7941641225976888"/>
    <x v="8"/>
    <x v="10"/>
  </r>
  <r>
    <n v="8.1836912881440327"/>
    <x v="8"/>
    <x v="11"/>
  </r>
  <r>
    <n v="8.4765965207085383"/>
    <x v="8"/>
    <x v="12"/>
  </r>
  <r>
    <n v="11.108597681596123"/>
    <x v="8"/>
    <x v="13"/>
  </r>
  <r>
    <n v="8.9318512917251045"/>
    <x v="8"/>
    <x v="14"/>
  </r>
  <r>
    <n v="6.2559072591466443"/>
    <x v="8"/>
    <x v="15"/>
  </r>
  <r>
    <n v="5.8703420519537417"/>
    <x v="8"/>
    <x v="16"/>
  </r>
  <r>
    <n v="0.23954369383245511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"/>
    <x v="8"/>
    <x v="7"/>
  </r>
  <r>
    <n v="6.4999550315544594"/>
    <x v="8"/>
    <x v="8"/>
  </r>
  <r>
    <n v="7.0978558655847221"/>
    <x v="8"/>
    <x v="9"/>
  </r>
  <r>
    <n v="11.05870443857437"/>
    <x v="8"/>
    <x v="10"/>
  </r>
  <r>
    <n v="10.051961673840072"/>
    <x v="8"/>
    <x v="11"/>
  </r>
  <r>
    <n v="5.16484363178016"/>
    <x v="8"/>
    <x v="12"/>
  </r>
  <r>
    <n v="2.6707147439628285"/>
    <x v="8"/>
    <x v="13"/>
  </r>
  <r>
    <n v="3.6136954033131836"/>
    <x v="8"/>
    <x v="14"/>
  </r>
  <r>
    <n v="4.4486009448805763"/>
    <x v="8"/>
    <x v="15"/>
  </r>
  <r>
    <n v="4.7830764193906425"/>
    <x v="8"/>
    <x v="16"/>
  </r>
  <r>
    <n v="1.4579575860749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4300001366234771"/>
    <x v="8"/>
    <x v="6"/>
  </r>
  <r>
    <n v="1.5881395165007188"/>
    <x v="8"/>
    <x v="7"/>
  </r>
  <r>
    <n v="6.7627226306732977"/>
    <x v="8"/>
    <x v="8"/>
  </r>
  <r>
    <n v="7.6700041082376558"/>
    <x v="8"/>
    <x v="9"/>
  </r>
  <r>
    <n v="7.9449083326124805"/>
    <x v="8"/>
    <x v="10"/>
  </r>
  <r>
    <n v="20.882997554927606"/>
    <x v="8"/>
    <x v="11"/>
  </r>
  <r>
    <n v="20.536237210821437"/>
    <x v="8"/>
    <x v="12"/>
  </r>
  <r>
    <n v="20.82283958615745"/>
    <x v="8"/>
    <x v="13"/>
  </r>
  <r>
    <n v="21.317351258257414"/>
    <x v="8"/>
    <x v="14"/>
  </r>
  <r>
    <n v="21.35383693220863"/>
    <x v="8"/>
    <x v="15"/>
  </r>
  <r>
    <n v="19.644285197865649"/>
    <x v="8"/>
    <x v="16"/>
  </r>
  <r>
    <n v="8.792898190671486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8536208767592913"/>
    <x v="8"/>
    <x v="6"/>
  </r>
  <r>
    <n v="12.110834426825809"/>
    <x v="8"/>
    <x v="7"/>
  </r>
  <r>
    <n v="5.7314359128034349"/>
    <x v="8"/>
    <x v="8"/>
  </r>
  <r>
    <n v="21.559822696991084"/>
    <x v="8"/>
    <x v="9"/>
  </r>
  <r>
    <n v="21.074813905727261"/>
    <x v="8"/>
    <x v="10"/>
  </r>
  <r>
    <n v="20.467192254149474"/>
    <x v="8"/>
    <x v="11"/>
  </r>
  <r>
    <n v="14.788098837224835"/>
    <x v="8"/>
    <x v="12"/>
  </r>
  <r>
    <n v="18.135814579221311"/>
    <x v="8"/>
    <x v="13"/>
  </r>
  <r>
    <n v="17.530068855216442"/>
    <x v="8"/>
    <x v="14"/>
  </r>
  <r>
    <n v="13.070335691153582"/>
    <x v="8"/>
    <x v="15"/>
  </r>
  <r>
    <n v="8.2447279036492009"/>
    <x v="8"/>
    <x v="16"/>
  </r>
  <r>
    <n v="3.3424789498851664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3.1479025547640997"/>
    <x v="8"/>
    <x v="7"/>
  </r>
  <r>
    <n v="8.090312964465781"/>
    <x v="8"/>
    <x v="8"/>
  </r>
  <r>
    <n v="8.7538821539454492"/>
    <x v="8"/>
    <x v="9"/>
  </r>
  <r>
    <n v="5.272128167630596"/>
    <x v="8"/>
    <x v="10"/>
  </r>
  <r>
    <n v="10.599775746019805"/>
    <x v="8"/>
    <x v="11"/>
  </r>
  <r>
    <n v="9.3805637857866433"/>
    <x v="8"/>
    <x v="12"/>
  </r>
  <r>
    <n v="11.556196703309931"/>
    <x v="8"/>
    <x v="13"/>
  </r>
  <r>
    <n v="7.5155704304352513"/>
    <x v="8"/>
    <x v="14"/>
  </r>
  <r>
    <n v="7.8231175208926507"/>
    <x v="8"/>
    <x v="15"/>
  </r>
  <r>
    <n v="3.38153759852587"/>
    <x v="8"/>
    <x v="16"/>
  </r>
  <r>
    <n v="1.0568857491485173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.18105674174552533"/>
    <x v="8"/>
    <x v="7"/>
  </r>
  <r>
    <n v="0.35818360073408112"/>
    <x v="8"/>
    <x v="8"/>
  </r>
  <r>
    <n v="2.1151240510104836"/>
    <x v="8"/>
    <x v="9"/>
  </r>
  <r>
    <n v="4.4058471210570751"/>
    <x v="8"/>
    <x v="10"/>
  </r>
  <r>
    <n v="5.1758540888381139"/>
    <x v="8"/>
    <x v="11"/>
  </r>
  <r>
    <n v="6.8410678577019821"/>
    <x v="8"/>
    <x v="12"/>
  </r>
  <r>
    <n v="5.8856165615716325"/>
    <x v="8"/>
    <x v="13"/>
  </r>
  <r>
    <n v="4.5420999790670304"/>
    <x v="8"/>
    <x v="14"/>
  </r>
  <r>
    <n v="2.8339008229230913"/>
    <x v="8"/>
    <x v="15"/>
  </r>
  <r>
    <n v="1.6366513048030633"/>
    <x v="8"/>
    <x v="16"/>
  </r>
  <r>
    <n v="0.4787441181632177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7.1789810076507541"/>
    <x v="8"/>
    <x v="7"/>
  </r>
  <r>
    <n v="3.4682268616359666"/>
    <x v="8"/>
    <x v="8"/>
  </r>
  <r>
    <n v="4.0926998206118892"/>
    <x v="8"/>
    <x v="9"/>
  </r>
  <r>
    <n v="3.7459317181540941"/>
    <x v="8"/>
    <x v="10"/>
  </r>
  <r>
    <n v="5.0825768437119141"/>
    <x v="8"/>
    <x v="11"/>
  </r>
  <r>
    <n v="5.9323258087422293"/>
    <x v="8"/>
    <x v="12"/>
  </r>
  <r>
    <n v="4.6428751009663847"/>
    <x v="8"/>
    <x v="13"/>
  </r>
  <r>
    <n v="4.6944096444677141"/>
    <x v="8"/>
    <x v="14"/>
  </r>
  <r>
    <n v="19.704905072923083"/>
    <x v="8"/>
    <x v="15"/>
  </r>
  <r>
    <n v="0.85204534589974679"/>
    <x v="8"/>
    <x v="16"/>
  </r>
  <r>
    <n v="5.8189011116770759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9.5657156173046811"/>
    <x v="8"/>
    <x v="7"/>
  </r>
  <r>
    <n v="5.2572088936718746"/>
    <x v="8"/>
    <x v="8"/>
  </r>
  <r>
    <n v="7.8279899186267912"/>
    <x v="8"/>
    <x v="9"/>
  </r>
  <r>
    <n v="13.533331682110102"/>
    <x v="8"/>
    <x v="10"/>
  </r>
  <r>
    <n v="6.2876546660496562"/>
    <x v="8"/>
    <x v="11"/>
  </r>
  <r>
    <n v="19.437075185585229"/>
    <x v="8"/>
    <x v="12"/>
  </r>
  <r>
    <n v="12.434179515775076"/>
    <x v="8"/>
    <x v="13"/>
  </r>
  <r>
    <n v="20.2797755620775"/>
    <x v="8"/>
    <x v="14"/>
  </r>
  <r>
    <n v="20.31814781389761"/>
    <x v="8"/>
    <x v="15"/>
  </r>
  <r>
    <n v="17.994821038397024"/>
    <x v="8"/>
    <x v="16"/>
  </r>
  <r>
    <n v="6.68725918460476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10.652883656135495"/>
    <x v="8"/>
    <x v="7"/>
  </r>
  <r>
    <n v="19.536670878417262"/>
    <x v="8"/>
    <x v="8"/>
  </r>
  <r>
    <n v="20.714759135178422"/>
    <x v="8"/>
    <x v="9"/>
  </r>
  <r>
    <n v="20.049054565380363"/>
    <x v="8"/>
    <x v="10"/>
  </r>
  <r>
    <n v="19.394334152847669"/>
    <x v="8"/>
    <x v="11"/>
  </r>
  <r>
    <n v="19.030902527561668"/>
    <x v="8"/>
    <x v="12"/>
  </r>
  <r>
    <n v="13.051826466668"/>
    <x v="8"/>
    <x v="13"/>
  </r>
  <r>
    <n v="19.775197026339825"/>
    <x v="8"/>
    <x v="14"/>
  </r>
  <r>
    <n v="19.769174954641077"/>
    <x v="8"/>
    <x v="15"/>
  </r>
  <r>
    <n v="17.30911092045239"/>
    <x v="8"/>
    <x v="16"/>
  </r>
  <r>
    <n v="6.2517769040175306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9.9072306168704376"/>
    <x v="8"/>
    <x v="7"/>
  </r>
  <r>
    <n v="18.9310886914508"/>
    <x v="8"/>
    <x v="8"/>
  </r>
  <r>
    <n v="20.210593264875993"/>
    <x v="8"/>
    <x v="9"/>
  </r>
  <r>
    <n v="19.730863667046648"/>
    <x v="8"/>
    <x v="10"/>
  </r>
  <r>
    <n v="18.947080177920462"/>
    <x v="8"/>
    <x v="11"/>
  </r>
  <r>
    <n v="18.618251431315603"/>
    <x v="8"/>
    <x v="12"/>
  </r>
  <r>
    <n v="19.012542825719994"/>
    <x v="8"/>
    <x v="13"/>
  </r>
  <r>
    <n v="19.526855705149348"/>
    <x v="8"/>
    <x v="14"/>
  </r>
  <r>
    <n v="19.291912375811116"/>
    <x v="8"/>
    <x v="15"/>
  </r>
  <r>
    <n v="16.565156868981628"/>
    <x v="8"/>
    <x v="16"/>
  </r>
  <r>
    <n v="5.6735555447019665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52216987062151254"/>
    <x v="9"/>
    <x v="7"/>
  </r>
  <r>
    <n v="1.1813168918610544"/>
    <x v="9"/>
    <x v="8"/>
  </r>
  <r>
    <n v="3.8015190019778782"/>
    <x v="9"/>
    <x v="9"/>
  </r>
  <r>
    <n v="2.7116541572968331"/>
    <x v="9"/>
    <x v="10"/>
  </r>
  <r>
    <n v="6.0747462872798206"/>
    <x v="9"/>
    <x v="11"/>
  </r>
  <r>
    <n v="1.7736984452617264"/>
    <x v="9"/>
    <x v="12"/>
  </r>
  <r>
    <n v="2.8364252249685151"/>
    <x v="9"/>
    <x v="13"/>
  </r>
  <r>
    <n v="3.5085899325099335"/>
    <x v="9"/>
    <x v="14"/>
  </r>
  <r>
    <n v="1.3590338121885501"/>
    <x v="9"/>
    <x v="15"/>
  </r>
  <r>
    <n v="0.69373819803834669"/>
    <x v="9"/>
    <x v="16"/>
  </r>
  <r>
    <n v="5.5073741717262337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1.459347753954036"/>
    <x v="9"/>
    <x v="7"/>
  </r>
  <r>
    <n v="14.152272749647938"/>
    <x v="9"/>
    <x v="8"/>
  </r>
  <r>
    <n v="13.654355588357612"/>
    <x v="9"/>
    <x v="9"/>
  </r>
  <r>
    <n v="18.234600351793969"/>
    <x v="9"/>
    <x v="10"/>
  </r>
  <r>
    <n v="20.17529999338857"/>
    <x v="9"/>
    <x v="11"/>
  </r>
  <r>
    <n v="16.949500353914782"/>
    <x v="9"/>
    <x v="12"/>
  </r>
  <r>
    <n v="22.393893568249602"/>
    <x v="9"/>
    <x v="13"/>
  </r>
  <r>
    <n v="23.027874039923091"/>
    <x v="9"/>
    <x v="14"/>
  </r>
  <r>
    <n v="23.164696837973516"/>
    <x v="9"/>
    <x v="15"/>
  </r>
  <r>
    <n v="19.536549984055387"/>
    <x v="9"/>
    <x v="16"/>
  </r>
  <r>
    <n v="6.5587663198413733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1.34529890111514"/>
    <x v="9"/>
    <x v="7"/>
  </r>
  <r>
    <n v="21.718385339113791"/>
    <x v="9"/>
    <x v="8"/>
  </r>
  <r>
    <n v="16.968428452075372"/>
    <x v="9"/>
    <x v="9"/>
  </r>
  <r>
    <n v="15.861915543701611"/>
    <x v="9"/>
    <x v="10"/>
  </r>
  <r>
    <n v="17.424449897338498"/>
    <x v="9"/>
    <x v="11"/>
  </r>
  <r>
    <n v="13.12658200924683"/>
    <x v="9"/>
    <x v="12"/>
  </r>
  <r>
    <n v="6.0142721788094393"/>
    <x v="9"/>
    <x v="13"/>
  </r>
  <r>
    <n v="6.8278681824036616"/>
    <x v="9"/>
    <x v="14"/>
  </r>
  <r>
    <n v="8.4911778341733423E-3"/>
    <x v="9"/>
    <x v="15"/>
  </r>
  <r>
    <n v="0.55967948671285939"/>
    <x v="9"/>
    <x v="16"/>
  </r>
  <r>
    <n v="0.39376749808872358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697767127918253"/>
    <x v="9"/>
    <x v="7"/>
  </r>
  <r>
    <n v="21.11087326980665"/>
    <x v="9"/>
    <x v="8"/>
  </r>
  <r>
    <n v="22.544770230235542"/>
    <x v="9"/>
    <x v="9"/>
  </r>
  <r>
    <n v="21.742726403798315"/>
    <x v="9"/>
    <x v="10"/>
  </r>
  <r>
    <n v="21.00091533131933"/>
    <x v="9"/>
    <x v="11"/>
  </r>
  <r>
    <n v="20.639444915228569"/>
    <x v="9"/>
    <x v="12"/>
  </r>
  <r>
    <n v="21.106477525924468"/>
    <x v="9"/>
    <x v="13"/>
  </r>
  <r>
    <n v="21.678310642633495"/>
    <x v="9"/>
    <x v="14"/>
  </r>
  <r>
    <n v="21.672461648786317"/>
    <x v="9"/>
    <x v="15"/>
  </r>
  <r>
    <n v="17.659474861004526"/>
    <x v="9"/>
    <x v="16"/>
  </r>
  <r>
    <n v="5.4058198741613834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388561163125534"/>
    <x v="9"/>
    <x v="7"/>
  </r>
  <r>
    <n v="20.843882752605783"/>
    <x v="9"/>
    <x v="8"/>
  </r>
  <r>
    <n v="22.345718276668951"/>
    <x v="9"/>
    <x v="9"/>
  </r>
  <r>
    <n v="21.704020089392323"/>
    <x v="9"/>
    <x v="10"/>
  </r>
  <r>
    <n v="20.848411525961694"/>
    <x v="9"/>
    <x v="11"/>
  </r>
  <r>
    <n v="20.489339739874776"/>
    <x v="9"/>
    <x v="12"/>
  </r>
  <r>
    <n v="20.955017473510139"/>
    <x v="9"/>
    <x v="13"/>
  </r>
  <r>
    <n v="21.500850284132355"/>
    <x v="9"/>
    <x v="14"/>
  </r>
  <r>
    <n v="21.420725633403674"/>
    <x v="9"/>
    <x v="15"/>
  </r>
  <r>
    <n v="17.217105589105604"/>
    <x v="9"/>
    <x v="16"/>
  </r>
  <r>
    <n v="5.0361112383029401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119263520021185"/>
    <x v="9"/>
    <x v="7"/>
  </r>
  <r>
    <n v="20.594962438104613"/>
    <x v="9"/>
    <x v="8"/>
  </r>
  <r>
    <n v="21.879727529086662"/>
    <x v="9"/>
    <x v="9"/>
  </r>
  <r>
    <n v="21.22128720966343"/>
    <x v="9"/>
    <x v="10"/>
  </r>
  <r>
    <n v="20.3993116110491"/>
    <x v="9"/>
    <x v="11"/>
  </r>
  <r>
    <n v="20.06448651445891"/>
    <x v="9"/>
    <x v="12"/>
  </r>
  <r>
    <n v="20.418966930215394"/>
    <x v="9"/>
    <x v="13"/>
  </r>
  <r>
    <n v="21.121052067016635"/>
    <x v="9"/>
    <x v="14"/>
  </r>
  <r>
    <n v="21.181442098417378"/>
    <x v="9"/>
    <x v="15"/>
  </r>
  <r>
    <n v="16.916767311464472"/>
    <x v="9"/>
    <x v="16"/>
  </r>
  <r>
    <n v="4.839991518331982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9354114666827602"/>
    <x v="9"/>
    <x v="7"/>
  </r>
  <r>
    <n v="19.445954426593712"/>
    <x v="9"/>
    <x v="8"/>
  </r>
  <r>
    <n v="21.046439409888166"/>
    <x v="9"/>
    <x v="9"/>
  </r>
  <r>
    <n v="20.838781259090712"/>
    <x v="9"/>
    <x v="10"/>
  </r>
  <r>
    <n v="20.166329567825912"/>
    <x v="9"/>
    <x v="11"/>
  </r>
  <r>
    <n v="19.829309695707913"/>
    <x v="9"/>
    <x v="12"/>
  </r>
  <r>
    <n v="20.202370393737272"/>
    <x v="9"/>
    <x v="13"/>
  </r>
  <r>
    <n v="20.799470867889699"/>
    <x v="9"/>
    <x v="14"/>
  </r>
  <r>
    <n v="20.828428423102512"/>
    <x v="9"/>
    <x v="15"/>
  </r>
  <r>
    <n v="16.448657250708003"/>
    <x v="9"/>
    <x v="16"/>
  </r>
  <r>
    <n v="4.6152960178219109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151655507812968"/>
    <x v="9"/>
    <x v="7"/>
  </r>
  <r>
    <n v="21.285761802680526"/>
    <x v="9"/>
    <x v="8"/>
  </r>
  <r>
    <n v="22.455198437133809"/>
    <x v="9"/>
    <x v="9"/>
  </r>
  <r>
    <n v="21.792013990991776"/>
    <x v="9"/>
    <x v="10"/>
  </r>
  <r>
    <n v="20.901192870395843"/>
    <x v="9"/>
    <x v="11"/>
  </r>
  <r>
    <n v="20.537139871185676"/>
    <x v="9"/>
    <x v="12"/>
  </r>
  <r>
    <n v="20.877197295654781"/>
    <x v="9"/>
    <x v="13"/>
  </r>
  <r>
    <n v="21.527477504879258"/>
    <x v="9"/>
    <x v="14"/>
  </r>
  <r>
    <n v="21.591650364779024"/>
    <x v="9"/>
    <x v="15"/>
  </r>
  <r>
    <n v="16.969936259970087"/>
    <x v="9"/>
    <x v="16"/>
  </r>
  <r>
    <n v="4.5767224508689104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3.9271578227529056"/>
    <x v="9"/>
    <x v="7"/>
  </r>
  <r>
    <n v="14.915734304285827"/>
    <x v="9"/>
    <x v="8"/>
  </r>
  <r>
    <n v="14.184836293272458"/>
    <x v="9"/>
    <x v="9"/>
  </r>
  <r>
    <n v="12.521746357464846"/>
    <x v="9"/>
    <x v="10"/>
  </r>
  <r>
    <n v="15.524545704197472"/>
    <x v="9"/>
    <x v="11"/>
  </r>
  <r>
    <n v="16.685687614428758"/>
    <x v="9"/>
    <x v="12"/>
  </r>
  <r>
    <n v="17.862657211826271"/>
    <x v="9"/>
    <x v="13"/>
  </r>
  <r>
    <n v="17.489450386349645"/>
    <x v="9"/>
    <x v="14"/>
  </r>
  <r>
    <n v="18.125483780026237"/>
    <x v="9"/>
    <x v="15"/>
  </r>
  <r>
    <n v="10.973208864684862"/>
    <x v="9"/>
    <x v="16"/>
  </r>
  <r>
    <n v="2.2967917753512799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99307405912657221"/>
    <x v="9"/>
    <x v="7"/>
  </r>
  <r>
    <n v="9.5619111230820124"/>
    <x v="9"/>
    <x v="8"/>
  </r>
  <r>
    <n v="18.416145548117342"/>
    <x v="9"/>
    <x v="9"/>
  </r>
  <r>
    <n v="21.286302599254906"/>
    <x v="9"/>
    <x v="10"/>
  </r>
  <r>
    <n v="16.373500162717271"/>
    <x v="9"/>
    <x v="11"/>
  </r>
  <r>
    <n v="17.020483127915565"/>
    <x v="9"/>
    <x v="12"/>
  </r>
  <r>
    <n v="17.307854833333344"/>
    <x v="9"/>
    <x v="13"/>
  </r>
  <r>
    <n v="13.331960529709228"/>
    <x v="9"/>
    <x v="14"/>
  </r>
  <r>
    <n v="15.802200864749889"/>
    <x v="9"/>
    <x v="15"/>
  </r>
  <r>
    <n v="10.192276302566814"/>
    <x v="9"/>
    <x v="16"/>
  </r>
  <r>
    <n v="2.2088789605293933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61737038338173766"/>
    <x v="9"/>
    <x v="7"/>
  </r>
  <r>
    <n v="5.3005677947951542"/>
    <x v="9"/>
    <x v="8"/>
  </r>
  <r>
    <n v="6.678953569232843"/>
    <x v="9"/>
    <x v="9"/>
  </r>
  <r>
    <n v="11.767342220158133"/>
    <x v="9"/>
    <x v="10"/>
  </r>
  <r>
    <n v="8.8158767987461406"/>
    <x v="9"/>
    <x v="11"/>
  </r>
  <r>
    <n v="5.8049118424103341"/>
    <x v="9"/>
    <x v="12"/>
  </r>
  <r>
    <n v="14.46653246213522"/>
    <x v="9"/>
    <x v="13"/>
  </r>
  <r>
    <n v="6.4683985668128798"/>
    <x v="9"/>
    <x v="14"/>
  </r>
  <r>
    <n v="5.237897286997133"/>
    <x v="9"/>
    <x v="15"/>
  </r>
  <r>
    <n v="1.1182185077206577"/>
    <x v="9"/>
    <x v="16"/>
  </r>
  <r>
    <n v="5.6810442456233283E-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7.5686603386627418"/>
    <x v="9"/>
    <x v="7"/>
  </r>
  <r>
    <n v="2.318583155944042"/>
    <x v="9"/>
    <x v="8"/>
  </r>
  <r>
    <n v="3.5830181582505483"/>
    <x v="9"/>
    <x v="9"/>
  </r>
  <r>
    <n v="3.9143753170349034"/>
    <x v="9"/>
    <x v="10"/>
  </r>
  <r>
    <n v="8.6303332083184436"/>
    <x v="9"/>
    <x v="11"/>
  </r>
  <r>
    <n v="7.3304927830034545"/>
    <x v="9"/>
    <x v="12"/>
  </r>
  <r>
    <n v="9.7962438392215034"/>
    <x v="9"/>
    <x v="13"/>
  </r>
  <r>
    <n v="4.1746399361483562"/>
    <x v="9"/>
    <x v="14"/>
  </r>
  <r>
    <n v="7.4967061485847086"/>
    <x v="9"/>
    <x v="15"/>
  </r>
  <r>
    <n v="1.6549397486685002"/>
    <x v="9"/>
    <x v="16"/>
  </r>
  <r>
    <n v="0.1077641136892172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254152659824668"/>
    <x v="9"/>
    <x v="7"/>
  </r>
  <r>
    <n v="3.0273831018935051"/>
    <x v="9"/>
    <x v="8"/>
  </r>
  <r>
    <n v="2.7507161798101004E-2"/>
    <x v="9"/>
    <x v="9"/>
  </r>
  <r>
    <n v="0.64104173603203496"/>
    <x v="9"/>
    <x v="10"/>
  </r>
  <r>
    <n v="3.3071964261575864"/>
    <x v="9"/>
    <x v="11"/>
  </r>
  <r>
    <n v="5.2907506194056957"/>
    <x v="9"/>
    <x v="12"/>
  </r>
  <r>
    <n v="15.690203625570456"/>
    <x v="9"/>
    <x v="13"/>
  </r>
  <r>
    <n v="6.8291083438939735"/>
    <x v="9"/>
    <x v="14"/>
  </r>
  <r>
    <n v="5.8968650171856059"/>
    <x v="9"/>
    <x v="15"/>
  </r>
  <r>
    <n v="2.7758017792478121E-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5456909705719593"/>
    <x v="9"/>
    <x v="7"/>
  </r>
  <r>
    <n v="20.081851723457603"/>
    <x v="9"/>
    <x v="8"/>
  </r>
  <r>
    <n v="21.973667808911443"/>
    <x v="9"/>
    <x v="9"/>
  </r>
  <r>
    <n v="21.398436327750133"/>
    <x v="9"/>
    <x v="10"/>
  </r>
  <r>
    <n v="20.551942616482691"/>
    <x v="9"/>
    <x v="11"/>
  </r>
  <r>
    <n v="17.257607372560951"/>
    <x v="9"/>
    <x v="12"/>
  </r>
  <r>
    <n v="18.724201003487003"/>
    <x v="9"/>
    <x v="13"/>
  </r>
  <r>
    <n v="21.505420023181301"/>
    <x v="9"/>
    <x v="14"/>
  </r>
  <r>
    <n v="4.2783098370063142"/>
    <x v="9"/>
    <x v="15"/>
  </r>
  <r>
    <n v="10.283621917445551"/>
    <x v="9"/>
    <x v="16"/>
  </r>
  <r>
    <n v="2.1332499064693846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7969599785077168"/>
    <x v="9"/>
    <x v="7"/>
  </r>
  <r>
    <n v="20.735264863284424"/>
    <x v="9"/>
    <x v="8"/>
  </r>
  <r>
    <n v="22.134619807199869"/>
    <x v="9"/>
    <x v="9"/>
  </r>
  <r>
    <n v="21.588598885836749"/>
    <x v="9"/>
    <x v="10"/>
  </r>
  <r>
    <n v="20.712001481254902"/>
    <x v="9"/>
    <x v="11"/>
  </r>
  <r>
    <n v="20.352735260766153"/>
    <x v="9"/>
    <x v="12"/>
  </r>
  <r>
    <n v="20.874847408720051"/>
    <x v="9"/>
    <x v="13"/>
  </r>
  <r>
    <n v="21.814278496264791"/>
    <x v="9"/>
    <x v="14"/>
  </r>
  <r>
    <n v="21.879726366114536"/>
    <x v="9"/>
    <x v="15"/>
  </r>
  <r>
    <n v="15.399500717340498"/>
    <x v="9"/>
    <x v="16"/>
  </r>
  <r>
    <n v="2.0917626713169768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3163800814496796"/>
    <x v="9"/>
    <x v="7"/>
  </r>
  <r>
    <n v="7.339786763401615"/>
    <x v="9"/>
    <x v="8"/>
  </r>
  <r>
    <n v="21.234057559415316"/>
    <x v="9"/>
    <x v="9"/>
  </r>
  <r>
    <n v="20.382787172746781"/>
    <x v="9"/>
    <x v="10"/>
  </r>
  <r>
    <n v="19.456124225306894"/>
    <x v="9"/>
    <x v="11"/>
  </r>
  <r>
    <n v="19.151892244311956"/>
    <x v="9"/>
    <x v="12"/>
  </r>
  <r>
    <n v="19.733071135836358"/>
    <x v="9"/>
    <x v="13"/>
  </r>
  <r>
    <n v="20.522325801447611"/>
    <x v="9"/>
    <x v="14"/>
  </r>
  <r>
    <n v="20.485397002708829"/>
    <x v="9"/>
    <x v="15"/>
  </r>
  <r>
    <n v="14.112062683212516"/>
    <x v="9"/>
    <x v="16"/>
  </r>
  <r>
    <n v="1.714925086122425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3.6552211196954265"/>
    <x v="9"/>
    <x v="7"/>
  </r>
  <r>
    <n v="17.930066550458793"/>
    <x v="9"/>
    <x v="8"/>
  </r>
  <r>
    <n v="20.178184949259972"/>
    <x v="9"/>
    <x v="9"/>
  </r>
  <r>
    <n v="20.022013187974771"/>
    <x v="9"/>
    <x v="10"/>
  </r>
  <r>
    <n v="19.18633955128313"/>
    <x v="9"/>
    <x v="11"/>
  </r>
  <r>
    <n v="18.869343602345833"/>
    <x v="9"/>
    <x v="12"/>
  </r>
  <r>
    <n v="19.228586301723389"/>
    <x v="9"/>
    <x v="13"/>
  </r>
  <r>
    <n v="19.734749144701283"/>
    <x v="9"/>
    <x v="14"/>
  </r>
  <r>
    <n v="18.953259934698821"/>
    <x v="9"/>
    <x v="15"/>
  </r>
  <r>
    <n v="12.084155252478769"/>
    <x v="9"/>
    <x v="16"/>
  </r>
  <r>
    <n v="1.239215451739659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.3280843997313843"/>
    <x v="9"/>
    <x v="7"/>
  </r>
  <r>
    <n v="9.63831790457332"/>
    <x v="9"/>
    <x v="8"/>
  </r>
  <r>
    <n v="16.189425342117548"/>
    <x v="9"/>
    <x v="9"/>
  </r>
  <r>
    <n v="14.388843250931785"/>
    <x v="9"/>
    <x v="10"/>
  </r>
  <r>
    <n v="11.289816651324074"/>
    <x v="9"/>
    <x v="11"/>
  </r>
  <r>
    <n v="16.663625960568307"/>
    <x v="9"/>
    <x v="12"/>
  </r>
  <r>
    <n v="15.714513449916319"/>
    <x v="9"/>
    <x v="13"/>
  </r>
  <r>
    <n v="7.8795624343334971"/>
    <x v="9"/>
    <x v="14"/>
  </r>
  <r>
    <n v="18.633012577374139"/>
    <x v="9"/>
    <x v="15"/>
  </r>
  <r>
    <n v="3.7964057057494727"/>
    <x v="9"/>
    <x v="16"/>
  </r>
  <r>
    <n v="4.7097590027359866E-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0.60273401723779296"/>
    <x v="9"/>
    <x v="8"/>
  </r>
  <r>
    <n v="0.29453586954977612"/>
    <x v="9"/>
    <x v="9"/>
  </r>
  <r>
    <n v="4.1583775416322402"/>
    <x v="9"/>
    <x v="10"/>
  </r>
  <r>
    <n v="3.7715806411416324"/>
    <x v="9"/>
    <x v="11"/>
  </r>
  <r>
    <n v="1.0867811223366566"/>
    <x v="9"/>
    <x v="12"/>
  </r>
  <r>
    <n v="1.1859429929002319"/>
    <x v="9"/>
    <x v="13"/>
  </r>
  <r>
    <n v="0.307555793119274"/>
    <x v="9"/>
    <x v="14"/>
  </r>
  <r>
    <n v="1.7875325714294481"/>
    <x v="9"/>
    <x v="15"/>
  </r>
  <r>
    <n v="3.6992549963137757E-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1.6670610916510999"/>
    <x v="9"/>
    <x v="8"/>
  </r>
  <r>
    <n v="3.3175516942112391"/>
    <x v="9"/>
    <x v="9"/>
  </r>
  <r>
    <n v="3.5104542349718248"/>
    <x v="9"/>
    <x v="10"/>
  </r>
  <r>
    <n v="3.4699125964618212"/>
    <x v="9"/>
    <x v="11"/>
  </r>
  <r>
    <n v="3.1680958483514932"/>
    <x v="9"/>
    <x v="12"/>
  </r>
  <r>
    <n v="2.307834067732923"/>
    <x v="9"/>
    <x v="13"/>
  </r>
  <r>
    <n v="3.6948564336779079"/>
    <x v="9"/>
    <x v="14"/>
  </r>
  <r>
    <n v="19.789020576242422"/>
    <x v="9"/>
    <x v="15"/>
  </r>
  <r>
    <n v="11.889579974024404"/>
    <x v="9"/>
    <x v="16"/>
  </r>
  <r>
    <n v="0.17032321602642383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85563199586519301"/>
    <x v="9"/>
    <x v="7"/>
  </r>
  <r>
    <n v="11.437873574007842"/>
    <x v="9"/>
    <x v="8"/>
  </r>
  <r>
    <n v="21.805036007911095"/>
    <x v="9"/>
    <x v="9"/>
  </r>
  <r>
    <n v="13.722581238929042"/>
    <x v="9"/>
    <x v="10"/>
  </r>
  <r>
    <n v="9.5940529090512392"/>
    <x v="9"/>
    <x v="11"/>
  </r>
  <r>
    <n v="10.669761248784615"/>
    <x v="9"/>
    <x v="12"/>
  </r>
  <r>
    <n v="5.9586826390251595"/>
    <x v="9"/>
    <x v="13"/>
  </r>
  <r>
    <n v="21.349540080676082"/>
    <x v="9"/>
    <x v="14"/>
  </r>
  <r>
    <n v="21.166453059523395"/>
    <x v="9"/>
    <x v="15"/>
  </r>
  <r>
    <n v="13.354309058264418"/>
    <x v="9"/>
    <x v="16"/>
  </r>
  <r>
    <n v="0.472766179559857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7.2589066605189378"/>
    <x v="9"/>
    <x v="7"/>
  </r>
  <r>
    <n v="19.76705453322764"/>
    <x v="9"/>
    <x v="8"/>
  </r>
  <r>
    <n v="21.729477069440385"/>
    <x v="9"/>
    <x v="9"/>
  </r>
  <r>
    <n v="21.034378473131355"/>
    <x v="9"/>
    <x v="10"/>
  </r>
  <r>
    <n v="20.055968165234795"/>
    <x v="9"/>
    <x v="11"/>
  </r>
  <r>
    <n v="19.703398454527914"/>
    <x v="9"/>
    <x v="12"/>
  </r>
  <r>
    <n v="20.273147525192392"/>
    <x v="9"/>
    <x v="13"/>
  </r>
  <r>
    <n v="21.275278074179873"/>
    <x v="9"/>
    <x v="14"/>
  </r>
  <r>
    <n v="21.038478095236702"/>
    <x v="9"/>
    <x v="15"/>
  </r>
  <r>
    <n v="13.228310262728137"/>
    <x v="9"/>
    <x v="16"/>
  </r>
  <r>
    <n v="0.41171745092461237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6.7946452859191071"/>
    <x v="9"/>
    <x v="7"/>
  </r>
  <r>
    <n v="18.95465185242147"/>
    <x v="9"/>
    <x v="8"/>
  </r>
  <r>
    <n v="14.990999708592673"/>
    <x v="9"/>
    <x v="9"/>
  </r>
  <r>
    <n v="20.252028053197449"/>
    <x v="9"/>
    <x v="10"/>
  </r>
  <r>
    <n v="17.197026337526147"/>
    <x v="9"/>
    <x v="11"/>
  </r>
  <r>
    <n v="17.41689912638363"/>
    <x v="9"/>
    <x v="12"/>
  </r>
  <r>
    <n v="17.663339708112527"/>
    <x v="9"/>
    <x v="13"/>
  </r>
  <r>
    <n v="16.687109275163454"/>
    <x v="9"/>
    <x v="14"/>
  </r>
  <r>
    <n v="9.4397411268790634"/>
    <x v="9"/>
    <x v="15"/>
  </r>
  <r>
    <n v="5.230828947406933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6.0516013350627347"/>
    <x v="9"/>
    <x v="7"/>
  </r>
  <r>
    <n v="18.040240205737792"/>
    <x v="9"/>
    <x v="8"/>
  </r>
  <r>
    <n v="20.400231580147054"/>
    <x v="9"/>
    <x v="9"/>
  </r>
  <r>
    <n v="19.853470804993538"/>
    <x v="9"/>
    <x v="10"/>
  </r>
  <r>
    <n v="10.241721844634034"/>
    <x v="9"/>
    <x v="11"/>
  </r>
  <r>
    <n v="18.423084261380989"/>
    <x v="9"/>
    <x v="12"/>
  </r>
  <r>
    <n v="18.891427963236982"/>
    <x v="9"/>
    <x v="13"/>
  </r>
  <r>
    <n v="6.2864175423252409"/>
    <x v="9"/>
    <x v="14"/>
  </r>
  <r>
    <n v="1.6466921088266195"/>
    <x v="9"/>
    <x v="15"/>
  </r>
  <r>
    <n v="11.115428641299959"/>
    <x v="9"/>
    <x v="16"/>
  </r>
  <r>
    <n v="0.14422384797416918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6.593693899410213"/>
    <x v="9"/>
    <x v="7"/>
  </r>
  <r>
    <n v="6.0362104296979098"/>
    <x v="9"/>
    <x v="8"/>
  </r>
  <r>
    <n v="12.642917684792554"/>
    <x v="9"/>
    <x v="9"/>
  </r>
  <r>
    <n v="20.238732519771936"/>
    <x v="9"/>
    <x v="10"/>
  </r>
  <r>
    <n v="19.172777493721313"/>
    <x v="9"/>
    <x v="11"/>
  </r>
  <r>
    <n v="18.835992905400957"/>
    <x v="9"/>
    <x v="12"/>
  </r>
  <r>
    <n v="16.165088333298307"/>
    <x v="9"/>
    <x v="13"/>
  </r>
  <r>
    <n v="20.404243237948442"/>
    <x v="9"/>
    <x v="14"/>
  </r>
  <r>
    <n v="20.22939574345336"/>
    <x v="9"/>
    <x v="15"/>
  </r>
  <r>
    <n v="12.217484973627206"/>
    <x v="9"/>
    <x v="16"/>
  </r>
  <r>
    <n v="0.18663718399505266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41927438127058791"/>
    <x v="9"/>
    <x v="7"/>
  </r>
  <r>
    <n v="3.1164606013149156"/>
    <x v="9"/>
    <x v="8"/>
  </r>
  <r>
    <n v="9.2254817762263741"/>
    <x v="9"/>
    <x v="9"/>
  </r>
  <r>
    <n v="12.394973173680972"/>
    <x v="9"/>
    <x v="10"/>
  </r>
  <r>
    <n v="6.084801329718756"/>
    <x v="9"/>
    <x v="11"/>
  </r>
  <r>
    <n v="5.1107622662428929"/>
    <x v="9"/>
    <x v="12"/>
  </r>
  <r>
    <n v="13.584542758497781"/>
    <x v="9"/>
    <x v="13"/>
  </r>
  <r>
    <n v="13.39552338310985"/>
    <x v="9"/>
    <x v="14"/>
  </r>
  <r>
    <n v="10.295966724067885"/>
    <x v="9"/>
    <x v="15"/>
  </r>
  <r>
    <n v="7.332813957610181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0.13908426712206731"/>
    <x v="9"/>
    <x v="8"/>
  </r>
  <r>
    <n v="0.24009554974321368"/>
    <x v="9"/>
    <x v="9"/>
  </r>
  <r>
    <n v="2.5232547623477126"/>
    <x v="9"/>
    <x v="10"/>
  </r>
  <r>
    <n v="1.1015426024753165"/>
    <x v="9"/>
    <x v="11"/>
  </r>
  <r>
    <n v="1.6738460192960523"/>
    <x v="9"/>
    <x v="12"/>
  </r>
  <r>
    <n v="1.1473594403778393"/>
    <x v="9"/>
    <x v="13"/>
  </r>
  <r>
    <n v="2.3905444474206008"/>
    <x v="9"/>
    <x v="14"/>
  </r>
  <r>
    <n v="1.0875189816298612"/>
    <x v="9"/>
    <x v="15"/>
  </r>
  <r>
    <n v="0.33223502974517166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1.0758387874089916"/>
    <x v="9"/>
    <x v="8"/>
  </r>
  <r>
    <n v="0.59051226324208728"/>
    <x v="9"/>
    <x v="9"/>
  </r>
  <r>
    <n v="1.0163605799401991"/>
    <x v="9"/>
    <x v="10"/>
  </r>
  <r>
    <n v="1.0178598428972403"/>
    <x v="9"/>
    <x v="11"/>
  </r>
  <r>
    <n v="5.6846688575798661"/>
    <x v="9"/>
    <x v="12"/>
  </r>
  <r>
    <n v="1.0627706746358592"/>
    <x v="9"/>
    <x v="13"/>
  </r>
  <r>
    <n v="1.7522821333546612"/>
    <x v="9"/>
    <x v="14"/>
  </r>
  <r>
    <n v="0.59363489281885296"/>
    <x v="9"/>
    <x v="15"/>
  </r>
  <r>
    <n v="0.2563190064989340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8.6548866578795097E-2"/>
    <x v="9"/>
    <x v="8"/>
  </r>
  <r>
    <n v="2.4903397438344443"/>
    <x v="9"/>
    <x v="9"/>
  </r>
  <r>
    <n v="21.006452474191704"/>
    <x v="9"/>
    <x v="10"/>
  </r>
  <r>
    <n v="19.788838890922491"/>
    <x v="9"/>
    <x v="11"/>
  </r>
  <r>
    <n v="15.51190268535591"/>
    <x v="9"/>
    <x v="12"/>
  </r>
  <r>
    <n v="14.452159051256876"/>
    <x v="9"/>
    <x v="13"/>
  </r>
  <r>
    <n v="10.861436188153819"/>
    <x v="9"/>
    <x v="14"/>
  </r>
  <r>
    <n v="19.808220431913867"/>
    <x v="9"/>
    <x v="15"/>
  </r>
  <r>
    <n v="5.302599617576514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5.1230831316303576"/>
    <x v="9"/>
    <x v="7"/>
  </r>
  <r>
    <n v="17.25651140216932"/>
    <x v="9"/>
    <x v="8"/>
  </r>
  <r>
    <n v="20.428787895440259"/>
    <x v="9"/>
    <x v="9"/>
  </r>
  <r>
    <n v="20.055805102005991"/>
    <x v="9"/>
    <x v="10"/>
  </r>
  <r>
    <n v="18.998197628186052"/>
    <x v="9"/>
    <x v="11"/>
  </r>
  <r>
    <n v="18.57946893378762"/>
    <x v="9"/>
    <x v="12"/>
  </r>
  <r>
    <n v="19.338674391328432"/>
    <x v="9"/>
    <x v="13"/>
  </r>
  <r>
    <n v="20.012449166903352"/>
    <x v="9"/>
    <x v="14"/>
  </r>
  <r>
    <n v="16.754815113538751"/>
    <x v="9"/>
    <x v="15"/>
  </r>
  <r>
    <n v="7.4554640243443897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2333479971148664"/>
    <x v="9"/>
    <x v="7"/>
  </r>
  <r>
    <n v="4.7745327179979968"/>
    <x v="9"/>
    <x v="8"/>
  </r>
  <r>
    <n v="5.2135301295793166"/>
    <x v="9"/>
    <x v="9"/>
  </r>
  <r>
    <n v="3.7428403988997347"/>
    <x v="9"/>
    <x v="10"/>
  </r>
  <r>
    <n v="6.39273237323812"/>
    <x v="9"/>
    <x v="11"/>
  </r>
  <r>
    <n v="1.8444488312654446"/>
    <x v="9"/>
    <x v="12"/>
  </r>
  <r>
    <n v="4.0433683296735525"/>
    <x v="9"/>
    <x v="13"/>
  </r>
  <r>
    <n v="6.3002188276139224"/>
    <x v="9"/>
    <x v="14"/>
  </r>
  <r>
    <n v="17.916953269302113"/>
    <x v="9"/>
    <x v="15"/>
  </r>
  <r>
    <n v="8.9624955930099475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5.4119986711285062"/>
    <x v="10"/>
    <x v="7"/>
  </r>
  <r>
    <n v="19.788433662498122"/>
    <x v="10"/>
    <x v="8"/>
  </r>
  <r>
    <n v="24.151762123487821"/>
    <x v="10"/>
    <x v="9"/>
  </r>
  <r>
    <n v="23.541099749937977"/>
    <x v="10"/>
    <x v="10"/>
  </r>
  <r>
    <n v="22.18811838286793"/>
    <x v="10"/>
    <x v="11"/>
  </r>
  <r>
    <n v="21.700743414606965"/>
    <x v="10"/>
    <x v="12"/>
  </r>
  <r>
    <n v="20.597604010988267"/>
    <x v="10"/>
    <x v="13"/>
  </r>
  <r>
    <n v="18.208468268831886"/>
    <x v="10"/>
    <x v="14"/>
  </r>
  <r>
    <n v="15.959772337428515"/>
    <x v="10"/>
    <x v="15"/>
  </r>
  <r>
    <n v="11.686018812746513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78325560206511047"/>
    <x v="10"/>
    <x v="7"/>
  </r>
  <r>
    <n v="19.606301019161826"/>
    <x v="10"/>
    <x v="8"/>
  </r>
  <r>
    <n v="15.386028007275204"/>
    <x v="10"/>
    <x v="9"/>
  </r>
  <r>
    <n v="15.944459154177416"/>
    <x v="10"/>
    <x v="10"/>
  </r>
  <r>
    <n v="21.483401487251903"/>
    <x v="10"/>
    <x v="11"/>
  </r>
  <r>
    <n v="20.990580502627505"/>
    <x v="10"/>
    <x v="12"/>
  </r>
  <r>
    <n v="21.703519854134942"/>
    <x v="10"/>
    <x v="13"/>
  </r>
  <r>
    <n v="22.47613532102898"/>
    <x v="10"/>
    <x v="14"/>
  </r>
  <r>
    <n v="13.573102901057853"/>
    <x v="10"/>
    <x v="15"/>
  </r>
  <r>
    <n v="6.167365781145665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18730671024414824"/>
    <x v="10"/>
    <x v="7"/>
  </r>
  <r>
    <n v="1.9828687336395472"/>
    <x v="10"/>
    <x v="8"/>
  </r>
  <r>
    <n v="1.2904897728287721"/>
    <x v="10"/>
    <x v="9"/>
  </r>
  <r>
    <n v="4.4208844527503608"/>
    <x v="10"/>
    <x v="10"/>
  </r>
  <r>
    <n v="5.2251119118804699"/>
    <x v="10"/>
    <x v="11"/>
  </r>
  <r>
    <n v="6.0607270796752575"/>
    <x v="10"/>
    <x v="12"/>
  </r>
  <r>
    <n v="6.3874817075298953"/>
    <x v="10"/>
    <x v="13"/>
  </r>
  <r>
    <n v="3.0076685166630632"/>
    <x v="10"/>
    <x v="14"/>
  </r>
  <r>
    <n v="3.3372943255941236"/>
    <x v="10"/>
    <x v="15"/>
  </r>
  <r>
    <n v="3.4979865014770968E-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.241049384652094"/>
    <x v="10"/>
    <x v="8"/>
  </r>
  <r>
    <n v="1.9049549108525194"/>
    <x v="10"/>
    <x v="9"/>
  </r>
  <r>
    <n v="3.4556154006184436"/>
    <x v="10"/>
    <x v="10"/>
  </r>
  <r>
    <n v="6.3531734833650004"/>
    <x v="10"/>
    <x v="11"/>
  </r>
  <r>
    <n v="14.539779305772081"/>
    <x v="10"/>
    <x v="12"/>
  </r>
  <r>
    <n v="2.6249047267332837"/>
    <x v="10"/>
    <x v="13"/>
  </r>
  <r>
    <n v="23.013831747731317"/>
    <x v="10"/>
    <x v="14"/>
  </r>
  <r>
    <n v="12.463014428053949"/>
    <x v="10"/>
    <x v="15"/>
  </r>
  <r>
    <n v="9.3940975003194911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40125700543954917"/>
    <x v="10"/>
    <x v="7"/>
  </r>
  <r>
    <n v="6.2697139403185203"/>
    <x v="10"/>
    <x v="8"/>
  </r>
  <r>
    <n v="2.8881276751414782"/>
    <x v="10"/>
    <x v="9"/>
  </r>
  <r>
    <n v="5.7085894900860534"/>
    <x v="10"/>
    <x v="10"/>
  </r>
  <r>
    <n v="5.3492357591919832"/>
    <x v="10"/>
    <x v="11"/>
  </r>
  <r>
    <n v="9.0720929745349341"/>
    <x v="10"/>
    <x v="12"/>
  </r>
  <r>
    <n v="6.0649128345696965"/>
    <x v="10"/>
    <x v="13"/>
  </r>
  <r>
    <n v="7.499712301535177"/>
    <x v="10"/>
    <x v="14"/>
  </r>
  <r>
    <n v="1.082670135262672"/>
    <x v="10"/>
    <x v="15"/>
  </r>
  <r>
    <n v="0.9548644095182574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4.4083258899293787"/>
    <x v="10"/>
    <x v="7"/>
  </r>
  <r>
    <n v="19.527963222882775"/>
    <x v="10"/>
    <x v="8"/>
  </r>
  <r>
    <n v="2.3879249830036557"/>
    <x v="10"/>
    <x v="9"/>
  </r>
  <r>
    <n v="6.1414015497128656"/>
    <x v="10"/>
    <x v="10"/>
  </r>
  <r>
    <n v="3.4700830271896503"/>
    <x v="10"/>
    <x v="11"/>
  </r>
  <r>
    <n v="9.0563835702442272"/>
    <x v="10"/>
    <x v="12"/>
  </r>
  <r>
    <n v="17.603655338214548"/>
    <x v="10"/>
    <x v="13"/>
  </r>
  <r>
    <n v="1.664281842577491"/>
    <x v="10"/>
    <x v="14"/>
  </r>
  <r>
    <n v="6.5386022436224618"/>
    <x v="10"/>
    <x v="15"/>
  </r>
  <r>
    <n v="0.64312724223138129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4.0085205797239052"/>
    <x v="10"/>
    <x v="7"/>
  </r>
  <r>
    <n v="19.455687573719654"/>
    <x v="10"/>
    <x v="8"/>
  </r>
  <r>
    <n v="24.516720511822154"/>
    <x v="10"/>
    <x v="9"/>
  </r>
  <r>
    <n v="23.525491046513018"/>
    <x v="10"/>
    <x v="10"/>
  </r>
  <r>
    <n v="22.120331087950504"/>
    <x v="10"/>
    <x v="11"/>
  </r>
  <r>
    <n v="21.710316574083862"/>
    <x v="10"/>
    <x v="12"/>
  </r>
  <r>
    <n v="22.72403561670453"/>
    <x v="10"/>
    <x v="13"/>
  </r>
  <r>
    <n v="24.141719747825022"/>
    <x v="10"/>
    <x v="14"/>
  </r>
  <r>
    <n v="23.521388741100196"/>
    <x v="10"/>
    <x v="15"/>
  </r>
  <r>
    <n v="11.1123006997814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3.6919357492634961"/>
    <x v="10"/>
    <x v="7"/>
  </r>
  <r>
    <n v="18.453549026809004"/>
    <x v="10"/>
    <x v="8"/>
  </r>
  <r>
    <n v="23.631352199870346"/>
    <x v="10"/>
    <x v="9"/>
  </r>
  <r>
    <n v="22.994551062875008"/>
    <x v="10"/>
    <x v="10"/>
  </r>
  <r>
    <n v="21.432419432515914"/>
    <x v="10"/>
    <x v="11"/>
  </r>
  <r>
    <n v="20.96988323802637"/>
    <x v="10"/>
    <x v="12"/>
  </r>
  <r>
    <n v="21.888810606781036"/>
    <x v="10"/>
    <x v="13"/>
  </r>
  <r>
    <n v="23.140062031105241"/>
    <x v="10"/>
    <x v="14"/>
  </r>
  <r>
    <n v="22.548554319207252"/>
    <x v="10"/>
    <x v="15"/>
  </r>
  <r>
    <n v="10.487349145125464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3.2390378738382024"/>
    <x v="10"/>
    <x v="7"/>
  </r>
  <r>
    <n v="18.777643114597183"/>
    <x v="10"/>
    <x v="8"/>
  </r>
  <r>
    <n v="23.923465904723521"/>
    <x v="10"/>
    <x v="9"/>
  </r>
  <r>
    <n v="22.828166092927763"/>
    <x v="10"/>
    <x v="10"/>
  </r>
  <r>
    <n v="21.229600307775343"/>
    <x v="10"/>
    <x v="11"/>
  </r>
  <r>
    <n v="20.731676049747907"/>
    <x v="10"/>
    <x v="12"/>
  </r>
  <r>
    <n v="21.687322246231435"/>
    <x v="10"/>
    <x v="13"/>
  </r>
  <r>
    <n v="23.068518081563745"/>
    <x v="10"/>
    <x v="14"/>
  </r>
  <r>
    <n v="22.563151721466188"/>
    <x v="10"/>
    <x v="15"/>
  </r>
  <r>
    <n v="10.3590632434515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2.8574759032197656"/>
    <x v="10"/>
    <x v="7"/>
  </r>
  <r>
    <n v="17.946991235963115"/>
    <x v="10"/>
    <x v="8"/>
  </r>
  <r>
    <n v="23.232190532281603"/>
    <x v="10"/>
    <x v="9"/>
  </r>
  <r>
    <n v="22.303911950973635"/>
    <x v="10"/>
    <x v="10"/>
  </r>
  <r>
    <n v="20.918352728781446"/>
    <x v="10"/>
    <x v="11"/>
  </r>
  <r>
    <n v="20.452199732365543"/>
    <x v="10"/>
    <x v="12"/>
  </r>
  <r>
    <n v="21.440476263349854"/>
    <x v="10"/>
    <x v="13"/>
  </r>
  <r>
    <n v="22.787313215993059"/>
    <x v="10"/>
    <x v="14"/>
  </r>
  <r>
    <n v="20.641445979708873"/>
    <x v="10"/>
    <x v="15"/>
  </r>
  <r>
    <n v="9.9292027005832413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2.7737765854924321"/>
    <x v="10"/>
    <x v="7"/>
  </r>
  <r>
    <n v="18.37727056150365"/>
    <x v="10"/>
    <x v="8"/>
  </r>
  <r>
    <n v="23.540200486706638"/>
    <x v="10"/>
    <x v="9"/>
  </r>
  <r>
    <n v="22.356327790105635"/>
    <x v="10"/>
    <x v="10"/>
  </r>
  <r>
    <n v="20.772454465506186"/>
    <x v="10"/>
    <x v="11"/>
  </r>
  <r>
    <n v="20.273144125314779"/>
    <x v="10"/>
    <x v="12"/>
  </r>
  <r>
    <n v="21.214133014813285"/>
    <x v="10"/>
    <x v="13"/>
  </r>
  <r>
    <n v="22.620990781664233"/>
    <x v="10"/>
    <x v="14"/>
  </r>
  <r>
    <n v="22.095156875406616"/>
    <x v="10"/>
    <x v="15"/>
  </r>
  <r>
    <n v="9.75788029691585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2.5293596968477106"/>
    <x v="10"/>
    <x v="7"/>
  </r>
  <r>
    <n v="18.096097612811004"/>
    <x v="10"/>
    <x v="8"/>
  </r>
  <r>
    <n v="23.572923023598594"/>
    <x v="10"/>
    <x v="9"/>
  </r>
  <r>
    <n v="22.384357801660052"/>
    <x v="10"/>
    <x v="10"/>
  </r>
  <r>
    <n v="20.714717317769043"/>
    <x v="10"/>
    <x v="11"/>
  </r>
  <r>
    <n v="20.239735929417019"/>
    <x v="10"/>
    <x v="12"/>
  </r>
  <r>
    <n v="21.186744560201088"/>
    <x v="10"/>
    <x v="13"/>
  </r>
  <r>
    <n v="22.502837908933355"/>
    <x v="10"/>
    <x v="14"/>
  </r>
  <r>
    <n v="22.024389991070993"/>
    <x v="10"/>
    <x v="15"/>
  </r>
  <r>
    <n v="9.56311240024706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6269157494474128"/>
    <x v="10"/>
    <x v="7"/>
  </r>
  <r>
    <n v="15.594913677222106"/>
    <x v="10"/>
    <x v="8"/>
  </r>
  <r>
    <n v="16.085643180329988"/>
    <x v="10"/>
    <x v="9"/>
  </r>
  <r>
    <n v="16.706379908731275"/>
    <x v="10"/>
    <x v="10"/>
  </r>
  <r>
    <n v="20.267468909765334"/>
    <x v="10"/>
    <x v="11"/>
  </r>
  <r>
    <n v="19.740820067299051"/>
    <x v="10"/>
    <x v="12"/>
  </r>
  <r>
    <n v="20.566943314802824"/>
    <x v="10"/>
    <x v="13"/>
  </r>
  <r>
    <n v="19.847704308912395"/>
    <x v="10"/>
    <x v="14"/>
  </r>
  <r>
    <n v="8.7662105535056316"/>
    <x v="10"/>
    <x v="15"/>
  </r>
  <r>
    <n v="8.663446555836783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1.9264581873985929"/>
    <x v="10"/>
    <x v="7"/>
  </r>
  <r>
    <n v="1.2300557925577775"/>
    <x v="10"/>
    <x v="8"/>
  </r>
  <r>
    <n v="2.1245149002623207"/>
    <x v="10"/>
    <x v="9"/>
  </r>
  <r>
    <n v="4.039433152694933"/>
    <x v="10"/>
    <x v="10"/>
  </r>
  <r>
    <n v="1.9010523507475308"/>
    <x v="10"/>
    <x v="11"/>
  </r>
  <r>
    <n v="4.2029694858898576"/>
    <x v="10"/>
    <x v="12"/>
  </r>
  <r>
    <n v="2.9301614592551792"/>
    <x v="10"/>
    <x v="13"/>
  </r>
  <r>
    <n v="2.4659196468810172"/>
    <x v="10"/>
    <x v="14"/>
  </r>
  <r>
    <n v="0.65146342536728719"/>
    <x v="10"/>
    <x v="15"/>
  </r>
  <r>
    <n v="6.3039114627651021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63744556541806829"/>
    <x v="10"/>
    <x v="7"/>
  </r>
  <r>
    <n v="8.0604153641658485"/>
    <x v="10"/>
    <x v="8"/>
  </r>
  <r>
    <n v="4.301830544397518"/>
    <x v="10"/>
    <x v="9"/>
  </r>
  <r>
    <n v="4.4629636889908157"/>
    <x v="10"/>
    <x v="10"/>
  </r>
  <r>
    <n v="9.4933586690872023"/>
    <x v="10"/>
    <x v="11"/>
  </r>
  <r>
    <n v="6.7368815040148133"/>
    <x v="10"/>
    <x v="12"/>
  </r>
  <r>
    <n v="3.5256979933199393"/>
    <x v="10"/>
    <x v="13"/>
  </r>
  <r>
    <n v="2.6524363953543117"/>
    <x v="10"/>
    <x v="14"/>
  </r>
  <r>
    <n v="0.47878032764694223"/>
    <x v="10"/>
    <x v="15"/>
  </r>
  <r>
    <n v="0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.6752610218820328E-2"/>
    <x v="10"/>
    <x v="8"/>
  </r>
  <r>
    <n v="2.4064101708301089"/>
    <x v="10"/>
    <x v="9"/>
  </r>
  <r>
    <n v="2.1736090491611675"/>
    <x v="10"/>
    <x v="10"/>
  </r>
  <r>
    <n v="12.607265936198843"/>
    <x v="10"/>
    <x v="11"/>
  </r>
  <r>
    <n v="14.565480711060811"/>
    <x v="10"/>
    <x v="12"/>
  </r>
  <r>
    <n v="15.754982734910248"/>
    <x v="10"/>
    <x v="13"/>
  </r>
  <r>
    <n v="18.838960491395557"/>
    <x v="10"/>
    <x v="14"/>
  </r>
  <r>
    <n v="3.3226089684504537E-2"/>
    <x v="10"/>
    <x v="15"/>
  </r>
  <r>
    <n v="0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1.3453284145570836"/>
    <x v="10"/>
    <x v="7"/>
  </r>
  <r>
    <n v="14.558552951903502"/>
    <x v="10"/>
    <x v="8"/>
  </r>
  <r>
    <n v="21.978731737364459"/>
    <x v="10"/>
    <x v="9"/>
  </r>
  <r>
    <n v="22.073851857368041"/>
    <x v="10"/>
    <x v="10"/>
  </r>
  <r>
    <n v="20.628958674260563"/>
    <x v="10"/>
    <x v="11"/>
  </r>
  <r>
    <n v="20.114505696682698"/>
    <x v="10"/>
    <x v="12"/>
  </r>
  <r>
    <n v="21.122789315743276"/>
    <x v="10"/>
    <x v="13"/>
  </r>
  <r>
    <n v="22.567174407768931"/>
    <x v="10"/>
    <x v="14"/>
  </r>
  <r>
    <n v="21.623777386360569"/>
    <x v="10"/>
    <x v="15"/>
  </r>
  <r>
    <n v="8.432320329461074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0.59926981528746925"/>
    <x v="10"/>
    <x v="8"/>
  </r>
  <r>
    <n v="1.9083027576941847"/>
    <x v="10"/>
    <x v="9"/>
  </r>
  <r>
    <n v="9.0031901535746908"/>
    <x v="10"/>
    <x v="10"/>
  </r>
  <r>
    <n v="16.504214868826811"/>
    <x v="10"/>
    <x v="11"/>
  </r>
  <r>
    <n v="9.8589240787093306"/>
    <x v="10"/>
    <x v="12"/>
  </r>
  <r>
    <n v="8.101534097963361"/>
    <x v="10"/>
    <x v="13"/>
  </r>
  <r>
    <n v="3.5212915965629685"/>
    <x v="10"/>
    <x v="14"/>
  </r>
  <r>
    <n v="1.9933254800373525"/>
    <x v="10"/>
    <x v="15"/>
  </r>
  <r>
    <n v="7.0093911838822471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63731565818572289"/>
    <x v="10"/>
    <x v="7"/>
  </r>
  <r>
    <n v="15.065682532580974"/>
    <x v="10"/>
    <x v="8"/>
  </r>
  <r>
    <n v="22.25954229794673"/>
    <x v="10"/>
    <x v="9"/>
  </r>
  <r>
    <n v="21.811659879507761"/>
    <x v="10"/>
    <x v="10"/>
  </r>
  <r>
    <n v="16.0130123641636"/>
    <x v="10"/>
    <x v="11"/>
  </r>
  <r>
    <n v="15.616187655923703"/>
    <x v="10"/>
    <x v="12"/>
  </r>
  <r>
    <n v="20.735802950542343"/>
    <x v="10"/>
    <x v="13"/>
  </r>
  <r>
    <n v="22.116088670212445"/>
    <x v="10"/>
    <x v="14"/>
  </r>
  <r>
    <n v="9.652452806350075"/>
    <x v="10"/>
    <x v="15"/>
  </r>
  <r>
    <n v="7.989995563762965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42173179866947341"/>
    <x v="10"/>
    <x v="7"/>
  </r>
  <r>
    <n v="3.6248962145268826"/>
    <x v="10"/>
    <x v="8"/>
  </r>
  <r>
    <n v="5.7765044490539408"/>
    <x v="10"/>
    <x v="9"/>
  </r>
  <r>
    <n v="21.545920247187372"/>
    <x v="10"/>
    <x v="10"/>
  </r>
  <r>
    <n v="19.929765544799807"/>
    <x v="10"/>
    <x v="11"/>
  </r>
  <r>
    <n v="19.433774698392625"/>
    <x v="10"/>
    <x v="12"/>
  </r>
  <r>
    <n v="20.420716293836946"/>
    <x v="10"/>
    <x v="13"/>
  </r>
  <r>
    <n v="21.732969162869033"/>
    <x v="10"/>
    <x v="14"/>
  </r>
  <r>
    <n v="20.559043004754198"/>
    <x v="10"/>
    <x v="15"/>
  </r>
  <r>
    <n v="7.7831163646240693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27098398905564169"/>
    <x v="10"/>
    <x v="7"/>
  </r>
  <r>
    <n v="1.7475255191771932"/>
    <x v="10"/>
    <x v="8"/>
  </r>
  <r>
    <n v="2.932942449188384"/>
    <x v="10"/>
    <x v="9"/>
  </r>
  <r>
    <n v="10.337346355756544"/>
    <x v="10"/>
    <x v="10"/>
  </r>
  <r>
    <n v="18.93708076331794"/>
    <x v="10"/>
    <x v="11"/>
  </r>
  <r>
    <n v="18.463718602654399"/>
    <x v="10"/>
    <x v="12"/>
  </r>
  <r>
    <n v="8.2700851438790153"/>
    <x v="10"/>
    <x v="13"/>
  </r>
  <r>
    <n v="20.646738815827913"/>
    <x v="10"/>
    <x v="14"/>
  </r>
  <r>
    <n v="19.378640887853049"/>
    <x v="10"/>
    <x v="15"/>
  </r>
  <r>
    <n v="5.061607384789171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33560309246074538"/>
    <x v="10"/>
    <x v="7"/>
  </r>
  <r>
    <n v="13.447294579927997"/>
    <x v="10"/>
    <x v="8"/>
  </r>
  <r>
    <n v="20.794517872876771"/>
    <x v="10"/>
    <x v="9"/>
  </r>
  <r>
    <n v="20.513439826701635"/>
    <x v="10"/>
    <x v="10"/>
  </r>
  <r>
    <n v="18.893796768782469"/>
    <x v="10"/>
    <x v="11"/>
  </r>
  <r>
    <n v="18.333255040431574"/>
    <x v="10"/>
    <x v="12"/>
  </r>
  <r>
    <n v="19.242609111241322"/>
    <x v="10"/>
    <x v="13"/>
  </r>
  <r>
    <n v="20.237179325175372"/>
    <x v="10"/>
    <x v="14"/>
  </r>
  <r>
    <n v="18.923243117762684"/>
    <x v="10"/>
    <x v="15"/>
  </r>
  <r>
    <n v="6.8369871857597344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3.7366290332026722E-2"/>
    <x v="10"/>
    <x v="8"/>
  </r>
  <r>
    <n v="1.5714574755715862"/>
    <x v="10"/>
    <x v="9"/>
  </r>
  <r>
    <n v="1.9019500025573179"/>
    <x v="10"/>
    <x v="10"/>
  </r>
  <r>
    <n v="2.0261376611238591"/>
    <x v="10"/>
    <x v="11"/>
  </r>
  <r>
    <n v="5.2450637114081875"/>
    <x v="10"/>
    <x v="12"/>
  </r>
  <r>
    <n v="0.64471665775569076"/>
    <x v="10"/>
    <x v="13"/>
  </r>
  <r>
    <n v="4.2525429972185895"/>
    <x v="10"/>
    <x v="14"/>
  </r>
  <r>
    <n v="5.1130292641434938"/>
    <x v="10"/>
    <x v="15"/>
  </r>
  <r>
    <n v="7.4174653142639499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35558514378859174"/>
    <x v="10"/>
    <x v="7"/>
  </r>
  <r>
    <n v="1.8479360607637578"/>
    <x v="10"/>
    <x v="8"/>
  </r>
  <r>
    <n v="15.676715398081917"/>
    <x v="10"/>
    <x v="9"/>
  </r>
  <r>
    <n v="8.0067348273957464"/>
    <x v="10"/>
    <x v="10"/>
  </r>
  <r>
    <n v="9.2679783963785418"/>
    <x v="10"/>
    <x v="11"/>
  </r>
  <r>
    <n v="10.29640571433063"/>
    <x v="10"/>
    <x v="12"/>
  </r>
  <r>
    <n v="4.2117988263318944"/>
    <x v="10"/>
    <x v="13"/>
  </r>
  <r>
    <n v="0.1710558077315408"/>
    <x v="10"/>
    <x v="14"/>
  </r>
  <r>
    <n v="1.5477604381078471"/>
    <x v="10"/>
    <x v="15"/>
  </r>
  <r>
    <n v="0.38547915640777725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6.9794415226976669"/>
    <x v="10"/>
    <x v="8"/>
  </r>
  <r>
    <n v="14.933350797944344"/>
    <x v="10"/>
    <x v="9"/>
  </r>
  <r>
    <n v="19.722195755462835"/>
    <x v="10"/>
    <x v="10"/>
  </r>
  <r>
    <n v="18.398933225122999"/>
    <x v="10"/>
    <x v="11"/>
  </r>
  <r>
    <n v="17.832515156427196"/>
    <x v="10"/>
    <x v="12"/>
  </r>
  <r>
    <n v="18.929665333649695"/>
    <x v="10"/>
    <x v="13"/>
  </r>
  <r>
    <n v="20.092493418627587"/>
    <x v="10"/>
    <x v="14"/>
  </r>
  <r>
    <n v="18.841266260823453"/>
    <x v="10"/>
    <x v="15"/>
  </r>
  <r>
    <n v="6.4920079132312765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4.828545067437065E-2"/>
    <x v="10"/>
    <x v="8"/>
  </r>
  <r>
    <n v="0.66442511185855146"/>
    <x v="10"/>
    <x v="9"/>
  </r>
  <r>
    <n v="4.516805127328138"/>
    <x v="10"/>
    <x v="10"/>
  </r>
  <r>
    <n v="4.6905024859683815"/>
    <x v="10"/>
    <x v="11"/>
  </r>
  <r>
    <n v="13.600415667320821"/>
    <x v="10"/>
    <x v="12"/>
  </r>
  <r>
    <n v="21.472790821536663"/>
    <x v="10"/>
    <x v="13"/>
  </r>
  <r>
    <n v="23.128292111147246"/>
    <x v="10"/>
    <x v="14"/>
  </r>
  <r>
    <n v="22.483006380994812"/>
    <x v="10"/>
    <x v="15"/>
  </r>
  <r>
    <n v="5.4149195085668644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3.442021212412223"/>
    <x v="10"/>
    <x v="8"/>
  </r>
  <r>
    <n v="22.465438614749349"/>
    <x v="10"/>
    <x v="9"/>
  </r>
  <r>
    <n v="4.7021465402292923"/>
    <x v="10"/>
    <x v="10"/>
  </r>
  <r>
    <n v="5.0168682212032376"/>
    <x v="10"/>
    <x v="11"/>
  </r>
  <r>
    <n v="5.5083140816764029"/>
    <x v="10"/>
    <x v="12"/>
  </r>
  <r>
    <n v="12.503100328908712"/>
    <x v="10"/>
    <x v="13"/>
  </r>
  <r>
    <n v="9.9580529880192472"/>
    <x v="10"/>
    <x v="14"/>
  </r>
  <r>
    <n v="21.374113008141702"/>
    <x v="10"/>
    <x v="15"/>
  </r>
  <r>
    <n v="7.5164651869591825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3.730837497014015"/>
    <x v="10"/>
    <x v="8"/>
  </r>
  <r>
    <n v="23.108561716787008"/>
    <x v="10"/>
    <x v="9"/>
  </r>
  <r>
    <n v="22.399185078136586"/>
    <x v="10"/>
    <x v="10"/>
  </r>
  <r>
    <n v="20.609970035761727"/>
    <x v="10"/>
    <x v="11"/>
  </r>
  <r>
    <n v="19.944304842416887"/>
    <x v="10"/>
    <x v="12"/>
  </r>
  <r>
    <n v="21.099098805315712"/>
    <x v="10"/>
    <x v="13"/>
  </r>
  <r>
    <n v="22.628332823283188"/>
    <x v="10"/>
    <x v="14"/>
  </r>
  <r>
    <n v="21.972210897631964"/>
    <x v="10"/>
    <x v="15"/>
  </r>
  <r>
    <n v="7.898355229851551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3.178665223932787"/>
    <x v="10"/>
    <x v="8"/>
  </r>
  <r>
    <n v="22.301231660175329"/>
    <x v="10"/>
    <x v="9"/>
  </r>
  <r>
    <n v="21.448371623166853"/>
    <x v="10"/>
    <x v="10"/>
  </r>
  <r>
    <n v="19.559518734014496"/>
    <x v="10"/>
    <x v="11"/>
  </r>
  <r>
    <n v="18.580496107184167"/>
    <x v="10"/>
    <x v="12"/>
  </r>
  <r>
    <n v="7.1963976262303833"/>
    <x v="10"/>
    <x v="13"/>
  </r>
  <r>
    <n v="8.0006883548594026"/>
    <x v="10"/>
    <x v="14"/>
  </r>
  <r>
    <n v="2.9840225860137437"/>
    <x v="10"/>
    <x v="15"/>
  </r>
  <r>
    <n v="6.193363141051660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0"/>
    <x v="10"/>
    <x v="8"/>
  </r>
  <r>
    <n v="1.2193831347110893"/>
    <x v="10"/>
    <x v="9"/>
  </r>
  <r>
    <n v="3.6541452933150733"/>
    <x v="10"/>
    <x v="10"/>
  </r>
  <r>
    <n v="3.7153270701147338"/>
    <x v="10"/>
    <x v="11"/>
  </r>
  <r>
    <n v="1.19218062360708"/>
    <x v="10"/>
    <x v="12"/>
  </r>
  <r>
    <n v="0.37050110556865445"/>
    <x v="10"/>
    <x v="13"/>
  </r>
  <r>
    <n v="0"/>
    <x v="10"/>
    <x v="14"/>
  </r>
  <r>
    <n v="1.2874358832032198"/>
    <x v="10"/>
    <x v="15"/>
  </r>
  <r>
    <n v="1.300687241325454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7435561929473258E-2"/>
    <x v="11"/>
    <x v="8"/>
  </r>
  <r>
    <n v="0.23516097376263828"/>
    <x v="11"/>
    <x v="9"/>
  </r>
  <r>
    <n v="1.0174368867345502"/>
    <x v="11"/>
    <x v="10"/>
  </r>
  <r>
    <n v="1.9848893016472919"/>
    <x v="11"/>
    <x v="11"/>
  </r>
  <r>
    <n v="8.4116137665912518"/>
    <x v="11"/>
    <x v="12"/>
  </r>
  <r>
    <n v="17.116867185497423"/>
    <x v="11"/>
    <x v="13"/>
  </r>
  <r>
    <n v="18.409599668439338"/>
    <x v="11"/>
    <x v="14"/>
  </r>
  <r>
    <n v="17.413154271423267"/>
    <x v="11"/>
    <x v="15"/>
  </r>
  <r>
    <n v="5.822527794810484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0.155933541618563"/>
    <x v="11"/>
    <x v="8"/>
  </r>
  <r>
    <n v="18.193670029522135"/>
    <x v="11"/>
    <x v="9"/>
  </r>
  <r>
    <n v="18.121511668727219"/>
    <x v="11"/>
    <x v="10"/>
  </r>
  <r>
    <n v="16.558881045724632"/>
    <x v="11"/>
    <x v="11"/>
  </r>
  <r>
    <n v="15.948304209282181"/>
    <x v="11"/>
    <x v="12"/>
  </r>
  <r>
    <n v="16.961505984049705"/>
    <x v="11"/>
    <x v="13"/>
  </r>
  <r>
    <n v="18.282246811692371"/>
    <x v="11"/>
    <x v="14"/>
  </r>
  <r>
    <n v="17.70623943861278"/>
    <x v="11"/>
    <x v="15"/>
  </r>
  <r>
    <n v="6.1088596463562679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9.5439700715865854"/>
    <x v="11"/>
    <x v="8"/>
  </r>
  <r>
    <n v="18.022027797964572"/>
    <x v="11"/>
    <x v="9"/>
  </r>
  <r>
    <n v="17.948176424073917"/>
    <x v="11"/>
    <x v="10"/>
  </r>
  <r>
    <n v="16.51272560829922"/>
    <x v="11"/>
    <x v="11"/>
  </r>
  <r>
    <n v="15.87554037622389"/>
    <x v="11"/>
    <x v="12"/>
  </r>
  <r>
    <n v="16.929941392746723"/>
    <x v="11"/>
    <x v="13"/>
  </r>
  <r>
    <n v="18.183904206098255"/>
    <x v="11"/>
    <x v="14"/>
  </r>
  <r>
    <n v="17.31993742130603"/>
    <x v="11"/>
    <x v="15"/>
  </r>
  <r>
    <n v="5.823700066718985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9.4852504851262207"/>
    <x v="11"/>
    <x v="8"/>
  </r>
  <r>
    <n v="17.680562437138327"/>
    <x v="11"/>
    <x v="9"/>
  </r>
  <r>
    <n v="17.574801880806916"/>
    <x v="11"/>
    <x v="10"/>
  </r>
  <r>
    <n v="16.096957623624785"/>
    <x v="11"/>
    <x v="11"/>
  </r>
  <r>
    <n v="15.35050170164534"/>
    <x v="11"/>
    <x v="12"/>
  </r>
  <r>
    <n v="16.373046771791085"/>
    <x v="11"/>
    <x v="13"/>
  </r>
  <r>
    <n v="17.65212612158961"/>
    <x v="11"/>
    <x v="14"/>
  </r>
  <r>
    <n v="16.950587894965043"/>
    <x v="11"/>
    <x v="15"/>
  </r>
  <r>
    <n v="5.6436219138067214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9.323444596466679"/>
    <x v="11"/>
    <x v="8"/>
  </r>
  <r>
    <n v="17.795282190720393"/>
    <x v="11"/>
    <x v="9"/>
  </r>
  <r>
    <n v="17.475612998440226"/>
    <x v="11"/>
    <x v="10"/>
  </r>
  <r>
    <n v="16.019057508508908"/>
    <x v="11"/>
    <x v="11"/>
  </r>
  <r>
    <n v="15.359068112390091"/>
    <x v="11"/>
    <x v="12"/>
  </r>
  <r>
    <n v="14.445884148727057"/>
    <x v="11"/>
    <x v="13"/>
  </r>
  <r>
    <n v="15.685770051486378"/>
    <x v="11"/>
    <x v="14"/>
  </r>
  <r>
    <n v="9.979025486436452"/>
    <x v="11"/>
    <x v="15"/>
  </r>
  <r>
    <n v="2.702233535297704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5393587218992032"/>
    <x v="11"/>
    <x v="8"/>
  </r>
  <r>
    <n v="2.568190553985334"/>
    <x v="11"/>
    <x v="9"/>
  </r>
  <r>
    <n v="0.6341079276619821"/>
    <x v="11"/>
    <x v="10"/>
  </r>
  <r>
    <n v="3.2778431773942582"/>
    <x v="11"/>
    <x v="11"/>
  </r>
  <r>
    <n v="1.3884401446484922"/>
    <x v="11"/>
    <x v="12"/>
  </r>
  <r>
    <n v="5.5299807742868037"/>
    <x v="11"/>
    <x v="13"/>
  </r>
  <r>
    <n v="0.60675467376346959"/>
    <x v="11"/>
    <x v="14"/>
  </r>
  <r>
    <n v="3.2910584234496079"/>
    <x v="11"/>
    <x v="15"/>
  </r>
  <r>
    <n v="2.3324201543881498E-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457503030823665"/>
    <x v="11"/>
    <x v="8"/>
  </r>
  <r>
    <n v="0.98033166199025623"/>
    <x v="11"/>
    <x v="9"/>
  </r>
  <r>
    <n v="4.8974011926914658"/>
    <x v="11"/>
    <x v="10"/>
  </r>
  <r>
    <n v="11.630292633185986"/>
    <x v="11"/>
    <x v="11"/>
  </r>
  <r>
    <n v="13.805987560989823"/>
    <x v="11"/>
    <x v="12"/>
  </r>
  <r>
    <n v="14.849775292537336"/>
    <x v="11"/>
    <x v="13"/>
  </r>
  <r>
    <n v="16.18041038799381"/>
    <x v="11"/>
    <x v="14"/>
  </r>
  <r>
    <n v="15.741922940194021"/>
    <x v="11"/>
    <x v="15"/>
  </r>
  <r>
    <n v="5.380705830695986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8.709479828133901"/>
    <x v="11"/>
    <x v="8"/>
  </r>
  <r>
    <n v="17.494756296317465"/>
    <x v="11"/>
    <x v="9"/>
  </r>
  <r>
    <n v="13.185952603273746"/>
    <x v="11"/>
    <x v="10"/>
  </r>
  <r>
    <n v="12.221343443658828"/>
    <x v="11"/>
    <x v="11"/>
  </r>
  <r>
    <n v="11.368708538791331"/>
    <x v="11"/>
    <x v="12"/>
  </r>
  <r>
    <n v="12.725554382191193"/>
    <x v="11"/>
    <x v="13"/>
  </r>
  <r>
    <n v="12.798081912899974"/>
    <x v="11"/>
    <x v="14"/>
  </r>
  <r>
    <n v="6.0687035930569948"/>
    <x v="11"/>
    <x v="15"/>
  </r>
  <r>
    <n v="4.7612744969882534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37022237949862297"/>
    <x v="11"/>
    <x v="8"/>
  </r>
  <r>
    <n v="0.80421596106335724"/>
    <x v="11"/>
    <x v="9"/>
  </r>
  <r>
    <n v="0.66329501244579392"/>
    <x v="11"/>
    <x v="10"/>
  </r>
  <r>
    <n v="2.1740873351101273"/>
    <x v="11"/>
    <x v="11"/>
  </r>
  <r>
    <n v="1.5512055332933326"/>
    <x v="11"/>
    <x v="12"/>
  </r>
  <r>
    <n v="2.7558325764360023"/>
    <x v="11"/>
    <x v="13"/>
  </r>
  <r>
    <n v="1.3121627715987472"/>
    <x v="11"/>
    <x v="14"/>
  </r>
  <r>
    <n v="0.34650749676497428"/>
    <x v="11"/>
    <x v="15"/>
  </r>
  <r>
    <n v="0.4098080759439842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"/>
    <x v="11"/>
    <x v="8"/>
  </r>
  <r>
    <n v="16.064367645706753"/>
    <x v="11"/>
    <x v="9"/>
  </r>
  <r>
    <n v="16.082116710176578"/>
    <x v="11"/>
    <x v="10"/>
  </r>
  <r>
    <n v="8.7522928248691159"/>
    <x v="11"/>
    <x v="11"/>
  </r>
  <r>
    <n v="1.5899481051959492"/>
    <x v="11"/>
    <x v="12"/>
  </r>
  <r>
    <n v="0.55560128475246762"/>
    <x v="11"/>
    <x v="13"/>
  </r>
  <r>
    <n v="5.6814089680171227"/>
    <x v="11"/>
    <x v="14"/>
  </r>
  <r>
    <n v="14.584897196956872"/>
    <x v="11"/>
    <x v="15"/>
  </r>
  <r>
    <n v="4.588088385118004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4993411003235549E-2"/>
    <x v="11"/>
    <x v="8"/>
  </r>
  <r>
    <n v="0.72598146688547449"/>
    <x v="11"/>
    <x v="9"/>
  </r>
  <r>
    <n v="0.5656978395555452"/>
    <x v="11"/>
    <x v="10"/>
  </r>
  <r>
    <n v="1.0999949678568146"/>
    <x v="11"/>
    <x v="11"/>
  </r>
  <r>
    <n v="4.1046840504851581"/>
    <x v="11"/>
    <x v="12"/>
  </r>
  <r>
    <n v="5.788621422738423"/>
    <x v="11"/>
    <x v="13"/>
  </r>
  <r>
    <n v="2.2022455981382243"/>
    <x v="11"/>
    <x v="14"/>
  </r>
  <r>
    <n v="0.86580677078324031"/>
    <x v="11"/>
    <x v="15"/>
  </r>
  <r>
    <n v="0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7727998254725943"/>
    <x v="11"/>
    <x v="8"/>
  </r>
  <r>
    <n v="0.66499079720602672"/>
    <x v="11"/>
    <x v="9"/>
  </r>
  <r>
    <n v="1.5937267125316601"/>
    <x v="11"/>
    <x v="10"/>
  </r>
  <r>
    <n v="7.0021664716018286"/>
    <x v="11"/>
    <x v="11"/>
  </r>
  <r>
    <n v="9.1951617514988726"/>
    <x v="11"/>
    <x v="12"/>
  </r>
  <r>
    <n v="9.8324462263963213"/>
    <x v="11"/>
    <x v="13"/>
  </r>
  <r>
    <n v="5.8603235517601853"/>
    <x v="11"/>
    <x v="14"/>
  </r>
  <r>
    <n v="5.2262921478880235"/>
    <x v="11"/>
    <x v="15"/>
  </r>
  <r>
    <n v="0.57774810332362914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65111596824141593"/>
    <x v="11"/>
    <x v="8"/>
  </r>
  <r>
    <n v="0.48400445025965561"/>
    <x v="11"/>
    <x v="9"/>
  </r>
  <r>
    <n v="3.2388005146480374"/>
    <x v="11"/>
    <x v="10"/>
  </r>
  <r>
    <n v="0.91871991543270859"/>
    <x v="11"/>
    <x v="11"/>
  </r>
  <r>
    <n v="2.6430906050893834"/>
    <x v="11"/>
    <x v="12"/>
  </r>
  <r>
    <n v="2.19838163502479"/>
    <x v="11"/>
    <x v="13"/>
  </r>
  <r>
    <n v="1.1254048397537371"/>
    <x v="11"/>
    <x v="14"/>
  </r>
  <r>
    <n v="0.50879635729763051"/>
    <x v="11"/>
    <x v="15"/>
  </r>
  <r>
    <n v="0.15674133383249358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47719250170501337"/>
    <x v="11"/>
    <x v="8"/>
  </r>
  <r>
    <n v="3.1088524996058702"/>
    <x v="11"/>
    <x v="9"/>
  </r>
  <r>
    <n v="2.9735685091054886"/>
    <x v="11"/>
    <x v="10"/>
  </r>
  <r>
    <n v="5.410674649808092"/>
    <x v="11"/>
    <x v="11"/>
  </r>
  <r>
    <n v="6.1272017307045772"/>
    <x v="11"/>
    <x v="12"/>
  </r>
  <r>
    <n v="2.7525222410989052"/>
    <x v="11"/>
    <x v="13"/>
  </r>
  <r>
    <n v="1.2700366622583217"/>
    <x v="11"/>
    <x v="14"/>
  </r>
  <r>
    <n v="1.6976428812390592"/>
    <x v="11"/>
    <x v="15"/>
  </r>
  <r>
    <n v="0.159708248449725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5666007150578602"/>
    <x v="11"/>
    <x v="8"/>
  </r>
  <r>
    <n v="0.78662884222146945"/>
    <x v="11"/>
    <x v="9"/>
  </r>
  <r>
    <n v="2.4129113837540368"/>
    <x v="11"/>
    <x v="10"/>
  </r>
  <r>
    <n v="4.5292211192033287"/>
    <x v="11"/>
    <x v="11"/>
  </r>
  <r>
    <n v="6.6360833332005704"/>
    <x v="11"/>
    <x v="12"/>
  </r>
  <r>
    <n v="17.002288944775188"/>
    <x v="11"/>
    <x v="13"/>
  </r>
  <r>
    <n v="18.468460301028465"/>
    <x v="11"/>
    <x v="14"/>
  </r>
  <r>
    <n v="18.146156462132545"/>
    <x v="11"/>
    <x v="15"/>
  </r>
  <r>
    <n v="6.3904387883610436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9140853743478434"/>
    <x v="11"/>
    <x v="8"/>
  </r>
  <r>
    <n v="13.582410168754478"/>
    <x v="11"/>
    <x v="9"/>
  </r>
  <r>
    <n v="18.185998047835223"/>
    <x v="11"/>
    <x v="10"/>
  </r>
  <r>
    <n v="12.779851077132946"/>
    <x v="11"/>
    <x v="11"/>
  </r>
  <r>
    <n v="15.543716989937504"/>
    <x v="11"/>
    <x v="12"/>
  </r>
  <r>
    <n v="14.099932439626192"/>
    <x v="11"/>
    <x v="13"/>
  </r>
  <r>
    <n v="18.090091922025845"/>
    <x v="11"/>
    <x v="14"/>
  </r>
  <r>
    <n v="17.521681839301319"/>
    <x v="11"/>
    <x v="15"/>
  </r>
  <r>
    <n v="6.1420480395639308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1914987843109861"/>
    <x v="11"/>
    <x v="8"/>
  </r>
  <r>
    <n v="16.73112956812006"/>
    <x v="11"/>
    <x v="9"/>
  </r>
  <r>
    <n v="17.190200258127255"/>
    <x v="11"/>
    <x v="10"/>
  </r>
  <r>
    <n v="15.91264437597864"/>
    <x v="11"/>
    <x v="11"/>
  </r>
  <r>
    <n v="15.008350662616799"/>
    <x v="11"/>
    <x v="12"/>
  </r>
  <r>
    <n v="16.032960938753369"/>
    <x v="11"/>
    <x v="13"/>
  </r>
  <r>
    <n v="17.387494905202704"/>
    <x v="11"/>
    <x v="14"/>
  </r>
  <r>
    <n v="16.811894952443126"/>
    <x v="11"/>
    <x v="15"/>
  </r>
  <r>
    <n v="6.1012068853727879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1444850815869847"/>
    <x v="11"/>
    <x v="8"/>
  </r>
  <r>
    <n v="16.823603798844697"/>
    <x v="11"/>
    <x v="9"/>
  </r>
  <r>
    <n v="17.417764454220954"/>
    <x v="11"/>
    <x v="10"/>
  </r>
  <r>
    <n v="16.083663413853202"/>
    <x v="11"/>
    <x v="11"/>
  </r>
  <r>
    <n v="15.102936944770537"/>
    <x v="11"/>
    <x v="12"/>
  </r>
  <r>
    <n v="15.997516390540323"/>
    <x v="11"/>
    <x v="13"/>
  </r>
  <r>
    <n v="17.296719834062948"/>
    <x v="11"/>
    <x v="14"/>
  </r>
  <r>
    <n v="16.571920334167331"/>
    <x v="11"/>
    <x v="15"/>
  </r>
  <r>
    <n v="6.0646205463802216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2700626807133541"/>
    <x v="11"/>
    <x v="8"/>
  </r>
  <r>
    <n v="0.10821306725126205"/>
    <x v="11"/>
    <x v="9"/>
  </r>
  <r>
    <n v="1.4028065721124501"/>
    <x v="11"/>
    <x v="10"/>
  </r>
  <r>
    <n v="1.7391226082609235"/>
    <x v="11"/>
    <x v="11"/>
  </r>
  <r>
    <n v="3.0727153023825111"/>
    <x v="11"/>
    <x v="12"/>
  </r>
  <r>
    <n v="4.3262086445956092"/>
    <x v="11"/>
    <x v="13"/>
  </r>
  <r>
    <n v="4.6762728949045549"/>
    <x v="11"/>
    <x v="14"/>
  </r>
  <r>
    <n v="5.4258902391606716"/>
    <x v="11"/>
    <x v="15"/>
  </r>
  <r>
    <n v="1.393061836316271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8.2771870820776048"/>
    <x v="11"/>
    <x v="8"/>
  </r>
  <r>
    <n v="19.277958809049554"/>
    <x v="11"/>
    <x v="9"/>
  </r>
  <r>
    <n v="19.359397995064356"/>
    <x v="11"/>
    <x v="10"/>
  </r>
  <r>
    <n v="17.543486581338094"/>
    <x v="11"/>
    <x v="11"/>
  </r>
  <r>
    <n v="16.374741781059697"/>
    <x v="11"/>
    <x v="12"/>
  </r>
  <r>
    <n v="17.366488158404636"/>
    <x v="11"/>
    <x v="13"/>
  </r>
  <r>
    <n v="18.677079538407405"/>
    <x v="11"/>
    <x v="14"/>
  </r>
  <r>
    <n v="17.91027116914346"/>
    <x v="11"/>
    <x v="15"/>
  </r>
  <r>
    <n v="6.646598191056070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5.20578106804812"/>
    <x v="11"/>
    <x v="8"/>
  </r>
  <r>
    <n v="14.368695475368435"/>
    <x v="11"/>
    <x v="9"/>
  </r>
  <r>
    <n v="2.018811220890254"/>
    <x v="11"/>
    <x v="10"/>
  </r>
  <r>
    <n v="2.9772304193132335"/>
    <x v="11"/>
    <x v="11"/>
  </r>
  <r>
    <n v="8.8027234829753986"/>
    <x v="11"/>
    <x v="12"/>
  </r>
  <r>
    <n v="3.6959491802673159"/>
    <x v="11"/>
    <x v="13"/>
  </r>
  <r>
    <n v="0.76499633112928256"/>
    <x v="11"/>
    <x v="14"/>
  </r>
  <r>
    <n v="0.92595027043865541"/>
    <x v="11"/>
    <x v="15"/>
  </r>
  <r>
    <n v="3.9536940913780096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2.9978104863132811"/>
    <x v="11"/>
    <x v="8"/>
  </r>
  <r>
    <n v="17.474992547699806"/>
    <x v="11"/>
    <x v="9"/>
  </r>
  <r>
    <n v="17.430138514462609"/>
    <x v="11"/>
    <x v="10"/>
  </r>
  <r>
    <n v="10.443118557451388"/>
    <x v="11"/>
    <x v="11"/>
  </r>
  <r>
    <n v="3.4117673189240363"/>
    <x v="11"/>
    <x v="12"/>
  </r>
  <r>
    <n v="9.8927869149016487"/>
    <x v="11"/>
    <x v="13"/>
  </r>
  <r>
    <n v="2.8680568310127064"/>
    <x v="11"/>
    <x v="14"/>
  </r>
  <r>
    <n v="0.10123142533294899"/>
    <x v="11"/>
    <x v="15"/>
  </r>
  <r>
    <n v="0.77412785410683438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3.0647701322307594"/>
    <x v="11"/>
    <x v="8"/>
  </r>
  <r>
    <n v="2.2496599758412325E-2"/>
    <x v="11"/>
    <x v="9"/>
  </r>
  <r>
    <n v="0.78411885588375485"/>
    <x v="11"/>
    <x v="10"/>
  </r>
  <r>
    <n v="1.9013306022506831"/>
    <x v="11"/>
    <x v="11"/>
  </r>
  <r>
    <n v="1.8695871998131035"/>
    <x v="11"/>
    <x v="12"/>
  </r>
  <r>
    <n v="1.5333480177564376"/>
    <x v="11"/>
    <x v="13"/>
  </r>
  <r>
    <n v="1.4332617939300432"/>
    <x v="11"/>
    <x v="14"/>
  </r>
  <r>
    <n v="15.581537572671735"/>
    <x v="11"/>
    <x v="15"/>
  </r>
  <r>
    <n v="5.6806206089798543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3643616123524418"/>
    <x v="11"/>
    <x v="8"/>
  </r>
  <r>
    <n v="11.413040139120682"/>
    <x v="11"/>
    <x v="9"/>
  </r>
  <r>
    <n v="2.7301928459504992"/>
    <x v="11"/>
    <x v="10"/>
  </r>
  <r>
    <n v="5.9403309447234101"/>
    <x v="11"/>
    <x v="11"/>
  </r>
  <r>
    <n v="9.3792038743495425"/>
    <x v="11"/>
    <x v="12"/>
  </r>
  <r>
    <n v="5.0352799810270561"/>
    <x v="11"/>
    <x v="13"/>
  </r>
  <r>
    <n v="3.2931443264501352"/>
    <x v="11"/>
    <x v="14"/>
  </r>
  <r>
    <n v="11.414755947361781"/>
    <x v="11"/>
    <x v="15"/>
  </r>
  <r>
    <n v="7.293748906925713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5704810568001957"/>
    <x v="11"/>
    <x v="8"/>
  </r>
  <r>
    <n v="18.360129392081046"/>
    <x v="11"/>
    <x v="9"/>
  </r>
  <r>
    <n v="18.504427616759628"/>
    <x v="11"/>
    <x v="10"/>
  </r>
  <r>
    <n v="16.951917389183077"/>
    <x v="11"/>
    <x v="11"/>
  </r>
  <r>
    <n v="15.941888753796174"/>
    <x v="11"/>
    <x v="12"/>
  </r>
  <r>
    <n v="16.898642622738183"/>
    <x v="11"/>
    <x v="13"/>
  </r>
  <r>
    <n v="18.427053313684532"/>
    <x v="11"/>
    <x v="14"/>
  </r>
  <r>
    <n v="18.222363248211657"/>
    <x v="11"/>
    <x v="15"/>
  </r>
  <r>
    <n v="7.453078047680063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75334658867797577"/>
    <x v="11"/>
    <x v="8"/>
  </r>
  <r>
    <n v="1.4432451413174476"/>
    <x v="11"/>
    <x v="9"/>
  </r>
  <r>
    <n v="7.1240599032411298"/>
    <x v="11"/>
    <x v="10"/>
  </r>
  <r>
    <n v="5.5942165504053749"/>
    <x v="11"/>
    <x v="11"/>
  </r>
  <r>
    <n v="5.4741105996660773"/>
    <x v="11"/>
    <x v="12"/>
  </r>
  <r>
    <n v="7.4604022500969798"/>
    <x v="11"/>
    <x v="13"/>
  </r>
  <r>
    <n v="2.1756766477430225"/>
    <x v="11"/>
    <x v="14"/>
  </r>
  <r>
    <n v="1.181445779065448"/>
    <x v="11"/>
    <x v="15"/>
  </r>
  <r>
    <n v="6.2657033091803109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43534259950236814"/>
    <x v="11"/>
    <x v="8"/>
  </r>
  <r>
    <n v="4.2284196969358367"/>
    <x v="11"/>
    <x v="9"/>
  </r>
  <r>
    <n v="6.9698418295779261"/>
    <x v="11"/>
    <x v="10"/>
  </r>
  <r>
    <n v="16.940563488168511"/>
    <x v="11"/>
    <x v="11"/>
  </r>
  <r>
    <n v="15.814483091814218"/>
    <x v="11"/>
    <x v="12"/>
  </r>
  <r>
    <n v="16.792768988239704"/>
    <x v="11"/>
    <x v="13"/>
  </r>
  <r>
    <n v="18.0714505395587"/>
    <x v="11"/>
    <x v="14"/>
  </r>
  <r>
    <n v="17.236313144040217"/>
    <x v="11"/>
    <x v="15"/>
  </r>
  <r>
    <n v="6.96635487315201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4.6437911583836282"/>
    <x v="11"/>
    <x v="8"/>
  </r>
  <r>
    <n v="12.339274352944081"/>
    <x v="11"/>
    <x v="9"/>
  </r>
  <r>
    <n v="10.372207956929868"/>
    <x v="11"/>
    <x v="10"/>
  </r>
  <r>
    <n v="16.071133364908128"/>
    <x v="11"/>
    <x v="11"/>
  </r>
  <r>
    <n v="12.557440429274163"/>
    <x v="11"/>
    <x v="12"/>
  </r>
  <r>
    <n v="15.989714083178258"/>
    <x v="11"/>
    <x v="13"/>
  </r>
  <r>
    <n v="14.259214220820047"/>
    <x v="11"/>
    <x v="14"/>
  </r>
  <r>
    <n v="16.117867189834012"/>
    <x v="11"/>
    <x v="15"/>
  </r>
  <r>
    <n v="3.540347016339882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3006795343788926E-2"/>
    <x v="11"/>
    <x v="8"/>
  </r>
  <r>
    <n v="0.36721399905721069"/>
    <x v="11"/>
    <x v="9"/>
  </r>
  <r>
    <n v="0.56041833999265955"/>
    <x v="11"/>
    <x v="10"/>
  </r>
  <r>
    <n v="1.267114818065211"/>
    <x v="11"/>
    <x v="11"/>
  </r>
  <r>
    <n v="3.1223053476772433"/>
    <x v="11"/>
    <x v="12"/>
  </r>
  <r>
    <n v="1.6042729390232187"/>
    <x v="11"/>
    <x v="13"/>
  </r>
  <r>
    <n v="2.941189248057861"/>
    <x v="11"/>
    <x v="14"/>
  </r>
  <r>
    <n v="1.5723843028021252"/>
    <x v="11"/>
    <x v="15"/>
  </r>
  <r>
    <n v="5.112919474950634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23656566050987696"/>
    <x v="11"/>
    <x v="8"/>
  </r>
  <r>
    <n v="1.0937014340145454"/>
    <x v="11"/>
    <x v="9"/>
  </r>
  <r>
    <n v="1.8035825057661767"/>
    <x v="11"/>
    <x v="10"/>
  </r>
  <r>
    <n v="4.4055322104837566"/>
    <x v="11"/>
    <x v="11"/>
  </r>
  <r>
    <n v="8.2036161862730275"/>
    <x v="11"/>
    <x v="12"/>
  </r>
  <r>
    <n v="10.447614939725923"/>
    <x v="11"/>
    <x v="13"/>
  </r>
  <r>
    <n v="7.5298360847973029"/>
    <x v="11"/>
    <x v="14"/>
  </r>
  <r>
    <n v="7.652112049219971"/>
    <x v="11"/>
    <x v="15"/>
  </r>
  <r>
    <n v="6.632522947770842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8899322928520648"/>
    <x v="11"/>
    <x v="8"/>
  </r>
  <r>
    <n v="8.5021236914014917"/>
    <x v="11"/>
    <x v="9"/>
  </r>
  <r>
    <n v="3.744963282296276"/>
    <x v="11"/>
    <x v="10"/>
  </r>
  <r>
    <n v="3.0502401708171334"/>
    <x v="11"/>
    <x v="11"/>
  </r>
  <r>
    <n v="0.62295413220748086"/>
    <x v="11"/>
    <x v="12"/>
  </r>
  <r>
    <n v="2.7248546890630778"/>
    <x v="11"/>
    <x v="13"/>
  </r>
  <r>
    <n v="1.7009302002720714"/>
    <x v="11"/>
    <x v="14"/>
  </r>
  <r>
    <n v="1.028388489982089"/>
    <x v="11"/>
    <x v="15"/>
  </r>
  <r>
    <n v="0.2931787561032788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0"/>
    <x v="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0">
  <r>
    <d v="2026-01-01T01:00:00"/>
    <n v="0"/>
    <n v="1"/>
    <n v="1"/>
    <n v="5"/>
    <x v="0"/>
  </r>
  <r>
    <d v="2026-01-01T02:00:00"/>
    <n v="0"/>
    <n v="1"/>
    <n v="2"/>
    <n v="5"/>
    <x v="0"/>
  </r>
  <r>
    <d v="2026-01-01T03:00:00"/>
    <n v="0"/>
    <n v="1"/>
    <n v="3"/>
    <n v="5"/>
    <x v="0"/>
  </r>
  <r>
    <d v="2026-01-01T04:00:00"/>
    <n v="0"/>
    <n v="1"/>
    <n v="4"/>
    <n v="5"/>
    <x v="0"/>
  </r>
  <r>
    <d v="2026-01-01T05:00:00"/>
    <n v="0"/>
    <n v="1"/>
    <n v="5"/>
    <n v="5"/>
    <x v="0"/>
  </r>
  <r>
    <d v="2026-01-01T06:00:00"/>
    <n v="0"/>
    <n v="1"/>
    <n v="6"/>
    <n v="5"/>
    <x v="0"/>
  </r>
  <r>
    <d v="2026-01-01T07:00:00"/>
    <n v="0"/>
    <n v="1"/>
    <n v="7"/>
    <n v="5"/>
    <x v="0"/>
  </r>
  <r>
    <d v="2026-01-01T08:00:00"/>
    <n v="0"/>
    <n v="1"/>
    <n v="8"/>
    <n v="5"/>
    <x v="0"/>
  </r>
  <r>
    <d v="2026-01-01T09:00:00"/>
    <n v="1.387881628399156"/>
    <n v="1"/>
    <n v="9"/>
    <n v="5"/>
    <x v="0"/>
  </r>
  <r>
    <d v="2026-01-01T10:00:00"/>
    <n v="3.9037389032451304"/>
    <n v="1"/>
    <n v="10"/>
    <n v="5"/>
    <x v="0"/>
  </r>
  <r>
    <d v="2026-01-01T11:00:00"/>
    <n v="4.7219432178258618"/>
    <n v="1"/>
    <n v="11"/>
    <n v="5"/>
    <x v="0"/>
  </r>
  <r>
    <d v="2026-01-01T12:00:00"/>
    <n v="5.3964676951431505"/>
    <n v="1"/>
    <n v="12"/>
    <n v="5"/>
    <x v="0"/>
  </r>
  <r>
    <d v="2026-01-01T13:00:00"/>
    <n v="5.7545763533438254"/>
    <n v="1"/>
    <n v="13"/>
    <n v="5"/>
    <x v="0"/>
  </r>
  <r>
    <d v="2026-01-01T14:00:00"/>
    <n v="8.3397681062971625"/>
    <n v="1"/>
    <n v="14"/>
    <n v="5"/>
    <x v="0"/>
  </r>
  <r>
    <d v="2026-01-01T15:00:00"/>
    <n v="4.0551103310470378"/>
    <n v="1"/>
    <n v="15"/>
    <n v="5"/>
    <x v="0"/>
  </r>
  <r>
    <d v="2026-01-01T16:00:00"/>
    <n v="3.1200554774123788"/>
    <n v="1"/>
    <n v="16"/>
    <n v="5"/>
    <x v="0"/>
  </r>
  <r>
    <d v="2026-01-01T17:00:00"/>
    <n v="7.0690400696603399"/>
    <n v="1"/>
    <n v="17"/>
    <n v="5"/>
    <x v="0"/>
  </r>
  <r>
    <d v="2026-01-01T18:00:00"/>
    <n v="0"/>
    <n v="1"/>
    <n v="18"/>
    <n v="5"/>
    <x v="0"/>
  </r>
  <r>
    <d v="2026-01-01T19:00:00"/>
    <n v="0"/>
    <n v="1"/>
    <n v="19"/>
    <n v="5"/>
    <x v="0"/>
  </r>
  <r>
    <d v="2026-01-01T20:00:00"/>
    <n v="0"/>
    <n v="1"/>
    <n v="20"/>
    <n v="5"/>
    <x v="0"/>
  </r>
  <r>
    <d v="2026-01-01T21:00:00"/>
    <n v="0"/>
    <n v="1"/>
    <n v="21"/>
    <n v="5"/>
    <x v="0"/>
  </r>
  <r>
    <d v="2026-01-01T22:00:00"/>
    <n v="0"/>
    <n v="1"/>
    <n v="22"/>
    <n v="5"/>
    <x v="0"/>
  </r>
  <r>
    <d v="2026-01-01T23:00:00"/>
    <n v="0"/>
    <n v="1"/>
    <n v="23"/>
    <n v="5"/>
    <x v="0"/>
  </r>
  <r>
    <d v="2026-01-02T00:00:00"/>
    <n v="0"/>
    <n v="1"/>
    <n v="0"/>
    <n v="6"/>
    <x v="0"/>
  </r>
  <r>
    <d v="2026-01-02T01:00:00"/>
    <n v="0"/>
    <n v="1"/>
    <n v="1"/>
    <n v="6"/>
    <x v="0"/>
  </r>
  <r>
    <d v="2026-01-02T02:00:00"/>
    <n v="0"/>
    <n v="1"/>
    <n v="2"/>
    <n v="6"/>
    <x v="0"/>
  </r>
  <r>
    <d v="2026-01-02T03:00:00"/>
    <n v="0"/>
    <n v="1"/>
    <n v="3"/>
    <n v="6"/>
    <x v="0"/>
  </r>
  <r>
    <d v="2026-01-02T04:00:00"/>
    <n v="0"/>
    <n v="1"/>
    <n v="4"/>
    <n v="6"/>
    <x v="0"/>
  </r>
  <r>
    <d v="2026-01-02T05:00:00"/>
    <n v="0"/>
    <n v="1"/>
    <n v="5"/>
    <n v="6"/>
    <x v="0"/>
  </r>
  <r>
    <d v="2026-01-02T06:00:00"/>
    <n v="0"/>
    <n v="1"/>
    <n v="6"/>
    <n v="6"/>
    <x v="0"/>
  </r>
  <r>
    <d v="2026-01-02T07:00:00"/>
    <n v="0"/>
    <n v="1"/>
    <n v="7"/>
    <n v="6"/>
    <x v="0"/>
  </r>
  <r>
    <d v="2026-01-02T08:00:00"/>
    <n v="0"/>
    <n v="1"/>
    <n v="8"/>
    <n v="6"/>
    <x v="1"/>
  </r>
  <r>
    <d v="2026-01-02T09:00:00"/>
    <n v="0.50038011494929757"/>
    <n v="1"/>
    <n v="9"/>
    <n v="6"/>
    <x v="1"/>
  </r>
  <r>
    <d v="2026-01-02T10:00:00"/>
    <n v="1.2222082942257022"/>
    <n v="1"/>
    <n v="10"/>
    <n v="6"/>
    <x v="1"/>
  </r>
  <r>
    <d v="2026-01-02T11:00:00"/>
    <n v="2.4931012630727598"/>
    <n v="1"/>
    <n v="11"/>
    <n v="6"/>
    <x v="1"/>
  </r>
  <r>
    <d v="2026-01-02T12:00:00"/>
    <n v="2.3748073947660879"/>
    <n v="1"/>
    <n v="12"/>
    <n v="6"/>
    <x v="1"/>
  </r>
  <r>
    <d v="2026-01-02T13:00:00"/>
    <n v="1.6186261958206722"/>
    <n v="1"/>
    <n v="13"/>
    <n v="6"/>
    <x v="1"/>
  </r>
  <r>
    <d v="2026-01-02T14:00:00"/>
    <n v="0.97532180349841568"/>
    <n v="1"/>
    <n v="14"/>
    <n v="6"/>
    <x v="1"/>
  </r>
  <r>
    <d v="2026-01-02T15:00:00"/>
    <n v="1.1971749292357137"/>
    <n v="1"/>
    <n v="15"/>
    <n v="6"/>
    <x v="1"/>
  </r>
  <r>
    <d v="2026-01-02T16:00:00"/>
    <n v="1.8121943753194492"/>
    <n v="1"/>
    <n v="16"/>
    <n v="6"/>
    <x v="1"/>
  </r>
  <r>
    <d v="2026-01-02T17:00:00"/>
    <n v="0.5202928988071841"/>
    <n v="1"/>
    <n v="17"/>
    <n v="6"/>
    <x v="1"/>
  </r>
  <r>
    <d v="2026-01-02T18:00:00"/>
    <n v="0"/>
    <n v="1"/>
    <n v="18"/>
    <n v="6"/>
    <x v="1"/>
  </r>
  <r>
    <d v="2026-01-02T19:00:00"/>
    <n v="0"/>
    <n v="1"/>
    <n v="19"/>
    <n v="6"/>
    <x v="1"/>
  </r>
  <r>
    <d v="2026-01-02T20:00:00"/>
    <n v="0"/>
    <n v="1"/>
    <n v="20"/>
    <n v="6"/>
    <x v="1"/>
  </r>
  <r>
    <d v="2026-01-02T21:00:00"/>
    <n v="0"/>
    <n v="1"/>
    <n v="21"/>
    <n v="6"/>
    <x v="1"/>
  </r>
  <r>
    <d v="2026-01-02T22:00:00"/>
    <n v="0"/>
    <n v="1"/>
    <n v="22"/>
    <n v="6"/>
    <x v="1"/>
  </r>
  <r>
    <d v="2026-01-02T23:00:00"/>
    <n v="0"/>
    <n v="1"/>
    <n v="23"/>
    <n v="6"/>
    <x v="1"/>
  </r>
  <r>
    <d v="2026-01-03T00:00:00"/>
    <n v="0"/>
    <n v="1"/>
    <n v="0"/>
    <n v="7"/>
    <x v="0"/>
  </r>
  <r>
    <d v="2026-01-03T01:00:00"/>
    <n v="0"/>
    <n v="1"/>
    <n v="1"/>
    <n v="7"/>
    <x v="0"/>
  </r>
  <r>
    <d v="2026-01-03T02:00:00"/>
    <n v="0"/>
    <n v="1"/>
    <n v="2"/>
    <n v="7"/>
    <x v="0"/>
  </r>
  <r>
    <d v="2026-01-03T03:00:00"/>
    <n v="0"/>
    <n v="1"/>
    <n v="3"/>
    <n v="7"/>
    <x v="0"/>
  </r>
  <r>
    <d v="2026-01-03T04:00:00"/>
    <n v="0"/>
    <n v="1"/>
    <n v="4"/>
    <n v="7"/>
    <x v="0"/>
  </r>
  <r>
    <d v="2026-01-03T05:00:00"/>
    <n v="0"/>
    <n v="1"/>
    <n v="5"/>
    <n v="7"/>
    <x v="0"/>
  </r>
  <r>
    <d v="2026-01-03T06:00:00"/>
    <n v="0"/>
    <n v="1"/>
    <n v="6"/>
    <n v="7"/>
    <x v="0"/>
  </r>
  <r>
    <d v="2026-01-03T07:00:00"/>
    <n v="0"/>
    <n v="1"/>
    <n v="7"/>
    <n v="7"/>
    <x v="0"/>
  </r>
  <r>
    <d v="2026-01-03T08:00:00"/>
    <n v="0"/>
    <n v="1"/>
    <n v="8"/>
    <n v="7"/>
    <x v="0"/>
  </r>
  <r>
    <d v="2026-01-03T09:00:00"/>
    <n v="0"/>
    <n v="1"/>
    <n v="9"/>
    <n v="7"/>
    <x v="0"/>
  </r>
  <r>
    <d v="2026-01-03T10:00:00"/>
    <n v="2.6769165617650614"/>
    <n v="1"/>
    <n v="10"/>
    <n v="7"/>
    <x v="0"/>
  </r>
  <r>
    <d v="2026-01-03T11:00:00"/>
    <n v="1.7773361528609695"/>
    <n v="1"/>
    <n v="11"/>
    <n v="7"/>
    <x v="0"/>
  </r>
  <r>
    <d v="2026-01-03T12:00:00"/>
    <n v="3.4151134198359925"/>
    <n v="1"/>
    <n v="12"/>
    <n v="7"/>
    <x v="0"/>
  </r>
  <r>
    <d v="2026-01-03T13:00:00"/>
    <n v="5.5636582829159504"/>
    <n v="1"/>
    <n v="13"/>
    <n v="7"/>
    <x v="0"/>
  </r>
  <r>
    <d v="2026-01-03T14:00:00"/>
    <n v="6.6477474714267819"/>
    <n v="1"/>
    <n v="14"/>
    <n v="7"/>
    <x v="0"/>
  </r>
  <r>
    <d v="2026-01-03T15:00:00"/>
    <n v="2.1381866936276293"/>
    <n v="1"/>
    <n v="15"/>
    <n v="7"/>
    <x v="0"/>
  </r>
  <r>
    <d v="2026-01-03T16:00:00"/>
    <n v="2.9147318013852388"/>
    <n v="1"/>
    <n v="16"/>
    <n v="7"/>
    <x v="0"/>
  </r>
  <r>
    <d v="2026-01-03T17:00:00"/>
    <n v="0.47369061315259803"/>
    <n v="1"/>
    <n v="17"/>
    <n v="7"/>
    <x v="0"/>
  </r>
  <r>
    <d v="2026-01-03T18:00:00"/>
    <n v="0"/>
    <n v="1"/>
    <n v="18"/>
    <n v="7"/>
    <x v="0"/>
  </r>
  <r>
    <d v="2026-01-03T19:00:00"/>
    <n v="0"/>
    <n v="1"/>
    <n v="19"/>
    <n v="7"/>
    <x v="0"/>
  </r>
  <r>
    <d v="2026-01-03T20:00:00"/>
    <n v="0"/>
    <n v="1"/>
    <n v="20"/>
    <n v="7"/>
    <x v="0"/>
  </r>
  <r>
    <d v="2026-01-03T21:00:00"/>
    <n v="0"/>
    <n v="1"/>
    <n v="21"/>
    <n v="7"/>
    <x v="0"/>
  </r>
  <r>
    <d v="2026-01-03T22:00:00"/>
    <n v="0"/>
    <n v="1"/>
    <n v="22"/>
    <n v="7"/>
    <x v="0"/>
  </r>
  <r>
    <d v="2026-01-03T23:00:00"/>
    <n v="0"/>
    <n v="1"/>
    <n v="23"/>
    <n v="7"/>
    <x v="0"/>
  </r>
  <r>
    <d v="2026-01-04T00:00:00"/>
    <n v="0"/>
    <n v="1"/>
    <n v="0"/>
    <n v="1"/>
    <x v="0"/>
  </r>
  <r>
    <d v="2026-01-04T01:00:00"/>
    <n v="0"/>
    <n v="1"/>
    <n v="1"/>
    <n v="1"/>
    <x v="0"/>
  </r>
  <r>
    <d v="2026-01-04T02:00:00"/>
    <n v="0"/>
    <n v="1"/>
    <n v="2"/>
    <n v="1"/>
    <x v="0"/>
  </r>
  <r>
    <d v="2026-01-04T03:00:00"/>
    <n v="0"/>
    <n v="1"/>
    <n v="3"/>
    <n v="1"/>
    <x v="0"/>
  </r>
  <r>
    <d v="2026-01-04T04:00:00"/>
    <n v="0"/>
    <n v="1"/>
    <n v="4"/>
    <n v="1"/>
    <x v="0"/>
  </r>
  <r>
    <d v="2026-01-04T05:00:00"/>
    <n v="0"/>
    <n v="1"/>
    <n v="5"/>
    <n v="1"/>
    <x v="0"/>
  </r>
  <r>
    <d v="2026-01-04T06:00:00"/>
    <n v="0"/>
    <n v="1"/>
    <n v="6"/>
    <n v="1"/>
    <x v="0"/>
  </r>
  <r>
    <d v="2026-01-04T07:00:00"/>
    <n v="0"/>
    <n v="1"/>
    <n v="7"/>
    <n v="1"/>
    <x v="0"/>
  </r>
  <r>
    <d v="2026-01-04T08:00:00"/>
    <n v="0"/>
    <n v="1"/>
    <n v="8"/>
    <n v="1"/>
    <x v="0"/>
  </r>
  <r>
    <d v="2026-01-04T09:00:00"/>
    <n v="0.20582943550665153"/>
    <n v="1"/>
    <n v="9"/>
    <n v="1"/>
    <x v="0"/>
  </r>
  <r>
    <d v="2026-01-04T10:00:00"/>
    <n v="0.90179192512174255"/>
    <n v="1"/>
    <n v="10"/>
    <n v="1"/>
    <x v="0"/>
  </r>
  <r>
    <d v="2026-01-04T11:00:00"/>
    <n v="1.3754055134125869"/>
    <n v="1"/>
    <n v="11"/>
    <n v="1"/>
    <x v="0"/>
  </r>
  <r>
    <d v="2026-01-04T12:00:00"/>
    <n v="2.1472612278909788"/>
    <n v="1"/>
    <n v="12"/>
    <n v="1"/>
    <x v="0"/>
  </r>
  <r>
    <d v="2026-01-04T13:00:00"/>
    <n v="5.0352308319421697"/>
    <n v="1"/>
    <n v="13"/>
    <n v="1"/>
    <x v="0"/>
  </r>
  <r>
    <d v="2026-01-04T14:00:00"/>
    <n v="3.8755104749267386"/>
    <n v="1"/>
    <n v="14"/>
    <n v="1"/>
    <x v="0"/>
  </r>
  <r>
    <d v="2026-01-04T15:00:00"/>
    <n v="5.1477485442647595"/>
    <n v="1"/>
    <n v="15"/>
    <n v="1"/>
    <x v="0"/>
  </r>
  <r>
    <d v="2026-01-04T16:00:00"/>
    <n v="3.1568316972450199"/>
    <n v="1"/>
    <n v="16"/>
    <n v="1"/>
    <x v="0"/>
  </r>
  <r>
    <d v="2026-01-04T17:00:00"/>
    <n v="1.0727476122161055"/>
    <n v="1"/>
    <n v="17"/>
    <n v="1"/>
    <x v="0"/>
  </r>
  <r>
    <d v="2026-01-04T18:00:00"/>
    <n v="0"/>
    <n v="1"/>
    <n v="18"/>
    <n v="1"/>
    <x v="0"/>
  </r>
  <r>
    <d v="2026-01-04T19:00:00"/>
    <n v="0"/>
    <n v="1"/>
    <n v="19"/>
    <n v="1"/>
    <x v="0"/>
  </r>
  <r>
    <d v="2026-01-04T20:00:00"/>
    <n v="0"/>
    <n v="1"/>
    <n v="20"/>
    <n v="1"/>
    <x v="0"/>
  </r>
  <r>
    <d v="2026-01-04T21:00:00"/>
    <n v="0"/>
    <n v="1"/>
    <n v="21"/>
    <n v="1"/>
    <x v="0"/>
  </r>
  <r>
    <d v="2026-01-04T22:00:00"/>
    <n v="0"/>
    <n v="1"/>
    <n v="22"/>
    <n v="1"/>
    <x v="0"/>
  </r>
  <r>
    <d v="2026-01-04T23:00:00"/>
    <n v="0"/>
    <n v="1"/>
    <n v="23"/>
    <n v="1"/>
    <x v="0"/>
  </r>
  <r>
    <d v="2026-01-05T00:00:00"/>
    <n v="0"/>
    <n v="1"/>
    <n v="0"/>
    <n v="2"/>
    <x v="0"/>
  </r>
  <r>
    <d v="2026-01-05T01:00:00"/>
    <n v="0"/>
    <n v="1"/>
    <n v="1"/>
    <n v="2"/>
    <x v="0"/>
  </r>
  <r>
    <d v="2026-01-05T02:00:00"/>
    <n v="0"/>
    <n v="1"/>
    <n v="2"/>
    <n v="2"/>
    <x v="0"/>
  </r>
  <r>
    <d v="2026-01-05T03:00:00"/>
    <n v="0"/>
    <n v="1"/>
    <n v="3"/>
    <n v="2"/>
    <x v="0"/>
  </r>
  <r>
    <d v="2026-01-05T04:00:00"/>
    <n v="0"/>
    <n v="1"/>
    <n v="4"/>
    <n v="2"/>
    <x v="0"/>
  </r>
  <r>
    <d v="2026-01-05T05:00:00"/>
    <n v="0"/>
    <n v="1"/>
    <n v="5"/>
    <n v="2"/>
    <x v="0"/>
  </r>
  <r>
    <d v="2026-01-05T06:00:00"/>
    <n v="0"/>
    <n v="1"/>
    <n v="6"/>
    <n v="2"/>
    <x v="0"/>
  </r>
  <r>
    <d v="2026-01-05T07:00:00"/>
    <n v="0"/>
    <n v="1"/>
    <n v="7"/>
    <n v="2"/>
    <x v="0"/>
  </r>
  <r>
    <d v="2026-01-05T08:00:00"/>
    <n v="0"/>
    <n v="1"/>
    <n v="8"/>
    <n v="2"/>
    <x v="1"/>
  </r>
  <r>
    <d v="2026-01-05T09:00:00"/>
    <n v="7.1404172101056265"/>
    <n v="1"/>
    <n v="9"/>
    <n v="2"/>
    <x v="1"/>
  </r>
  <r>
    <d v="2026-01-05T10:00:00"/>
    <n v="19.205558748450738"/>
    <n v="1"/>
    <n v="10"/>
    <n v="2"/>
    <x v="1"/>
  </r>
  <r>
    <d v="2026-01-05T11:00:00"/>
    <n v="19.521637609366934"/>
    <n v="1"/>
    <n v="11"/>
    <n v="2"/>
    <x v="1"/>
  </r>
  <r>
    <d v="2026-01-05T12:00:00"/>
    <n v="17.953760984501315"/>
    <n v="1"/>
    <n v="12"/>
    <n v="2"/>
    <x v="1"/>
  </r>
  <r>
    <d v="2026-01-05T13:00:00"/>
    <n v="16.755159571365905"/>
    <n v="1"/>
    <n v="13"/>
    <n v="2"/>
    <x v="1"/>
  </r>
  <r>
    <d v="2026-01-05T14:00:00"/>
    <n v="17.544265165527055"/>
    <n v="1"/>
    <n v="14"/>
    <n v="2"/>
    <x v="1"/>
  </r>
  <r>
    <d v="2026-01-05T15:00:00"/>
    <n v="19.046308093420908"/>
    <n v="1"/>
    <n v="15"/>
    <n v="2"/>
    <x v="1"/>
  </r>
  <r>
    <d v="2026-01-05T16:00:00"/>
    <n v="18.969798659435678"/>
    <n v="1"/>
    <n v="16"/>
    <n v="2"/>
    <x v="1"/>
  </r>
  <r>
    <d v="2026-01-05T17:00:00"/>
    <n v="8.9874501089461134"/>
    <n v="1"/>
    <n v="17"/>
    <n v="2"/>
    <x v="1"/>
  </r>
  <r>
    <d v="2026-01-05T18:00:00"/>
    <n v="0"/>
    <n v="1"/>
    <n v="18"/>
    <n v="2"/>
    <x v="1"/>
  </r>
  <r>
    <d v="2026-01-05T19:00:00"/>
    <n v="0"/>
    <n v="1"/>
    <n v="19"/>
    <n v="2"/>
    <x v="1"/>
  </r>
  <r>
    <d v="2026-01-05T20:00:00"/>
    <n v="0"/>
    <n v="1"/>
    <n v="20"/>
    <n v="2"/>
    <x v="1"/>
  </r>
  <r>
    <d v="2026-01-05T21:00:00"/>
    <n v="0"/>
    <n v="1"/>
    <n v="21"/>
    <n v="2"/>
    <x v="1"/>
  </r>
  <r>
    <d v="2026-01-05T22:00:00"/>
    <n v="0"/>
    <n v="1"/>
    <n v="22"/>
    <n v="2"/>
    <x v="1"/>
  </r>
  <r>
    <d v="2026-01-05T23:00:00"/>
    <n v="0"/>
    <n v="1"/>
    <n v="23"/>
    <n v="2"/>
    <x v="1"/>
  </r>
  <r>
    <d v="2026-01-06T00:00:00"/>
    <n v="0"/>
    <n v="1"/>
    <n v="0"/>
    <n v="3"/>
    <x v="0"/>
  </r>
  <r>
    <d v="2026-01-06T01:00:00"/>
    <n v="0"/>
    <n v="1"/>
    <n v="1"/>
    <n v="3"/>
    <x v="0"/>
  </r>
  <r>
    <d v="2026-01-06T02:00:00"/>
    <n v="0"/>
    <n v="1"/>
    <n v="2"/>
    <n v="3"/>
    <x v="0"/>
  </r>
  <r>
    <d v="2026-01-06T03:00:00"/>
    <n v="0"/>
    <n v="1"/>
    <n v="3"/>
    <n v="3"/>
    <x v="0"/>
  </r>
  <r>
    <d v="2026-01-06T04:00:00"/>
    <n v="0"/>
    <n v="1"/>
    <n v="4"/>
    <n v="3"/>
    <x v="0"/>
  </r>
  <r>
    <d v="2026-01-06T05:00:00"/>
    <n v="0"/>
    <n v="1"/>
    <n v="5"/>
    <n v="3"/>
    <x v="0"/>
  </r>
  <r>
    <d v="2026-01-06T06:00:00"/>
    <n v="0"/>
    <n v="1"/>
    <n v="6"/>
    <n v="3"/>
    <x v="0"/>
  </r>
  <r>
    <d v="2026-01-06T07:00:00"/>
    <n v="0"/>
    <n v="1"/>
    <n v="7"/>
    <n v="3"/>
    <x v="0"/>
  </r>
  <r>
    <d v="2026-01-06T08:00:00"/>
    <n v="0"/>
    <n v="1"/>
    <n v="8"/>
    <n v="3"/>
    <x v="1"/>
  </r>
  <r>
    <d v="2026-01-06T09:00:00"/>
    <n v="1.3397766244537574"/>
    <n v="1"/>
    <n v="9"/>
    <n v="3"/>
    <x v="1"/>
  </r>
  <r>
    <d v="2026-01-06T10:00:00"/>
    <n v="1.7682892543862838"/>
    <n v="1"/>
    <n v="10"/>
    <n v="3"/>
    <x v="1"/>
  </r>
  <r>
    <d v="2026-01-06T11:00:00"/>
    <n v="2.6097793231865993"/>
    <n v="1"/>
    <n v="11"/>
    <n v="3"/>
    <x v="1"/>
  </r>
  <r>
    <d v="2026-01-06T12:00:00"/>
    <n v="6.2825665513193947"/>
    <n v="1"/>
    <n v="12"/>
    <n v="3"/>
    <x v="1"/>
  </r>
  <r>
    <d v="2026-01-06T13:00:00"/>
    <n v="5.7427069925152203"/>
    <n v="1"/>
    <n v="13"/>
    <n v="3"/>
    <x v="1"/>
  </r>
  <r>
    <d v="2026-01-06T14:00:00"/>
    <n v="4.3299494006788732"/>
    <n v="1"/>
    <n v="14"/>
    <n v="3"/>
    <x v="1"/>
  </r>
  <r>
    <d v="2026-01-06T15:00:00"/>
    <n v="3.7959523052713116"/>
    <n v="1"/>
    <n v="15"/>
    <n v="3"/>
    <x v="1"/>
  </r>
  <r>
    <d v="2026-01-06T16:00:00"/>
    <n v="0.65734294046941144"/>
    <n v="1"/>
    <n v="16"/>
    <n v="3"/>
    <x v="1"/>
  </r>
  <r>
    <d v="2026-01-06T17:00:00"/>
    <n v="0"/>
    <n v="1"/>
    <n v="17"/>
    <n v="3"/>
    <x v="1"/>
  </r>
  <r>
    <d v="2026-01-06T18:00:00"/>
    <n v="0"/>
    <n v="1"/>
    <n v="18"/>
    <n v="3"/>
    <x v="1"/>
  </r>
  <r>
    <d v="2026-01-06T19:00:00"/>
    <n v="0"/>
    <n v="1"/>
    <n v="19"/>
    <n v="3"/>
    <x v="1"/>
  </r>
  <r>
    <d v="2026-01-06T20:00:00"/>
    <n v="0"/>
    <n v="1"/>
    <n v="20"/>
    <n v="3"/>
    <x v="1"/>
  </r>
  <r>
    <d v="2026-01-06T21:00:00"/>
    <n v="0"/>
    <n v="1"/>
    <n v="21"/>
    <n v="3"/>
    <x v="1"/>
  </r>
  <r>
    <d v="2026-01-06T22:00:00"/>
    <n v="0"/>
    <n v="1"/>
    <n v="22"/>
    <n v="3"/>
    <x v="1"/>
  </r>
  <r>
    <d v="2026-01-06T23:00:00"/>
    <n v="0"/>
    <n v="1"/>
    <n v="23"/>
    <n v="3"/>
    <x v="1"/>
  </r>
  <r>
    <d v="2026-01-07T00:00:00"/>
    <n v="0"/>
    <n v="1"/>
    <n v="0"/>
    <n v="4"/>
    <x v="0"/>
  </r>
  <r>
    <d v="2026-01-07T01:00:00"/>
    <n v="0"/>
    <n v="1"/>
    <n v="1"/>
    <n v="4"/>
    <x v="0"/>
  </r>
  <r>
    <d v="2026-01-07T02:00:00"/>
    <n v="0"/>
    <n v="1"/>
    <n v="2"/>
    <n v="4"/>
    <x v="0"/>
  </r>
  <r>
    <d v="2026-01-07T03:00:00"/>
    <n v="0"/>
    <n v="1"/>
    <n v="3"/>
    <n v="4"/>
    <x v="0"/>
  </r>
  <r>
    <d v="2026-01-07T04:00:00"/>
    <n v="0"/>
    <n v="1"/>
    <n v="4"/>
    <n v="4"/>
    <x v="0"/>
  </r>
  <r>
    <d v="2026-01-07T05:00:00"/>
    <n v="0"/>
    <n v="1"/>
    <n v="5"/>
    <n v="4"/>
    <x v="0"/>
  </r>
  <r>
    <d v="2026-01-07T06:00:00"/>
    <n v="0"/>
    <n v="1"/>
    <n v="6"/>
    <n v="4"/>
    <x v="0"/>
  </r>
  <r>
    <d v="2026-01-07T07:00:00"/>
    <n v="0"/>
    <n v="1"/>
    <n v="7"/>
    <n v="4"/>
    <x v="0"/>
  </r>
  <r>
    <d v="2026-01-07T08:00:00"/>
    <n v="0"/>
    <n v="1"/>
    <n v="8"/>
    <n v="4"/>
    <x v="1"/>
  </r>
  <r>
    <d v="2026-01-07T09:00:00"/>
    <n v="0.10556225596823966"/>
    <n v="1"/>
    <n v="9"/>
    <n v="4"/>
    <x v="1"/>
  </r>
  <r>
    <d v="2026-01-07T10:00:00"/>
    <n v="0.84442962162669766"/>
    <n v="1"/>
    <n v="10"/>
    <n v="4"/>
    <x v="1"/>
  </r>
  <r>
    <d v="2026-01-07T11:00:00"/>
    <n v="1.6132288652194335"/>
    <n v="1"/>
    <n v="11"/>
    <n v="4"/>
    <x v="1"/>
  </r>
  <r>
    <d v="2026-01-07T12:00:00"/>
    <n v="2.003101935848421"/>
    <n v="1"/>
    <n v="12"/>
    <n v="4"/>
    <x v="1"/>
  </r>
  <r>
    <d v="2026-01-07T13:00:00"/>
    <n v="10.78103729636136"/>
    <n v="1"/>
    <n v="13"/>
    <n v="4"/>
    <x v="1"/>
  </r>
  <r>
    <d v="2026-01-07T14:00:00"/>
    <n v="11.728455173619439"/>
    <n v="1"/>
    <n v="14"/>
    <n v="4"/>
    <x v="1"/>
  </r>
  <r>
    <d v="2026-01-07T15:00:00"/>
    <n v="11.196851852704159"/>
    <n v="1"/>
    <n v="15"/>
    <n v="4"/>
    <x v="1"/>
  </r>
  <r>
    <d v="2026-01-07T16:00:00"/>
    <n v="1.276463992586353"/>
    <n v="1"/>
    <n v="16"/>
    <n v="4"/>
    <x v="1"/>
  </r>
  <r>
    <d v="2026-01-07T17:00:00"/>
    <n v="1.4994502923212671"/>
    <n v="1"/>
    <n v="17"/>
    <n v="4"/>
    <x v="1"/>
  </r>
  <r>
    <d v="2026-01-07T18:00:00"/>
    <n v="0"/>
    <n v="1"/>
    <n v="18"/>
    <n v="4"/>
    <x v="1"/>
  </r>
  <r>
    <d v="2026-01-07T19:00:00"/>
    <n v="0"/>
    <n v="1"/>
    <n v="19"/>
    <n v="4"/>
    <x v="1"/>
  </r>
  <r>
    <d v="2026-01-07T20:00:00"/>
    <n v="0"/>
    <n v="1"/>
    <n v="20"/>
    <n v="4"/>
    <x v="1"/>
  </r>
  <r>
    <d v="2026-01-07T21:00:00"/>
    <n v="0"/>
    <n v="1"/>
    <n v="21"/>
    <n v="4"/>
    <x v="1"/>
  </r>
  <r>
    <d v="2026-01-07T22:00:00"/>
    <n v="0"/>
    <n v="1"/>
    <n v="22"/>
    <n v="4"/>
    <x v="1"/>
  </r>
  <r>
    <d v="2026-01-07T23:00:00"/>
    <n v="0"/>
    <n v="1"/>
    <n v="23"/>
    <n v="4"/>
    <x v="1"/>
  </r>
  <r>
    <d v="2026-01-08T00:00:00"/>
    <n v="0"/>
    <n v="1"/>
    <n v="0"/>
    <n v="5"/>
    <x v="0"/>
  </r>
  <r>
    <d v="2026-01-08T01:00:00"/>
    <n v="0"/>
    <n v="1"/>
    <n v="1"/>
    <n v="5"/>
    <x v="0"/>
  </r>
  <r>
    <d v="2026-01-08T02:00:00"/>
    <n v="0"/>
    <n v="1"/>
    <n v="2"/>
    <n v="5"/>
    <x v="0"/>
  </r>
  <r>
    <d v="2026-01-08T03:00:00"/>
    <n v="0"/>
    <n v="1"/>
    <n v="3"/>
    <n v="5"/>
    <x v="0"/>
  </r>
  <r>
    <d v="2026-01-08T04:00:00"/>
    <n v="0"/>
    <n v="1"/>
    <n v="4"/>
    <n v="5"/>
    <x v="0"/>
  </r>
  <r>
    <d v="2026-01-08T05:00:00"/>
    <n v="0"/>
    <n v="1"/>
    <n v="5"/>
    <n v="5"/>
    <x v="0"/>
  </r>
  <r>
    <d v="2026-01-08T06:00:00"/>
    <n v="0"/>
    <n v="1"/>
    <n v="6"/>
    <n v="5"/>
    <x v="0"/>
  </r>
  <r>
    <d v="2026-01-08T07:00:00"/>
    <n v="0"/>
    <n v="1"/>
    <n v="7"/>
    <n v="5"/>
    <x v="0"/>
  </r>
  <r>
    <d v="2026-01-08T08:00:00"/>
    <n v="0"/>
    <n v="1"/>
    <n v="8"/>
    <n v="5"/>
    <x v="1"/>
  </r>
  <r>
    <d v="2026-01-08T09:00:00"/>
    <n v="3.0593604401184065"/>
    <n v="1"/>
    <n v="9"/>
    <n v="5"/>
    <x v="1"/>
  </r>
  <r>
    <d v="2026-01-08T10:00:00"/>
    <n v="20.366534898847338"/>
    <n v="1"/>
    <n v="10"/>
    <n v="5"/>
    <x v="1"/>
  </r>
  <r>
    <d v="2026-01-08T11:00:00"/>
    <n v="21.06573572311796"/>
    <n v="1"/>
    <n v="11"/>
    <n v="5"/>
    <x v="1"/>
  </r>
  <r>
    <d v="2026-01-08T12:00:00"/>
    <n v="16.774426233874646"/>
    <n v="1"/>
    <n v="12"/>
    <n v="5"/>
    <x v="1"/>
  </r>
  <r>
    <d v="2026-01-08T13:00:00"/>
    <n v="15.56937275391361"/>
    <n v="1"/>
    <n v="13"/>
    <n v="5"/>
    <x v="1"/>
  </r>
  <r>
    <d v="2026-01-08T14:00:00"/>
    <n v="16.143832562672344"/>
    <n v="1"/>
    <n v="14"/>
    <n v="5"/>
    <x v="1"/>
  </r>
  <r>
    <d v="2026-01-08T15:00:00"/>
    <n v="17.294639900054577"/>
    <n v="1"/>
    <n v="15"/>
    <n v="5"/>
    <x v="1"/>
  </r>
  <r>
    <d v="2026-01-08T16:00:00"/>
    <n v="13.577344157426715"/>
    <n v="1"/>
    <n v="16"/>
    <n v="5"/>
    <x v="1"/>
  </r>
  <r>
    <d v="2026-01-08T17:00:00"/>
    <n v="10.145422272200779"/>
    <n v="1"/>
    <n v="17"/>
    <n v="5"/>
    <x v="1"/>
  </r>
  <r>
    <d v="2026-01-08T18:00:00"/>
    <n v="0"/>
    <n v="1"/>
    <n v="18"/>
    <n v="5"/>
    <x v="1"/>
  </r>
  <r>
    <d v="2026-01-08T19:00:00"/>
    <n v="0"/>
    <n v="1"/>
    <n v="19"/>
    <n v="5"/>
    <x v="1"/>
  </r>
  <r>
    <d v="2026-01-08T20:00:00"/>
    <n v="0"/>
    <n v="1"/>
    <n v="20"/>
    <n v="5"/>
    <x v="1"/>
  </r>
  <r>
    <d v="2026-01-08T21:00:00"/>
    <n v="0"/>
    <n v="1"/>
    <n v="21"/>
    <n v="5"/>
    <x v="1"/>
  </r>
  <r>
    <d v="2026-01-08T22:00:00"/>
    <n v="0"/>
    <n v="1"/>
    <n v="22"/>
    <n v="5"/>
    <x v="1"/>
  </r>
  <r>
    <d v="2026-01-08T23:00:00"/>
    <n v="0"/>
    <n v="1"/>
    <n v="23"/>
    <n v="5"/>
    <x v="1"/>
  </r>
  <r>
    <d v="2026-01-09T00:00:00"/>
    <n v="0"/>
    <n v="1"/>
    <n v="0"/>
    <n v="6"/>
    <x v="0"/>
  </r>
  <r>
    <d v="2026-01-09T01:00:00"/>
    <n v="0"/>
    <n v="1"/>
    <n v="1"/>
    <n v="6"/>
    <x v="0"/>
  </r>
  <r>
    <d v="2026-01-09T02:00:00"/>
    <n v="0"/>
    <n v="1"/>
    <n v="2"/>
    <n v="6"/>
    <x v="0"/>
  </r>
  <r>
    <d v="2026-01-09T03:00:00"/>
    <n v="0"/>
    <n v="1"/>
    <n v="3"/>
    <n v="6"/>
    <x v="0"/>
  </r>
  <r>
    <d v="2026-01-09T04:00:00"/>
    <n v="0"/>
    <n v="1"/>
    <n v="4"/>
    <n v="6"/>
    <x v="0"/>
  </r>
  <r>
    <d v="2026-01-09T05:00:00"/>
    <n v="0"/>
    <n v="1"/>
    <n v="5"/>
    <n v="6"/>
    <x v="0"/>
  </r>
  <r>
    <d v="2026-01-09T06:00:00"/>
    <n v="0"/>
    <n v="1"/>
    <n v="6"/>
    <n v="6"/>
    <x v="0"/>
  </r>
  <r>
    <d v="2026-01-09T07:00:00"/>
    <n v="0"/>
    <n v="1"/>
    <n v="7"/>
    <n v="6"/>
    <x v="0"/>
  </r>
  <r>
    <d v="2026-01-09T08:00:00"/>
    <n v="0"/>
    <n v="1"/>
    <n v="8"/>
    <n v="6"/>
    <x v="1"/>
  </r>
  <r>
    <d v="2026-01-09T09:00:00"/>
    <n v="1.6990419749799729E-2"/>
    <n v="1"/>
    <n v="9"/>
    <n v="6"/>
    <x v="1"/>
  </r>
  <r>
    <d v="2026-01-09T10:00:00"/>
    <n v="7.2485216430271393"/>
    <n v="1"/>
    <n v="10"/>
    <n v="6"/>
    <x v="1"/>
  </r>
  <r>
    <d v="2026-01-09T11:00:00"/>
    <n v="6.2457663762813409"/>
    <n v="1"/>
    <n v="11"/>
    <n v="6"/>
    <x v="1"/>
  </r>
  <r>
    <d v="2026-01-09T12:00:00"/>
    <n v="12.50059957937202"/>
    <n v="1"/>
    <n v="12"/>
    <n v="6"/>
    <x v="1"/>
  </r>
  <r>
    <d v="2026-01-09T13:00:00"/>
    <n v="17.406368015493083"/>
    <n v="1"/>
    <n v="13"/>
    <n v="6"/>
    <x v="1"/>
  </r>
  <r>
    <d v="2026-01-09T14:00:00"/>
    <n v="18.278008212486135"/>
    <n v="1"/>
    <n v="14"/>
    <n v="6"/>
    <x v="1"/>
  </r>
  <r>
    <d v="2026-01-09T15:00:00"/>
    <n v="19.96643286637898"/>
    <n v="1"/>
    <n v="15"/>
    <n v="6"/>
    <x v="1"/>
  </r>
  <r>
    <d v="2026-01-09T16:00:00"/>
    <n v="20.245290378980503"/>
    <n v="1"/>
    <n v="16"/>
    <n v="6"/>
    <x v="1"/>
  </r>
  <r>
    <d v="2026-01-09T17:00:00"/>
    <n v="10.746198274595427"/>
    <n v="1"/>
    <n v="17"/>
    <n v="6"/>
    <x v="1"/>
  </r>
  <r>
    <d v="2026-01-09T18:00:00"/>
    <n v="0"/>
    <n v="1"/>
    <n v="18"/>
    <n v="6"/>
    <x v="1"/>
  </r>
  <r>
    <d v="2026-01-09T19:00:00"/>
    <n v="0"/>
    <n v="1"/>
    <n v="19"/>
    <n v="6"/>
    <x v="1"/>
  </r>
  <r>
    <d v="2026-01-09T20:00:00"/>
    <n v="0"/>
    <n v="1"/>
    <n v="20"/>
    <n v="6"/>
    <x v="1"/>
  </r>
  <r>
    <d v="2026-01-09T21:00:00"/>
    <n v="0"/>
    <n v="1"/>
    <n v="21"/>
    <n v="6"/>
    <x v="1"/>
  </r>
  <r>
    <d v="2026-01-09T22:00:00"/>
    <n v="0"/>
    <n v="1"/>
    <n v="22"/>
    <n v="6"/>
    <x v="1"/>
  </r>
  <r>
    <d v="2026-01-09T23:00:00"/>
    <n v="0"/>
    <n v="1"/>
    <n v="23"/>
    <n v="6"/>
    <x v="1"/>
  </r>
  <r>
    <d v="2026-01-10T00:00:00"/>
    <n v="0"/>
    <n v="1"/>
    <n v="0"/>
    <n v="7"/>
    <x v="0"/>
  </r>
  <r>
    <d v="2026-01-10T01:00:00"/>
    <n v="0"/>
    <n v="1"/>
    <n v="1"/>
    <n v="7"/>
    <x v="0"/>
  </r>
  <r>
    <d v="2026-01-10T02:00:00"/>
    <n v="0"/>
    <n v="1"/>
    <n v="2"/>
    <n v="7"/>
    <x v="0"/>
  </r>
  <r>
    <d v="2026-01-10T03:00:00"/>
    <n v="0"/>
    <n v="1"/>
    <n v="3"/>
    <n v="7"/>
    <x v="0"/>
  </r>
  <r>
    <d v="2026-01-10T04:00:00"/>
    <n v="0"/>
    <n v="1"/>
    <n v="4"/>
    <n v="7"/>
    <x v="0"/>
  </r>
  <r>
    <d v="2026-01-10T05:00:00"/>
    <n v="0"/>
    <n v="1"/>
    <n v="5"/>
    <n v="7"/>
    <x v="0"/>
  </r>
  <r>
    <d v="2026-01-10T06:00:00"/>
    <n v="0"/>
    <n v="1"/>
    <n v="6"/>
    <n v="7"/>
    <x v="0"/>
  </r>
  <r>
    <d v="2026-01-10T07:00:00"/>
    <n v="0"/>
    <n v="1"/>
    <n v="7"/>
    <n v="7"/>
    <x v="0"/>
  </r>
  <r>
    <d v="2026-01-10T08:00:00"/>
    <n v="0"/>
    <n v="1"/>
    <n v="8"/>
    <n v="7"/>
    <x v="0"/>
  </r>
  <r>
    <d v="2026-01-10T09:00:00"/>
    <n v="8.0532466506348701"/>
    <n v="1"/>
    <n v="9"/>
    <n v="7"/>
    <x v="0"/>
  </r>
  <r>
    <d v="2026-01-10T10:00:00"/>
    <n v="20.516497991429414"/>
    <n v="1"/>
    <n v="10"/>
    <n v="7"/>
    <x v="0"/>
  </r>
  <r>
    <d v="2026-01-10T11:00:00"/>
    <n v="20.797377326289883"/>
    <n v="1"/>
    <n v="11"/>
    <n v="7"/>
    <x v="0"/>
  </r>
  <r>
    <d v="2026-01-10T12:00:00"/>
    <n v="18.934567456109246"/>
    <n v="1"/>
    <n v="12"/>
    <n v="7"/>
    <x v="0"/>
  </r>
  <r>
    <d v="2026-01-10T13:00:00"/>
    <n v="17.637281102195846"/>
    <n v="1"/>
    <n v="13"/>
    <n v="7"/>
    <x v="0"/>
  </r>
  <r>
    <d v="2026-01-10T14:00:00"/>
    <n v="18.265341351528189"/>
    <n v="1"/>
    <n v="14"/>
    <n v="7"/>
    <x v="0"/>
  </r>
  <r>
    <d v="2026-01-10T15:00:00"/>
    <n v="19.879503626687377"/>
    <n v="1"/>
    <n v="15"/>
    <n v="7"/>
    <x v="0"/>
  </r>
  <r>
    <d v="2026-01-10T16:00:00"/>
    <n v="20.090512925701805"/>
    <n v="1"/>
    <n v="16"/>
    <n v="7"/>
    <x v="0"/>
  </r>
  <r>
    <d v="2026-01-10T17:00:00"/>
    <n v="10.857325512535693"/>
    <n v="1"/>
    <n v="17"/>
    <n v="7"/>
    <x v="0"/>
  </r>
  <r>
    <d v="2026-01-10T18:00:00"/>
    <n v="0"/>
    <n v="1"/>
    <n v="18"/>
    <n v="7"/>
    <x v="0"/>
  </r>
  <r>
    <d v="2026-01-10T19:00:00"/>
    <n v="0"/>
    <n v="1"/>
    <n v="19"/>
    <n v="7"/>
    <x v="0"/>
  </r>
  <r>
    <d v="2026-01-10T20:00:00"/>
    <n v="0"/>
    <n v="1"/>
    <n v="20"/>
    <n v="7"/>
    <x v="0"/>
  </r>
  <r>
    <d v="2026-01-10T21:00:00"/>
    <n v="0"/>
    <n v="1"/>
    <n v="21"/>
    <n v="7"/>
    <x v="0"/>
  </r>
  <r>
    <d v="2026-01-10T22:00:00"/>
    <n v="0"/>
    <n v="1"/>
    <n v="22"/>
    <n v="7"/>
    <x v="0"/>
  </r>
  <r>
    <d v="2026-01-10T23:00:00"/>
    <n v="0"/>
    <n v="1"/>
    <n v="23"/>
    <n v="7"/>
    <x v="0"/>
  </r>
  <r>
    <d v="2026-01-11T00:00:00"/>
    <n v="0"/>
    <n v="1"/>
    <n v="0"/>
    <n v="1"/>
    <x v="0"/>
  </r>
  <r>
    <d v="2026-01-11T01:00:00"/>
    <n v="0"/>
    <n v="1"/>
    <n v="1"/>
    <n v="1"/>
    <x v="0"/>
  </r>
  <r>
    <d v="2026-01-11T02:00:00"/>
    <n v="0"/>
    <n v="1"/>
    <n v="2"/>
    <n v="1"/>
    <x v="0"/>
  </r>
  <r>
    <d v="2026-01-11T03:00:00"/>
    <n v="0"/>
    <n v="1"/>
    <n v="3"/>
    <n v="1"/>
    <x v="0"/>
  </r>
  <r>
    <d v="2026-01-11T04:00:00"/>
    <n v="0"/>
    <n v="1"/>
    <n v="4"/>
    <n v="1"/>
    <x v="0"/>
  </r>
  <r>
    <d v="2026-01-11T05:00:00"/>
    <n v="0"/>
    <n v="1"/>
    <n v="5"/>
    <n v="1"/>
    <x v="0"/>
  </r>
  <r>
    <d v="2026-01-11T06:00:00"/>
    <n v="0"/>
    <n v="1"/>
    <n v="6"/>
    <n v="1"/>
    <x v="0"/>
  </r>
  <r>
    <d v="2026-01-11T07:00:00"/>
    <n v="0"/>
    <n v="1"/>
    <n v="7"/>
    <n v="1"/>
    <x v="0"/>
  </r>
  <r>
    <d v="2026-01-11T08:00:00"/>
    <n v="0"/>
    <n v="1"/>
    <n v="8"/>
    <n v="1"/>
    <x v="0"/>
  </r>
  <r>
    <d v="2026-01-11T09:00:00"/>
    <n v="0.81092913988376336"/>
    <n v="1"/>
    <n v="9"/>
    <n v="1"/>
    <x v="0"/>
  </r>
  <r>
    <d v="2026-01-11T10:00:00"/>
    <n v="6.3521779571535966"/>
    <n v="1"/>
    <n v="10"/>
    <n v="1"/>
    <x v="0"/>
  </r>
  <r>
    <d v="2026-01-11T11:00:00"/>
    <n v="8.0074868211181727"/>
    <n v="1"/>
    <n v="11"/>
    <n v="1"/>
    <x v="0"/>
  </r>
  <r>
    <d v="2026-01-11T12:00:00"/>
    <n v="10.759565786226457"/>
    <n v="1"/>
    <n v="12"/>
    <n v="1"/>
    <x v="0"/>
  </r>
  <r>
    <d v="2026-01-11T13:00:00"/>
    <n v="7.9340745899040055"/>
    <n v="1"/>
    <n v="13"/>
    <n v="1"/>
    <x v="0"/>
  </r>
  <r>
    <d v="2026-01-11T14:00:00"/>
    <n v="6.5761462142912146"/>
    <n v="1"/>
    <n v="14"/>
    <n v="1"/>
    <x v="0"/>
  </r>
  <r>
    <d v="2026-01-11T15:00:00"/>
    <n v="5.6266275188497836"/>
    <n v="1"/>
    <n v="15"/>
    <n v="1"/>
    <x v="0"/>
  </r>
  <r>
    <d v="2026-01-11T16:00:00"/>
    <n v="1.0395388667396179"/>
    <n v="1"/>
    <n v="16"/>
    <n v="1"/>
    <x v="0"/>
  </r>
  <r>
    <d v="2026-01-11T17:00:00"/>
    <n v="1.3359166175160029"/>
    <n v="1"/>
    <n v="17"/>
    <n v="1"/>
    <x v="0"/>
  </r>
  <r>
    <d v="2026-01-11T18:00:00"/>
    <n v="0"/>
    <n v="1"/>
    <n v="18"/>
    <n v="1"/>
    <x v="0"/>
  </r>
  <r>
    <d v="2026-01-11T19:00:00"/>
    <n v="0"/>
    <n v="1"/>
    <n v="19"/>
    <n v="1"/>
    <x v="0"/>
  </r>
  <r>
    <d v="2026-01-11T20:00:00"/>
    <n v="0"/>
    <n v="1"/>
    <n v="20"/>
    <n v="1"/>
    <x v="0"/>
  </r>
  <r>
    <d v="2026-01-11T21:00:00"/>
    <n v="0"/>
    <n v="1"/>
    <n v="21"/>
    <n v="1"/>
    <x v="0"/>
  </r>
  <r>
    <d v="2026-01-11T22:00:00"/>
    <n v="0"/>
    <n v="1"/>
    <n v="22"/>
    <n v="1"/>
    <x v="0"/>
  </r>
  <r>
    <d v="2026-01-11T23:00:00"/>
    <n v="0"/>
    <n v="1"/>
    <n v="23"/>
    <n v="1"/>
    <x v="0"/>
  </r>
  <r>
    <d v="2026-01-12T00:00:00"/>
    <n v="0"/>
    <n v="1"/>
    <n v="0"/>
    <n v="2"/>
    <x v="0"/>
  </r>
  <r>
    <d v="2026-01-12T01:00:00"/>
    <n v="0"/>
    <n v="1"/>
    <n v="1"/>
    <n v="2"/>
    <x v="0"/>
  </r>
  <r>
    <d v="2026-01-12T02:00:00"/>
    <n v="0"/>
    <n v="1"/>
    <n v="2"/>
    <n v="2"/>
    <x v="0"/>
  </r>
  <r>
    <d v="2026-01-12T03:00:00"/>
    <n v="0"/>
    <n v="1"/>
    <n v="3"/>
    <n v="2"/>
    <x v="0"/>
  </r>
  <r>
    <d v="2026-01-12T04:00:00"/>
    <n v="0"/>
    <n v="1"/>
    <n v="4"/>
    <n v="2"/>
    <x v="0"/>
  </r>
  <r>
    <d v="2026-01-12T05:00:00"/>
    <n v="0"/>
    <n v="1"/>
    <n v="5"/>
    <n v="2"/>
    <x v="0"/>
  </r>
  <r>
    <d v="2026-01-12T06:00:00"/>
    <n v="0"/>
    <n v="1"/>
    <n v="6"/>
    <n v="2"/>
    <x v="0"/>
  </r>
  <r>
    <d v="2026-01-12T07:00:00"/>
    <n v="0"/>
    <n v="1"/>
    <n v="7"/>
    <n v="2"/>
    <x v="0"/>
  </r>
  <r>
    <d v="2026-01-12T08:00:00"/>
    <n v="0"/>
    <n v="1"/>
    <n v="8"/>
    <n v="2"/>
    <x v="1"/>
  </r>
  <r>
    <d v="2026-01-12T09:00:00"/>
    <n v="0"/>
    <n v="1"/>
    <n v="9"/>
    <n v="2"/>
    <x v="1"/>
  </r>
  <r>
    <d v="2026-01-12T10:00:00"/>
    <n v="0.78458317428899305"/>
    <n v="1"/>
    <n v="10"/>
    <n v="2"/>
    <x v="1"/>
  </r>
  <r>
    <d v="2026-01-12T11:00:00"/>
    <n v="6.6403839218201419"/>
    <n v="1"/>
    <n v="11"/>
    <n v="2"/>
    <x v="1"/>
  </r>
  <r>
    <d v="2026-01-12T12:00:00"/>
    <n v="2.0106799309343275"/>
    <n v="1"/>
    <n v="12"/>
    <n v="2"/>
    <x v="1"/>
  </r>
  <r>
    <d v="2026-01-12T13:00:00"/>
    <n v="3.871659024358785"/>
    <n v="1"/>
    <n v="13"/>
    <n v="2"/>
    <x v="1"/>
  </r>
  <r>
    <d v="2026-01-12T14:00:00"/>
    <n v="2.9867112614628137"/>
    <n v="1"/>
    <n v="14"/>
    <n v="2"/>
    <x v="1"/>
  </r>
  <r>
    <d v="2026-01-12T15:00:00"/>
    <n v="2.1343904211247651"/>
    <n v="1"/>
    <n v="15"/>
    <n v="2"/>
    <x v="1"/>
  </r>
  <r>
    <d v="2026-01-12T16:00:00"/>
    <n v="0.44167124399005109"/>
    <n v="1"/>
    <n v="16"/>
    <n v="2"/>
    <x v="1"/>
  </r>
  <r>
    <d v="2026-01-12T17:00:00"/>
    <n v="1.4913389238841159"/>
    <n v="1"/>
    <n v="17"/>
    <n v="2"/>
    <x v="1"/>
  </r>
  <r>
    <d v="2026-01-12T18:00:00"/>
    <n v="0"/>
    <n v="1"/>
    <n v="18"/>
    <n v="2"/>
    <x v="1"/>
  </r>
  <r>
    <d v="2026-01-12T19:00:00"/>
    <n v="0"/>
    <n v="1"/>
    <n v="19"/>
    <n v="2"/>
    <x v="1"/>
  </r>
  <r>
    <d v="2026-01-12T20:00:00"/>
    <n v="0"/>
    <n v="1"/>
    <n v="20"/>
    <n v="2"/>
    <x v="1"/>
  </r>
  <r>
    <d v="2026-01-12T21:00:00"/>
    <n v="0"/>
    <n v="1"/>
    <n v="21"/>
    <n v="2"/>
    <x v="1"/>
  </r>
  <r>
    <d v="2026-01-12T22:00:00"/>
    <n v="0"/>
    <n v="1"/>
    <n v="22"/>
    <n v="2"/>
    <x v="1"/>
  </r>
  <r>
    <d v="2026-01-12T23:00:00"/>
    <n v="0"/>
    <n v="1"/>
    <n v="23"/>
    <n v="2"/>
    <x v="1"/>
  </r>
  <r>
    <d v="2026-01-13T00:00:00"/>
    <n v="0"/>
    <n v="1"/>
    <n v="0"/>
    <n v="3"/>
    <x v="0"/>
  </r>
  <r>
    <d v="2026-01-13T01:00:00"/>
    <n v="0"/>
    <n v="1"/>
    <n v="1"/>
    <n v="3"/>
    <x v="0"/>
  </r>
  <r>
    <d v="2026-01-13T02:00:00"/>
    <n v="0"/>
    <n v="1"/>
    <n v="2"/>
    <n v="3"/>
    <x v="0"/>
  </r>
  <r>
    <d v="2026-01-13T03:00:00"/>
    <n v="0"/>
    <n v="1"/>
    <n v="3"/>
    <n v="3"/>
    <x v="0"/>
  </r>
  <r>
    <d v="2026-01-13T04:00:00"/>
    <n v="0"/>
    <n v="1"/>
    <n v="4"/>
    <n v="3"/>
    <x v="0"/>
  </r>
  <r>
    <d v="2026-01-13T05:00:00"/>
    <n v="0"/>
    <n v="1"/>
    <n v="5"/>
    <n v="3"/>
    <x v="0"/>
  </r>
  <r>
    <d v="2026-01-13T06:00:00"/>
    <n v="0"/>
    <n v="1"/>
    <n v="6"/>
    <n v="3"/>
    <x v="0"/>
  </r>
  <r>
    <d v="2026-01-13T07:00:00"/>
    <n v="0"/>
    <n v="1"/>
    <n v="7"/>
    <n v="3"/>
    <x v="0"/>
  </r>
  <r>
    <d v="2026-01-13T08:00:00"/>
    <n v="0"/>
    <n v="1"/>
    <n v="8"/>
    <n v="3"/>
    <x v="1"/>
  </r>
  <r>
    <d v="2026-01-13T09:00:00"/>
    <n v="3.701367808929195E-2"/>
    <n v="1"/>
    <n v="9"/>
    <n v="3"/>
    <x v="1"/>
  </r>
  <r>
    <d v="2026-01-13T10:00:00"/>
    <n v="1.1499111336242753"/>
    <n v="1"/>
    <n v="10"/>
    <n v="3"/>
    <x v="1"/>
  </r>
  <r>
    <d v="2026-01-13T11:00:00"/>
    <n v="2.4915029811189582"/>
    <n v="1"/>
    <n v="11"/>
    <n v="3"/>
    <x v="1"/>
  </r>
  <r>
    <d v="2026-01-13T12:00:00"/>
    <n v="2.2406565013376705"/>
    <n v="1"/>
    <n v="12"/>
    <n v="3"/>
    <x v="1"/>
  </r>
  <r>
    <d v="2026-01-13T13:00:00"/>
    <n v="2.973111819025092"/>
    <n v="1"/>
    <n v="13"/>
    <n v="3"/>
    <x v="1"/>
  </r>
  <r>
    <d v="2026-01-13T14:00:00"/>
    <n v="1.7479811957583924"/>
    <n v="1"/>
    <n v="14"/>
    <n v="3"/>
    <x v="1"/>
  </r>
  <r>
    <d v="2026-01-13T15:00:00"/>
    <n v="2.2901442166884873"/>
    <n v="1"/>
    <n v="15"/>
    <n v="3"/>
    <x v="1"/>
  </r>
  <r>
    <d v="2026-01-13T16:00:00"/>
    <n v="0.58737829507743122"/>
    <n v="1"/>
    <n v="16"/>
    <n v="3"/>
    <x v="1"/>
  </r>
  <r>
    <d v="2026-01-13T17:00:00"/>
    <n v="6.235029596232091E-2"/>
    <n v="1"/>
    <n v="17"/>
    <n v="3"/>
    <x v="1"/>
  </r>
  <r>
    <d v="2026-01-13T18:00:00"/>
    <n v="0"/>
    <n v="1"/>
    <n v="18"/>
    <n v="3"/>
    <x v="1"/>
  </r>
  <r>
    <d v="2026-01-13T19:00:00"/>
    <n v="0"/>
    <n v="1"/>
    <n v="19"/>
    <n v="3"/>
    <x v="1"/>
  </r>
  <r>
    <d v="2026-01-13T20:00:00"/>
    <n v="0"/>
    <n v="1"/>
    <n v="20"/>
    <n v="3"/>
    <x v="1"/>
  </r>
  <r>
    <d v="2026-01-13T21:00:00"/>
    <n v="0"/>
    <n v="1"/>
    <n v="21"/>
    <n v="3"/>
    <x v="1"/>
  </r>
  <r>
    <d v="2026-01-13T22:00:00"/>
    <n v="0"/>
    <n v="1"/>
    <n v="22"/>
    <n v="3"/>
    <x v="1"/>
  </r>
  <r>
    <d v="2026-01-13T23:00:00"/>
    <n v="0"/>
    <n v="1"/>
    <n v="23"/>
    <n v="3"/>
    <x v="1"/>
  </r>
  <r>
    <d v="2026-01-14T00:00:00"/>
    <n v="0"/>
    <n v="1"/>
    <n v="0"/>
    <n v="4"/>
    <x v="0"/>
  </r>
  <r>
    <d v="2026-01-14T01:00:00"/>
    <n v="0"/>
    <n v="1"/>
    <n v="1"/>
    <n v="4"/>
    <x v="0"/>
  </r>
  <r>
    <d v="2026-01-14T02:00:00"/>
    <n v="0"/>
    <n v="1"/>
    <n v="2"/>
    <n v="4"/>
    <x v="0"/>
  </r>
  <r>
    <d v="2026-01-14T03:00:00"/>
    <n v="0"/>
    <n v="1"/>
    <n v="3"/>
    <n v="4"/>
    <x v="0"/>
  </r>
  <r>
    <d v="2026-01-14T04:00:00"/>
    <n v="0"/>
    <n v="1"/>
    <n v="4"/>
    <n v="4"/>
    <x v="0"/>
  </r>
  <r>
    <d v="2026-01-14T05:00:00"/>
    <n v="0"/>
    <n v="1"/>
    <n v="5"/>
    <n v="4"/>
    <x v="0"/>
  </r>
  <r>
    <d v="2026-01-14T06:00:00"/>
    <n v="0"/>
    <n v="1"/>
    <n v="6"/>
    <n v="4"/>
    <x v="0"/>
  </r>
  <r>
    <d v="2026-01-14T07:00:00"/>
    <n v="0"/>
    <n v="1"/>
    <n v="7"/>
    <n v="4"/>
    <x v="0"/>
  </r>
  <r>
    <d v="2026-01-14T08:00:00"/>
    <n v="0"/>
    <n v="1"/>
    <n v="8"/>
    <n v="4"/>
    <x v="1"/>
  </r>
  <r>
    <d v="2026-01-14T09:00:00"/>
    <n v="0"/>
    <n v="1"/>
    <n v="9"/>
    <n v="4"/>
    <x v="1"/>
  </r>
  <r>
    <d v="2026-01-14T10:00:00"/>
    <n v="4.3994385670229945E-2"/>
    <n v="1"/>
    <n v="10"/>
    <n v="4"/>
    <x v="1"/>
  </r>
  <r>
    <d v="2026-01-14T11:00:00"/>
    <n v="1.9805957522476236"/>
    <n v="1"/>
    <n v="11"/>
    <n v="4"/>
    <x v="1"/>
  </r>
  <r>
    <d v="2026-01-14T12:00:00"/>
    <n v="2.9628702344946869"/>
    <n v="1"/>
    <n v="12"/>
    <n v="4"/>
    <x v="1"/>
  </r>
  <r>
    <d v="2026-01-14T13:00:00"/>
    <n v="3.7663532125538208"/>
    <n v="1"/>
    <n v="13"/>
    <n v="4"/>
    <x v="1"/>
  </r>
  <r>
    <d v="2026-01-14T14:00:00"/>
    <n v="2.0292755744604904"/>
    <n v="1"/>
    <n v="14"/>
    <n v="4"/>
    <x v="1"/>
  </r>
  <r>
    <d v="2026-01-14T15:00:00"/>
    <n v="2.6815725551028042"/>
    <n v="1"/>
    <n v="15"/>
    <n v="4"/>
    <x v="1"/>
  </r>
  <r>
    <d v="2026-01-14T16:00:00"/>
    <n v="4.1403616163578416"/>
    <n v="1"/>
    <n v="16"/>
    <n v="4"/>
    <x v="1"/>
  </r>
  <r>
    <d v="2026-01-14T17:00:00"/>
    <n v="9.7104854318617271"/>
    <n v="1"/>
    <n v="17"/>
    <n v="4"/>
    <x v="1"/>
  </r>
  <r>
    <d v="2026-01-14T18:00:00"/>
    <n v="0"/>
    <n v="1"/>
    <n v="18"/>
    <n v="4"/>
    <x v="1"/>
  </r>
  <r>
    <d v="2026-01-14T19:00:00"/>
    <n v="0"/>
    <n v="1"/>
    <n v="19"/>
    <n v="4"/>
    <x v="1"/>
  </r>
  <r>
    <d v="2026-01-14T20:00:00"/>
    <n v="0"/>
    <n v="1"/>
    <n v="20"/>
    <n v="4"/>
    <x v="1"/>
  </r>
  <r>
    <d v="2026-01-14T21:00:00"/>
    <n v="0"/>
    <n v="1"/>
    <n v="21"/>
    <n v="4"/>
    <x v="1"/>
  </r>
  <r>
    <d v="2026-01-14T22:00:00"/>
    <n v="0"/>
    <n v="1"/>
    <n v="22"/>
    <n v="4"/>
    <x v="1"/>
  </r>
  <r>
    <d v="2026-01-14T23:00:00"/>
    <n v="0"/>
    <n v="1"/>
    <n v="23"/>
    <n v="4"/>
    <x v="1"/>
  </r>
  <r>
    <d v="2026-01-15T00:00:00"/>
    <n v="0"/>
    <n v="1"/>
    <n v="0"/>
    <n v="5"/>
    <x v="0"/>
  </r>
  <r>
    <d v="2026-01-15T01:00:00"/>
    <n v="0"/>
    <n v="1"/>
    <n v="1"/>
    <n v="5"/>
    <x v="0"/>
  </r>
  <r>
    <d v="2026-01-15T02:00:00"/>
    <n v="0"/>
    <n v="1"/>
    <n v="2"/>
    <n v="5"/>
    <x v="0"/>
  </r>
  <r>
    <d v="2026-01-15T03:00:00"/>
    <n v="0"/>
    <n v="1"/>
    <n v="3"/>
    <n v="5"/>
    <x v="0"/>
  </r>
  <r>
    <d v="2026-01-15T04:00:00"/>
    <n v="0"/>
    <n v="1"/>
    <n v="4"/>
    <n v="5"/>
    <x v="0"/>
  </r>
  <r>
    <d v="2026-01-15T05:00:00"/>
    <n v="0"/>
    <n v="1"/>
    <n v="5"/>
    <n v="5"/>
    <x v="0"/>
  </r>
  <r>
    <d v="2026-01-15T06:00:00"/>
    <n v="0"/>
    <n v="1"/>
    <n v="6"/>
    <n v="5"/>
    <x v="0"/>
  </r>
  <r>
    <d v="2026-01-15T07:00:00"/>
    <n v="0"/>
    <n v="1"/>
    <n v="7"/>
    <n v="5"/>
    <x v="0"/>
  </r>
  <r>
    <d v="2026-01-15T08:00:00"/>
    <n v="0"/>
    <n v="1"/>
    <n v="8"/>
    <n v="5"/>
    <x v="1"/>
  </r>
  <r>
    <d v="2026-01-15T09:00:00"/>
    <n v="1.5065522808918448"/>
    <n v="1"/>
    <n v="9"/>
    <n v="5"/>
    <x v="1"/>
  </r>
  <r>
    <d v="2026-01-15T10:00:00"/>
    <n v="9.1012035153631565"/>
    <n v="1"/>
    <n v="10"/>
    <n v="5"/>
    <x v="1"/>
  </r>
  <r>
    <d v="2026-01-15T11:00:00"/>
    <n v="5.3306763197648452"/>
    <n v="1"/>
    <n v="11"/>
    <n v="5"/>
    <x v="1"/>
  </r>
  <r>
    <d v="2026-01-15T12:00:00"/>
    <n v="3.5486238011884339"/>
    <n v="1"/>
    <n v="12"/>
    <n v="5"/>
    <x v="1"/>
  </r>
  <r>
    <d v="2026-01-15T13:00:00"/>
    <n v="6.4191097478834687"/>
    <n v="1"/>
    <n v="13"/>
    <n v="5"/>
    <x v="1"/>
  </r>
  <r>
    <d v="2026-01-15T14:00:00"/>
    <n v="5.7631807767462435"/>
    <n v="1"/>
    <n v="14"/>
    <n v="5"/>
    <x v="1"/>
  </r>
  <r>
    <d v="2026-01-15T15:00:00"/>
    <n v="4.3402062773824914"/>
    <n v="1"/>
    <n v="15"/>
    <n v="5"/>
    <x v="1"/>
  </r>
  <r>
    <d v="2026-01-15T16:00:00"/>
    <n v="2.1299920905316525"/>
    <n v="1"/>
    <n v="16"/>
    <n v="5"/>
    <x v="1"/>
  </r>
  <r>
    <d v="2026-01-15T17:00:00"/>
    <n v="9.4200949058802124"/>
    <n v="1"/>
    <n v="17"/>
    <n v="5"/>
    <x v="1"/>
  </r>
  <r>
    <d v="2026-01-15T18:00:00"/>
    <n v="0"/>
    <n v="1"/>
    <n v="18"/>
    <n v="5"/>
    <x v="1"/>
  </r>
  <r>
    <d v="2026-01-15T19:00:00"/>
    <n v="0"/>
    <n v="1"/>
    <n v="19"/>
    <n v="5"/>
    <x v="1"/>
  </r>
  <r>
    <d v="2026-01-15T20:00:00"/>
    <n v="0"/>
    <n v="1"/>
    <n v="20"/>
    <n v="5"/>
    <x v="1"/>
  </r>
  <r>
    <d v="2026-01-15T21:00:00"/>
    <n v="0"/>
    <n v="1"/>
    <n v="21"/>
    <n v="5"/>
    <x v="1"/>
  </r>
  <r>
    <d v="2026-01-15T22:00:00"/>
    <n v="0"/>
    <n v="1"/>
    <n v="22"/>
    <n v="5"/>
    <x v="1"/>
  </r>
  <r>
    <d v="2026-01-15T23:00:00"/>
    <n v="0"/>
    <n v="1"/>
    <n v="23"/>
    <n v="5"/>
    <x v="1"/>
  </r>
  <r>
    <d v="2026-01-16T00:00:00"/>
    <n v="0"/>
    <n v="1"/>
    <n v="0"/>
    <n v="6"/>
    <x v="0"/>
  </r>
  <r>
    <d v="2026-01-16T01:00:00"/>
    <n v="0"/>
    <n v="1"/>
    <n v="1"/>
    <n v="6"/>
    <x v="0"/>
  </r>
  <r>
    <d v="2026-01-16T02:00:00"/>
    <n v="0"/>
    <n v="1"/>
    <n v="2"/>
    <n v="6"/>
    <x v="0"/>
  </r>
  <r>
    <d v="2026-01-16T03:00:00"/>
    <n v="0"/>
    <n v="1"/>
    <n v="3"/>
    <n v="6"/>
    <x v="0"/>
  </r>
  <r>
    <d v="2026-01-16T04:00:00"/>
    <n v="0"/>
    <n v="1"/>
    <n v="4"/>
    <n v="6"/>
    <x v="0"/>
  </r>
  <r>
    <d v="2026-01-16T05:00:00"/>
    <n v="0"/>
    <n v="1"/>
    <n v="5"/>
    <n v="6"/>
    <x v="0"/>
  </r>
  <r>
    <d v="2026-01-16T06:00:00"/>
    <n v="0"/>
    <n v="1"/>
    <n v="6"/>
    <n v="6"/>
    <x v="0"/>
  </r>
  <r>
    <d v="2026-01-16T07:00:00"/>
    <n v="0"/>
    <n v="1"/>
    <n v="7"/>
    <n v="6"/>
    <x v="0"/>
  </r>
  <r>
    <d v="2026-01-16T08:00:00"/>
    <n v="0"/>
    <n v="1"/>
    <n v="8"/>
    <n v="6"/>
    <x v="1"/>
  </r>
  <r>
    <d v="2026-01-16T09:00:00"/>
    <n v="7.1424251516417083"/>
    <n v="1"/>
    <n v="9"/>
    <n v="6"/>
    <x v="1"/>
  </r>
  <r>
    <d v="2026-01-16T10:00:00"/>
    <n v="18.302922838850463"/>
    <n v="1"/>
    <n v="10"/>
    <n v="6"/>
    <x v="1"/>
  </r>
  <r>
    <d v="2026-01-16T11:00:00"/>
    <n v="19.196433955742709"/>
    <n v="1"/>
    <n v="11"/>
    <n v="6"/>
    <x v="1"/>
  </r>
  <r>
    <d v="2026-01-16T12:00:00"/>
    <n v="17.791605167231854"/>
    <n v="1"/>
    <n v="12"/>
    <n v="6"/>
    <x v="1"/>
  </r>
  <r>
    <d v="2026-01-16T13:00:00"/>
    <n v="11.190494442180585"/>
    <n v="1"/>
    <n v="13"/>
    <n v="6"/>
    <x v="1"/>
  </r>
  <r>
    <d v="2026-01-16T14:00:00"/>
    <n v="17.28691789319949"/>
    <n v="1"/>
    <n v="14"/>
    <n v="6"/>
    <x v="1"/>
  </r>
  <r>
    <d v="2026-01-16T15:00:00"/>
    <n v="18.634248431876671"/>
    <n v="1"/>
    <n v="15"/>
    <n v="6"/>
    <x v="1"/>
  </r>
  <r>
    <d v="2026-01-16T16:00:00"/>
    <n v="18.844708974776658"/>
    <n v="1"/>
    <n v="16"/>
    <n v="6"/>
    <x v="1"/>
  </r>
  <r>
    <d v="2026-01-16T17:00:00"/>
    <n v="10.861197418905768"/>
    <n v="1"/>
    <n v="17"/>
    <n v="6"/>
    <x v="1"/>
  </r>
  <r>
    <d v="2026-01-16T18:00:00"/>
    <n v="0"/>
    <n v="1"/>
    <n v="18"/>
    <n v="6"/>
    <x v="1"/>
  </r>
  <r>
    <d v="2026-01-16T19:00:00"/>
    <n v="0"/>
    <n v="1"/>
    <n v="19"/>
    <n v="6"/>
    <x v="1"/>
  </r>
  <r>
    <d v="2026-01-16T20:00:00"/>
    <n v="0"/>
    <n v="1"/>
    <n v="20"/>
    <n v="6"/>
    <x v="1"/>
  </r>
  <r>
    <d v="2026-01-16T21:00:00"/>
    <n v="0"/>
    <n v="1"/>
    <n v="21"/>
    <n v="6"/>
    <x v="1"/>
  </r>
  <r>
    <d v="2026-01-16T22:00:00"/>
    <n v="0"/>
    <n v="1"/>
    <n v="22"/>
    <n v="6"/>
    <x v="1"/>
  </r>
  <r>
    <d v="2026-01-16T23:00:00"/>
    <n v="0"/>
    <n v="1"/>
    <n v="23"/>
    <n v="6"/>
    <x v="1"/>
  </r>
  <r>
    <d v="2026-01-17T00:00:00"/>
    <n v="0"/>
    <n v="1"/>
    <n v="0"/>
    <n v="7"/>
    <x v="0"/>
  </r>
  <r>
    <d v="2026-01-17T01:00:00"/>
    <n v="0"/>
    <n v="1"/>
    <n v="1"/>
    <n v="7"/>
    <x v="0"/>
  </r>
  <r>
    <d v="2026-01-17T02:00:00"/>
    <n v="0"/>
    <n v="1"/>
    <n v="2"/>
    <n v="7"/>
    <x v="0"/>
  </r>
  <r>
    <d v="2026-01-17T03:00:00"/>
    <n v="0"/>
    <n v="1"/>
    <n v="3"/>
    <n v="7"/>
    <x v="0"/>
  </r>
  <r>
    <d v="2026-01-17T04:00:00"/>
    <n v="0"/>
    <n v="1"/>
    <n v="4"/>
    <n v="7"/>
    <x v="0"/>
  </r>
  <r>
    <d v="2026-01-17T05:00:00"/>
    <n v="0"/>
    <n v="1"/>
    <n v="5"/>
    <n v="7"/>
    <x v="0"/>
  </r>
  <r>
    <d v="2026-01-17T06:00:00"/>
    <n v="0"/>
    <n v="1"/>
    <n v="6"/>
    <n v="7"/>
    <x v="0"/>
  </r>
  <r>
    <d v="2026-01-17T07:00:00"/>
    <n v="0"/>
    <n v="1"/>
    <n v="7"/>
    <n v="7"/>
    <x v="0"/>
  </r>
  <r>
    <d v="2026-01-17T08:00:00"/>
    <n v="0"/>
    <n v="1"/>
    <n v="8"/>
    <n v="7"/>
    <x v="0"/>
  </r>
  <r>
    <d v="2026-01-17T09:00:00"/>
    <n v="7.4896017134111075"/>
    <n v="1"/>
    <n v="9"/>
    <n v="7"/>
    <x v="0"/>
  </r>
  <r>
    <d v="2026-01-17T10:00:00"/>
    <n v="19.026284814625615"/>
    <n v="1"/>
    <n v="10"/>
    <n v="7"/>
    <x v="0"/>
  </r>
  <r>
    <d v="2026-01-17T11:00:00"/>
    <n v="19.451232376680995"/>
    <n v="1"/>
    <n v="11"/>
    <n v="7"/>
    <x v="0"/>
  </r>
  <r>
    <d v="2026-01-17T12:00:00"/>
    <n v="17.977842080763121"/>
    <n v="1"/>
    <n v="12"/>
    <n v="7"/>
    <x v="0"/>
  </r>
  <r>
    <d v="2026-01-17T13:00:00"/>
    <n v="16.917680875374099"/>
    <n v="1"/>
    <n v="13"/>
    <n v="7"/>
    <x v="0"/>
  </r>
  <r>
    <d v="2026-01-17T14:00:00"/>
    <n v="17.512582254858902"/>
    <n v="1"/>
    <n v="14"/>
    <n v="7"/>
    <x v="0"/>
  </r>
  <r>
    <d v="2026-01-17T15:00:00"/>
    <n v="18.93351333940344"/>
    <n v="1"/>
    <n v="15"/>
    <n v="7"/>
    <x v="0"/>
  </r>
  <r>
    <d v="2026-01-17T16:00:00"/>
    <n v="19.353389820445589"/>
    <n v="1"/>
    <n v="16"/>
    <n v="7"/>
    <x v="0"/>
  </r>
  <r>
    <d v="2026-01-17T17:00:00"/>
    <n v="11.68441628342944"/>
    <n v="1"/>
    <n v="17"/>
    <n v="7"/>
    <x v="0"/>
  </r>
  <r>
    <d v="2026-01-17T18:00:00"/>
    <n v="0"/>
    <n v="1"/>
    <n v="18"/>
    <n v="7"/>
    <x v="0"/>
  </r>
  <r>
    <d v="2026-01-17T19:00:00"/>
    <n v="0"/>
    <n v="1"/>
    <n v="19"/>
    <n v="7"/>
    <x v="0"/>
  </r>
  <r>
    <d v="2026-01-17T20:00:00"/>
    <n v="0"/>
    <n v="1"/>
    <n v="20"/>
    <n v="7"/>
    <x v="0"/>
  </r>
  <r>
    <d v="2026-01-17T21:00:00"/>
    <n v="0"/>
    <n v="1"/>
    <n v="21"/>
    <n v="7"/>
    <x v="0"/>
  </r>
  <r>
    <d v="2026-01-17T22:00:00"/>
    <n v="0"/>
    <n v="1"/>
    <n v="22"/>
    <n v="7"/>
    <x v="0"/>
  </r>
  <r>
    <d v="2026-01-17T23:00:00"/>
    <n v="0"/>
    <n v="1"/>
    <n v="23"/>
    <n v="7"/>
    <x v="0"/>
  </r>
  <r>
    <d v="2026-01-18T00:00:00"/>
    <n v="0"/>
    <n v="1"/>
    <n v="0"/>
    <n v="1"/>
    <x v="0"/>
  </r>
  <r>
    <d v="2026-01-18T01:00:00"/>
    <n v="0"/>
    <n v="1"/>
    <n v="1"/>
    <n v="1"/>
    <x v="0"/>
  </r>
  <r>
    <d v="2026-01-18T02:00:00"/>
    <n v="0"/>
    <n v="1"/>
    <n v="2"/>
    <n v="1"/>
    <x v="0"/>
  </r>
  <r>
    <d v="2026-01-18T03:00:00"/>
    <n v="0"/>
    <n v="1"/>
    <n v="3"/>
    <n v="1"/>
    <x v="0"/>
  </r>
  <r>
    <d v="2026-01-18T04:00:00"/>
    <n v="0"/>
    <n v="1"/>
    <n v="4"/>
    <n v="1"/>
    <x v="0"/>
  </r>
  <r>
    <d v="2026-01-18T05:00:00"/>
    <n v="0"/>
    <n v="1"/>
    <n v="5"/>
    <n v="1"/>
    <x v="0"/>
  </r>
  <r>
    <d v="2026-01-18T06:00:00"/>
    <n v="0"/>
    <n v="1"/>
    <n v="6"/>
    <n v="1"/>
    <x v="0"/>
  </r>
  <r>
    <d v="2026-01-18T07:00:00"/>
    <n v="0"/>
    <n v="1"/>
    <n v="7"/>
    <n v="1"/>
    <x v="0"/>
  </r>
  <r>
    <d v="2026-01-18T08:00:00"/>
    <n v="0"/>
    <n v="1"/>
    <n v="8"/>
    <n v="1"/>
    <x v="0"/>
  </r>
  <r>
    <d v="2026-01-18T09:00:00"/>
    <n v="0"/>
    <n v="1"/>
    <n v="9"/>
    <n v="1"/>
    <x v="0"/>
  </r>
  <r>
    <d v="2026-01-18T10:00:00"/>
    <n v="17.92117828154306"/>
    <n v="1"/>
    <n v="10"/>
    <n v="1"/>
    <x v="0"/>
  </r>
  <r>
    <d v="2026-01-18T11:00:00"/>
    <n v="19.48853798828911"/>
    <n v="1"/>
    <n v="11"/>
    <n v="1"/>
    <x v="0"/>
  </r>
  <r>
    <d v="2026-01-18T12:00:00"/>
    <n v="0.34833720790926243"/>
    <n v="1"/>
    <n v="12"/>
    <n v="1"/>
    <x v="0"/>
  </r>
  <r>
    <d v="2026-01-18T13:00:00"/>
    <n v="17.194514169465567"/>
    <n v="1"/>
    <n v="13"/>
    <n v="1"/>
    <x v="0"/>
  </r>
  <r>
    <d v="2026-01-18T14:00:00"/>
    <n v="17.812830005232378"/>
    <n v="1"/>
    <n v="14"/>
    <n v="1"/>
    <x v="0"/>
  </r>
  <r>
    <d v="2026-01-18T15:00:00"/>
    <n v="2.4576333802712864"/>
    <n v="1"/>
    <n v="15"/>
    <n v="1"/>
    <x v="0"/>
  </r>
  <r>
    <d v="2026-01-18T16:00:00"/>
    <n v="2.9339103052313606"/>
    <n v="1"/>
    <n v="16"/>
    <n v="1"/>
    <x v="0"/>
  </r>
  <r>
    <d v="2026-01-18T17:00:00"/>
    <n v="5.9523090784566739E-2"/>
    <n v="1"/>
    <n v="17"/>
    <n v="1"/>
    <x v="0"/>
  </r>
  <r>
    <d v="2026-01-18T18:00:00"/>
    <n v="0"/>
    <n v="1"/>
    <n v="18"/>
    <n v="1"/>
    <x v="0"/>
  </r>
  <r>
    <d v="2026-01-18T19:00:00"/>
    <n v="0"/>
    <n v="1"/>
    <n v="19"/>
    <n v="1"/>
    <x v="0"/>
  </r>
  <r>
    <d v="2026-01-18T20:00:00"/>
    <n v="0"/>
    <n v="1"/>
    <n v="20"/>
    <n v="1"/>
    <x v="0"/>
  </r>
  <r>
    <d v="2026-01-18T21:00:00"/>
    <n v="0"/>
    <n v="1"/>
    <n v="21"/>
    <n v="1"/>
    <x v="0"/>
  </r>
  <r>
    <d v="2026-01-18T22:00:00"/>
    <n v="0"/>
    <n v="1"/>
    <n v="22"/>
    <n v="1"/>
    <x v="0"/>
  </r>
  <r>
    <d v="2026-01-18T23:00:00"/>
    <n v="0"/>
    <n v="1"/>
    <n v="23"/>
    <n v="1"/>
    <x v="0"/>
  </r>
  <r>
    <d v="2026-01-19T00:00:00"/>
    <n v="0"/>
    <n v="1"/>
    <n v="0"/>
    <n v="2"/>
    <x v="0"/>
  </r>
  <r>
    <d v="2026-01-19T01:00:00"/>
    <n v="0"/>
    <n v="1"/>
    <n v="1"/>
    <n v="2"/>
    <x v="0"/>
  </r>
  <r>
    <d v="2026-01-19T02:00:00"/>
    <n v="0"/>
    <n v="1"/>
    <n v="2"/>
    <n v="2"/>
    <x v="0"/>
  </r>
  <r>
    <d v="2026-01-19T03:00:00"/>
    <n v="0"/>
    <n v="1"/>
    <n v="3"/>
    <n v="2"/>
    <x v="0"/>
  </r>
  <r>
    <d v="2026-01-19T04:00:00"/>
    <n v="0"/>
    <n v="1"/>
    <n v="4"/>
    <n v="2"/>
    <x v="0"/>
  </r>
  <r>
    <d v="2026-01-19T05:00:00"/>
    <n v="0"/>
    <n v="1"/>
    <n v="5"/>
    <n v="2"/>
    <x v="0"/>
  </r>
  <r>
    <d v="2026-01-19T06:00:00"/>
    <n v="0"/>
    <n v="1"/>
    <n v="6"/>
    <n v="2"/>
    <x v="0"/>
  </r>
  <r>
    <d v="2026-01-19T07:00:00"/>
    <n v="0"/>
    <n v="1"/>
    <n v="7"/>
    <n v="2"/>
    <x v="0"/>
  </r>
  <r>
    <d v="2026-01-19T08:00:00"/>
    <n v="0"/>
    <n v="1"/>
    <n v="8"/>
    <n v="2"/>
    <x v="1"/>
  </r>
  <r>
    <d v="2026-01-19T09:00:00"/>
    <n v="5.531635414350113"/>
    <n v="1"/>
    <n v="9"/>
    <n v="2"/>
    <x v="1"/>
  </r>
  <r>
    <d v="2026-01-19T10:00:00"/>
    <n v="18.750975740795244"/>
    <n v="1"/>
    <n v="10"/>
    <n v="2"/>
    <x v="1"/>
  </r>
  <r>
    <d v="2026-01-19T11:00:00"/>
    <n v="19.343249251049439"/>
    <n v="1"/>
    <n v="11"/>
    <n v="2"/>
    <x v="1"/>
  </r>
  <r>
    <d v="2026-01-19T12:00:00"/>
    <n v="17.884170038852616"/>
    <n v="1"/>
    <n v="12"/>
    <n v="2"/>
    <x v="1"/>
  </r>
  <r>
    <d v="2026-01-19T13:00:00"/>
    <n v="16.843921037253377"/>
    <n v="1"/>
    <n v="13"/>
    <n v="2"/>
    <x v="1"/>
  </r>
  <r>
    <d v="2026-01-19T14:00:00"/>
    <n v="17.250137674257534"/>
    <n v="1"/>
    <n v="14"/>
    <n v="2"/>
    <x v="1"/>
  </r>
  <r>
    <d v="2026-01-19T15:00:00"/>
    <n v="18.485965155153391"/>
    <n v="1"/>
    <n v="15"/>
    <n v="2"/>
    <x v="1"/>
  </r>
  <r>
    <d v="2026-01-19T16:00:00"/>
    <n v="18.955918301850833"/>
    <n v="1"/>
    <n v="16"/>
    <n v="2"/>
    <x v="1"/>
  </r>
  <r>
    <d v="2026-01-19T17:00:00"/>
    <n v="11.610646918749451"/>
    <n v="1"/>
    <n v="17"/>
    <n v="2"/>
    <x v="1"/>
  </r>
  <r>
    <d v="2026-01-19T18:00:00"/>
    <n v="0"/>
    <n v="1"/>
    <n v="18"/>
    <n v="2"/>
    <x v="1"/>
  </r>
  <r>
    <d v="2026-01-19T19:00:00"/>
    <n v="0"/>
    <n v="1"/>
    <n v="19"/>
    <n v="2"/>
    <x v="1"/>
  </r>
  <r>
    <d v="2026-01-19T20:00:00"/>
    <n v="0"/>
    <n v="1"/>
    <n v="20"/>
    <n v="2"/>
    <x v="1"/>
  </r>
  <r>
    <d v="2026-01-19T21:00:00"/>
    <n v="0"/>
    <n v="1"/>
    <n v="21"/>
    <n v="2"/>
    <x v="1"/>
  </r>
  <r>
    <d v="2026-01-19T22:00:00"/>
    <n v="0"/>
    <n v="1"/>
    <n v="22"/>
    <n v="2"/>
    <x v="1"/>
  </r>
  <r>
    <d v="2026-01-19T23:00:00"/>
    <n v="0"/>
    <n v="1"/>
    <n v="23"/>
    <n v="2"/>
    <x v="1"/>
  </r>
  <r>
    <d v="2026-01-20T00:00:00"/>
    <n v="0"/>
    <n v="1"/>
    <n v="0"/>
    <n v="3"/>
    <x v="0"/>
  </r>
  <r>
    <d v="2026-01-20T01:00:00"/>
    <n v="0"/>
    <n v="1"/>
    <n v="1"/>
    <n v="3"/>
    <x v="0"/>
  </r>
  <r>
    <d v="2026-01-20T02:00:00"/>
    <n v="0"/>
    <n v="1"/>
    <n v="2"/>
    <n v="3"/>
    <x v="0"/>
  </r>
  <r>
    <d v="2026-01-20T03:00:00"/>
    <n v="0"/>
    <n v="1"/>
    <n v="3"/>
    <n v="3"/>
    <x v="0"/>
  </r>
  <r>
    <d v="2026-01-20T04:00:00"/>
    <n v="0"/>
    <n v="1"/>
    <n v="4"/>
    <n v="3"/>
    <x v="0"/>
  </r>
  <r>
    <d v="2026-01-20T05:00:00"/>
    <n v="0"/>
    <n v="1"/>
    <n v="5"/>
    <n v="3"/>
    <x v="0"/>
  </r>
  <r>
    <d v="2026-01-20T06:00:00"/>
    <n v="0"/>
    <n v="1"/>
    <n v="6"/>
    <n v="3"/>
    <x v="0"/>
  </r>
  <r>
    <d v="2026-01-20T07:00:00"/>
    <n v="0"/>
    <n v="1"/>
    <n v="7"/>
    <n v="3"/>
    <x v="0"/>
  </r>
  <r>
    <d v="2026-01-20T08:00:00"/>
    <n v="0"/>
    <n v="1"/>
    <n v="8"/>
    <n v="3"/>
    <x v="1"/>
  </r>
  <r>
    <d v="2026-01-20T09:00:00"/>
    <n v="6.7627673608427292"/>
    <n v="1"/>
    <n v="9"/>
    <n v="3"/>
    <x v="1"/>
  </r>
  <r>
    <d v="2026-01-20T10:00:00"/>
    <n v="17.554738550823696"/>
    <n v="1"/>
    <n v="10"/>
    <n v="3"/>
    <x v="1"/>
  </r>
  <r>
    <d v="2026-01-20T11:00:00"/>
    <n v="12.303931264616834"/>
    <n v="1"/>
    <n v="11"/>
    <n v="3"/>
    <x v="1"/>
  </r>
  <r>
    <d v="2026-01-20T12:00:00"/>
    <n v="17.535983794762998"/>
    <n v="1"/>
    <n v="12"/>
    <n v="3"/>
    <x v="1"/>
  </r>
  <r>
    <d v="2026-01-20T13:00:00"/>
    <n v="11.639480498367597"/>
    <n v="1"/>
    <n v="13"/>
    <n v="3"/>
    <x v="1"/>
  </r>
  <r>
    <d v="2026-01-20T14:00:00"/>
    <n v="14.19859244201206"/>
    <n v="1"/>
    <n v="14"/>
    <n v="3"/>
    <x v="1"/>
  </r>
  <r>
    <d v="2026-01-20T15:00:00"/>
    <n v="6.9191797455669866"/>
    <n v="1"/>
    <n v="15"/>
    <n v="3"/>
    <x v="1"/>
  </r>
  <r>
    <d v="2026-01-20T16:00:00"/>
    <n v="15.984202277177742"/>
    <n v="1"/>
    <n v="16"/>
    <n v="3"/>
    <x v="1"/>
  </r>
  <r>
    <d v="2026-01-20T17:00:00"/>
    <n v="10.911229149008317"/>
    <n v="1"/>
    <n v="17"/>
    <n v="3"/>
    <x v="1"/>
  </r>
  <r>
    <d v="2026-01-20T18:00:00"/>
    <n v="4.3368324157322731E-2"/>
    <n v="1"/>
    <n v="18"/>
    <n v="3"/>
    <x v="1"/>
  </r>
  <r>
    <d v="2026-01-20T19:00:00"/>
    <n v="0"/>
    <n v="1"/>
    <n v="19"/>
    <n v="3"/>
    <x v="1"/>
  </r>
  <r>
    <d v="2026-01-20T20:00:00"/>
    <n v="0"/>
    <n v="1"/>
    <n v="20"/>
    <n v="3"/>
    <x v="1"/>
  </r>
  <r>
    <d v="2026-01-20T21:00:00"/>
    <n v="0"/>
    <n v="1"/>
    <n v="21"/>
    <n v="3"/>
    <x v="1"/>
  </r>
  <r>
    <d v="2026-01-20T22:00:00"/>
    <n v="0"/>
    <n v="1"/>
    <n v="22"/>
    <n v="3"/>
    <x v="1"/>
  </r>
  <r>
    <d v="2026-01-20T23:00:00"/>
    <n v="0"/>
    <n v="1"/>
    <n v="23"/>
    <n v="3"/>
    <x v="1"/>
  </r>
  <r>
    <d v="2026-01-21T00:00:00"/>
    <n v="0"/>
    <n v="1"/>
    <n v="0"/>
    <n v="4"/>
    <x v="0"/>
  </r>
  <r>
    <d v="2026-01-21T01:00:00"/>
    <n v="0"/>
    <n v="1"/>
    <n v="1"/>
    <n v="4"/>
    <x v="0"/>
  </r>
  <r>
    <d v="2026-01-21T02:00:00"/>
    <n v="0"/>
    <n v="1"/>
    <n v="2"/>
    <n v="4"/>
    <x v="0"/>
  </r>
  <r>
    <d v="2026-01-21T03:00:00"/>
    <n v="0"/>
    <n v="1"/>
    <n v="3"/>
    <n v="4"/>
    <x v="0"/>
  </r>
  <r>
    <d v="2026-01-21T04:00:00"/>
    <n v="0"/>
    <n v="1"/>
    <n v="4"/>
    <n v="4"/>
    <x v="0"/>
  </r>
  <r>
    <d v="2026-01-21T05:00:00"/>
    <n v="0"/>
    <n v="1"/>
    <n v="5"/>
    <n v="4"/>
    <x v="0"/>
  </r>
  <r>
    <d v="2026-01-21T06:00:00"/>
    <n v="0"/>
    <n v="1"/>
    <n v="6"/>
    <n v="4"/>
    <x v="0"/>
  </r>
  <r>
    <d v="2026-01-21T07:00:00"/>
    <n v="0"/>
    <n v="1"/>
    <n v="7"/>
    <n v="4"/>
    <x v="0"/>
  </r>
  <r>
    <d v="2026-01-21T08:00:00"/>
    <n v="0"/>
    <n v="1"/>
    <n v="8"/>
    <n v="4"/>
    <x v="1"/>
  </r>
  <r>
    <d v="2026-01-21T09:00:00"/>
    <n v="0.82621536484202907"/>
    <n v="1"/>
    <n v="9"/>
    <n v="4"/>
    <x v="1"/>
  </r>
  <r>
    <d v="2026-01-21T10:00:00"/>
    <n v="18.340515533030043"/>
    <n v="1"/>
    <n v="10"/>
    <n v="4"/>
    <x v="1"/>
  </r>
  <r>
    <d v="2026-01-21T11:00:00"/>
    <n v="19.456607635471745"/>
    <n v="1"/>
    <n v="11"/>
    <n v="4"/>
    <x v="1"/>
  </r>
  <r>
    <d v="2026-01-21T12:00:00"/>
    <n v="18.333007566921566"/>
    <n v="1"/>
    <n v="12"/>
    <n v="4"/>
    <x v="1"/>
  </r>
  <r>
    <d v="2026-01-21T13:00:00"/>
    <n v="17.425494292754134"/>
    <n v="1"/>
    <n v="13"/>
    <n v="4"/>
    <x v="1"/>
  </r>
  <r>
    <d v="2026-01-21T14:00:00"/>
    <n v="17.926406185502113"/>
    <n v="1"/>
    <n v="14"/>
    <n v="4"/>
    <x v="1"/>
  </r>
  <r>
    <d v="2026-01-21T15:00:00"/>
    <n v="19.129785664896676"/>
    <n v="1"/>
    <n v="15"/>
    <n v="4"/>
    <x v="1"/>
  </r>
  <r>
    <d v="2026-01-21T16:00:00"/>
    <n v="19.504211998271547"/>
    <n v="1"/>
    <n v="16"/>
    <n v="4"/>
    <x v="1"/>
  </r>
  <r>
    <d v="2026-01-21T17:00:00"/>
    <n v="12.260670061650698"/>
    <n v="1"/>
    <n v="17"/>
    <n v="4"/>
    <x v="1"/>
  </r>
  <r>
    <d v="2026-01-21T18:00:00"/>
    <n v="0.29539158824521777"/>
    <n v="1"/>
    <n v="18"/>
    <n v="4"/>
    <x v="1"/>
  </r>
  <r>
    <d v="2026-01-21T19:00:00"/>
    <n v="0"/>
    <n v="1"/>
    <n v="19"/>
    <n v="4"/>
    <x v="1"/>
  </r>
  <r>
    <d v="2026-01-21T20:00:00"/>
    <n v="0"/>
    <n v="1"/>
    <n v="20"/>
    <n v="4"/>
    <x v="1"/>
  </r>
  <r>
    <d v="2026-01-21T21:00:00"/>
    <n v="0"/>
    <n v="1"/>
    <n v="21"/>
    <n v="4"/>
    <x v="1"/>
  </r>
  <r>
    <d v="2026-01-21T22:00:00"/>
    <n v="0"/>
    <n v="1"/>
    <n v="22"/>
    <n v="4"/>
    <x v="1"/>
  </r>
  <r>
    <d v="2026-01-21T23:00:00"/>
    <n v="0"/>
    <n v="1"/>
    <n v="23"/>
    <n v="4"/>
    <x v="1"/>
  </r>
  <r>
    <d v="2026-01-22T00:00:00"/>
    <n v="0"/>
    <n v="1"/>
    <n v="0"/>
    <n v="5"/>
    <x v="0"/>
  </r>
  <r>
    <d v="2026-01-22T01:00:00"/>
    <n v="0"/>
    <n v="1"/>
    <n v="1"/>
    <n v="5"/>
    <x v="0"/>
  </r>
  <r>
    <d v="2026-01-22T02:00:00"/>
    <n v="0"/>
    <n v="1"/>
    <n v="2"/>
    <n v="5"/>
    <x v="0"/>
  </r>
  <r>
    <d v="2026-01-22T03:00:00"/>
    <n v="0"/>
    <n v="1"/>
    <n v="3"/>
    <n v="5"/>
    <x v="0"/>
  </r>
  <r>
    <d v="2026-01-22T04:00:00"/>
    <n v="0"/>
    <n v="1"/>
    <n v="4"/>
    <n v="5"/>
    <x v="0"/>
  </r>
  <r>
    <d v="2026-01-22T05:00:00"/>
    <n v="0"/>
    <n v="1"/>
    <n v="5"/>
    <n v="5"/>
    <x v="0"/>
  </r>
  <r>
    <d v="2026-01-22T06:00:00"/>
    <n v="0"/>
    <n v="1"/>
    <n v="6"/>
    <n v="5"/>
    <x v="0"/>
  </r>
  <r>
    <d v="2026-01-22T07:00:00"/>
    <n v="0"/>
    <n v="1"/>
    <n v="7"/>
    <n v="5"/>
    <x v="0"/>
  </r>
  <r>
    <d v="2026-01-22T08:00:00"/>
    <n v="0"/>
    <n v="1"/>
    <n v="8"/>
    <n v="5"/>
    <x v="1"/>
  </r>
  <r>
    <d v="2026-01-22T09:00:00"/>
    <n v="6.4806841099763943"/>
    <n v="1"/>
    <n v="9"/>
    <n v="5"/>
    <x v="1"/>
  </r>
  <r>
    <d v="2026-01-22T10:00:00"/>
    <n v="8.5095184410961284"/>
    <n v="1"/>
    <n v="10"/>
    <n v="5"/>
    <x v="1"/>
  </r>
  <r>
    <d v="2026-01-22T11:00:00"/>
    <n v="6.3058383473762891"/>
    <n v="1"/>
    <n v="11"/>
    <n v="5"/>
    <x v="1"/>
  </r>
  <r>
    <d v="2026-01-22T12:00:00"/>
    <n v="4.6176579474497847"/>
    <n v="1"/>
    <n v="12"/>
    <n v="5"/>
    <x v="1"/>
  </r>
  <r>
    <d v="2026-01-22T13:00:00"/>
    <n v="6.7723891652526058"/>
    <n v="1"/>
    <n v="13"/>
    <n v="5"/>
    <x v="1"/>
  </r>
  <r>
    <d v="2026-01-22T14:00:00"/>
    <n v="3.9291767159712467"/>
    <n v="1"/>
    <n v="14"/>
    <n v="5"/>
    <x v="1"/>
  </r>
  <r>
    <d v="2026-01-22T15:00:00"/>
    <n v="6.3467859772057409"/>
    <n v="1"/>
    <n v="15"/>
    <n v="5"/>
    <x v="1"/>
  </r>
  <r>
    <d v="2026-01-22T16:00:00"/>
    <n v="8.5917116117514638"/>
    <n v="1"/>
    <n v="16"/>
    <n v="5"/>
    <x v="1"/>
  </r>
  <r>
    <d v="2026-01-22T17:00:00"/>
    <n v="7.8150370158441786"/>
    <n v="1"/>
    <n v="17"/>
    <n v="5"/>
    <x v="1"/>
  </r>
  <r>
    <d v="2026-01-22T18:00:00"/>
    <n v="3.0286001474932659E-2"/>
    <n v="1"/>
    <n v="18"/>
    <n v="5"/>
    <x v="1"/>
  </r>
  <r>
    <d v="2026-01-22T19:00:00"/>
    <n v="0"/>
    <n v="1"/>
    <n v="19"/>
    <n v="5"/>
    <x v="1"/>
  </r>
  <r>
    <d v="2026-01-22T20:00:00"/>
    <n v="0"/>
    <n v="1"/>
    <n v="20"/>
    <n v="5"/>
    <x v="1"/>
  </r>
  <r>
    <d v="2026-01-22T21:00:00"/>
    <n v="0"/>
    <n v="1"/>
    <n v="21"/>
    <n v="5"/>
    <x v="1"/>
  </r>
  <r>
    <d v="2026-01-22T22:00:00"/>
    <n v="0"/>
    <n v="1"/>
    <n v="22"/>
    <n v="5"/>
    <x v="1"/>
  </r>
  <r>
    <d v="2026-01-22T23:00:00"/>
    <n v="0"/>
    <n v="1"/>
    <n v="23"/>
    <n v="5"/>
    <x v="1"/>
  </r>
  <r>
    <d v="2026-01-23T00:00:00"/>
    <n v="0"/>
    <n v="1"/>
    <n v="0"/>
    <n v="6"/>
    <x v="0"/>
  </r>
  <r>
    <d v="2026-01-23T01:00:00"/>
    <n v="0"/>
    <n v="1"/>
    <n v="1"/>
    <n v="6"/>
    <x v="0"/>
  </r>
  <r>
    <d v="2026-01-23T02:00:00"/>
    <n v="0"/>
    <n v="1"/>
    <n v="2"/>
    <n v="6"/>
    <x v="0"/>
  </r>
  <r>
    <d v="2026-01-23T03:00:00"/>
    <n v="0"/>
    <n v="1"/>
    <n v="3"/>
    <n v="6"/>
    <x v="0"/>
  </r>
  <r>
    <d v="2026-01-23T04:00:00"/>
    <n v="0"/>
    <n v="1"/>
    <n v="4"/>
    <n v="6"/>
    <x v="0"/>
  </r>
  <r>
    <d v="2026-01-23T05:00:00"/>
    <n v="0"/>
    <n v="1"/>
    <n v="5"/>
    <n v="6"/>
    <x v="0"/>
  </r>
  <r>
    <d v="2026-01-23T06:00:00"/>
    <n v="0"/>
    <n v="1"/>
    <n v="6"/>
    <n v="6"/>
    <x v="0"/>
  </r>
  <r>
    <d v="2026-01-23T07:00:00"/>
    <n v="0"/>
    <n v="1"/>
    <n v="7"/>
    <n v="6"/>
    <x v="0"/>
  </r>
  <r>
    <d v="2026-01-23T08:00:00"/>
    <n v="0"/>
    <n v="1"/>
    <n v="8"/>
    <n v="6"/>
    <x v="1"/>
  </r>
  <r>
    <d v="2026-01-23T09:00:00"/>
    <n v="0.45494891812155686"/>
    <n v="1"/>
    <n v="9"/>
    <n v="6"/>
    <x v="1"/>
  </r>
  <r>
    <d v="2026-01-23T10:00:00"/>
    <n v="1.3704373031670893"/>
    <n v="1"/>
    <n v="10"/>
    <n v="6"/>
    <x v="1"/>
  </r>
  <r>
    <d v="2026-01-23T11:00:00"/>
    <n v="5.3591226126037146"/>
    <n v="1"/>
    <n v="11"/>
    <n v="6"/>
    <x v="1"/>
  </r>
  <r>
    <d v="2026-01-23T12:00:00"/>
    <n v="7.4494001724357579"/>
    <n v="1"/>
    <n v="12"/>
    <n v="6"/>
    <x v="1"/>
  </r>
  <r>
    <d v="2026-01-23T13:00:00"/>
    <n v="3.0327155758041897"/>
    <n v="1"/>
    <n v="13"/>
    <n v="6"/>
    <x v="1"/>
  </r>
  <r>
    <d v="2026-01-23T14:00:00"/>
    <n v="2.1581756402813226"/>
    <n v="1"/>
    <n v="14"/>
    <n v="6"/>
    <x v="1"/>
  </r>
  <r>
    <d v="2026-01-23T15:00:00"/>
    <n v="4.4817754031600021"/>
    <n v="1"/>
    <n v="15"/>
    <n v="6"/>
    <x v="1"/>
  </r>
  <r>
    <d v="2026-01-23T16:00:00"/>
    <n v="0.17540025802816731"/>
    <n v="1"/>
    <n v="16"/>
    <n v="6"/>
    <x v="1"/>
  </r>
  <r>
    <d v="2026-01-23T17:00:00"/>
    <n v="0.980402400843017"/>
    <n v="1"/>
    <n v="17"/>
    <n v="6"/>
    <x v="1"/>
  </r>
  <r>
    <d v="2026-01-23T18:00:00"/>
    <n v="0"/>
    <n v="1"/>
    <n v="18"/>
    <n v="6"/>
    <x v="1"/>
  </r>
  <r>
    <d v="2026-01-23T19:00:00"/>
    <n v="0"/>
    <n v="1"/>
    <n v="19"/>
    <n v="6"/>
    <x v="1"/>
  </r>
  <r>
    <d v="2026-01-23T20:00:00"/>
    <n v="0"/>
    <n v="1"/>
    <n v="20"/>
    <n v="6"/>
    <x v="1"/>
  </r>
  <r>
    <d v="2026-01-23T21:00:00"/>
    <n v="0"/>
    <n v="1"/>
    <n v="21"/>
    <n v="6"/>
    <x v="1"/>
  </r>
  <r>
    <d v="2026-01-23T22:00:00"/>
    <n v="0"/>
    <n v="1"/>
    <n v="22"/>
    <n v="6"/>
    <x v="1"/>
  </r>
  <r>
    <d v="2026-01-23T23:00:00"/>
    <n v="0"/>
    <n v="1"/>
    <n v="23"/>
    <n v="6"/>
    <x v="1"/>
  </r>
  <r>
    <d v="2026-01-24T00:00:00"/>
    <n v="0"/>
    <n v="1"/>
    <n v="0"/>
    <n v="7"/>
    <x v="0"/>
  </r>
  <r>
    <d v="2026-01-24T01:00:00"/>
    <n v="0"/>
    <n v="1"/>
    <n v="1"/>
    <n v="7"/>
    <x v="0"/>
  </r>
  <r>
    <d v="2026-01-24T02:00:00"/>
    <n v="0"/>
    <n v="1"/>
    <n v="2"/>
    <n v="7"/>
    <x v="0"/>
  </r>
  <r>
    <d v="2026-01-24T03:00:00"/>
    <n v="0"/>
    <n v="1"/>
    <n v="3"/>
    <n v="7"/>
    <x v="0"/>
  </r>
  <r>
    <d v="2026-01-24T04:00:00"/>
    <n v="0"/>
    <n v="1"/>
    <n v="4"/>
    <n v="7"/>
    <x v="0"/>
  </r>
  <r>
    <d v="2026-01-24T05:00:00"/>
    <n v="0"/>
    <n v="1"/>
    <n v="5"/>
    <n v="7"/>
    <x v="0"/>
  </r>
  <r>
    <d v="2026-01-24T06:00:00"/>
    <n v="0"/>
    <n v="1"/>
    <n v="6"/>
    <n v="7"/>
    <x v="0"/>
  </r>
  <r>
    <d v="2026-01-24T07:00:00"/>
    <n v="0"/>
    <n v="1"/>
    <n v="7"/>
    <n v="7"/>
    <x v="0"/>
  </r>
  <r>
    <d v="2026-01-24T08:00:00"/>
    <n v="0"/>
    <n v="1"/>
    <n v="8"/>
    <n v="7"/>
    <x v="0"/>
  </r>
  <r>
    <d v="2026-01-24T09:00:00"/>
    <n v="6.6876579920887593"/>
    <n v="1"/>
    <n v="9"/>
    <n v="7"/>
    <x v="0"/>
  </r>
  <r>
    <d v="2026-01-24T10:00:00"/>
    <n v="18.478872032711902"/>
    <n v="1"/>
    <n v="10"/>
    <n v="7"/>
    <x v="0"/>
  </r>
  <r>
    <d v="2026-01-24T11:00:00"/>
    <n v="5.3486201260063009"/>
    <n v="1"/>
    <n v="11"/>
    <n v="7"/>
    <x v="0"/>
  </r>
  <r>
    <d v="2026-01-24T12:00:00"/>
    <n v="6.6975494127373478"/>
    <n v="1"/>
    <n v="12"/>
    <n v="7"/>
    <x v="0"/>
  </r>
  <r>
    <d v="2026-01-24T13:00:00"/>
    <n v="13.891849473298386"/>
    <n v="1"/>
    <n v="13"/>
    <n v="7"/>
    <x v="0"/>
  </r>
  <r>
    <d v="2026-01-24T14:00:00"/>
    <n v="15.258123142595728"/>
    <n v="1"/>
    <n v="14"/>
    <n v="7"/>
    <x v="0"/>
  </r>
  <r>
    <d v="2026-01-24T15:00:00"/>
    <n v="16.153301758031631"/>
    <n v="1"/>
    <n v="15"/>
    <n v="7"/>
    <x v="0"/>
  </r>
  <r>
    <d v="2026-01-24T16:00:00"/>
    <n v="20.586726164536717"/>
    <n v="1"/>
    <n v="16"/>
    <n v="7"/>
    <x v="0"/>
  </r>
  <r>
    <d v="2026-01-24T17:00:00"/>
    <n v="13.405602637315859"/>
    <n v="1"/>
    <n v="17"/>
    <n v="7"/>
    <x v="0"/>
  </r>
  <r>
    <d v="2026-01-24T18:00:00"/>
    <n v="0.19859143776890775"/>
    <n v="1"/>
    <n v="18"/>
    <n v="7"/>
    <x v="0"/>
  </r>
  <r>
    <d v="2026-01-24T19:00:00"/>
    <n v="0"/>
    <n v="1"/>
    <n v="19"/>
    <n v="7"/>
    <x v="0"/>
  </r>
  <r>
    <d v="2026-01-24T20:00:00"/>
    <n v="0"/>
    <n v="1"/>
    <n v="20"/>
    <n v="7"/>
    <x v="0"/>
  </r>
  <r>
    <d v="2026-01-24T21:00:00"/>
    <n v="0"/>
    <n v="1"/>
    <n v="21"/>
    <n v="7"/>
    <x v="0"/>
  </r>
  <r>
    <d v="2026-01-24T22:00:00"/>
    <n v="0"/>
    <n v="1"/>
    <n v="22"/>
    <n v="7"/>
    <x v="0"/>
  </r>
  <r>
    <d v="2026-01-24T23:00:00"/>
    <n v="0"/>
    <n v="1"/>
    <n v="23"/>
    <n v="7"/>
    <x v="0"/>
  </r>
  <r>
    <d v="2026-01-25T00:00:00"/>
    <n v="0"/>
    <n v="1"/>
    <n v="0"/>
    <n v="1"/>
    <x v="0"/>
  </r>
  <r>
    <d v="2026-01-25T01:00:00"/>
    <n v="0"/>
    <n v="1"/>
    <n v="1"/>
    <n v="1"/>
    <x v="0"/>
  </r>
  <r>
    <d v="2026-01-25T02:00:00"/>
    <n v="0"/>
    <n v="1"/>
    <n v="2"/>
    <n v="1"/>
    <x v="0"/>
  </r>
  <r>
    <d v="2026-01-25T03:00:00"/>
    <n v="0"/>
    <n v="1"/>
    <n v="3"/>
    <n v="1"/>
    <x v="0"/>
  </r>
  <r>
    <d v="2026-01-25T04:00:00"/>
    <n v="0"/>
    <n v="1"/>
    <n v="4"/>
    <n v="1"/>
    <x v="0"/>
  </r>
  <r>
    <d v="2026-01-25T05:00:00"/>
    <n v="0"/>
    <n v="1"/>
    <n v="5"/>
    <n v="1"/>
    <x v="0"/>
  </r>
  <r>
    <d v="2026-01-25T06:00:00"/>
    <n v="0"/>
    <n v="1"/>
    <n v="6"/>
    <n v="1"/>
    <x v="0"/>
  </r>
  <r>
    <d v="2026-01-25T07:00:00"/>
    <n v="0"/>
    <n v="1"/>
    <n v="7"/>
    <n v="1"/>
    <x v="0"/>
  </r>
  <r>
    <d v="2026-01-25T08:00:00"/>
    <n v="0"/>
    <n v="1"/>
    <n v="8"/>
    <n v="1"/>
    <x v="0"/>
  </r>
  <r>
    <d v="2026-01-25T09:00:00"/>
    <n v="3.9963359796040776"/>
    <n v="1"/>
    <n v="9"/>
    <n v="1"/>
    <x v="0"/>
  </r>
  <r>
    <d v="2026-01-25T10:00:00"/>
    <n v="11.013797039367265"/>
    <n v="1"/>
    <n v="10"/>
    <n v="1"/>
    <x v="0"/>
  </r>
  <r>
    <d v="2026-01-25T11:00:00"/>
    <n v="12.425589960414831"/>
    <n v="1"/>
    <n v="11"/>
    <n v="1"/>
    <x v="0"/>
  </r>
  <r>
    <d v="2026-01-25T12:00:00"/>
    <n v="9.0618829458788319"/>
    <n v="1"/>
    <n v="12"/>
    <n v="1"/>
    <x v="0"/>
  </r>
  <r>
    <d v="2026-01-25T13:00:00"/>
    <n v="13.055348795265536"/>
    <n v="1"/>
    <n v="13"/>
    <n v="1"/>
    <x v="0"/>
  </r>
  <r>
    <d v="2026-01-25T14:00:00"/>
    <n v="12.549916309056302"/>
    <n v="1"/>
    <n v="14"/>
    <n v="1"/>
    <x v="0"/>
  </r>
  <r>
    <d v="2026-01-25T15:00:00"/>
    <n v="11.586208783995188"/>
    <n v="1"/>
    <n v="15"/>
    <n v="1"/>
    <x v="0"/>
  </r>
  <r>
    <d v="2026-01-25T16:00:00"/>
    <n v="5.3710468519660211"/>
    <n v="1"/>
    <n v="16"/>
    <n v="1"/>
    <x v="0"/>
  </r>
  <r>
    <d v="2026-01-25T17:00:00"/>
    <n v="1.6342376241987815"/>
    <n v="1"/>
    <n v="17"/>
    <n v="1"/>
    <x v="0"/>
  </r>
  <r>
    <d v="2026-01-25T18:00:00"/>
    <n v="0"/>
    <n v="1"/>
    <n v="18"/>
    <n v="1"/>
    <x v="0"/>
  </r>
  <r>
    <d v="2026-01-25T19:00:00"/>
    <n v="0"/>
    <n v="1"/>
    <n v="19"/>
    <n v="1"/>
    <x v="0"/>
  </r>
  <r>
    <d v="2026-01-25T20:00:00"/>
    <n v="0"/>
    <n v="1"/>
    <n v="20"/>
    <n v="1"/>
    <x v="0"/>
  </r>
  <r>
    <d v="2026-01-25T21:00:00"/>
    <n v="0"/>
    <n v="1"/>
    <n v="21"/>
    <n v="1"/>
    <x v="0"/>
  </r>
  <r>
    <d v="2026-01-25T22:00:00"/>
    <n v="0"/>
    <n v="1"/>
    <n v="22"/>
    <n v="1"/>
    <x v="0"/>
  </r>
  <r>
    <d v="2026-01-25T23:00:00"/>
    <n v="0"/>
    <n v="1"/>
    <n v="23"/>
    <n v="1"/>
    <x v="0"/>
  </r>
  <r>
    <d v="2026-01-26T00:00:00"/>
    <n v="0"/>
    <n v="1"/>
    <n v="0"/>
    <n v="2"/>
    <x v="0"/>
  </r>
  <r>
    <d v="2026-01-26T01:00:00"/>
    <n v="0"/>
    <n v="1"/>
    <n v="1"/>
    <n v="2"/>
    <x v="0"/>
  </r>
  <r>
    <d v="2026-01-26T02:00:00"/>
    <n v="0"/>
    <n v="1"/>
    <n v="2"/>
    <n v="2"/>
    <x v="0"/>
  </r>
  <r>
    <d v="2026-01-26T03:00:00"/>
    <n v="0"/>
    <n v="1"/>
    <n v="3"/>
    <n v="2"/>
    <x v="0"/>
  </r>
  <r>
    <d v="2026-01-26T04:00:00"/>
    <n v="0"/>
    <n v="1"/>
    <n v="4"/>
    <n v="2"/>
    <x v="0"/>
  </r>
  <r>
    <d v="2026-01-26T05:00:00"/>
    <n v="0"/>
    <n v="1"/>
    <n v="5"/>
    <n v="2"/>
    <x v="0"/>
  </r>
  <r>
    <d v="2026-01-26T06:00:00"/>
    <n v="0"/>
    <n v="1"/>
    <n v="6"/>
    <n v="2"/>
    <x v="0"/>
  </r>
  <r>
    <d v="2026-01-26T07:00:00"/>
    <n v="0"/>
    <n v="1"/>
    <n v="7"/>
    <n v="2"/>
    <x v="0"/>
  </r>
  <r>
    <d v="2026-01-26T08:00:00"/>
    <n v="0"/>
    <n v="1"/>
    <n v="8"/>
    <n v="2"/>
    <x v="1"/>
  </r>
  <r>
    <d v="2026-01-26T09:00:00"/>
    <n v="4.1788107599050904E-2"/>
    <n v="1"/>
    <n v="9"/>
    <n v="2"/>
    <x v="1"/>
  </r>
  <r>
    <d v="2026-01-26T10:00:00"/>
    <n v="0.27380152066461455"/>
    <n v="1"/>
    <n v="10"/>
    <n v="2"/>
    <x v="1"/>
  </r>
  <r>
    <d v="2026-01-26T11:00:00"/>
    <n v="2.619446689973441"/>
    <n v="1"/>
    <n v="11"/>
    <n v="2"/>
    <x v="1"/>
  </r>
  <r>
    <d v="2026-01-26T12:00:00"/>
    <n v="3.3494887124888448"/>
    <n v="1"/>
    <n v="12"/>
    <n v="2"/>
    <x v="1"/>
  </r>
  <r>
    <d v="2026-01-26T13:00:00"/>
    <n v="5.1940705459798284"/>
    <n v="1"/>
    <n v="13"/>
    <n v="2"/>
    <x v="1"/>
  </r>
  <r>
    <d v="2026-01-26T14:00:00"/>
    <n v="2.7688938083251036"/>
    <n v="1"/>
    <n v="14"/>
    <n v="2"/>
    <x v="1"/>
  </r>
  <r>
    <d v="2026-01-26T15:00:00"/>
    <n v="1.5744983564974122"/>
    <n v="1"/>
    <n v="15"/>
    <n v="2"/>
    <x v="1"/>
  </r>
  <r>
    <d v="2026-01-26T16:00:00"/>
    <n v="1.3655302031692962"/>
    <n v="1"/>
    <n v="16"/>
    <n v="2"/>
    <x v="1"/>
  </r>
  <r>
    <d v="2026-01-26T17:00:00"/>
    <n v="2.0538313607606447"/>
    <n v="1"/>
    <n v="17"/>
    <n v="2"/>
    <x v="1"/>
  </r>
  <r>
    <d v="2026-01-26T18:00:00"/>
    <n v="0"/>
    <n v="1"/>
    <n v="18"/>
    <n v="2"/>
    <x v="1"/>
  </r>
  <r>
    <d v="2026-01-26T19:00:00"/>
    <n v="0"/>
    <n v="1"/>
    <n v="19"/>
    <n v="2"/>
    <x v="1"/>
  </r>
  <r>
    <d v="2026-01-26T20:00:00"/>
    <n v="0"/>
    <n v="1"/>
    <n v="20"/>
    <n v="2"/>
    <x v="1"/>
  </r>
  <r>
    <d v="2026-01-26T21:00:00"/>
    <n v="0"/>
    <n v="1"/>
    <n v="21"/>
    <n v="2"/>
    <x v="1"/>
  </r>
  <r>
    <d v="2026-01-26T22:00:00"/>
    <n v="0"/>
    <n v="1"/>
    <n v="22"/>
    <n v="2"/>
    <x v="1"/>
  </r>
  <r>
    <d v="2026-01-26T23:00:00"/>
    <n v="0"/>
    <n v="1"/>
    <n v="23"/>
    <n v="2"/>
    <x v="1"/>
  </r>
  <r>
    <d v="2026-01-27T00:00:00"/>
    <n v="0"/>
    <n v="1"/>
    <n v="0"/>
    <n v="3"/>
    <x v="0"/>
  </r>
  <r>
    <d v="2026-01-27T01:00:00"/>
    <n v="0"/>
    <n v="1"/>
    <n v="1"/>
    <n v="3"/>
    <x v="0"/>
  </r>
  <r>
    <d v="2026-01-27T02:00:00"/>
    <n v="0"/>
    <n v="1"/>
    <n v="2"/>
    <n v="3"/>
    <x v="0"/>
  </r>
  <r>
    <d v="2026-01-27T03:00:00"/>
    <n v="0"/>
    <n v="1"/>
    <n v="3"/>
    <n v="3"/>
    <x v="0"/>
  </r>
  <r>
    <d v="2026-01-27T04:00:00"/>
    <n v="0"/>
    <n v="1"/>
    <n v="4"/>
    <n v="3"/>
    <x v="0"/>
  </r>
  <r>
    <d v="2026-01-27T05:00:00"/>
    <n v="0"/>
    <n v="1"/>
    <n v="5"/>
    <n v="3"/>
    <x v="0"/>
  </r>
  <r>
    <d v="2026-01-27T06:00:00"/>
    <n v="0"/>
    <n v="1"/>
    <n v="6"/>
    <n v="3"/>
    <x v="0"/>
  </r>
  <r>
    <d v="2026-01-27T07:00:00"/>
    <n v="0"/>
    <n v="1"/>
    <n v="7"/>
    <n v="3"/>
    <x v="0"/>
  </r>
  <r>
    <d v="2026-01-27T08:00:00"/>
    <n v="0"/>
    <n v="1"/>
    <n v="8"/>
    <n v="3"/>
    <x v="1"/>
  </r>
  <r>
    <d v="2026-01-27T09:00:00"/>
    <n v="3.2358392887584904"/>
    <n v="1"/>
    <n v="9"/>
    <n v="3"/>
    <x v="1"/>
  </r>
  <r>
    <d v="2026-01-27T10:00:00"/>
    <n v="4.7851210240403663"/>
    <n v="1"/>
    <n v="10"/>
    <n v="3"/>
    <x v="1"/>
  </r>
  <r>
    <d v="2026-01-27T11:00:00"/>
    <n v="14.425307941135815"/>
    <n v="1"/>
    <n v="11"/>
    <n v="3"/>
    <x v="1"/>
  </r>
  <r>
    <d v="2026-01-27T12:00:00"/>
    <n v="20.342885259286103"/>
    <n v="1"/>
    <n v="12"/>
    <n v="3"/>
    <x v="1"/>
  </r>
  <r>
    <d v="2026-01-27T13:00:00"/>
    <n v="19.375027836426359"/>
    <n v="1"/>
    <n v="13"/>
    <n v="3"/>
    <x v="1"/>
  </r>
  <r>
    <d v="2026-01-27T14:00:00"/>
    <n v="19.847704994624376"/>
    <n v="1"/>
    <n v="14"/>
    <n v="3"/>
    <x v="1"/>
  </r>
  <r>
    <d v="2026-01-27T15:00:00"/>
    <n v="21.086652321403111"/>
    <n v="1"/>
    <n v="15"/>
    <n v="3"/>
    <x v="1"/>
  </r>
  <r>
    <d v="2026-01-27T16:00:00"/>
    <n v="13.701179128478698"/>
    <n v="1"/>
    <n v="16"/>
    <n v="3"/>
    <x v="1"/>
  </r>
  <r>
    <d v="2026-01-27T17:00:00"/>
    <n v="14.327201160226684"/>
    <n v="1"/>
    <n v="17"/>
    <n v="3"/>
    <x v="1"/>
  </r>
  <r>
    <d v="2026-01-27T18:00:00"/>
    <n v="1.386063655513974"/>
    <n v="1"/>
    <n v="18"/>
    <n v="3"/>
    <x v="1"/>
  </r>
  <r>
    <d v="2026-01-27T19:00:00"/>
    <n v="0"/>
    <n v="1"/>
    <n v="19"/>
    <n v="3"/>
    <x v="1"/>
  </r>
  <r>
    <d v="2026-01-27T20:00:00"/>
    <n v="0"/>
    <n v="1"/>
    <n v="20"/>
    <n v="3"/>
    <x v="1"/>
  </r>
  <r>
    <d v="2026-01-27T21:00:00"/>
    <n v="0"/>
    <n v="1"/>
    <n v="21"/>
    <n v="3"/>
    <x v="1"/>
  </r>
  <r>
    <d v="2026-01-27T22:00:00"/>
    <n v="0"/>
    <n v="1"/>
    <n v="22"/>
    <n v="3"/>
    <x v="1"/>
  </r>
  <r>
    <d v="2026-01-27T23:00:00"/>
    <n v="0"/>
    <n v="1"/>
    <n v="23"/>
    <n v="3"/>
    <x v="1"/>
  </r>
  <r>
    <d v="2026-01-28T00:00:00"/>
    <n v="0"/>
    <n v="1"/>
    <n v="0"/>
    <n v="4"/>
    <x v="0"/>
  </r>
  <r>
    <d v="2026-01-28T01:00:00"/>
    <n v="0"/>
    <n v="1"/>
    <n v="1"/>
    <n v="4"/>
    <x v="0"/>
  </r>
  <r>
    <d v="2026-01-28T02:00:00"/>
    <n v="0"/>
    <n v="1"/>
    <n v="2"/>
    <n v="4"/>
    <x v="0"/>
  </r>
  <r>
    <d v="2026-01-28T03:00:00"/>
    <n v="0"/>
    <n v="1"/>
    <n v="3"/>
    <n v="4"/>
    <x v="0"/>
  </r>
  <r>
    <d v="2026-01-28T04:00:00"/>
    <n v="0"/>
    <n v="1"/>
    <n v="4"/>
    <n v="4"/>
    <x v="0"/>
  </r>
  <r>
    <d v="2026-01-28T05:00:00"/>
    <n v="0"/>
    <n v="1"/>
    <n v="5"/>
    <n v="4"/>
    <x v="0"/>
  </r>
  <r>
    <d v="2026-01-28T06:00:00"/>
    <n v="0"/>
    <n v="1"/>
    <n v="6"/>
    <n v="4"/>
    <x v="0"/>
  </r>
  <r>
    <d v="2026-01-28T07:00:00"/>
    <n v="0"/>
    <n v="1"/>
    <n v="7"/>
    <n v="4"/>
    <x v="0"/>
  </r>
  <r>
    <d v="2026-01-28T08:00:00"/>
    <n v="0"/>
    <n v="1"/>
    <n v="8"/>
    <n v="4"/>
    <x v="1"/>
  </r>
  <r>
    <d v="2026-01-28T09:00:00"/>
    <n v="0.9935913756942738"/>
    <n v="1"/>
    <n v="9"/>
    <n v="4"/>
    <x v="1"/>
  </r>
  <r>
    <d v="2026-01-28T10:00:00"/>
    <n v="2.8484023098318545"/>
    <n v="1"/>
    <n v="10"/>
    <n v="4"/>
    <x v="1"/>
  </r>
  <r>
    <d v="2026-01-28T11:00:00"/>
    <n v="8.5403748453075305"/>
    <n v="1"/>
    <n v="11"/>
    <n v="4"/>
    <x v="1"/>
  </r>
  <r>
    <d v="2026-01-28T12:00:00"/>
    <n v="19.850545136635844"/>
    <n v="1"/>
    <n v="12"/>
    <n v="4"/>
    <x v="1"/>
  </r>
  <r>
    <d v="2026-01-28T13:00:00"/>
    <n v="18.919962028006974"/>
    <n v="1"/>
    <n v="13"/>
    <n v="4"/>
    <x v="1"/>
  </r>
  <r>
    <d v="2026-01-28T14:00:00"/>
    <n v="19.230952961095763"/>
    <n v="1"/>
    <n v="14"/>
    <n v="4"/>
    <x v="1"/>
  </r>
  <r>
    <d v="2026-01-28T15:00:00"/>
    <n v="20.318546478362734"/>
    <n v="1"/>
    <n v="15"/>
    <n v="4"/>
    <x v="1"/>
  </r>
  <r>
    <d v="2026-01-28T16:00:00"/>
    <n v="20.929698297722428"/>
    <n v="1"/>
    <n v="16"/>
    <n v="4"/>
    <x v="1"/>
  </r>
  <r>
    <d v="2026-01-28T17:00:00"/>
    <n v="14.660892417089677"/>
    <n v="1"/>
    <n v="17"/>
    <n v="4"/>
    <x v="1"/>
  </r>
  <r>
    <d v="2026-01-28T18:00:00"/>
    <n v="1.600719814930323"/>
    <n v="1"/>
    <n v="18"/>
    <n v="4"/>
    <x v="1"/>
  </r>
  <r>
    <d v="2026-01-28T19:00:00"/>
    <n v="0"/>
    <n v="1"/>
    <n v="19"/>
    <n v="4"/>
    <x v="1"/>
  </r>
  <r>
    <d v="2026-01-28T20:00:00"/>
    <n v="0"/>
    <n v="1"/>
    <n v="20"/>
    <n v="4"/>
    <x v="1"/>
  </r>
  <r>
    <d v="2026-01-28T21:00:00"/>
    <n v="0"/>
    <n v="1"/>
    <n v="21"/>
    <n v="4"/>
    <x v="1"/>
  </r>
  <r>
    <d v="2026-01-28T22:00:00"/>
    <n v="0"/>
    <n v="1"/>
    <n v="22"/>
    <n v="4"/>
    <x v="1"/>
  </r>
  <r>
    <d v="2026-01-28T23:00:00"/>
    <n v="0"/>
    <n v="1"/>
    <n v="23"/>
    <n v="4"/>
    <x v="1"/>
  </r>
  <r>
    <d v="2026-01-29T00:00:00"/>
    <n v="0"/>
    <n v="1"/>
    <n v="0"/>
    <n v="5"/>
    <x v="0"/>
  </r>
  <r>
    <d v="2026-01-29T01:00:00"/>
    <n v="0"/>
    <n v="1"/>
    <n v="1"/>
    <n v="5"/>
    <x v="0"/>
  </r>
  <r>
    <d v="2026-01-29T02:00:00"/>
    <n v="0"/>
    <n v="1"/>
    <n v="2"/>
    <n v="5"/>
    <x v="0"/>
  </r>
  <r>
    <d v="2026-01-29T03:00:00"/>
    <n v="0"/>
    <n v="1"/>
    <n v="3"/>
    <n v="5"/>
    <x v="0"/>
  </r>
  <r>
    <d v="2026-01-29T04:00:00"/>
    <n v="0"/>
    <n v="1"/>
    <n v="4"/>
    <n v="5"/>
    <x v="0"/>
  </r>
  <r>
    <d v="2026-01-29T05:00:00"/>
    <n v="0"/>
    <n v="1"/>
    <n v="5"/>
    <n v="5"/>
    <x v="0"/>
  </r>
  <r>
    <d v="2026-01-29T06:00:00"/>
    <n v="0"/>
    <n v="1"/>
    <n v="6"/>
    <n v="5"/>
    <x v="0"/>
  </r>
  <r>
    <d v="2026-01-29T07:00:00"/>
    <n v="0"/>
    <n v="1"/>
    <n v="7"/>
    <n v="5"/>
    <x v="0"/>
  </r>
  <r>
    <d v="2026-01-29T08:00:00"/>
    <n v="0"/>
    <n v="1"/>
    <n v="8"/>
    <n v="5"/>
    <x v="1"/>
  </r>
  <r>
    <d v="2026-01-29T09:00:00"/>
    <n v="4.1425022751380771"/>
    <n v="1"/>
    <n v="9"/>
    <n v="5"/>
    <x v="1"/>
  </r>
  <r>
    <d v="2026-01-29T10:00:00"/>
    <n v="0.95197943054082146"/>
    <n v="1"/>
    <n v="10"/>
    <n v="5"/>
    <x v="1"/>
  </r>
  <r>
    <d v="2026-01-29T11:00:00"/>
    <n v="0.50646707346853082"/>
    <n v="1"/>
    <n v="11"/>
    <n v="5"/>
    <x v="1"/>
  </r>
  <r>
    <d v="2026-01-29T12:00:00"/>
    <n v="4.6357896811453161"/>
    <n v="1"/>
    <n v="12"/>
    <n v="5"/>
    <x v="1"/>
  </r>
  <r>
    <d v="2026-01-29T13:00:00"/>
    <n v="13.50026334759329"/>
    <n v="1"/>
    <n v="13"/>
    <n v="5"/>
    <x v="1"/>
  </r>
  <r>
    <d v="2026-01-29T14:00:00"/>
    <n v="4.860135455955569"/>
    <n v="1"/>
    <n v="14"/>
    <n v="5"/>
    <x v="1"/>
  </r>
  <r>
    <d v="2026-01-29T15:00:00"/>
    <n v="18.256066573956758"/>
    <n v="1"/>
    <n v="15"/>
    <n v="5"/>
    <x v="1"/>
  </r>
  <r>
    <d v="2026-01-29T16:00:00"/>
    <n v="18.16694318648463"/>
    <n v="1"/>
    <n v="16"/>
    <n v="5"/>
    <x v="1"/>
  </r>
  <r>
    <d v="2026-01-29T17:00:00"/>
    <n v="11.227068202172873"/>
    <n v="1"/>
    <n v="17"/>
    <n v="5"/>
    <x v="1"/>
  </r>
  <r>
    <d v="2026-01-29T18:00:00"/>
    <n v="0.38969562823462778"/>
    <n v="1"/>
    <n v="18"/>
    <n v="5"/>
    <x v="1"/>
  </r>
  <r>
    <d v="2026-01-29T19:00:00"/>
    <n v="0"/>
    <n v="1"/>
    <n v="19"/>
    <n v="5"/>
    <x v="1"/>
  </r>
  <r>
    <d v="2026-01-29T20:00:00"/>
    <n v="0"/>
    <n v="1"/>
    <n v="20"/>
    <n v="5"/>
    <x v="1"/>
  </r>
  <r>
    <d v="2026-01-29T21:00:00"/>
    <n v="0"/>
    <n v="1"/>
    <n v="21"/>
    <n v="5"/>
    <x v="1"/>
  </r>
  <r>
    <d v="2026-01-29T22:00:00"/>
    <n v="0"/>
    <n v="1"/>
    <n v="22"/>
    <n v="5"/>
    <x v="1"/>
  </r>
  <r>
    <d v="2026-01-29T23:00:00"/>
    <n v="0"/>
    <n v="1"/>
    <n v="23"/>
    <n v="5"/>
    <x v="1"/>
  </r>
  <r>
    <d v="2026-01-30T00:00:00"/>
    <n v="0"/>
    <n v="1"/>
    <n v="0"/>
    <n v="6"/>
    <x v="0"/>
  </r>
  <r>
    <d v="2026-01-30T01:00:00"/>
    <n v="0"/>
    <n v="1"/>
    <n v="1"/>
    <n v="6"/>
    <x v="0"/>
  </r>
  <r>
    <d v="2026-01-30T02:00:00"/>
    <n v="0"/>
    <n v="1"/>
    <n v="2"/>
    <n v="6"/>
    <x v="0"/>
  </r>
  <r>
    <d v="2026-01-30T03:00:00"/>
    <n v="0"/>
    <n v="1"/>
    <n v="3"/>
    <n v="6"/>
    <x v="0"/>
  </r>
  <r>
    <d v="2026-01-30T04:00:00"/>
    <n v="0"/>
    <n v="1"/>
    <n v="4"/>
    <n v="6"/>
    <x v="0"/>
  </r>
  <r>
    <d v="2026-01-30T05:00:00"/>
    <n v="0"/>
    <n v="1"/>
    <n v="5"/>
    <n v="6"/>
    <x v="0"/>
  </r>
  <r>
    <d v="2026-01-30T06:00:00"/>
    <n v="0"/>
    <n v="1"/>
    <n v="6"/>
    <n v="6"/>
    <x v="0"/>
  </r>
  <r>
    <d v="2026-01-30T07:00:00"/>
    <n v="0"/>
    <n v="1"/>
    <n v="7"/>
    <n v="6"/>
    <x v="0"/>
  </r>
  <r>
    <d v="2026-01-30T08:00:00"/>
    <n v="0"/>
    <n v="1"/>
    <n v="8"/>
    <n v="6"/>
    <x v="1"/>
  </r>
  <r>
    <d v="2026-01-30T09:00:00"/>
    <n v="2.0024845023006224"/>
    <n v="1"/>
    <n v="9"/>
    <n v="6"/>
    <x v="1"/>
  </r>
  <r>
    <d v="2026-01-30T10:00:00"/>
    <n v="1.6535300420235226"/>
    <n v="1"/>
    <n v="10"/>
    <n v="6"/>
    <x v="1"/>
  </r>
  <r>
    <d v="2026-01-30T11:00:00"/>
    <n v="5.5319803883027054"/>
    <n v="1"/>
    <n v="11"/>
    <n v="6"/>
    <x v="1"/>
  </r>
  <r>
    <d v="2026-01-30T12:00:00"/>
    <n v="8.6455105393564224"/>
    <n v="1"/>
    <n v="12"/>
    <n v="6"/>
    <x v="1"/>
  </r>
  <r>
    <d v="2026-01-30T13:00:00"/>
    <n v="13.340216615573491"/>
    <n v="1"/>
    <n v="13"/>
    <n v="6"/>
    <x v="1"/>
  </r>
  <r>
    <d v="2026-01-30T14:00:00"/>
    <n v="20.108351554053275"/>
    <n v="1"/>
    <n v="14"/>
    <n v="6"/>
    <x v="1"/>
  </r>
  <r>
    <d v="2026-01-30T15:00:00"/>
    <n v="21.348082206551616"/>
    <n v="1"/>
    <n v="15"/>
    <n v="6"/>
    <x v="1"/>
  </r>
  <r>
    <d v="2026-01-30T16:00:00"/>
    <n v="22.008434861787549"/>
    <n v="1"/>
    <n v="16"/>
    <n v="6"/>
    <x v="1"/>
  </r>
  <r>
    <d v="2026-01-30T17:00:00"/>
    <n v="15.926130870379959"/>
    <n v="1"/>
    <n v="17"/>
    <n v="6"/>
    <x v="1"/>
  </r>
  <r>
    <d v="2026-01-30T18:00:00"/>
    <n v="2.0398457756074353"/>
    <n v="1"/>
    <n v="18"/>
    <n v="6"/>
    <x v="1"/>
  </r>
  <r>
    <d v="2026-01-30T19:00:00"/>
    <n v="0"/>
    <n v="1"/>
    <n v="19"/>
    <n v="6"/>
    <x v="1"/>
  </r>
  <r>
    <d v="2026-01-30T20:00:00"/>
    <n v="0"/>
    <n v="1"/>
    <n v="20"/>
    <n v="6"/>
    <x v="1"/>
  </r>
  <r>
    <d v="2026-01-30T21:00:00"/>
    <n v="0"/>
    <n v="1"/>
    <n v="21"/>
    <n v="6"/>
    <x v="1"/>
  </r>
  <r>
    <d v="2026-01-30T22:00:00"/>
    <n v="0"/>
    <n v="1"/>
    <n v="22"/>
    <n v="6"/>
    <x v="1"/>
  </r>
  <r>
    <d v="2026-01-30T23:00:00"/>
    <n v="0"/>
    <n v="1"/>
    <n v="23"/>
    <n v="6"/>
    <x v="1"/>
  </r>
  <r>
    <d v="2026-01-31T00:00:00"/>
    <n v="0"/>
    <n v="1"/>
    <n v="0"/>
    <n v="7"/>
    <x v="0"/>
  </r>
  <r>
    <d v="2026-01-31T01:00:00"/>
    <n v="0"/>
    <n v="1"/>
    <n v="1"/>
    <n v="7"/>
    <x v="0"/>
  </r>
  <r>
    <d v="2026-01-31T02:00:00"/>
    <n v="0"/>
    <n v="1"/>
    <n v="2"/>
    <n v="7"/>
    <x v="0"/>
  </r>
  <r>
    <d v="2026-01-31T03:00:00"/>
    <n v="0"/>
    <n v="1"/>
    <n v="3"/>
    <n v="7"/>
    <x v="0"/>
  </r>
  <r>
    <d v="2026-01-31T04:00:00"/>
    <n v="0"/>
    <n v="1"/>
    <n v="4"/>
    <n v="7"/>
    <x v="0"/>
  </r>
  <r>
    <d v="2026-01-31T05:00:00"/>
    <n v="0"/>
    <n v="1"/>
    <n v="5"/>
    <n v="7"/>
    <x v="0"/>
  </r>
  <r>
    <d v="2026-01-31T06:00:00"/>
    <n v="0"/>
    <n v="1"/>
    <n v="6"/>
    <n v="7"/>
    <x v="0"/>
  </r>
  <r>
    <d v="2026-01-31T07:00:00"/>
    <n v="0"/>
    <n v="1"/>
    <n v="7"/>
    <n v="7"/>
    <x v="0"/>
  </r>
  <r>
    <d v="2026-01-31T08:00:00"/>
    <n v="0"/>
    <n v="1"/>
    <n v="8"/>
    <n v="7"/>
    <x v="0"/>
  </r>
  <r>
    <d v="2026-01-31T09:00:00"/>
    <n v="10.05711818928193"/>
    <n v="1"/>
    <n v="9"/>
    <n v="7"/>
    <x v="0"/>
  </r>
  <r>
    <d v="2026-01-31T10:00:00"/>
    <n v="16.143232550162306"/>
    <n v="1"/>
    <n v="10"/>
    <n v="7"/>
    <x v="0"/>
  </r>
  <r>
    <d v="2026-01-31T11:00:00"/>
    <n v="21.514723177605159"/>
    <n v="1"/>
    <n v="11"/>
    <n v="7"/>
    <x v="0"/>
  </r>
  <r>
    <d v="2026-01-31T12:00:00"/>
    <n v="20.12233182362019"/>
    <n v="1"/>
    <n v="12"/>
    <n v="7"/>
    <x v="0"/>
  </r>
  <r>
    <d v="2026-01-31T13:00:00"/>
    <n v="19.030824424677196"/>
    <n v="1"/>
    <n v="13"/>
    <n v="7"/>
    <x v="0"/>
  </r>
  <r>
    <d v="2026-01-31T14:00:00"/>
    <n v="18.659337940737835"/>
    <n v="1"/>
    <n v="14"/>
    <n v="7"/>
    <x v="0"/>
  </r>
  <r>
    <d v="2026-01-31T15:00:00"/>
    <n v="13.736623653676405"/>
    <n v="1"/>
    <n v="15"/>
    <n v="7"/>
    <x v="0"/>
  </r>
  <r>
    <d v="2026-01-31T16:00:00"/>
    <n v="17.282239636643396"/>
    <n v="1"/>
    <n v="16"/>
    <n v="7"/>
    <x v="0"/>
  </r>
  <r>
    <d v="2026-01-31T17:00:00"/>
    <n v="6.0886195888105075"/>
    <n v="1"/>
    <n v="17"/>
    <n v="7"/>
    <x v="0"/>
  </r>
  <r>
    <d v="2026-01-31T18:00:00"/>
    <n v="0.35481324455158719"/>
    <n v="1"/>
    <n v="18"/>
    <n v="7"/>
    <x v="0"/>
  </r>
  <r>
    <d v="2026-01-31T19:00:00"/>
    <n v="0"/>
    <n v="1"/>
    <n v="19"/>
    <n v="7"/>
    <x v="0"/>
  </r>
  <r>
    <d v="2026-01-31T20:00:00"/>
    <n v="0"/>
    <n v="1"/>
    <n v="20"/>
    <n v="7"/>
    <x v="0"/>
  </r>
  <r>
    <d v="2026-01-31T21:00:00"/>
    <n v="0"/>
    <n v="1"/>
    <n v="21"/>
    <n v="7"/>
    <x v="0"/>
  </r>
  <r>
    <d v="2026-01-31T22:00:00"/>
    <n v="0"/>
    <n v="1"/>
    <n v="22"/>
    <n v="7"/>
    <x v="0"/>
  </r>
  <r>
    <d v="2026-01-31T23:00:00"/>
    <n v="0"/>
    <n v="1"/>
    <n v="23"/>
    <n v="7"/>
    <x v="0"/>
  </r>
  <r>
    <d v="2026-02-01T00:00:00"/>
    <n v="0"/>
    <n v="2"/>
    <n v="0"/>
    <n v="1"/>
    <x v="0"/>
  </r>
  <r>
    <d v="2026-02-01T01:00:00"/>
    <n v="0"/>
    <n v="2"/>
    <n v="1"/>
    <n v="1"/>
    <x v="0"/>
  </r>
  <r>
    <d v="2026-02-01T02:00:00"/>
    <n v="0"/>
    <n v="2"/>
    <n v="2"/>
    <n v="1"/>
    <x v="0"/>
  </r>
  <r>
    <d v="2026-02-01T03:00:00"/>
    <n v="0"/>
    <n v="2"/>
    <n v="3"/>
    <n v="1"/>
    <x v="0"/>
  </r>
  <r>
    <d v="2026-02-01T04:00:00"/>
    <n v="0"/>
    <n v="2"/>
    <n v="4"/>
    <n v="1"/>
    <x v="0"/>
  </r>
  <r>
    <d v="2026-02-01T05:00:00"/>
    <n v="0"/>
    <n v="2"/>
    <n v="5"/>
    <n v="1"/>
    <x v="0"/>
  </r>
  <r>
    <d v="2026-02-01T06:00:00"/>
    <n v="0"/>
    <n v="2"/>
    <n v="6"/>
    <n v="1"/>
    <x v="0"/>
  </r>
  <r>
    <d v="2026-02-01T07:00:00"/>
    <n v="0"/>
    <n v="2"/>
    <n v="7"/>
    <n v="1"/>
    <x v="0"/>
  </r>
  <r>
    <d v="2026-02-01T08:00:00"/>
    <n v="0"/>
    <n v="2"/>
    <n v="8"/>
    <n v="1"/>
    <x v="0"/>
  </r>
  <r>
    <d v="2026-02-01T09:00:00"/>
    <n v="0.38013112522276132"/>
    <n v="2"/>
    <n v="9"/>
    <n v="1"/>
    <x v="0"/>
  </r>
  <r>
    <d v="2026-02-01T10:00:00"/>
    <n v="0.15107481946607768"/>
    <n v="2"/>
    <n v="10"/>
    <n v="1"/>
    <x v="0"/>
  </r>
  <r>
    <d v="2026-02-01T11:00:00"/>
    <n v="1.834909723934053"/>
    <n v="2"/>
    <n v="11"/>
    <n v="1"/>
    <x v="0"/>
  </r>
  <r>
    <d v="2026-02-01T12:00:00"/>
    <n v="2.9710571019564491"/>
    <n v="2"/>
    <n v="12"/>
    <n v="1"/>
    <x v="0"/>
  </r>
  <r>
    <d v="2026-02-01T13:00:00"/>
    <n v="8.1564664009362744"/>
    <n v="2"/>
    <n v="13"/>
    <n v="1"/>
    <x v="0"/>
  </r>
  <r>
    <d v="2026-02-01T14:00:00"/>
    <n v="7.7667038698460322"/>
    <n v="2"/>
    <n v="14"/>
    <n v="1"/>
    <x v="0"/>
  </r>
  <r>
    <d v="2026-02-01T15:00:00"/>
    <n v="2.6702784498789329"/>
    <n v="2"/>
    <n v="15"/>
    <n v="1"/>
    <x v="0"/>
  </r>
  <r>
    <d v="2026-02-01T16:00:00"/>
    <n v="2.4414073528589686"/>
    <n v="2"/>
    <n v="16"/>
    <n v="1"/>
    <x v="0"/>
  </r>
  <r>
    <d v="2026-02-01T17:00:00"/>
    <n v="0.98612269005307096"/>
    <n v="2"/>
    <n v="17"/>
    <n v="1"/>
    <x v="0"/>
  </r>
  <r>
    <d v="2026-02-01T18:00:00"/>
    <n v="0"/>
    <n v="2"/>
    <n v="18"/>
    <n v="1"/>
    <x v="0"/>
  </r>
  <r>
    <d v="2026-02-01T19:00:00"/>
    <n v="0"/>
    <n v="2"/>
    <n v="19"/>
    <n v="1"/>
    <x v="0"/>
  </r>
  <r>
    <d v="2026-02-01T20:00:00"/>
    <n v="0"/>
    <n v="2"/>
    <n v="20"/>
    <n v="1"/>
    <x v="0"/>
  </r>
  <r>
    <d v="2026-02-01T21:00:00"/>
    <n v="0"/>
    <n v="2"/>
    <n v="21"/>
    <n v="1"/>
    <x v="0"/>
  </r>
  <r>
    <d v="2026-02-01T22:00:00"/>
    <n v="0"/>
    <n v="2"/>
    <n v="22"/>
    <n v="1"/>
    <x v="0"/>
  </r>
  <r>
    <d v="2026-02-01T23:00:00"/>
    <n v="0"/>
    <n v="2"/>
    <n v="23"/>
    <n v="1"/>
    <x v="0"/>
  </r>
  <r>
    <d v="2026-02-02T00:00:00"/>
    <n v="0"/>
    <n v="2"/>
    <n v="0"/>
    <n v="2"/>
    <x v="0"/>
  </r>
  <r>
    <d v="2026-02-02T01:00:00"/>
    <n v="0"/>
    <n v="2"/>
    <n v="1"/>
    <n v="2"/>
    <x v="0"/>
  </r>
  <r>
    <d v="2026-02-02T02:00:00"/>
    <n v="0"/>
    <n v="2"/>
    <n v="2"/>
    <n v="2"/>
    <x v="0"/>
  </r>
  <r>
    <d v="2026-02-02T03:00:00"/>
    <n v="0"/>
    <n v="2"/>
    <n v="3"/>
    <n v="2"/>
    <x v="0"/>
  </r>
  <r>
    <d v="2026-02-02T04:00:00"/>
    <n v="0"/>
    <n v="2"/>
    <n v="4"/>
    <n v="2"/>
    <x v="0"/>
  </r>
  <r>
    <d v="2026-02-02T05:00:00"/>
    <n v="0"/>
    <n v="2"/>
    <n v="5"/>
    <n v="2"/>
    <x v="0"/>
  </r>
  <r>
    <d v="2026-02-02T06:00:00"/>
    <n v="0"/>
    <n v="2"/>
    <n v="6"/>
    <n v="2"/>
    <x v="0"/>
  </r>
  <r>
    <d v="2026-02-02T07:00:00"/>
    <n v="0"/>
    <n v="2"/>
    <n v="7"/>
    <n v="2"/>
    <x v="0"/>
  </r>
  <r>
    <d v="2026-02-02T08:00:00"/>
    <n v="0"/>
    <n v="2"/>
    <n v="8"/>
    <n v="2"/>
    <x v="1"/>
  </r>
  <r>
    <d v="2026-02-02T09:00:00"/>
    <n v="0.83209757690136721"/>
    <n v="2"/>
    <n v="9"/>
    <n v="2"/>
    <x v="1"/>
  </r>
  <r>
    <d v="2026-02-02T10:00:00"/>
    <n v="6.9753947822343951"/>
    <n v="2"/>
    <n v="10"/>
    <n v="2"/>
    <x v="1"/>
  </r>
  <r>
    <d v="2026-02-02T11:00:00"/>
    <n v="22.435753695980289"/>
    <n v="2"/>
    <n v="11"/>
    <n v="2"/>
    <x v="1"/>
  </r>
  <r>
    <d v="2026-02-02T12:00:00"/>
    <n v="21.253087975619515"/>
    <n v="2"/>
    <n v="12"/>
    <n v="2"/>
    <x v="1"/>
  </r>
  <r>
    <d v="2026-02-02T13:00:00"/>
    <n v="20.245896725312736"/>
    <n v="2"/>
    <n v="13"/>
    <n v="2"/>
    <x v="1"/>
  </r>
  <r>
    <d v="2026-02-02T14:00:00"/>
    <n v="20.694704182339834"/>
    <n v="2"/>
    <n v="14"/>
    <n v="2"/>
    <x v="1"/>
  </r>
  <r>
    <d v="2026-02-02T15:00:00"/>
    <n v="21.858728865885947"/>
    <n v="2"/>
    <n v="15"/>
    <n v="2"/>
    <x v="1"/>
  </r>
  <r>
    <d v="2026-02-02T16:00:00"/>
    <n v="22.419326335888929"/>
    <n v="2"/>
    <n v="16"/>
    <n v="2"/>
    <x v="1"/>
  </r>
  <r>
    <d v="2026-02-02T17:00:00"/>
    <n v="16.461857769129892"/>
    <n v="2"/>
    <n v="17"/>
    <n v="2"/>
    <x v="1"/>
  </r>
  <r>
    <d v="2026-02-02T18:00:00"/>
    <n v="2.3731712265650193"/>
    <n v="2"/>
    <n v="18"/>
    <n v="2"/>
    <x v="1"/>
  </r>
  <r>
    <d v="2026-02-02T19:00:00"/>
    <n v="0"/>
    <n v="2"/>
    <n v="19"/>
    <n v="2"/>
    <x v="1"/>
  </r>
  <r>
    <d v="2026-02-02T20:00:00"/>
    <n v="0"/>
    <n v="2"/>
    <n v="20"/>
    <n v="2"/>
    <x v="1"/>
  </r>
  <r>
    <d v="2026-02-02T21:00:00"/>
    <n v="0"/>
    <n v="2"/>
    <n v="21"/>
    <n v="2"/>
    <x v="1"/>
  </r>
  <r>
    <d v="2026-02-02T22:00:00"/>
    <n v="0"/>
    <n v="2"/>
    <n v="22"/>
    <n v="2"/>
    <x v="1"/>
  </r>
  <r>
    <d v="2026-02-02T23:00:00"/>
    <n v="0"/>
    <n v="2"/>
    <n v="23"/>
    <n v="2"/>
    <x v="1"/>
  </r>
  <r>
    <d v="2026-02-03T00:00:00"/>
    <n v="0"/>
    <n v="2"/>
    <n v="0"/>
    <n v="3"/>
    <x v="0"/>
  </r>
  <r>
    <d v="2026-02-03T01:00:00"/>
    <n v="0"/>
    <n v="2"/>
    <n v="1"/>
    <n v="3"/>
    <x v="0"/>
  </r>
  <r>
    <d v="2026-02-03T02:00:00"/>
    <n v="0"/>
    <n v="2"/>
    <n v="2"/>
    <n v="3"/>
    <x v="0"/>
  </r>
  <r>
    <d v="2026-02-03T03:00:00"/>
    <n v="0"/>
    <n v="2"/>
    <n v="3"/>
    <n v="3"/>
    <x v="0"/>
  </r>
  <r>
    <d v="2026-02-03T04:00:00"/>
    <n v="0"/>
    <n v="2"/>
    <n v="4"/>
    <n v="3"/>
    <x v="0"/>
  </r>
  <r>
    <d v="2026-02-03T05:00:00"/>
    <n v="0"/>
    <n v="2"/>
    <n v="5"/>
    <n v="3"/>
    <x v="0"/>
  </r>
  <r>
    <d v="2026-02-03T06:00:00"/>
    <n v="0"/>
    <n v="2"/>
    <n v="6"/>
    <n v="3"/>
    <x v="0"/>
  </r>
  <r>
    <d v="2026-02-03T07:00:00"/>
    <n v="0"/>
    <n v="2"/>
    <n v="7"/>
    <n v="3"/>
    <x v="0"/>
  </r>
  <r>
    <d v="2026-02-03T08:00:00"/>
    <n v="0"/>
    <n v="2"/>
    <n v="8"/>
    <n v="3"/>
    <x v="1"/>
  </r>
  <r>
    <d v="2026-02-03T09:00:00"/>
    <n v="10.989359946897581"/>
    <n v="2"/>
    <n v="9"/>
    <n v="3"/>
    <x v="1"/>
  </r>
  <r>
    <d v="2026-02-03T10:00:00"/>
    <n v="17.966824599044038"/>
    <n v="2"/>
    <n v="10"/>
    <n v="3"/>
    <x v="1"/>
  </r>
  <r>
    <d v="2026-02-03T11:00:00"/>
    <n v="23.246170403464369"/>
    <n v="2"/>
    <n v="11"/>
    <n v="3"/>
    <x v="1"/>
  </r>
  <r>
    <d v="2026-02-03T12:00:00"/>
    <n v="18.353029258569336"/>
    <n v="2"/>
    <n v="12"/>
    <n v="3"/>
    <x v="1"/>
  </r>
  <r>
    <d v="2026-02-03T13:00:00"/>
    <n v="17.818686367204936"/>
    <n v="2"/>
    <n v="13"/>
    <n v="3"/>
    <x v="1"/>
  </r>
  <r>
    <d v="2026-02-03T14:00:00"/>
    <n v="18.183776841784194"/>
    <n v="2"/>
    <n v="14"/>
    <n v="3"/>
    <x v="1"/>
  </r>
  <r>
    <d v="2026-02-03T15:00:00"/>
    <n v="21.840845679425243"/>
    <n v="2"/>
    <n v="15"/>
    <n v="3"/>
    <x v="1"/>
  </r>
  <r>
    <d v="2026-02-03T16:00:00"/>
    <n v="22.465135066887175"/>
    <n v="2"/>
    <n v="16"/>
    <n v="3"/>
    <x v="1"/>
  </r>
  <r>
    <d v="2026-02-03T17:00:00"/>
    <n v="8.2422327866659089"/>
    <n v="2"/>
    <n v="17"/>
    <n v="3"/>
    <x v="1"/>
  </r>
  <r>
    <d v="2026-02-03T18:00:00"/>
    <n v="1.2853964510044094"/>
    <n v="2"/>
    <n v="18"/>
    <n v="3"/>
    <x v="1"/>
  </r>
  <r>
    <d v="2026-02-03T19:00:00"/>
    <n v="0"/>
    <n v="2"/>
    <n v="19"/>
    <n v="3"/>
    <x v="1"/>
  </r>
  <r>
    <d v="2026-02-03T20:00:00"/>
    <n v="0"/>
    <n v="2"/>
    <n v="20"/>
    <n v="3"/>
    <x v="1"/>
  </r>
  <r>
    <d v="2026-02-03T21:00:00"/>
    <n v="0"/>
    <n v="2"/>
    <n v="21"/>
    <n v="3"/>
    <x v="1"/>
  </r>
  <r>
    <d v="2026-02-03T22:00:00"/>
    <n v="0"/>
    <n v="2"/>
    <n v="22"/>
    <n v="3"/>
    <x v="1"/>
  </r>
  <r>
    <d v="2026-02-03T23:00:00"/>
    <n v="0"/>
    <n v="2"/>
    <n v="23"/>
    <n v="3"/>
    <x v="1"/>
  </r>
  <r>
    <d v="2026-02-04T00:00:00"/>
    <n v="0"/>
    <n v="2"/>
    <n v="0"/>
    <n v="4"/>
    <x v="0"/>
  </r>
  <r>
    <d v="2026-02-04T01:00:00"/>
    <n v="0"/>
    <n v="2"/>
    <n v="1"/>
    <n v="4"/>
    <x v="0"/>
  </r>
  <r>
    <d v="2026-02-04T02:00:00"/>
    <n v="0"/>
    <n v="2"/>
    <n v="2"/>
    <n v="4"/>
    <x v="0"/>
  </r>
  <r>
    <d v="2026-02-04T03:00:00"/>
    <n v="0"/>
    <n v="2"/>
    <n v="3"/>
    <n v="4"/>
    <x v="0"/>
  </r>
  <r>
    <d v="2026-02-04T04:00:00"/>
    <n v="0"/>
    <n v="2"/>
    <n v="4"/>
    <n v="4"/>
    <x v="0"/>
  </r>
  <r>
    <d v="2026-02-04T05:00:00"/>
    <n v="0"/>
    <n v="2"/>
    <n v="5"/>
    <n v="4"/>
    <x v="0"/>
  </r>
  <r>
    <d v="2026-02-04T06:00:00"/>
    <n v="0"/>
    <n v="2"/>
    <n v="6"/>
    <n v="4"/>
    <x v="0"/>
  </r>
  <r>
    <d v="2026-02-04T07:00:00"/>
    <n v="0"/>
    <n v="2"/>
    <n v="7"/>
    <n v="4"/>
    <x v="0"/>
  </r>
  <r>
    <d v="2026-02-04T08:00:00"/>
    <n v="0"/>
    <n v="2"/>
    <n v="8"/>
    <n v="4"/>
    <x v="1"/>
  </r>
  <r>
    <d v="2026-02-04T09:00:00"/>
    <n v="0"/>
    <n v="2"/>
    <n v="9"/>
    <n v="4"/>
    <x v="1"/>
  </r>
  <r>
    <d v="2026-02-04T10:00:00"/>
    <n v="1.8286351084563262"/>
    <n v="2"/>
    <n v="10"/>
    <n v="4"/>
    <x v="1"/>
  </r>
  <r>
    <d v="2026-02-04T11:00:00"/>
    <n v="0.66398101904053708"/>
    <n v="2"/>
    <n v="11"/>
    <n v="4"/>
    <x v="1"/>
  </r>
  <r>
    <d v="2026-02-04T12:00:00"/>
    <n v="0.15747503236821248"/>
    <n v="2"/>
    <n v="12"/>
    <n v="4"/>
    <x v="1"/>
  </r>
  <r>
    <d v="2026-02-04T13:00:00"/>
    <n v="0.96259628501330474"/>
    <n v="2"/>
    <n v="13"/>
    <n v="4"/>
    <x v="1"/>
  </r>
  <r>
    <d v="2026-02-04T14:00:00"/>
    <n v="1.7344585445389205"/>
    <n v="2"/>
    <n v="14"/>
    <n v="4"/>
    <x v="1"/>
  </r>
  <r>
    <d v="2026-02-04T15:00:00"/>
    <n v="1.4022480326916622"/>
    <n v="2"/>
    <n v="15"/>
    <n v="4"/>
    <x v="1"/>
  </r>
  <r>
    <d v="2026-02-04T16:00:00"/>
    <n v="1.5006901442786003"/>
    <n v="2"/>
    <n v="16"/>
    <n v="4"/>
    <x v="1"/>
  </r>
  <r>
    <d v="2026-02-04T17:00:00"/>
    <n v="1.0067717266299503"/>
    <n v="2"/>
    <n v="17"/>
    <n v="4"/>
    <x v="1"/>
  </r>
  <r>
    <d v="2026-02-04T18:00:00"/>
    <n v="0"/>
    <n v="2"/>
    <n v="18"/>
    <n v="4"/>
    <x v="1"/>
  </r>
  <r>
    <d v="2026-02-04T19:00:00"/>
    <n v="0"/>
    <n v="2"/>
    <n v="19"/>
    <n v="4"/>
    <x v="1"/>
  </r>
  <r>
    <d v="2026-02-04T20:00:00"/>
    <n v="0"/>
    <n v="2"/>
    <n v="20"/>
    <n v="4"/>
    <x v="1"/>
  </r>
  <r>
    <d v="2026-02-04T21:00:00"/>
    <n v="0"/>
    <n v="2"/>
    <n v="21"/>
    <n v="4"/>
    <x v="1"/>
  </r>
  <r>
    <d v="2026-02-04T22:00:00"/>
    <n v="0"/>
    <n v="2"/>
    <n v="22"/>
    <n v="4"/>
    <x v="1"/>
  </r>
  <r>
    <d v="2026-02-04T23:00:00"/>
    <n v="0"/>
    <n v="2"/>
    <n v="23"/>
    <n v="4"/>
    <x v="1"/>
  </r>
  <r>
    <d v="2026-02-05T00:00:00"/>
    <n v="0"/>
    <n v="2"/>
    <n v="0"/>
    <n v="5"/>
    <x v="0"/>
  </r>
  <r>
    <d v="2026-02-05T01:00:00"/>
    <n v="0"/>
    <n v="2"/>
    <n v="1"/>
    <n v="5"/>
    <x v="0"/>
  </r>
  <r>
    <d v="2026-02-05T02:00:00"/>
    <n v="0"/>
    <n v="2"/>
    <n v="2"/>
    <n v="5"/>
    <x v="0"/>
  </r>
  <r>
    <d v="2026-02-05T03:00:00"/>
    <n v="0"/>
    <n v="2"/>
    <n v="3"/>
    <n v="5"/>
    <x v="0"/>
  </r>
  <r>
    <d v="2026-02-05T04:00:00"/>
    <n v="0"/>
    <n v="2"/>
    <n v="4"/>
    <n v="5"/>
    <x v="0"/>
  </r>
  <r>
    <d v="2026-02-05T05:00:00"/>
    <n v="0"/>
    <n v="2"/>
    <n v="5"/>
    <n v="5"/>
    <x v="0"/>
  </r>
  <r>
    <d v="2026-02-05T06:00:00"/>
    <n v="0"/>
    <n v="2"/>
    <n v="6"/>
    <n v="5"/>
    <x v="0"/>
  </r>
  <r>
    <d v="2026-02-05T07:00:00"/>
    <n v="0"/>
    <n v="2"/>
    <n v="7"/>
    <n v="5"/>
    <x v="0"/>
  </r>
  <r>
    <d v="2026-02-05T08:00:00"/>
    <n v="0"/>
    <n v="2"/>
    <n v="8"/>
    <n v="5"/>
    <x v="1"/>
  </r>
  <r>
    <d v="2026-02-05T09:00:00"/>
    <n v="0"/>
    <n v="2"/>
    <n v="9"/>
    <n v="5"/>
    <x v="1"/>
  </r>
  <r>
    <d v="2026-02-05T10:00:00"/>
    <n v="1.1085051717352368"/>
    <n v="2"/>
    <n v="10"/>
    <n v="5"/>
    <x v="1"/>
  </r>
  <r>
    <d v="2026-02-05T11:00:00"/>
    <n v="1.2385649448332681"/>
    <n v="2"/>
    <n v="11"/>
    <n v="5"/>
    <x v="1"/>
  </r>
  <r>
    <d v="2026-02-05T12:00:00"/>
    <n v="4.4206137736207136"/>
    <n v="2"/>
    <n v="12"/>
    <n v="5"/>
    <x v="1"/>
  </r>
  <r>
    <d v="2026-02-05T13:00:00"/>
    <n v="3.2856367189315638"/>
    <n v="2"/>
    <n v="13"/>
    <n v="5"/>
    <x v="1"/>
  </r>
  <r>
    <d v="2026-02-05T14:00:00"/>
    <n v="2.3603901865922521"/>
    <n v="2"/>
    <n v="14"/>
    <n v="5"/>
    <x v="1"/>
  </r>
  <r>
    <d v="2026-02-05T15:00:00"/>
    <n v="1.7223665839179825"/>
    <n v="2"/>
    <n v="15"/>
    <n v="5"/>
    <x v="1"/>
  </r>
  <r>
    <d v="2026-02-05T16:00:00"/>
    <n v="0.90968977956313379"/>
    <n v="2"/>
    <n v="16"/>
    <n v="5"/>
    <x v="1"/>
  </r>
  <r>
    <d v="2026-02-05T17:00:00"/>
    <n v="17.130829577315598"/>
    <n v="2"/>
    <n v="17"/>
    <n v="5"/>
    <x v="1"/>
  </r>
  <r>
    <d v="2026-02-05T18:00:00"/>
    <n v="3.405780000779814"/>
    <n v="2"/>
    <n v="18"/>
    <n v="5"/>
    <x v="1"/>
  </r>
  <r>
    <d v="2026-02-05T19:00:00"/>
    <n v="0"/>
    <n v="2"/>
    <n v="19"/>
    <n v="5"/>
    <x v="1"/>
  </r>
  <r>
    <d v="2026-02-05T20:00:00"/>
    <n v="0"/>
    <n v="2"/>
    <n v="20"/>
    <n v="5"/>
    <x v="1"/>
  </r>
  <r>
    <d v="2026-02-05T21:00:00"/>
    <n v="0"/>
    <n v="2"/>
    <n v="21"/>
    <n v="5"/>
    <x v="1"/>
  </r>
  <r>
    <d v="2026-02-05T22:00:00"/>
    <n v="0"/>
    <n v="2"/>
    <n v="22"/>
    <n v="5"/>
    <x v="1"/>
  </r>
  <r>
    <d v="2026-02-05T23:00:00"/>
    <n v="0"/>
    <n v="2"/>
    <n v="23"/>
    <n v="5"/>
    <x v="1"/>
  </r>
  <r>
    <d v="2026-02-06T00:00:00"/>
    <n v="0"/>
    <n v="2"/>
    <n v="0"/>
    <n v="6"/>
    <x v="0"/>
  </r>
  <r>
    <d v="2026-02-06T01:00:00"/>
    <n v="0"/>
    <n v="2"/>
    <n v="1"/>
    <n v="6"/>
    <x v="0"/>
  </r>
  <r>
    <d v="2026-02-06T02:00:00"/>
    <n v="0"/>
    <n v="2"/>
    <n v="2"/>
    <n v="6"/>
    <x v="0"/>
  </r>
  <r>
    <d v="2026-02-06T03:00:00"/>
    <n v="0"/>
    <n v="2"/>
    <n v="3"/>
    <n v="6"/>
    <x v="0"/>
  </r>
  <r>
    <d v="2026-02-06T04:00:00"/>
    <n v="0"/>
    <n v="2"/>
    <n v="4"/>
    <n v="6"/>
    <x v="0"/>
  </r>
  <r>
    <d v="2026-02-06T05:00:00"/>
    <n v="0"/>
    <n v="2"/>
    <n v="5"/>
    <n v="6"/>
    <x v="0"/>
  </r>
  <r>
    <d v="2026-02-06T06:00:00"/>
    <n v="0"/>
    <n v="2"/>
    <n v="6"/>
    <n v="6"/>
    <x v="0"/>
  </r>
  <r>
    <d v="2026-02-06T07:00:00"/>
    <n v="0"/>
    <n v="2"/>
    <n v="7"/>
    <n v="6"/>
    <x v="0"/>
  </r>
  <r>
    <d v="2026-02-06T08:00:00"/>
    <n v="0"/>
    <n v="2"/>
    <n v="8"/>
    <n v="6"/>
    <x v="1"/>
  </r>
  <r>
    <d v="2026-02-06T09:00:00"/>
    <n v="2.7892937141732497"/>
    <n v="2"/>
    <n v="9"/>
    <n v="6"/>
    <x v="1"/>
  </r>
  <r>
    <d v="2026-02-06T10:00:00"/>
    <n v="6.1197897493417814"/>
    <n v="2"/>
    <n v="10"/>
    <n v="6"/>
    <x v="1"/>
  </r>
  <r>
    <d v="2026-02-06T11:00:00"/>
    <n v="10.856517969827166"/>
    <n v="2"/>
    <n v="11"/>
    <n v="6"/>
    <x v="1"/>
  </r>
  <r>
    <d v="2026-02-06T12:00:00"/>
    <n v="3.7902810329225907"/>
    <n v="2"/>
    <n v="12"/>
    <n v="6"/>
    <x v="1"/>
  </r>
  <r>
    <d v="2026-02-06T13:00:00"/>
    <n v="3.3086288188282178"/>
    <n v="2"/>
    <n v="13"/>
    <n v="6"/>
    <x v="1"/>
  </r>
  <r>
    <d v="2026-02-06T14:00:00"/>
    <n v="3.1215610907011548"/>
    <n v="2"/>
    <n v="14"/>
    <n v="6"/>
    <x v="1"/>
  </r>
  <r>
    <d v="2026-02-06T15:00:00"/>
    <n v="3.0645236751382861"/>
    <n v="2"/>
    <n v="15"/>
    <n v="6"/>
    <x v="1"/>
  </r>
  <r>
    <d v="2026-02-06T16:00:00"/>
    <n v="3.3285062926160984"/>
    <n v="2"/>
    <n v="16"/>
    <n v="6"/>
    <x v="1"/>
  </r>
  <r>
    <d v="2026-02-06T17:00:00"/>
    <n v="14.806261877505026"/>
    <n v="2"/>
    <n v="17"/>
    <n v="6"/>
    <x v="1"/>
  </r>
  <r>
    <d v="2026-02-06T18:00:00"/>
    <n v="3.0461138033251567"/>
    <n v="2"/>
    <n v="18"/>
    <n v="6"/>
    <x v="1"/>
  </r>
  <r>
    <d v="2026-02-06T19:00:00"/>
    <n v="0"/>
    <n v="2"/>
    <n v="19"/>
    <n v="6"/>
    <x v="1"/>
  </r>
  <r>
    <d v="2026-02-06T20:00:00"/>
    <n v="0"/>
    <n v="2"/>
    <n v="20"/>
    <n v="6"/>
    <x v="1"/>
  </r>
  <r>
    <d v="2026-02-06T21:00:00"/>
    <n v="0"/>
    <n v="2"/>
    <n v="21"/>
    <n v="6"/>
    <x v="1"/>
  </r>
  <r>
    <d v="2026-02-06T22:00:00"/>
    <n v="0"/>
    <n v="2"/>
    <n v="22"/>
    <n v="6"/>
    <x v="1"/>
  </r>
  <r>
    <d v="2026-02-06T23:00:00"/>
    <n v="0"/>
    <n v="2"/>
    <n v="23"/>
    <n v="6"/>
    <x v="1"/>
  </r>
  <r>
    <d v="2026-02-07T00:00:00"/>
    <n v="0"/>
    <n v="2"/>
    <n v="0"/>
    <n v="7"/>
    <x v="0"/>
  </r>
  <r>
    <d v="2026-02-07T01:00:00"/>
    <n v="0"/>
    <n v="2"/>
    <n v="1"/>
    <n v="7"/>
    <x v="0"/>
  </r>
  <r>
    <d v="2026-02-07T02:00:00"/>
    <n v="0"/>
    <n v="2"/>
    <n v="2"/>
    <n v="7"/>
    <x v="0"/>
  </r>
  <r>
    <d v="2026-02-07T03:00:00"/>
    <n v="0"/>
    <n v="2"/>
    <n v="3"/>
    <n v="7"/>
    <x v="0"/>
  </r>
  <r>
    <d v="2026-02-07T04:00:00"/>
    <n v="0"/>
    <n v="2"/>
    <n v="4"/>
    <n v="7"/>
    <x v="0"/>
  </r>
  <r>
    <d v="2026-02-07T05:00:00"/>
    <n v="0"/>
    <n v="2"/>
    <n v="5"/>
    <n v="7"/>
    <x v="0"/>
  </r>
  <r>
    <d v="2026-02-07T06:00:00"/>
    <n v="0"/>
    <n v="2"/>
    <n v="6"/>
    <n v="7"/>
    <x v="0"/>
  </r>
  <r>
    <d v="2026-02-07T07:00:00"/>
    <n v="0"/>
    <n v="2"/>
    <n v="7"/>
    <n v="7"/>
    <x v="0"/>
  </r>
  <r>
    <d v="2026-02-07T08:00:00"/>
    <n v="0"/>
    <n v="2"/>
    <n v="8"/>
    <n v="7"/>
    <x v="0"/>
  </r>
  <r>
    <d v="2026-02-07T09:00:00"/>
    <n v="11.789689060572528"/>
    <n v="2"/>
    <n v="9"/>
    <n v="7"/>
    <x v="0"/>
  </r>
  <r>
    <d v="2026-02-07T10:00:00"/>
    <n v="13.312826757521995"/>
    <n v="2"/>
    <n v="10"/>
    <n v="7"/>
    <x v="0"/>
  </r>
  <r>
    <d v="2026-02-07T11:00:00"/>
    <n v="23.471216234841915"/>
    <n v="2"/>
    <n v="11"/>
    <n v="7"/>
    <x v="0"/>
  </r>
  <r>
    <d v="2026-02-07T12:00:00"/>
    <n v="22.102658212396531"/>
    <n v="2"/>
    <n v="12"/>
    <n v="7"/>
    <x v="0"/>
  </r>
  <r>
    <d v="2026-02-07T13:00:00"/>
    <n v="21.07977209024568"/>
    <n v="2"/>
    <n v="13"/>
    <n v="7"/>
    <x v="0"/>
  </r>
  <r>
    <d v="2026-02-07T14:00:00"/>
    <n v="21.475461938550328"/>
    <n v="2"/>
    <n v="14"/>
    <n v="7"/>
    <x v="0"/>
  </r>
  <r>
    <d v="2026-02-07T15:00:00"/>
    <n v="22.663234066424252"/>
    <n v="2"/>
    <n v="15"/>
    <n v="7"/>
    <x v="0"/>
  </r>
  <r>
    <d v="2026-02-07T16:00:00"/>
    <n v="23.281849563258451"/>
    <n v="2"/>
    <n v="16"/>
    <n v="7"/>
    <x v="0"/>
  </r>
  <r>
    <d v="2026-02-07T17:00:00"/>
    <n v="18.393209307572473"/>
    <n v="2"/>
    <n v="17"/>
    <n v="7"/>
    <x v="0"/>
  </r>
  <r>
    <d v="2026-02-07T18:00:00"/>
    <n v="4.3554728573161645"/>
    <n v="2"/>
    <n v="18"/>
    <n v="7"/>
    <x v="0"/>
  </r>
  <r>
    <d v="2026-02-07T19:00:00"/>
    <n v="0"/>
    <n v="2"/>
    <n v="19"/>
    <n v="7"/>
    <x v="0"/>
  </r>
  <r>
    <d v="2026-02-07T20:00:00"/>
    <n v="0"/>
    <n v="2"/>
    <n v="20"/>
    <n v="7"/>
    <x v="0"/>
  </r>
  <r>
    <d v="2026-02-07T21:00:00"/>
    <n v="0"/>
    <n v="2"/>
    <n v="21"/>
    <n v="7"/>
    <x v="0"/>
  </r>
  <r>
    <d v="2026-02-07T22:00:00"/>
    <n v="0"/>
    <n v="2"/>
    <n v="22"/>
    <n v="7"/>
    <x v="0"/>
  </r>
  <r>
    <d v="2026-02-07T23:00:00"/>
    <n v="0"/>
    <n v="2"/>
    <n v="23"/>
    <n v="7"/>
    <x v="0"/>
  </r>
  <r>
    <d v="2026-02-08T00:00:00"/>
    <n v="0"/>
    <n v="2"/>
    <n v="0"/>
    <n v="1"/>
    <x v="0"/>
  </r>
  <r>
    <d v="2026-02-08T01:00:00"/>
    <n v="0"/>
    <n v="2"/>
    <n v="1"/>
    <n v="1"/>
    <x v="0"/>
  </r>
  <r>
    <d v="2026-02-08T02:00:00"/>
    <n v="0"/>
    <n v="2"/>
    <n v="2"/>
    <n v="1"/>
    <x v="0"/>
  </r>
  <r>
    <d v="2026-02-08T03:00:00"/>
    <n v="0"/>
    <n v="2"/>
    <n v="3"/>
    <n v="1"/>
    <x v="0"/>
  </r>
  <r>
    <d v="2026-02-08T04:00:00"/>
    <n v="0"/>
    <n v="2"/>
    <n v="4"/>
    <n v="1"/>
    <x v="0"/>
  </r>
  <r>
    <d v="2026-02-08T05:00:00"/>
    <n v="0"/>
    <n v="2"/>
    <n v="5"/>
    <n v="1"/>
    <x v="0"/>
  </r>
  <r>
    <d v="2026-02-08T06:00:00"/>
    <n v="0"/>
    <n v="2"/>
    <n v="6"/>
    <n v="1"/>
    <x v="0"/>
  </r>
  <r>
    <d v="2026-02-08T07:00:00"/>
    <n v="0"/>
    <n v="2"/>
    <n v="7"/>
    <n v="1"/>
    <x v="0"/>
  </r>
  <r>
    <d v="2026-02-08T08:00:00"/>
    <n v="0"/>
    <n v="2"/>
    <n v="8"/>
    <n v="1"/>
    <x v="0"/>
  </r>
  <r>
    <d v="2026-02-08T09:00:00"/>
    <n v="0.18869944094527397"/>
    <n v="2"/>
    <n v="9"/>
    <n v="1"/>
    <x v="0"/>
  </r>
  <r>
    <d v="2026-02-08T10:00:00"/>
    <n v="2.7101459742827925"/>
    <n v="2"/>
    <n v="10"/>
    <n v="1"/>
    <x v="0"/>
  </r>
  <r>
    <d v="2026-02-08T11:00:00"/>
    <n v="3.491171240939948"/>
    <n v="2"/>
    <n v="11"/>
    <n v="1"/>
    <x v="0"/>
  </r>
  <r>
    <d v="2026-02-08T12:00:00"/>
    <n v="5.355964341300786"/>
    <n v="2"/>
    <n v="12"/>
    <n v="1"/>
    <x v="0"/>
  </r>
  <r>
    <d v="2026-02-08T13:00:00"/>
    <n v="4.1258500057747982"/>
    <n v="2"/>
    <n v="13"/>
    <n v="1"/>
    <x v="0"/>
  </r>
  <r>
    <d v="2026-02-08T14:00:00"/>
    <n v="2.9483602753254239"/>
    <n v="2"/>
    <n v="14"/>
    <n v="1"/>
    <x v="0"/>
  </r>
  <r>
    <d v="2026-02-08T15:00:00"/>
    <n v="1.7188532626229989"/>
    <n v="2"/>
    <n v="15"/>
    <n v="1"/>
    <x v="0"/>
  </r>
  <r>
    <d v="2026-02-08T16:00:00"/>
    <n v="0.7060547741337424"/>
    <n v="2"/>
    <n v="16"/>
    <n v="1"/>
    <x v="0"/>
  </r>
  <r>
    <d v="2026-02-08T17:00:00"/>
    <n v="0.21565742988093906"/>
    <n v="2"/>
    <n v="17"/>
    <n v="1"/>
    <x v="0"/>
  </r>
  <r>
    <d v="2026-02-08T18:00:00"/>
    <n v="0"/>
    <n v="2"/>
    <n v="18"/>
    <n v="1"/>
    <x v="0"/>
  </r>
  <r>
    <d v="2026-02-08T19:00:00"/>
    <n v="0"/>
    <n v="2"/>
    <n v="19"/>
    <n v="1"/>
    <x v="0"/>
  </r>
  <r>
    <d v="2026-02-08T20:00:00"/>
    <n v="0"/>
    <n v="2"/>
    <n v="20"/>
    <n v="1"/>
    <x v="0"/>
  </r>
  <r>
    <d v="2026-02-08T21:00:00"/>
    <n v="0"/>
    <n v="2"/>
    <n v="21"/>
    <n v="1"/>
    <x v="0"/>
  </r>
  <r>
    <d v="2026-02-08T22:00:00"/>
    <n v="0"/>
    <n v="2"/>
    <n v="22"/>
    <n v="1"/>
    <x v="0"/>
  </r>
  <r>
    <d v="2026-02-08T23:00:00"/>
    <n v="0"/>
    <n v="2"/>
    <n v="23"/>
    <n v="1"/>
    <x v="0"/>
  </r>
  <r>
    <d v="2026-02-09T00:00:00"/>
    <n v="0"/>
    <n v="2"/>
    <n v="0"/>
    <n v="2"/>
    <x v="0"/>
  </r>
  <r>
    <d v="2026-02-09T01:00:00"/>
    <n v="0"/>
    <n v="2"/>
    <n v="1"/>
    <n v="2"/>
    <x v="0"/>
  </r>
  <r>
    <d v="2026-02-09T02:00:00"/>
    <n v="0"/>
    <n v="2"/>
    <n v="2"/>
    <n v="2"/>
    <x v="0"/>
  </r>
  <r>
    <d v="2026-02-09T03:00:00"/>
    <n v="0"/>
    <n v="2"/>
    <n v="3"/>
    <n v="2"/>
    <x v="0"/>
  </r>
  <r>
    <d v="2026-02-09T04:00:00"/>
    <n v="0"/>
    <n v="2"/>
    <n v="4"/>
    <n v="2"/>
    <x v="0"/>
  </r>
  <r>
    <d v="2026-02-09T05:00:00"/>
    <n v="0"/>
    <n v="2"/>
    <n v="5"/>
    <n v="2"/>
    <x v="0"/>
  </r>
  <r>
    <d v="2026-02-09T06:00:00"/>
    <n v="0"/>
    <n v="2"/>
    <n v="6"/>
    <n v="2"/>
    <x v="0"/>
  </r>
  <r>
    <d v="2026-02-09T07:00:00"/>
    <n v="0"/>
    <n v="2"/>
    <n v="7"/>
    <n v="2"/>
    <x v="0"/>
  </r>
  <r>
    <d v="2026-02-09T08:00:00"/>
    <n v="0"/>
    <n v="2"/>
    <n v="8"/>
    <n v="2"/>
    <x v="1"/>
  </r>
  <r>
    <d v="2026-02-09T09:00:00"/>
    <n v="1.1828336331290841"/>
    <n v="2"/>
    <n v="9"/>
    <n v="2"/>
    <x v="1"/>
  </r>
  <r>
    <d v="2026-02-09T10:00:00"/>
    <n v="2.0755823990034346"/>
    <n v="2"/>
    <n v="10"/>
    <n v="2"/>
    <x v="1"/>
  </r>
  <r>
    <d v="2026-02-09T11:00:00"/>
    <n v="4.6861137496688432"/>
    <n v="2"/>
    <n v="11"/>
    <n v="2"/>
    <x v="1"/>
  </r>
  <r>
    <d v="2026-02-09T12:00:00"/>
    <n v="6.4079164100941277"/>
    <n v="2"/>
    <n v="12"/>
    <n v="2"/>
    <x v="1"/>
  </r>
  <r>
    <d v="2026-02-09T13:00:00"/>
    <n v="7.4495408664538978"/>
    <n v="2"/>
    <n v="13"/>
    <n v="2"/>
    <x v="1"/>
  </r>
  <r>
    <d v="2026-02-09T14:00:00"/>
    <n v="4.4828402825844078"/>
    <n v="2"/>
    <n v="14"/>
    <n v="2"/>
    <x v="1"/>
  </r>
  <r>
    <d v="2026-02-09T15:00:00"/>
    <n v="4.686806968894401"/>
    <n v="2"/>
    <n v="15"/>
    <n v="2"/>
    <x v="1"/>
  </r>
  <r>
    <d v="2026-02-09T16:00:00"/>
    <n v="1.8117428630220567"/>
    <n v="2"/>
    <n v="16"/>
    <n v="2"/>
    <x v="1"/>
  </r>
  <r>
    <d v="2026-02-09T17:00:00"/>
    <n v="1.4029078364250773"/>
    <n v="2"/>
    <n v="17"/>
    <n v="2"/>
    <x v="1"/>
  </r>
  <r>
    <d v="2026-02-09T18:00:00"/>
    <n v="0.15914247530954564"/>
    <n v="2"/>
    <n v="18"/>
    <n v="2"/>
    <x v="1"/>
  </r>
  <r>
    <d v="2026-02-09T19:00:00"/>
    <n v="0"/>
    <n v="2"/>
    <n v="19"/>
    <n v="2"/>
    <x v="1"/>
  </r>
  <r>
    <d v="2026-02-09T20:00:00"/>
    <n v="0"/>
    <n v="2"/>
    <n v="20"/>
    <n v="2"/>
    <x v="1"/>
  </r>
  <r>
    <d v="2026-02-09T21:00:00"/>
    <n v="0"/>
    <n v="2"/>
    <n v="21"/>
    <n v="2"/>
    <x v="1"/>
  </r>
  <r>
    <d v="2026-02-09T22:00:00"/>
    <n v="0"/>
    <n v="2"/>
    <n v="22"/>
    <n v="2"/>
    <x v="1"/>
  </r>
  <r>
    <d v="2026-02-09T23:00:00"/>
    <n v="0"/>
    <n v="2"/>
    <n v="23"/>
    <n v="2"/>
    <x v="1"/>
  </r>
  <r>
    <d v="2026-02-10T00:00:00"/>
    <n v="0"/>
    <n v="2"/>
    <n v="0"/>
    <n v="3"/>
    <x v="0"/>
  </r>
  <r>
    <d v="2026-02-10T01:00:00"/>
    <n v="0"/>
    <n v="2"/>
    <n v="1"/>
    <n v="3"/>
    <x v="0"/>
  </r>
  <r>
    <d v="2026-02-10T02:00:00"/>
    <n v="0"/>
    <n v="2"/>
    <n v="2"/>
    <n v="3"/>
    <x v="0"/>
  </r>
  <r>
    <d v="2026-02-10T03:00:00"/>
    <n v="0"/>
    <n v="2"/>
    <n v="3"/>
    <n v="3"/>
    <x v="0"/>
  </r>
  <r>
    <d v="2026-02-10T04:00:00"/>
    <n v="0"/>
    <n v="2"/>
    <n v="4"/>
    <n v="3"/>
    <x v="0"/>
  </r>
  <r>
    <d v="2026-02-10T05:00:00"/>
    <n v="0"/>
    <n v="2"/>
    <n v="5"/>
    <n v="3"/>
    <x v="0"/>
  </r>
  <r>
    <d v="2026-02-10T06:00:00"/>
    <n v="0"/>
    <n v="2"/>
    <n v="6"/>
    <n v="3"/>
    <x v="0"/>
  </r>
  <r>
    <d v="2026-02-10T07:00:00"/>
    <n v="0"/>
    <n v="2"/>
    <n v="7"/>
    <n v="3"/>
    <x v="0"/>
  </r>
  <r>
    <d v="2026-02-10T08:00:00"/>
    <n v="0"/>
    <n v="2"/>
    <n v="8"/>
    <n v="3"/>
    <x v="1"/>
  </r>
  <r>
    <d v="2026-02-10T09:00:00"/>
    <n v="4.0609112259386295"/>
    <n v="2"/>
    <n v="9"/>
    <n v="3"/>
    <x v="1"/>
  </r>
  <r>
    <d v="2026-02-10T10:00:00"/>
    <n v="6.4329628661365277"/>
    <n v="2"/>
    <n v="10"/>
    <n v="3"/>
    <x v="1"/>
  </r>
  <r>
    <d v="2026-02-10T11:00:00"/>
    <n v="10.601856237399334"/>
    <n v="2"/>
    <n v="11"/>
    <n v="3"/>
    <x v="1"/>
  </r>
  <r>
    <d v="2026-02-10T12:00:00"/>
    <n v="7.2100860124757942"/>
    <n v="2"/>
    <n v="12"/>
    <n v="3"/>
    <x v="1"/>
  </r>
  <r>
    <d v="2026-02-10T13:00:00"/>
    <n v="9.194680309123564"/>
    <n v="2"/>
    <n v="13"/>
    <n v="3"/>
    <x v="1"/>
  </r>
  <r>
    <d v="2026-02-10T14:00:00"/>
    <n v="7.0367185930865954"/>
    <n v="2"/>
    <n v="14"/>
    <n v="3"/>
    <x v="1"/>
  </r>
  <r>
    <d v="2026-02-10T15:00:00"/>
    <n v="7.3884546942371161"/>
    <n v="2"/>
    <n v="15"/>
    <n v="3"/>
    <x v="1"/>
  </r>
  <r>
    <d v="2026-02-10T16:00:00"/>
    <n v="4.0484040329539459"/>
    <n v="2"/>
    <n v="16"/>
    <n v="3"/>
    <x v="1"/>
  </r>
  <r>
    <d v="2026-02-10T17:00:00"/>
    <n v="0.3404868367746392"/>
    <n v="2"/>
    <n v="17"/>
    <n v="3"/>
    <x v="1"/>
  </r>
  <r>
    <d v="2026-02-10T18:00:00"/>
    <n v="0"/>
    <n v="2"/>
    <n v="18"/>
    <n v="3"/>
    <x v="1"/>
  </r>
  <r>
    <d v="2026-02-10T19:00:00"/>
    <n v="0"/>
    <n v="2"/>
    <n v="19"/>
    <n v="3"/>
    <x v="1"/>
  </r>
  <r>
    <d v="2026-02-10T20:00:00"/>
    <n v="0"/>
    <n v="2"/>
    <n v="20"/>
    <n v="3"/>
    <x v="1"/>
  </r>
  <r>
    <d v="2026-02-10T21:00:00"/>
    <n v="0"/>
    <n v="2"/>
    <n v="21"/>
    <n v="3"/>
    <x v="1"/>
  </r>
  <r>
    <d v="2026-02-10T22:00:00"/>
    <n v="0"/>
    <n v="2"/>
    <n v="22"/>
    <n v="3"/>
    <x v="1"/>
  </r>
  <r>
    <d v="2026-02-10T23:00:00"/>
    <n v="0"/>
    <n v="2"/>
    <n v="23"/>
    <n v="3"/>
    <x v="1"/>
  </r>
  <r>
    <d v="2026-02-11T00:00:00"/>
    <n v="0"/>
    <n v="2"/>
    <n v="0"/>
    <n v="4"/>
    <x v="0"/>
  </r>
  <r>
    <d v="2026-02-11T01:00:00"/>
    <n v="0"/>
    <n v="2"/>
    <n v="1"/>
    <n v="4"/>
    <x v="0"/>
  </r>
  <r>
    <d v="2026-02-11T02:00:00"/>
    <n v="0"/>
    <n v="2"/>
    <n v="2"/>
    <n v="4"/>
    <x v="0"/>
  </r>
  <r>
    <d v="2026-02-11T03:00:00"/>
    <n v="0"/>
    <n v="2"/>
    <n v="3"/>
    <n v="4"/>
    <x v="0"/>
  </r>
  <r>
    <d v="2026-02-11T04:00:00"/>
    <n v="0"/>
    <n v="2"/>
    <n v="4"/>
    <n v="4"/>
    <x v="0"/>
  </r>
  <r>
    <d v="2026-02-11T05:00:00"/>
    <n v="0"/>
    <n v="2"/>
    <n v="5"/>
    <n v="4"/>
    <x v="0"/>
  </r>
  <r>
    <d v="2026-02-11T06:00:00"/>
    <n v="0"/>
    <n v="2"/>
    <n v="6"/>
    <n v="4"/>
    <x v="0"/>
  </r>
  <r>
    <d v="2026-02-11T07:00:00"/>
    <n v="0"/>
    <n v="2"/>
    <n v="7"/>
    <n v="4"/>
    <x v="0"/>
  </r>
  <r>
    <d v="2026-02-11T08:00:00"/>
    <n v="0"/>
    <n v="2"/>
    <n v="8"/>
    <n v="4"/>
    <x v="1"/>
  </r>
  <r>
    <d v="2026-02-11T09:00:00"/>
    <n v="0.92606675179593179"/>
    <n v="2"/>
    <n v="9"/>
    <n v="4"/>
    <x v="1"/>
  </r>
  <r>
    <d v="2026-02-11T10:00:00"/>
    <n v="13.682979966098603"/>
    <n v="2"/>
    <n v="10"/>
    <n v="4"/>
    <x v="1"/>
  </r>
  <r>
    <d v="2026-02-11T11:00:00"/>
    <n v="6.6161729572635268"/>
    <n v="2"/>
    <n v="11"/>
    <n v="4"/>
    <x v="1"/>
  </r>
  <r>
    <d v="2026-02-11T12:00:00"/>
    <n v="8.1132002809102666"/>
    <n v="2"/>
    <n v="12"/>
    <n v="4"/>
    <x v="1"/>
  </r>
  <r>
    <d v="2026-02-11T13:00:00"/>
    <n v="14.540876719587446"/>
    <n v="2"/>
    <n v="13"/>
    <n v="4"/>
    <x v="1"/>
  </r>
  <r>
    <d v="2026-02-11T14:00:00"/>
    <n v="7.3976204145242521"/>
    <n v="2"/>
    <n v="14"/>
    <n v="4"/>
    <x v="1"/>
  </r>
  <r>
    <d v="2026-02-11T15:00:00"/>
    <n v="15.492732243290137"/>
    <n v="2"/>
    <n v="15"/>
    <n v="4"/>
    <x v="1"/>
  </r>
  <r>
    <d v="2026-02-11T16:00:00"/>
    <n v="13.562756139236924"/>
    <n v="2"/>
    <n v="16"/>
    <n v="4"/>
    <x v="1"/>
  </r>
  <r>
    <d v="2026-02-11T17:00:00"/>
    <n v="4.0644581874936403"/>
    <n v="2"/>
    <n v="17"/>
    <n v="4"/>
    <x v="1"/>
  </r>
  <r>
    <d v="2026-02-11T18:00:00"/>
    <n v="4.2213727412159496"/>
    <n v="2"/>
    <n v="18"/>
    <n v="4"/>
    <x v="1"/>
  </r>
  <r>
    <d v="2026-02-11T19:00:00"/>
    <n v="0"/>
    <n v="2"/>
    <n v="19"/>
    <n v="4"/>
    <x v="1"/>
  </r>
  <r>
    <d v="2026-02-11T20:00:00"/>
    <n v="0"/>
    <n v="2"/>
    <n v="20"/>
    <n v="4"/>
    <x v="1"/>
  </r>
  <r>
    <d v="2026-02-11T21:00:00"/>
    <n v="0"/>
    <n v="2"/>
    <n v="21"/>
    <n v="4"/>
    <x v="1"/>
  </r>
  <r>
    <d v="2026-02-11T22:00:00"/>
    <n v="0"/>
    <n v="2"/>
    <n v="22"/>
    <n v="4"/>
    <x v="1"/>
  </r>
  <r>
    <d v="2026-02-11T23:00:00"/>
    <n v="0"/>
    <n v="2"/>
    <n v="23"/>
    <n v="4"/>
    <x v="1"/>
  </r>
  <r>
    <d v="2026-02-12T00:00:00"/>
    <n v="0"/>
    <n v="2"/>
    <n v="0"/>
    <n v="5"/>
    <x v="0"/>
  </r>
  <r>
    <d v="2026-02-12T01:00:00"/>
    <n v="0"/>
    <n v="2"/>
    <n v="1"/>
    <n v="5"/>
    <x v="0"/>
  </r>
  <r>
    <d v="2026-02-12T02:00:00"/>
    <n v="0"/>
    <n v="2"/>
    <n v="2"/>
    <n v="5"/>
    <x v="0"/>
  </r>
  <r>
    <d v="2026-02-12T03:00:00"/>
    <n v="0"/>
    <n v="2"/>
    <n v="3"/>
    <n v="5"/>
    <x v="0"/>
  </r>
  <r>
    <d v="2026-02-12T04:00:00"/>
    <n v="0"/>
    <n v="2"/>
    <n v="4"/>
    <n v="5"/>
    <x v="0"/>
  </r>
  <r>
    <d v="2026-02-12T05:00:00"/>
    <n v="0"/>
    <n v="2"/>
    <n v="5"/>
    <n v="5"/>
    <x v="0"/>
  </r>
  <r>
    <d v="2026-02-12T06:00:00"/>
    <n v="0"/>
    <n v="2"/>
    <n v="6"/>
    <n v="5"/>
    <x v="0"/>
  </r>
  <r>
    <d v="2026-02-12T07:00:00"/>
    <n v="0"/>
    <n v="2"/>
    <n v="7"/>
    <n v="5"/>
    <x v="0"/>
  </r>
  <r>
    <d v="2026-02-12T08:00:00"/>
    <n v="0"/>
    <n v="2"/>
    <n v="8"/>
    <n v="5"/>
    <x v="1"/>
  </r>
  <r>
    <d v="2026-02-12T09:00:00"/>
    <n v="15.045748087400048"/>
    <n v="2"/>
    <n v="9"/>
    <n v="5"/>
    <x v="1"/>
  </r>
  <r>
    <d v="2026-02-12T10:00:00"/>
    <n v="26.036825409185358"/>
    <n v="2"/>
    <n v="10"/>
    <n v="5"/>
    <x v="1"/>
  </r>
  <r>
    <d v="2026-02-12T11:00:00"/>
    <n v="26.804932033289759"/>
    <n v="2"/>
    <n v="11"/>
    <n v="5"/>
    <x v="1"/>
  </r>
  <r>
    <d v="2026-02-12T12:00:00"/>
    <n v="25.108622009098326"/>
    <n v="2"/>
    <n v="12"/>
    <n v="5"/>
    <x v="1"/>
  </r>
  <r>
    <d v="2026-02-12T13:00:00"/>
    <n v="24.004667419403777"/>
    <n v="2"/>
    <n v="13"/>
    <n v="5"/>
    <x v="1"/>
  </r>
  <r>
    <d v="2026-02-12T14:00:00"/>
    <n v="24.413934889845688"/>
    <n v="2"/>
    <n v="14"/>
    <n v="5"/>
    <x v="1"/>
  </r>
  <r>
    <d v="2026-02-12T15:00:00"/>
    <n v="25.639061096776853"/>
    <n v="2"/>
    <n v="15"/>
    <n v="5"/>
    <x v="1"/>
  </r>
  <r>
    <d v="2026-02-12T16:00:00"/>
    <n v="26.054008132837055"/>
    <n v="2"/>
    <n v="16"/>
    <n v="5"/>
    <x v="1"/>
  </r>
  <r>
    <d v="2026-02-12T17:00:00"/>
    <n v="21.683120108976784"/>
    <n v="2"/>
    <n v="17"/>
    <n v="5"/>
    <x v="1"/>
  </r>
  <r>
    <d v="2026-02-12T18:00:00"/>
    <n v="6.1760436081187589"/>
    <n v="2"/>
    <n v="18"/>
    <n v="5"/>
    <x v="1"/>
  </r>
  <r>
    <d v="2026-02-12T19:00:00"/>
    <n v="0"/>
    <n v="2"/>
    <n v="19"/>
    <n v="5"/>
    <x v="1"/>
  </r>
  <r>
    <d v="2026-02-12T20:00:00"/>
    <n v="0"/>
    <n v="2"/>
    <n v="20"/>
    <n v="5"/>
    <x v="1"/>
  </r>
  <r>
    <d v="2026-02-12T21:00:00"/>
    <n v="0"/>
    <n v="2"/>
    <n v="21"/>
    <n v="5"/>
    <x v="1"/>
  </r>
  <r>
    <d v="2026-02-12T22:00:00"/>
    <n v="0"/>
    <n v="2"/>
    <n v="22"/>
    <n v="5"/>
    <x v="1"/>
  </r>
  <r>
    <d v="2026-02-12T23:00:00"/>
    <n v="0"/>
    <n v="2"/>
    <n v="23"/>
    <n v="5"/>
    <x v="1"/>
  </r>
  <r>
    <d v="2026-02-13T00:00:00"/>
    <n v="0"/>
    <n v="2"/>
    <n v="0"/>
    <n v="6"/>
    <x v="0"/>
  </r>
  <r>
    <d v="2026-02-13T01:00:00"/>
    <n v="0"/>
    <n v="2"/>
    <n v="1"/>
    <n v="6"/>
    <x v="0"/>
  </r>
  <r>
    <d v="2026-02-13T02:00:00"/>
    <n v="0"/>
    <n v="2"/>
    <n v="2"/>
    <n v="6"/>
    <x v="0"/>
  </r>
  <r>
    <d v="2026-02-13T03:00:00"/>
    <n v="0"/>
    <n v="2"/>
    <n v="3"/>
    <n v="6"/>
    <x v="0"/>
  </r>
  <r>
    <d v="2026-02-13T04:00:00"/>
    <n v="0"/>
    <n v="2"/>
    <n v="4"/>
    <n v="6"/>
    <x v="0"/>
  </r>
  <r>
    <d v="2026-02-13T05:00:00"/>
    <n v="0"/>
    <n v="2"/>
    <n v="5"/>
    <n v="6"/>
    <x v="0"/>
  </r>
  <r>
    <d v="2026-02-13T06:00:00"/>
    <n v="0"/>
    <n v="2"/>
    <n v="6"/>
    <n v="6"/>
    <x v="0"/>
  </r>
  <r>
    <d v="2026-02-13T07:00:00"/>
    <n v="0"/>
    <n v="2"/>
    <n v="7"/>
    <n v="6"/>
    <x v="0"/>
  </r>
  <r>
    <d v="2026-02-13T08:00:00"/>
    <n v="0"/>
    <n v="2"/>
    <n v="8"/>
    <n v="6"/>
    <x v="1"/>
  </r>
  <r>
    <d v="2026-02-13T09:00:00"/>
    <n v="14.321562649394416"/>
    <n v="2"/>
    <n v="9"/>
    <n v="6"/>
    <x v="1"/>
  </r>
  <r>
    <d v="2026-02-13T10:00:00"/>
    <n v="17.965351317296438"/>
    <n v="2"/>
    <n v="10"/>
    <n v="6"/>
    <x v="1"/>
  </r>
  <r>
    <d v="2026-02-13T11:00:00"/>
    <n v="18.386352962522132"/>
    <n v="2"/>
    <n v="11"/>
    <n v="6"/>
    <x v="1"/>
  </r>
  <r>
    <d v="2026-02-13T12:00:00"/>
    <n v="18.731507386571106"/>
    <n v="2"/>
    <n v="12"/>
    <n v="6"/>
    <x v="1"/>
  </r>
  <r>
    <d v="2026-02-13T13:00:00"/>
    <n v="14.371910645928301"/>
    <n v="2"/>
    <n v="13"/>
    <n v="6"/>
    <x v="1"/>
  </r>
  <r>
    <d v="2026-02-13T14:00:00"/>
    <n v="12.012944571116323"/>
    <n v="2"/>
    <n v="14"/>
    <n v="6"/>
    <x v="1"/>
  </r>
  <r>
    <d v="2026-02-13T15:00:00"/>
    <n v="15.997979944275599"/>
    <n v="2"/>
    <n v="15"/>
    <n v="6"/>
    <x v="1"/>
  </r>
  <r>
    <d v="2026-02-13T16:00:00"/>
    <n v="14.505859445419384"/>
    <n v="2"/>
    <n v="16"/>
    <n v="6"/>
    <x v="1"/>
  </r>
  <r>
    <d v="2026-02-13T17:00:00"/>
    <n v="2.0853664350171881"/>
    <n v="2"/>
    <n v="17"/>
    <n v="6"/>
    <x v="1"/>
  </r>
  <r>
    <d v="2026-02-13T18:00:00"/>
    <n v="0.62764887347219978"/>
    <n v="2"/>
    <n v="18"/>
    <n v="6"/>
    <x v="1"/>
  </r>
  <r>
    <d v="2026-02-13T19:00:00"/>
    <n v="0"/>
    <n v="2"/>
    <n v="19"/>
    <n v="6"/>
    <x v="1"/>
  </r>
  <r>
    <d v="2026-02-13T20:00:00"/>
    <n v="0"/>
    <n v="2"/>
    <n v="20"/>
    <n v="6"/>
    <x v="1"/>
  </r>
  <r>
    <d v="2026-02-13T21:00:00"/>
    <n v="0"/>
    <n v="2"/>
    <n v="21"/>
    <n v="6"/>
    <x v="1"/>
  </r>
  <r>
    <d v="2026-02-13T22:00:00"/>
    <n v="0"/>
    <n v="2"/>
    <n v="22"/>
    <n v="6"/>
    <x v="1"/>
  </r>
  <r>
    <d v="2026-02-13T23:00:00"/>
    <n v="0"/>
    <n v="2"/>
    <n v="23"/>
    <n v="6"/>
    <x v="1"/>
  </r>
  <r>
    <d v="2026-02-14T00:00:00"/>
    <n v="0"/>
    <n v="2"/>
    <n v="0"/>
    <n v="7"/>
    <x v="0"/>
  </r>
  <r>
    <d v="2026-02-14T01:00:00"/>
    <n v="0"/>
    <n v="2"/>
    <n v="1"/>
    <n v="7"/>
    <x v="0"/>
  </r>
  <r>
    <d v="2026-02-14T02:00:00"/>
    <n v="0"/>
    <n v="2"/>
    <n v="2"/>
    <n v="7"/>
    <x v="0"/>
  </r>
  <r>
    <d v="2026-02-14T03:00:00"/>
    <n v="0"/>
    <n v="2"/>
    <n v="3"/>
    <n v="7"/>
    <x v="0"/>
  </r>
  <r>
    <d v="2026-02-14T04:00:00"/>
    <n v="0"/>
    <n v="2"/>
    <n v="4"/>
    <n v="7"/>
    <x v="0"/>
  </r>
  <r>
    <d v="2026-02-14T05:00:00"/>
    <n v="0"/>
    <n v="2"/>
    <n v="5"/>
    <n v="7"/>
    <x v="0"/>
  </r>
  <r>
    <d v="2026-02-14T06:00:00"/>
    <n v="0"/>
    <n v="2"/>
    <n v="6"/>
    <n v="7"/>
    <x v="0"/>
  </r>
  <r>
    <d v="2026-02-14T07:00:00"/>
    <n v="0"/>
    <n v="2"/>
    <n v="7"/>
    <n v="7"/>
    <x v="0"/>
  </r>
  <r>
    <d v="2026-02-14T08:00:00"/>
    <n v="0"/>
    <n v="2"/>
    <n v="8"/>
    <n v="7"/>
    <x v="0"/>
  </r>
  <r>
    <d v="2026-02-14T09:00:00"/>
    <n v="12.397587859012527"/>
    <n v="2"/>
    <n v="9"/>
    <n v="7"/>
    <x v="0"/>
  </r>
  <r>
    <d v="2026-02-14T10:00:00"/>
    <n v="1.1826819371245143"/>
    <n v="2"/>
    <n v="10"/>
    <n v="7"/>
    <x v="0"/>
  </r>
  <r>
    <d v="2026-02-14T11:00:00"/>
    <n v="2.2728507632444841"/>
    <n v="2"/>
    <n v="11"/>
    <n v="7"/>
    <x v="0"/>
  </r>
  <r>
    <d v="2026-02-14T12:00:00"/>
    <n v="1.7991598961606674"/>
    <n v="2"/>
    <n v="12"/>
    <n v="7"/>
    <x v="0"/>
  </r>
  <r>
    <d v="2026-02-14T13:00:00"/>
    <n v="7.0392547830301941"/>
    <n v="2"/>
    <n v="13"/>
    <n v="7"/>
    <x v="0"/>
  </r>
  <r>
    <d v="2026-02-14T14:00:00"/>
    <n v="4.7196294595942367"/>
    <n v="2"/>
    <n v="14"/>
    <n v="7"/>
    <x v="0"/>
  </r>
  <r>
    <d v="2026-02-14T15:00:00"/>
    <n v="2.0092186051272574"/>
    <n v="2"/>
    <n v="15"/>
    <n v="7"/>
    <x v="0"/>
  </r>
  <r>
    <d v="2026-02-14T16:00:00"/>
    <n v="1.0812396987396575"/>
    <n v="2"/>
    <n v="16"/>
    <n v="7"/>
    <x v="0"/>
  </r>
  <r>
    <d v="2026-02-14T17:00:00"/>
    <n v="16.493079829599907"/>
    <n v="2"/>
    <n v="17"/>
    <n v="7"/>
    <x v="0"/>
  </r>
  <r>
    <d v="2026-02-14T18:00:00"/>
    <n v="4.1225645576680039"/>
    <n v="2"/>
    <n v="18"/>
    <n v="7"/>
    <x v="0"/>
  </r>
  <r>
    <d v="2026-02-14T19:00:00"/>
    <n v="0"/>
    <n v="2"/>
    <n v="19"/>
    <n v="7"/>
    <x v="0"/>
  </r>
  <r>
    <d v="2026-02-14T20:00:00"/>
    <n v="0"/>
    <n v="2"/>
    <n v="20"/>
    <n v="7"/>
    <x v="0"/>
  </r>
  <r>
    <d v="2026-02-14T21:00:00"/>
    <n v="0"/>
    <n v="2"/>
    <n v="21"/>
    <n v="7"/>
    <x v="0"/>
  </r>
  <r>
    <d v="2026-02-14T22:00:00"/>
    <n v="0"/>
    <n v="2"/>
    <n v="22"/>
    <n v="7"/>
    <x v="0"/>
  </r>
  <r>
    <d v="2026-02-14T23:00:00"/>
    <n v="0"/>
    <n v="2"/>
    <n v="23"/>
    <n v="7"/>
    <x v="0"/>
  </r>
  <r>
    <d v="2026-02-15T00:00:00"/>
    <n v="0"/>
    <n v="2"/>
    <n v="0"/>
    <n v="1"/>
    <x v="0"/>
  </r>
  <r>
    <d v="2026-02-15T01:00:00"/>
    <n v="0"/>
    <n v="2"/>
    <n v="1"/>
    <n v="1"/>
    <x v="0"/>
  </r>
  <r>
    <d v="2026-02-15T02:00:00"/>
    <n v="0"/>
    <n v="2"/>
    <n v="2"/>
    <n v="1"/>
    <x v="0"/>
  </r>
  <r>
    <d v="2026-02-15T03:00:00"/>
    <n v="0"/>
    <n v="2"/>
    <n v="3"/>
    <n v="1"/>
    <x v="0"/>
  </r>
  <r>
    <d v="2026-02-15T04:00:00"/>
    <n v="0"/>
    <n v="2"/>
    <n v="4"/>
    <n v="1"/>
    <x v="0"/>
  </r>
  <r>
    <d v="2026-02-15T05:00:00"/>
    <n v="0"/>
    <n v="2"/>
    <n v="5"/>
    <n v="1"/>
    <x v="0"/>
  </r>
  <r>
    <d v="2026-02-15T06:00:00"/>
    <n v="0"/>
    <n v="2"/>
    <n v="6"/>
    <n v="1"/>
    <x v="0"/>
  </r>
  <r>
    <d v="2026-02-15T07:00:00"/>
    <n v="0"/>
    <n v="2"/>
    <n v="7"/>
    <n v="1"/>
    <x v="0"/>
  </r>
  <r>
    <d v="2026-02-15T08:00:00"/>
    <n v="0.14706638075068648"/>
    <n v="2"/>
    <n v="8"/>
    <n v="1"/>
    <x v="0"/>
  </r>
  <r>
    <d v="2026-02-15T09:00:00"/>
    <n v="13.38354025471417"/>
    <n v="2"/>
    <n v="9"/>
    <n v="1"/>
    <x v="0"/>
  </r>
  <r>
    <d v="2026-02-15T10:00:00"/>
    <n v="22.748865943719029"/>
    <n v="2"/>
    <n v="10"/>
    <n v="1"/>
    <x v="0"/>
  </r>
  <r>
    <d v="2026-02-15T11:00:00"/>
    <n v="23.274504706731765"/>
    <n v="2"/>
    <n v="11"/>
    <n v="1"/>
    <x v="0"/>
  </r>
  <r>
    <d v="2026-02-15T12:00:00"/>
    <n v="22.256360900003354"/>
    <n v="2"/>
    <n v="12"/>
    <n v="1"/>
    <x v="0"/>
  </r>
  <r>
    <d v="2026-02-15T13:00:00"/>
    <n v="21.519733161573583"/>
    <n v="2"/>
    <n v="13"/>
    <n v="1"/>
    <x v="0"/>
  </r>
  <r>
    <d v="2026-02-15T14:00:00"/>
    <n v="21.897788279605169"/>
    <n v="2"/>
    <n v="14"/>
    <n v="1"/>
    <x v="0"/>
  </r>
  <r>
    <d v="2026-02-15T15:00:00"/>
    <n v="22.85723848057048"/>
    <n v="2"/>
    <n v="15"/>
    <n v="1"/>
    <x v="0"/>
  </r>
  <r>
    <d v="2026-02-15T16:00:00"/>
    <n v="23.258257495708577"/>
    <n v="2"/>
    <n v="16"/>
    <n v="1"/>
    <x v="0"/>
  </r>
  <r>
    <d v="2026-02-15T17:00:00"/>
    <n v="2.0969228088398428"/>
    <n v="2"/>
    <n v="17"/>
    <n v="1"/>
    <x v="0"/>
  </r>
  <r>
    <d v="2026-02-15T18:00:00"/>
    <n v="3.3514907743161606"/>
    <n v="2"/>
    <n v="18"/>
    <n v="1"/>
    <x v="0"/>
  </r>
  <r>
    <d v="2026-02-15T19:00:00"/>
    <n v="0"/>
    <n v="2"/>
    <n v="19"/>
    <n v="1"/>
    <x v="0"/>
  </r>
  <r>
    <d v="2026-02-15T20:00:00"/>
    <n v="0"/>
    <n v="2"/>
    <n v="20"/>
    <n v="1"/>
    <x v="0"/>
  </r>
  <r>
    <d v="2026-02-15T21:00:00"/>
    <n v="0"/>
    <n v="2"/>
    <n v="21"/>
    <n v="1"/>
    <x v="0"/>
  </r>
  <r>
    <d v="2026-02-15T22:00:00"/>
    <n v="0"/>
    <n v="2"/>
    <n v="22"/>
    <n v="1"/>
    <x v="0"/>
  </r>
  <r>
    <d v="2026-02-15T23:00:00"/>
    <n v="0"/>
    <n v="2"/>
    <n v="23"/>
    <n v="1"/>
    <x v="0"/>
  </r>
  <r>
    <d v="2026-02-16T00:00:00"/>
    <n v="0"/>
    <n v="2"/>
    <n v="0"/>
    <n v="2"/>
    <x v="0"/>
  </r>
  <r>
    <d v="2026-02-16T01:00:00"/>
    <n v="0"/>
    <n v="2"/>
    <n v="1"/>
    <n v="2"/>
    <x v="0"/>
  </r>
  <r>
    <d v="2026-02-16T02:00:00"/>
    <n v="0"/>
    <n v="2"/>
    <n v="2"/>
    <n v="2"/>
    <x v="0"/>
  </r>
  <r>
    <d v="2026-02-16T03:00:00"/>
    <n v="0"/>
    <n v="2"/>
    <n v="3"/>
    <n v="2"/>
    <x v="0"/>
  </r>
  <r>
    <d v="2026-02-16T04:00:00"/>
    <n v="0"/>
    <n v="2"/>
    <n v="4"/>
    <n v="2"/>
    <x v="0"/>
  </r>
  <r>
    <d v="2026-02-16T05:00:00"/>
    <n v="0"/>
    <n v="2"/>
    <n v="5"/>
    <n v="2"/>
    <x v="0"/>
  </r>
  <r>
    <d v="2026-02-16T06:00:00"/>
    <n v="0"/>
    <n v="2"/>
    <n v="6"/>
    <n v="2"/>
    <x v="0"/>
  </r>
  <r>
    <d v="2026-02-16T07:00:00"/>
    <n v="0"/>
    <n v="2"/>
    <n v="7"/>
    <n v="2"/>
    <x v="0"/>
  </r>
  <r>
    <d v="2026-02-16T08:00:00"/>
    <n v="0"/>
    <n v="2"/>
    <n v="8"/>
    <n v="2"/>
    <x v="1"/>
  </r>
  <r>
    <d v="2026-02-16T09:00:00"/>
    <n v="1.0260587670675649"/>
    <n v="2"/>
    <n v="9"/>
    <n v="2"/>
    <x v="1"/>
  </r>
  <r>
    <d v="2026-02-16T10:00:00"/>
    <n v="0.25284352921773301"/>
    <n v="2"/>
    <n v="10"/>
    <n v="2"/>
    <x v="1"/>
  </r>
  <r>
    <d v="2026-02-16T11:00:00"/>
    <n v="1.464449923992674"/>
    <n v="2"/>
    <n v="11"/>
    <n v="2"/>
    <x v="1"/>
  </r>
  <r>
    <d v="2026-02-16T12:00:00"/>
    <n v="1.0076933275611093"/>
    <n v="2"/>
    <n v="12"/>
    <n v="2"/>
    <x v="1"/>
  </r>
  <r>
    <d v="2026-02-16T13:00:00"/>
    <n v="5.4354124444132887"/>
    <n v="2"/>
    <n v="13"/>
    <n v="2"/>
    <x v="1"/>
  </r>
  <r>
    <d v="2026-02-16T14:00:00"/>
    <n v="6.1606269494984804"/>
    <n v="2"/>
    <n v="14"/>
    <n v="2"/>
    <x v="1"/>
  </r>
  <r>
    <d v="2026-02-16T15:00:00"/>
    <n v="5.4582813396273391"/>
    <n v="2"/>
    <n v="15"/>
    <n v="2"/>
    <x v="1"/>
  </r>
  <r>
    <d v="2026-02-16T16:00:00"/>
    <n v="0.84445388527760246"/>
    <n v="2"/>
    <n v="16"/>
    <n v="2"/>
    <x v="1"/>
  </r>
  <r>
    <d v="2026-02-16T17:00:00"/>
    <n v="5.4885909891438782"/>
    <n v="2"/>
    <n v="17"/>
    <n v="2"/>
    <x v="1"/>
  </r>
  <r>
    <d v="2026-02-16T18:00:00"/>
    <n v="0.18749004944670766"/>
    <n v="2"/>
    <n v="18"/>
    <n v="2"/>
    <x v="1"/>
  </r>
  <r>
    <d v="2026-02-16T19:00:00"/>
    <n v="0"/>
    <n v="2"/>
    <n v="19"/>
    <n v="2"/>
    <x v="1"/>
  </r>
  <r>
    <d v="2026-02-16T20:00:00"/>
    <n v="0"/>
    <n v="2"/>
    <n v="20"/>
    <n v="2"/>
    <x v="1"/>
  </r>
  <r>
    <d v="2026-02-16T21:00:00"/>
    <n v="0"/>
    <n v="2"/>
    <n v="21"/>
    <n v="2"/>
    <x v="1"/>
  </r>
  <r>
    <d v="2026-02-16T22:00:00"/>
    <n v="0"/>
    <n v="2"/>
    <n v="22"/>
    <n v="2"/>
    <x v="1"/>
  </r>
  <r>
    <d v="2026-02-16T23:00:00"/>
    <n v="0"/>
    <n v="2"/>
    <n v="23"/>
    <n v="2"/>
    <x v="1"/>
  </r>
  <r>
    <d v="2026-02-17T00:00:00"/>
    <n v="0"/>
    <n v="2"/>
    <n v="0"/>
    <n v="3"/>
    <x v="0"/>
  </r>
  <r>
    <d v="2026-02-17T01:00:00"/>
    <n v="0"/>
    <n v="2"/>
    <n v="1"/>
    <n v="3"/>
    <x v="0"/>
  </r>
  <r>
    <d v="2026-02-17T02:00:00"/>
    <n v="0"/>
    <n v="2"/>
    <n v="2"/>
    <n v="3"/>
    <x v="0"/>
  </r>
  <r>
    <d v="2026-02-17T03:00:00"/>
    <n v="0"/>
    <n v="2"/>
    <n v="3"/>
    <n v="3"/>
    <x v="0"/>
  </r>
  <r>
    <d v="2026-02-17T04:00:00"/>
    <n v="0"/>
    <n v="2"/>
    <n v="4"/>
    <n v="3"/>
    <x v="0"/>
  </r>
  <r>
    <d v="2026-02-17T05:00:00"/>
    <n v="0"/>
    <n v="2"/>
    <n v="5"/>
    <n v="3"/>
    <x v="0"/>
  </r>
  <r>
    <d v="2026-02-17T06:00:00"/>
    <n v="0"/>
    <n v="2"/>
    <n v="6"/>
    <n v="3"/>
    <x v="0"/>
  </r>
  <r>
    <d v="2026-02-17T07:00:00"/>
    <n v="0"/>
    <n v="2"/>
    <n v="7"/>
    <n v="3"/>
    <x v="0"/>
  </r>
  <r>
    <d v="2026-02-17T08:00:00"/>
    <n v="0.17436004537772001"/>
    <n v="2"/>
    <n v="8"/>
    <n v="3"/>
    <x v="1"/>
  </r>
  <r>
    <d v="2026-02-17T09:00:00"/>
    <n v="13.137234494749706"/>
    <n v="2"/>
    <n v="9"/>
    <n v="3"/>
    <x v="1"/>
  </r>
  <r>
    <d v="2026-02-17T10:00:00"/>
    <n v="22.70805498242316"/>
    <n v="2"/>
    <n v="10"/>
    <n v="3"/>
    <x v="1"/>
  </r>
  <r>
    <d v="2026-02-17T11:00:00"/>
    <n v="10.65753920966149"/>
    <n v="2"/>
    <n v="11"/>
    <n v="3"/>
    <x v="1"/>
  </r>
  <r>
    <d v="2026-02-17T12:00:00"/>
    <n v="16.201852194598089"/>
    <n v="2"/>
    <n v="12"/>
    <n v="3"/>
    <x v="1"/>
  </r>
  <r>
    <d v="2026-02-17T13:00:00"/>
    <n v="22.445200227871727"/>
    <n v="2"/>
    <n v="13"/>
    <n v="3"/>
    <x v="1"/>
  </r>
  <r>
    <d v="2026-02-17T14:00:00"/>
    <n v="22.652973492207767"/>
    <n v="2"/>
    <n v="14"/>
    <n v="3"/>
    <x v="1"/>
  </r>
  <r>
    <d v="2026-02-17T15:00:00"/>
    <n v="23.728710705757752"/>
    <n v="2"/>
    <n v="15"/>
    <n v="3"/>
    <x v="1"/>
  </r>
  <r>
    <d v="2026-02-17T16:00:00"/>
    <n v="24.064917502913662"/>
    <n v="2"/>
    <n v="16"/>
    <n v="3"/>
    <x v="1"/>
  </r>
  <r>
    <d v="2026-02-17T17:00:00"/>
    <n v="20.748272362995024"/>
    <n v="2"/>
    <n v="17"/>
    <n v="3"/>
    <x v="1"/>
  </r>
  <r>
    <d v="2026-02-17T18:00:00"/>
    <n v="6.6385328440830964"/>
    <n v="2"/>
    <n v="18"/>
    <n v="3"/>
    <x v="1"/>
  </r>
  <r>
    <d v="2026-02-17T19:00:00"/>
    <n v="0"/>
    <n v="2"/>
    <n v="19"/>
    <n v="3"/>
    <x v="1"/>
  </r>
  <r>
    <d v="2026-02-17T20:00:00"/>
    <n v="0"/>
    <n v="2"/>
    <n v="20"/>
    <n v="3"/>
    <x v="1"/>
  </r>
  <r>
    <d v="2026-02-17T21:00:00"/>
    <n v="0"/>
    <n v="2"/>
    <n v="21"/>
    <n v="3"/>
    <x v="1"/>
  </r>
  <r>
    <d v="2026-02-17T22:00:00"/>
    <n v="0"/>
    <n v="2"/>
    <n v="22"/>
    <n v="3"/>
    <x v="1"/>
  </r>
  <r>
    <d v="2026-02-17T23:00:00"/>
    <n v="0"/>
    <n v="2"/>
    <n v="23"/>
    <n v="3"/>
    <x v="1"/>
  </r>
  <r>
    <d v="2026-02-18T00:00:00"/>
    <n v="0"/>
    <n v="2"/>
    <n v="0"/>
    <n v="4"/>
    <x v="0"/>
  </r>
  <r>
    <d v="2026-02-18T01:00:00"/>
    <n v="0"/>
    <n v="2"/>
    <n v="1"/>
    <n v="4"/>
    <x v="0"/>
  </r>
  <r>
    <d v="2026-02-18T02:00:00"/>
    <n v="0"/>
    <n v="2"/>
    <n v="2"/>
    <n v="4"/>
    <x v="0"/>
  </r>
  <r>
    <d v="2026-02-18T03:00:00"/>
    <n v="0"/>
    <n v="2"/>
    <n v="3"/>
    <n v="4"/>
    <x v="0"/>
  </r>
  <r>
    <d v="2026-02-18T04:00:00"/>
    <n v="0"/>
    <n v="2"/>
    <n v="4"/>
    <n v="4"/>
    <x v="0"/>
  </r>
  <r>
    <d v="2026-02-18T05:00:00"/>
    <n v="0"/>
    <n v="2"/>
    <n v="5"/>
    <n v="4"/>
    <x v="0"/>
  </r>
  <r>
    <d v="2026-02-18T06:00:00"/>
    <n v="0"/>
    <n v="2"/>
    <n v="6"/>
    <n v="4"/>
    <x v="0"/>
  </r>
  <r>
    <d v="2026-02-18T07:00:00"/>
    <n v="0"/>
    <n v="2"/>
    <n v="7"/>
    <n v="4"/>
    <x v="0"/>
  </r>
  <r>
    <d v="2026-02-18T08:00:00"/>
    <n v="0.41677634694844801"/>
    <n v="2"/>
    <n v="8"/>
    <n v="4"/>
    <x v="1"/>
  </r>
  <r>
    <d v="2026-02-18T09:00:00"/>
    <n v="2.4696774378694699"/>
    <n v="2"/>
    <n v="9"/>
    <n v="4"/>
    <x v="1"/>
  </r>
  <r>
    <d v="2026-02-18T10:00:00"/>
    <n v="7.3117391405237333"/>
    <n v="2"/>
    <n v="10"/>
    <n v="4"/>
    <x v="1"/>
  </r>
  <r>
    <d v="2026-02-18T11:00:00"/>
    <n v="23.768657888856289"/>
    <n v="2"/>
    <n v="11"/>
    <n v="4"/>
    <x v="1"/>
  </r>
  <r>
    <d v="2026-02-18T12:00:00"/>
    <n v="16.435221627081361"/>
    <n v="2"/>
    <n v="12"/>
    <n v="4"/>
    <x v="1"/>
  </r>
  <r>
    <d v="2026-02-18T13:00:00"/>
    <n v="16.932914935266659"/>
    <n v="2"/>
    <n v="13"/>
    <n v="4"/>
    <x v="1"/>
  </r>
  <r>
    <d v="2026-02-18T14:00:00"/>
    <n v="17.021510831434895"/>
    <n v="2"/>
    <n v="14"/>
    <n v="4"/>
    <x v="1"/>
  </r>
  <r>
    <d v="2026-02-18T15:00:00"/>
    <n v="11.913650903285028"/>
    <n v="2"/>
    <n v="15"/>
    <n v="4"/>
    <x v="1"/>
  </r>
  <r>
    <d v="2026-02-18T16:00:00"/>
    <n v="8.0929700586363964"/>
    <n v="2"/>
    <n v="16"/>
    <n v="4"/>
    <x v="1"/>
  </r>
  <r>
    <d v="2026-02-18T17:00:00"/>
    <n v="6.2173011863890659"/>
    <n v="2"/>
    <n v="17"/>
    <n v="4"/>
    <x v="1"/>
  </r>
  <r>
    <d v="2026-02-18T18:00:00"/>
    <n v="1.0075310451485955"/>
    <n v="2"/>
    <n v="18"/>
    <n v="4"/>
    <x v="1"/>
  </r>
  <r>
    <d v="2026-02-18T19:00:00"/>
    <n v="0"/>
    <n v="2"/>
    <n v="19"/>
    <n v="4"/>
    <x v="1"/>
  </r>
  <r>
    <d v="2026-02-18T20:00:00"/>
    <n v="0"/>
    <n v="2"/>
    <n v="20"/>
    <n v="4"/>
    <x v="1"/>
  </r>
  <r>
    <d v="2026-02-18T21:00:00"/>
    <n v="0"/>
    <n v="2"/>
    <n v="21"/>
    <n v="4"/>
    <x v="1"/>
  </r>
  <r>
    <d v="2026-02-18T22:00:00"/>
    <n v="0"/>
    <n v="2"/>
    <n v="22"/>
    <n v="4"/>
    <x v="1"/>
  </r>
  <r>
    <d v="2026-02-18T23:00:00"/>
    <n v="0"/>
    <n v="2"/>
    <n v="23"/>
    <n v="4"/>
    <x v="1"/>
  </r>
  <r>
    <d v="2026-02-19T00:00:00"/>
    <n v="0"/>
    <n v="2"/>
    <n v="0"/>
    <n v="5"/>
    <x v="0"/>
  </r>
  <r>
    <d v="2026-02-19T01:00:00"/>
    <n v="0"/>
    <n v="2"/>
    <n v="1"/>
    <n v="5"/>
    <x v="0"/>
  </r>
  <r>
    <d v="2026-02-19T02:00:00"/>
    <n v="0"/>
    <n v="2"/>
    <n v="2"/>
    <n v="5"/>
    <x v="0"/>
  </r>
  <r>
    <d v="2026-02-19T03:00:00"/>
    <n v="0"/>
    <n v="2"/>
    <n v="3"/>
    <n v="5"/>
    <x v="0"/>
  </r>
  <r>
    <d v="2026-02-19T04:00:00"/>
    <n v="0"/>
    <n v="2"/>
    <n v="4"/>
    <n v="5"/>
    <x v="0"/>
  </r>
  <r>
    <d v="2026-02-19T05:00:00"/>
    <n v="0"/>
    <n v="2"/>
    <n v="5"/>
    <n v="5"/>
    <x v="0"/>
  </r>
  <r>
    <d v="2026-02-19T06:00:00"/>
    <n v="0"/>
    <n v="2"/>
    <n v="6"/>
    <n v="5"/>
    <x v="0"/>
  </r>
  <r>
    <d v="2026-02-19T07:00:00"/>
    <n v="0"/>
    <n v="2"/>
    <n v="7"/>
    <n v="5"/>
    <x v="0"/>
  </r>
  <r>
    <d v="2026-02-19T08:00:00"/>
    <n v="0"/>
    <n v="2"/>
    <n v="8"/>
    <n v="5"/>
    <x v="1"/>
  </r>
  <r>
    <d v="2026-02-19T09:00:00"/>
    <n v="0.69500587677693826"/>
    <n v="2"/>
    <n v="9"/>
    <n v="5"/>
    <x v="1"/>
  </r>
  <r>
    <d v="2026-02-19T10:00:00"/>
    <n v="9.8466716417128453"/>
    <n v="2"/>
    <n v="10"/>
    <n v="5"/>
    <x v="1"/>
  </r>
  <r>
    <d v="2026-02-19T11:00:00"/>
    <n v="6.1364105883527253"/>
    <n v="2"/>
    <n v="11"/>
    <n v="5"/>
    <x v="1"/>
  </r>
  <r>
    <d v="2026-02-19T12:00:00"/>
    <n v="6.6749820969073861"/>
    <n v="2"/>
    <n v="12"/>
    <n v="5"/>
    <x v="1"/>
  </r>
  <r>
    <d v="2026-02-19T13:00:00"/>
    <n v="6.3087182590490976"/>
    <n v="2"/>
    <n v="13"/>
    <n v="5"/>
    <x v="1"/>
  </r>
  <r>
    <d v="2026-02-19T14:00:00"/>
    <n v="2.9958771800750257"/>
    <n v="2"/>
    <n v="14"/>
    <n v="5"/>
    <x v="1"/>
  </r>
  <r>
    <d v="2026-02-19T15:00:00"/>
    <n v="2.9948151422567952"/>
    <n v="2"/>
    <n v="15"/>
    <n v="5"/>
    <x v="1"/>
  </r>
  <r>
    <d v="2026-02-19T16:00:00"/>
    <n v="3.5172442437922276"/>
    <n v="2"/>
    <n v="16"/>
    <n v="5"/>
    <x v="1"/>
  </r>
  <r>
    <d v="2026-02-19T17:00:00"/>
    <n v="2.7734240717492429"/>
    <n v="2"/>
    <n v="17"/>
    <n v="5"/>
    <x v="1"/>
  </r>
  <r>
    <d v="2026-02-19T18:00:00"/>
    <n v="0.45334554930626408"/>
    <n v="2"/>
    <n v="18"/>
    <n v="5"/>
    <x v="1"/>
  </r>
  <r>
    <d v="2026-02-19T19:00:00"/>
    <n v="0"/>
    <n v="2"/>
    <n v="19"/>
    <n v="5"/>
    <x v="1"/>
  </r>
  <r>
    <d v="2026-02-19T20:00:00"/>
    <n v="0"/>
    <n v="2"/>
    <n v="20"/>
    <n v="5"/>
    <x v="1"/>
  </r>
  <r>
    <d v="2026-02-19T21:00:00"/>
    <n v="0"/>
    <n v="2"/>
    <n v="21"/>
    <n v="5"/>
    <x v="1"/>
  </r>
  <r>
    <d v="2026-02-19T22:00:00"/>
    <n v="0"/>
    <n v="2"/>
    <n v="22"/>
    <n v="5"/>
    <x v="1"/>
  </r>
  <r>
    <d v="2026-02-19T23:00:00"/>
    <n v="0"/>
    <n v="2"/>
    <n v="23"/>
    <n v="5"/>
    <x v="1"/>
  </r>
  <r>
    <d v="2026-02-20T00:00:00"/>
    <n v="0"/>
    <n v="2"/>
    <n v="0"/>
    <n v="6"/>
    <x v="0"/>
  </r>
  <r>
    <d v="2026-02-20T01:00:00"/>
    <n v="0"/>
    <n v="2"/>
    <n v="1"/>
    <n v="6"/>
    <x v="0"/>
  </r>
  <r>
    <d v="2026-02-20T02:00:00"/>
    <n v="0"/>
    <n v="2"/>
    <n v="2"/>
    <n v="6"/>
    <x v="0"/>
  </r>
  <r>
    <d v="2026-02-20T03:00:00"/>
    <n v="0"/>
    <n v="2"/>
    <n v="3"/>
    <n v="6"/>
    <x v="0"/>
  </r>
  <r>
    <d v="2026-02-20T04:00:00"/>
    <n v="0"/>
    <n v="2"/>
    <n v="4"/>
    <n v="6"/>
    <x v="0"/>
  </r>
  <r>
    <d v="2026-02-20T05:00:00"/>
    <n v="0"/>
    <n v="2"/>
    <n v="5"/>
    <n v="6"/>
    <x v="0"/>
  </r>
  <r>
    <d v="2026-02-20T06:00:00"/>
    <n v="0"/>
    <n v="2"/>
    <n v="6"/>
    <n v="6"/>
    <x v="0"/>
  </r>
  <r>
    <d v="2026-02-20T07:00:00"/>
    <n v="0"/>
    <n v="2"/>
    <n v="7"/>
    <n v="6"/>
    <x v="0"/>
  </r>
  <r>
    <d v="2026-02-20T08:00:00"/>
    <n v="1.3468631680022134"/>
    <n v="2"/>
    <n v="8"/>
    <n v="6"/>
    <x v="1"/>
  </r>
  <r>
    <d v="2026-02-20T09:00:00"/>
    <n v="16.050366674790219"/>
    <n v="2"/>
    <n v="9"/>
    <n v="6"/>
    <x v="1"/>
  </r>
  <r>
    <d v="2026-02-20T10:00:00"/>
    <n v="25.817933547130988"/>
    <n v="2"/>
    <n v="10"/>
    <n v="6"/>
    <x v="1"/>
  </r>
  <r>
    <d v="2026-02-20T11:00:00"/>
    <n v="12.860828841527775"/>
    <n v="2"/>
    <n v="11"/>
    <n v="6"/>
    <x v="1"/>
  </r>
  <r>
    <d v="2026-02-20T12:00:00"/>
    <n v="13.161671247979529"/>
    <n v="2"/>
    <n v="12"/>
    <n v="6"/>
    <x v="1"/>
  </r>
  <r>
    <d v="2026-02-20T13:00:00"/>
    <n v="14.045939177251396"/>
    <n v="2"/>
    <n v="13"/>
    <n v="6"/>
    <x v="1"/>
  </r>
  <r>
    <d v="2026-02-20T14:00:00"/>
    <n v="14.801025938332444"/>
    <n v="2"/>
    <n v="14"/>
    <n v="6"/>
    <x v="1"/>
  </r>
  <r>
    <d v="2026-02-20T15:00:00"/>
    <n v="20.351096846797656"/>
    <n v="2"/>
    <n v="15"/>
    <n v="6"/>
    <x v="1"/>
  </r>
  <r>
    <d v="2026-02-20T16:00:00"/>
    <n v="26.64570525248849"/>
    <n v="2"/>
    <n v="16"/>
    <n v="6"/>
    <x v="1"/>
  </r>
  <r>
    <d v="2026-02-20T17:00:00"/>
    <n v="23.835877594053848"/>
    <n v="2"/>
    <n v="17"/>
    <n v="6"/>
    <x v="1"/>
  </r>
  <r>
    <d v="2026-02-20T18:00:00"/>
    <n v="8.5040520084743836"/>
    <n v="2"/>
    <n v="18"/>
    <n v="6"/>
    <x v="1"/>
  </r>
  <r>
    <d v="2026-02-20T19:00:00"/>
    <n v="0"/>
    <n v="2"/>
    <n v="19"/>
    <n v="6"/>
    <x v="1"/>
  </r>
  <r>
    <d v="2026-02-20T20:00:00"/>
    <n v="0"/>
    <n v="2"/>
    <n v="20"/>
    <n v="6"/>
    <x v="1"/>
  </r>
  <r>
    <d v="2026-02-20T21:00:00"/>
    <n v="0"/>
    <n v="2"/>
    <n v="21"/>
    <n v="6"/>
    <x v="1"/>
  </r>
  <r>
    <d v="2026-02-20T22:00:00"/>
    <n v="0"/>
    <n v="2"/>
    <n v="22"/>
    <n v="6"/>
    <x v="1"/>
  </r>
  <r>
    <d v="2026-02-20T23:00:00"/>
    <n v="0"/>
    <n v="2"/>
    <n v="23"/>
    <n v="6"/>
    <x v="1"/>
  </r>
  <r>
    <d v="2026-02-21T00:00:00"/>
    <n v="0"/>
    <n v="2"/>
    <n v="0"/>
    <n v="7"/>
    <x v="0"/>
  </r>
  <r>
    <d v="2026-02-21T01:00:00"/>
    <n v="0"/>
    <n v="2"/>
    <n v="1"/>
    <n v="7"/>
    <x v="0"/>
  </r>
  <r>
    <d v="2026-02-21T02:00:00"/>
    <n v="0"/>
    <n v="2"/>
    <n v="2"/>
    <n v="7"/>
    <x v="0"/>
  </r>
  <r>
    <d v="2026-02-21T03:00:00"/>
    <n v="0"/>
    <n v="2"/>
    <n v="3"/>
    <n v="7"/>
    <x v="0"/>
  </r>
  <r>
    <d v="2026-02-21T04:00:00"/>
    <n v="0"/>
    <n v="2"/>
    <n v="4"/>
    <n v="7"/>
    <x v="0"/>
  </r>
  <r>
    <d v="2026-02-21T05:00:00"/>
    <n v="0"/>
    <n v="2"/>
    <n v="5"/>
    <n v="7"/>
    <x v="0"/>
  </r>
  <r>
    <d v="2026-02-21T06:00:00"/>
    <n v="0"/>
    <n v="2"/>
    <n v="6"/>
    <n v="7"/>
    <x v="0"/>
  </r>
  <r>
    <d v="2026-02-21T07:00:00"/>
    <n v="0"/>
    <n v="2"/>
    <n v="7"/>
    <n v="7"/>
    <x v="0"/>
  </r>
  <r>
    <d v="2026-02-21T08:00:00"/>
    <n v="0"/>
    <n v="2"/>
    <n v="8"/>
    <n v="7"/>
    <x v="0"/>
  </r>
  <r>
    <d v="2026-02-21T09:00:00"/>
    <n v="6.6725561245261522"/>
    <n v="2"/>
    <n v="9"/>
    <n v="7"/>
    <x v="0"/>
  </r>
  <r>
    <d v="2026-02-21T10:00:00"/>
    <n v="23.815980981519726"/>
    <n v="2"/>
    <n v="10"/>
    <n v="7"/>
    <x v="0"/>
  </r>
  <r>
    <d v="2026-02-21T11:00:00"/>
    <n v="25.091165419329364"/>
    <n v="2"/>
    <n v="11"/>
    <n v="7"/>
    <x v="0"/>
  </r>
  <r>
    <d v="2026-02-21T12:00:00"/>
    <n v="8.814024357267197"/>
    <n v="2"/>
    <n v="12"/>
    <n v="7"/>
    <x v="0"/>
  </r>
  <r>
    <d v="2026-02-21T13:00:00"/>
    <n v="19.571280820199714"/>
    <n v="2"/>
    <n v="13"/>
    <n v="7"/>
    <x v="0"/>
  </r>
  <r>
    <d v="2026-02-21T14:00:00"/>
    <n v="23.723961041541358"/>
    <n v="2"/>
    <n v="14"/>
    <n v="7"/>
    <x v="0"/>
  </r>
  <r>
    <d v="2026-02-21T15:00:00"/>
    <n v="24.243930680280783"/>
    <n v="2"/>
    <n v="15"/>
    <n v="7"/>
    <x v="0"/>
  </r>
  <r>
    <d v="2026-02-21T16:00:00"/>
    <n v="24.168881687972281"/>
    <n v="2"/>
    <n v="16"/>
    <n v="7"/>
    <x v="0"/>
  </r>
  <r>
    <d v="2026-02-21T17:00:00"/>
    <n v="0.28255848595289207"/>
    <n v="2"/>
    <n v="17"/>
    <n v="7"/>
    <x v="0"/>
  </r>
  <r>
    <d v="2026-02-21T18:00:00"/>
    <n v="2.8063035705985881"/>
    <n v="2"/>
    <n v="18"/>
    <n v="7"/>
    <x v="0"/>
  </r>
  <r>
    <d v="2026-02-21T19:00:00"/>
    <n v="0"/>
    <n v="2"/>
    <n v="19"/>
    <n v="7"/>
    <x v="0"/>
  </r>
  <r>
    <d v="2026-02-21T20:00:00"/>
    <n v="0"/>
    <n v="2"/>
    <n v="20"/>
    <n v="7"/>
    <x v="0"/>
  </r>
  <r>
    <d v="2026-02-21T21:00:00"/>
    <n v="0"/>
    <n v="2"/>
    <n v="21"/>
    <n v="7"/>
    <x v="0"/>
  </r>
  <r>
    <d v="2026-02-21T22:00:00"/>
    <n v="0"/>
    <n v="2"/>
    <n v="22"/>
    <n v="7"/>
    <x v="0"/>
  </r>
  <r>
    <d v="2026-02-21T23:00:00"/>
    <n v="0"/>
    <n v="2"/>
    <n v="23"/>
    <n v="7"/>
    <x v="0"/>
  </r>
  <r>
    <d v="2026-02-22T00:00:00"/>
    <n v="0"/>
    <n v="2"/>
    <n v="0"/>
    <n v="1"/>
    <x v="0"/>
  </r>
  <r>
    <d v="2026-02-22T01:00:00"/>
    <n v="0"/>
    <n v="2"/>
    <n v="1"/>
    <n v="1"/>
    <x v="0"/>
  </r>
  <r>
    <d v="2026-02-22T02:00:00"/>
    <n v="0"/>
    <n v="2"/>
    <n v="2"/>
    <n v="1"/>
    <x v="0"/>
  </r>
  <r>
    <d v="2026-02-22T03:00:00"/>
    <n v="0"/>
    <n v="2"/>
    <n v="3"/>
    <n v="1"/>
    <x v="0"/>
  </r>
  <r>
    <d v="2026-02-22T04:00:00"/>
    <n v="0"/>
    <n v="2"/>
    <n v="4"/>
    <n v="1"/>
    <x v="0"/>
  </r>
  <r>
    <d v="2026-02-22T05:00:00"/>
    <n v="0"/>
    <n v="2"/>
    <n v="5"/>
    <n v="1"/>
    <x v="0"/>
  </r>
  <r>
    <d v="2026-02-22T06:00:00"/>
    <n v="0"/>
    <n v="2"/>
    <n v="6"/>
    <n v="1"/>
    <x v="0"/>
  </r>
  <r>
    <d v="2026-02-22T07:00:00"/>
    <n v="0"/>
    <n v="2"/>
    <n v="7"/>
    <n v="1"/>
    <x v="0"/>
  </r>
  <r>
    <d v="2026-02-22T08:00:00"/>
    <n v="1.5658616911852636"/>
    <n v="2"/>
    <n v="8"/>
    <n v="1"/>
    <x v="0"/>
  </r>
  <r>
    <d v="2026-02-22T09:00:00"/>
    <n v="15.685265326865292"/>
    <n v="2"/>
    <n v="9"/>
    <n v="1"/>
    <x v="0"/>
  </r>
  <r>
    <d v="2026-02-22T10:00:00"/>
    <n v="13.871229252764936"/>
    <n v="2"/>
    <n v="10"/>
    <n v="1"/>
    <x v="0"/>
  </r>
  <r>
    <d v="2026-02-22T11:00:00"/>
    <n v="8.7065110107976764"/>
    <n v="2"/>
    <n v="11"/>
    <n v="1"/>
    <x v="0"/>
  </r>
  <r>
    <d v="2026-02-22T12:00:00"/>
    <n v="6.1660609012067011"/>
    <n v="2"/>
    <n v="12"/>
    <n v="1"/>
    <x v="0"/>
  </r>
  <r>
    <d v="2026-02-22T13:00:00"/>
    <n v="9.0779787464492898"/>
    <n v="2"/>
    <n v="13"/>
    <n v="1"/>
    <x v="0"/>
  </r>
  <r>
    <d v="2026-02-22T14:00:00"/>
    <n v="7.2688041609789478"/>
    <n v="2"/>
    <n v="14"/>
    <n v="1"/>
    <x v="0"/>
  </r>
  <r>
    <d v="2026-02-22T15:00:00"/>
    <n v="4.1006177559615393"/>
    <n v="2"/>
    <n v="15"/>
    <n v="1"/>
    <x v="0"/>
  </r>
  <r>
    <d v="2026-02-22T16:00:00"/>
    <n v="5.5678440415557029"/>
    <n v="2"/>
    <n v="16"/>
    <n v="1"/>
    <x v="0"/>
  </r>
  <r>
    <d v="2026-02-22T17:00:00"/>
    <n v="13.26508624698581"/>
    <n v="2"/>
    <n v="17"/>
    <n v="1"/>
    <x v="0"/>
  </r>
  <r>
    <d v="2026-02-22T18:00:00"/>
    <n v="3.3265406751499196"/>
    <n v="2"/>
    <n v="18"/>
    <n v="1"/>
    <x v="0"/>
  </r>
  <r>
    <d v="2026-02-22T19:00:00"/>
    <n v="0"/>
    <n v="2"/>
    <n v="19"/>
    <n v="1"/>
    <x v="0"/>
  </r>
  <r>
    <d v="2026-02-22T20:00:00"/>
    <n v="0"/>
    <n v="2"/>
    <n v="20"/>
    <n v="1"/>
    <x v="0"/>
  </r>
  <r>
    <d v="2026-02-22T21:00:00"/>
    <n v="0"/>
    <n v="2"/>
    <n v="21"/>
    <n v="1"/>
    <x v="0"/>
  </r>
  <r>
    <d v="2026-02-22T22:00:00"/>
    <n v="0"/>
    <n v="2"/>
    <n v="22"/>
    <n v="1"/>
    <x v="0"/>
  </r>
  <r>
    <d v="2026-02-22T23:00:00"/>
    <n v="0"/>
    <n v="2"/>
    <n v="23"/>
    <n v="1"/>
    <x v="0"/>
  </r>
  <r>
    <d v="2026-02-23T00:00:00"/>
    <n v="0"/>
    <n v="2"/>
    <n v="0"/>
    <n v="2"/>
    <x v="0"/>
  </r>
  <r>
    <d v="2026-02-23T01:00:00"/>
    <n v="0"/>
    <n v="2"/>
    <n v="1"/>
    <n v="2"/>
    <x v="0"/>
  </r>
  <r>
    <d v="2026-02-23T02:00:00"/>
    <n v="0"/>
    <n v="2"/>
    <n v="2"/>
    <n v="2"/>
    <x v="0"/>
  </r>
  <r>
    <d v="2026-02-23T03:00:00"/>
    <n v="0"/>
    <n v="2"/>
    <n v="3"/>
    <n v="2"/>
    <x v="0"/>
  </r>
  <r>
    <d v="2026-02-23T04:00:00"/>
    <n v="0"/>
    <n v="2"/>
    <n v="4"/>
    <n v="2"/>
    <x v="0"/>
  </r>
  <r>
    <d v="2026-02-23T05:00:00"/>
    <n v="0"/>
    <n v="2"/>
    <n v="5"/>
    <n v="2"/>
    <x v="0"/>
  </r>
  <r>
    <d v="2026-02-23T06:00:00"/>
    <n v="0"/>
    <n v="2"/>
    <n v="6"/>
    <n v="2"/>
    <x v="0"/>
  </r>
  <r>
    <d v="2026-02-23T07:00:00"/>
    <n v="0"/>
    <n v="2"/>
    <n v="7"/>
    <n v="2"/>
    <x v="0"/>
  </r>
  <r>
    <d v="2026-02-23T08:00:00"/>
    <n v="0"/>
    <n v="2"/>
    <n v="8"/>
    <n v="2"/>
    <x v="1"/>
  </r>
  <r>
    <d v="2026-02-23T09:00:00"/>
    <n v="4.0355569191936667"/>
    <n v="2"/>
    <n v="9"/>
    <n v="2"/>
    <x v="1"/>
  </r>
  <r>
    <d v="2026-02-23T10:00:00"/>
    <n v="14.449753949387075"/>
    <n v="2"/>
    <n v="10"/>
    <n v="2"/>
    <x v="1"/>
  </r>
  <r>
    <d v="2026-02-23T11:00:00"/>
    <n v="5.2797306723964059"/>
    <n v="2"/>
    <n v="11"/>
    <n v="2"/>
    <x v="1"/>
  </r>
  <r>
    <d v="2026-02-23T12:00:00"/>
    <n v="15.8164551563692"/>
    <n v="2"/>
    <n v="12"/>
    <n v="2"/>
    <x v="1"/>
  </r>
  <r>
    <d v="2026-02-23T13:00:00"/>
    <n v="17.311344220091286"/>
    <n v="2"/>
    <n v="13"/>
    <n v="2"/>
    <x v="1"/>
  </r>
  <r>
    <d v="2026-02-23T14:00:00"/>
    <n v="18.428493545411424"/>
    <n v="2"/>
    <n v="14"/>
    <n v="2"/>
    <x v="1"/>
  </r>
  <r>
    <d v="2026-02-23T15:00:00"/>
    <n v="22.709734110106282"/>
    <n v="2"/>
    <n v="15"/>
    <n v="2"/>
    <x v="1"/>
  </r>
  <r>
    <d v="2026-02-23T16:00:00"/>
    <n v="23.214072338061754"/>
    <n v="2"/>
    <n v="16"/>
    <n v="2"/>
    <x v="1"/>
  </r>
  <r>
    <d v="2026-02-23T17:00:00"/>
    <n v="20.327160294568266"/>
    <n v="2"/>
    <n v="17"/>
    <n v="2"/>
    <x v="1"/>
  </r>
  <r>
    <d v="2026-02-23T18:00:00"/>
    <n v="7.0996296764798421"/>
    <n v="2"/>
    <n v="18"/>
    <n v="2"/>
    <x v="1"/>
  </r>
  <r>
    <d v="2026-02-23T19:00:00"/>
    <n v="0"/>
    <n v="2"/>
    <n v="19"/>
    <n v="2"/>
    <x v="1"/>
  </r>
  <r>
    <d v="2026-02-23T20:00:00"/>
    <n v="0"/>
    <n v="2"/>
    <n v="20"/>
    <n v="2"/>
    <x v="1"/>
  </r>
  <r>
    <d v="2026-02-23T21:00:00"/>
    <n v="0"/>
    <n v="2"/>
    <n v="21"/>
    <n v="2"/>
    <x v="1"/>
  </r>
  <r>
    <d v="2026-02-23T22:00:00"/>
    <n v="0"/>
    <n v="2"/>
    <n v="22"/>
    <n v="2"/>
    <x v="1"/>
  </r>
  <r>
    <d v="2026-02-23T23:00:00"/>
    <n v="0"/>
    <n v="2"/>
    <n v="23"/>
    <n v="2"/>
    <x v="1"/>
  </r>
  <r>
    <d v="2026-02-24T00:00:00"/>
    <n v="0"/>
    <n v="2"/>
    <n v="0"/>
    <n v="3"/>
    <x v="0"/>
  </r>
  <r>
    <d v="2026-02-24T01:00:00"/>
    <n v="0"/>
    <n v="2"/>
    <n v="1"/>
    <n v="3"/>
    <x v="0"/>
  </r>
  <r>
    <d v="2026-02-24T02:00:00"/>
    <n v="0"/>
    <n v="2"/>
    <n v="2"/>
    <n v="3"/>
    <x v="0"/>
  </r>
  <r>
    <d v="2026-02-24T03:00:00"/>
    <n v="0"/>
    <n v="2"/>
    <n v="3"/>
    <n v="3"/>
    <x v="0"/>
  </r>
  <r>
    <d v="2026-02-24T04:00:00"/>
    <n v="0"/>
    <n v="2"/>
    <n v="4"/>
    <n v="3"/>
    <x v="0"/>
  </r>
  <r>
    <d v="2026-02-24T05:00:00"/>
    <n v="0"/>
    <n v="2"/>
    <n v="5"/>
    <n v="3"/>
    <x v="0"/>
  </r>
  <r>
    <d v="2026-02-24T06:00:00"/>
    <n v="0"/>
    <n v="2"/>
    <n v="6"/>
    <n v="3"/>
    <x v="0"/>
  </r>
  <r>
    <d v="2026-02-24T07:00:00"/>
    <n v="0"/>
    <n v="2"/>
    <n v="7"/>
    <n v="3"/>
    <x v="0"/>
  </r>
  <r>
    <d v="2026-02-24T08:00:00"/>
    <n v="8.6872411101068192E-2"/>
    <n v="2"/>
    <n v="8"/>
    <n v="3"/>
    <x v="1"/>
  </r>
  <r>
    <d v="2026-02-24T09:00:00"/>
    <n v="4.7028114337906652"/>
    <n v="2"/>
    <n v="9"/>
    <n v="3"/>
    <x v="1"/>
  </r>
  <r>
    <d v="2026-02-24T10:00:00"/>
    <n v="10.231386640128754"/>
    <n v="2"/>
    <n v="10"/>
    <n v="3"/>
    <x v="1"/>
  </r>
  <r>
    <d v="2026-02-24T11:00:00"/>
    <n v="1.8847193679088081"/>
    <n v="2"/>
    <n v="11"/>
    <n v="3"/>
    <x v="1"/>
  </r>
  <r>
    <d v="2026-02-24T12:00:00"/>
    <n v="2.1562217894381717"/>
    <n v="2"/>
    <n v="12"/>
    <n v="3"/>
    <x v="1"/>
  </r>
  <r>
    <d v="2026-02-24T13:00:00"/>
    <n v="16.887736207925016"/>
    <n v="2"/>
    <n v="13"/>
    <n v="3"/>
    <x v="1"/>
  </r>
  <r>
    <d v="2026-02-24T14:00:00"/>
    <n v="5.0056926698690605"/>
    <n v="2"/>
    <n v="14"/>
    <n v="3"/>
    <x v="1"/>
  </r>
  <r>
    <d v="2026-02-24T15:00:00"/>
    <n v="8.7715981597549071"/>
    <n v="2"/>
    <n v="15"/>
    <n v="3"/>
    <x v="1"/>
  </r>
  <r>
    <d v="2026-02-24T16:00:00"/>
    <n v="11.56843527541937"/>
    <n v="2"/>
    <n v="16"/>
    <n v="3"/>
    <x v="1"/>
  </r>
  <r>
    <d v="2026-02-24T17:00:00"/>
    <n v="0.23515442902812919"/>
    <n v="2"/>
    <n v="17"/>
    <n v="3"/>
    <x v="1"/>
  </r>
  <r>
    <d v="2026-02-24T18:00:00"/>
    <n v="8.590866380044232E-2"/>
    <n v="2"/>
    <n v="18"/>
    <n v="3"/>
    <x v="1"/>
  </r>
  <r>
    <d v="2026-02-24T19:00:00"/>
    <n v="0"/>
    <n v="2"/>
    <n v="19"/>
    <n v="3"/>
    <x v="1"/>
  </r>
  <r>
    <d v="2026-02-24T20:00:00"/>
    <n v="0"/>
    <n v="2"/>
    <n v="20"/>
    <n v="3"/>
    <x v="1"/>
  </r>
  <r>
    <d v="2026-02-24T21:00:00"/>
    <n v="0"/>
    <n v="2"/>
    <n v="21"/>
    <n v="3"/>
    <x v="1"/>
  </r>
  <r>
    <d v="2026-02-24T22:00:00"/>
    <n v="0"/>
    <n v="2"/>
    <n v="22"/>
    <n v="3"/>
    <x v="1"/>
  </r>
  <r>
    <d v="2026-02-24T23:00:00"/>
    <n v="0"/>
    <n v="2"/>
    <n v="23"/>
    <n v="3"/>
    <x v="1"/>
  </r>
  <r>
    <d v="2026-02-25T00:00:00"/>
    <n v="0"/>
    <n v="2"/>
    <n v="0"/>
    <n v="4"/>
    <x v="0"/>
  </r>
  <r>
    <d v="2026-02-25T01:00:00"/>
    <n v="0"/>
    <n v="2"/>
    <n v="1"/>
    <n v="4"/>
    <x v="0"/>
  </r>
  <r>
    <d v="2026-02-25T02:00:00"/>
    <n v="0"/>
    <n v="2"/>
    <n v="2"/>
    <n v="4"/>
    <x v="0"/>
  </r>
  <r>
    <d v="2026-02-25T03:00:00"/>
    <n v="0"/>
    <n v="2"/>
    <n v="3"/>
    <n v="4"/>
    <x v="0"/>
  </r>
  <r>
    <d v="2026-02-25T04:00:00"/>
    <n v="0"/>
    <n v="2"/>
    <n v="4"/>
    <n v="4"/>
    <x v="0"/>
  </r>
  <r>
    <d v="2026-02-25T05:00:00"/>
    <n v="0"/>
    <n v="2"/>
    <n v="5"/>
    <n v="4"/>
    <x v="0"/>
  </r>
  <r>
    <d v="2026-02-25T06:00:00"/>
    <n v="0"/>
    <n v="2"/>
    <n v="6"/>
    <n v="4"/>
    <x v="0"/>
  </r>
  <r>
    <d v="2026-02-25T07:00:00"/>
    <n v="0"/>
    <n v="2"/>
    <n v="7"/>
    <n v="4"/>
    <x v="0"/>
  </r>
  <r>
    <d v="2026-02-25T08:00:00"/>
    <n v="0"/>
    <n v="2"/>
    <n v="8"/>
    <n v="4"/>
    <x v="1"/>
  </r>
  <r>
    <d v="2026-02-25T09:00:00"/>
    <n v="0.94548211397224069"/>
    <n v="2"/>
    <n v="9"/>
    <n v="4"/>
    <x v="1"/>
  </r>
  <r>
    <d v="2026-02-25T10:00:00"/>
    <n v="0.9662387792955659"/>
    <n v="2"/>
    <n v="10"/>
    <n v="4"/>
    <x v="1"/>
  </r>
  <r>
    <d v="2026-02-25T11:00:00"/>
    <n v="5.2349453047933947"/>
    <n v="2"/>
    <n v="11"/>
    <n v="4"/>
    <x v="1"/>
  </r>
  <r>
    <d v="2026-02-25T12:00:00"/>
    <n v="11.383235655349132"/>
    <n v="2"/>
    <n v="12"/>
    <n v="4"/>
    <x v="1"/>
  </r>
  <r>
    <d v="2026-02-25T13:00:00"/>
    <n v="14.09820202877976"/>
    <n v="2"/>
    <n v="13"/>
    <n v="4"/>
    <x v="1"/>
  </r>
  <r>
    <d v="2026-02-25T14:00:00"/>
    <n v="4.7011118490418671"/>
    <n v="2"/>
    <n v="14"/>
    <n v="4"/>
    <x v="1"/>
  </r>
  <r>
    <d v="2026-02-25T15:00:00"/>
    <n v="5.5944029399687363"/>
    <n v="2"/>
    <n v="15"/>
    <n v="4"/>
    <x v="1"/>
  </r>
  <r>
    <d v="2026-02-25T16:00:00"/>
    <n v="10.952070106820511"/>
    <n v="2"/>
    <n v="16"/>
    <n v="4"/>
    <x v="1"/>
  </r>
  <r>
    <d v="2026-02-25T17:00:00"/>
    <n v="8.1986562223391299"/>
    <n v="2"/>
    <n v="17"/>
    <n v="4"/>
    <x v="1"/>
  </r>
  <r>
    <d v="2026-02-25T18:00:00"/>
    <n v="8.8737205250345834"/>
    <n v="2"/>
    <n v="18"/>
    <n v="4"/>
    <x v="1"/>
  </r>
  <r>
    <d v="2026-02-25T19:00:00"/>
    <n v="0"/>
    <n v="2"/>
    <n v="19"/>
    <n v="4"/>
    <x v="1"/>
  </r>
  <r>
    <d v="2026-02-25T20:00:00"/>
    <n v="0"/>
    <n v="2"/>
    <n v="20"/>
    <n v="4"/>
    <x v="1"/>
  </r>
  <r>
    <d v="2026-02-25T21:00:00"/>
    <n v="0"/>
    <n v="2"/>
    <n v="21"/>
    <n v="4"/>
    <x v="1"/>
  </r>
  <r>
    <d v="2026-02-25T22:00:00"/>
    <n v="0"/>
    <n v="2"/>
    <n v="22"/>
    <n v="4"/>
    <x v="1"/>
  </r>
  <r>
    <d v="2026-02-25T23:00:00"/>
    <n v="0"/>
    <n v="2"/>
    <n v="23"/>
    <n v="4"/>
    <x v="1"/>
  </r>
  <r>
    <d v="2026-02-26T00:00:00"/>
    <n v="0"/>
    <n v="2"/>
    <n v="0"/>
    <n v="5"/>
    <x v="0"/>
  </r>
  <r>
    <d v="2026-02-26T01:00:00"/>
    <n v="0"/>
    <n v="2"/>
    <n v="1"/>
    <n v="5"/>
    <x v="0"/>
  </r>
  <r>
    <d v="2026-02-26T02:00:00"/>
    <n v="0"/>
    <n v="2"/>
    <n v="2"/>
    <n v="5"/>
    <x v="0"/>
  </r>
  <r>
    <d v="2026-02-26T03:00:00"/>
    <n v="0"/>
    <n v="2"/>
    <n v="3"/>
    <n v="5"/>
    <x v="0"/>
  </r>
  <r>
    <d v="2026-02-26T04:00:00"/>
    <n v="0"/>
    <n v="2"/>
    <n v="4"/>
    <n v="5"/>
    <x v="0"/>
  </r>
  <r>
    <d v="2026-02-26T05:00:00"/>
    <n v="0"/>
    <n v="2"/>
    <n v="5"/>
    <n v="5"/>
    <x v="0"/>
  </r>
  <r>
    <d v="2026-02-26T06:00:00"/>
    <n v="0"/>
    <n v="2"/>
    <n v="6"/>
    <n v="5"/>
    <x v="0"/>
  </r>
  <r>
    <d v="2026-02-26T07:00:00"/>
    <n v="0"/>
    <n v="2"/>
    <n v="7"/>
    <n v="5"/>
    <x v="0"/>
  </r>
  <r>
    <d v="2026-02-26T08:00:00"/>
    <n v="2.7753503086068014"/>
    <n v="2"/>
    <n v="8"/>
    <n v="5"/>
    <x v="1"/>
  </r>
  <r>
    <d v="2026-02-26T09:00:00"/>
    <n v="18.798823837604846"/>
    <n v="2"/>
    <n v="9"/>
    <n v="5"/>
    <x v="1"/>
  </r>
  <r>
    <d v="2026-02-26T10:00:00"/>
    <n v="26.270154447213386"/>
    <n v="2"/>
    <n v="10"/>
    <n v="5"/>
    <x v="1"/>
  </r>
  <r>
    <d v="2026-02-26T11:00:00"/>
    <n v="26.200637151949028"/>
    <n v="2"/>
    <n v="11"/>
    <n v="5"/>
    <x v="1"/>
  </r>
  <r>
    <d v="2026-02-26T12:00:00"/>
    <n v="24.968205797484082"/>
    <n v="2"/>
    <n v="12"/>
    <n v="5"/>
    <x v="1"/>
  </r>
  <r>
    <d v="2026-02-26T13:00:00"/>
    <n v="24.196252406537091"/>
    <n v="2"/>
    <n v="13"/>
    <n v="5"/>
    <x v="1"/>
  </r>
  <r>
    <d v="2026-02-26T14:00:00"/>
    <n v="24.460173278204739"/>
    <n v="2"/>
    <n v="14"/>
    <n v="5"/>
    <x v="1"/>
  </r>
  <r>
    <d v="2026-02-26T15:00:00"/>
    <n v="25.355273294688608"/>
    <n v="2"/>
    <n v="15"/>
    <n v="5"/>
    <x v="1"/>
  </r>
  <r>
    <d v="2026-02-26T16:00:00"/>
    <n v="25.93923953092769"/>
    <n v="2"/>
    <n v="16"/>
    <n v="5"/>
    <x v="1"/>
  </r>
  <r>
    <d v="2026-02-26T17:00:00"/>
    <n v="24.366863138688128"/>
    <n v="2"/>
    <n v="17"/>
    <n v="5"/>
    <x v="1"/>
  </r>
  <r>
    <d v="2026-02-26T18:00:00"/>
    <n v="10.133864334518096"/>
    <n v="2"/>
    <n v="18"/>
    <n v="5"/>
    <x v="1"/>
  </r>
  <r>
    <d v="2026-02-26T19:00:00"/>
    <n v="0"/>
    <n v="2"/>
    <n v="19"/>
    <n v="5"/>
    <x v="1"/>
  </r>
  <r>
    <d v="2026-02-26T20:00:00"/>
    <n v="0"/>
    <n v="2"/>
    <n v="20"/>
    <n v="5"/>
    <x v="1"/>
  </r>
  <r>
    <d v="2026-02-26T21:00:00"/>
    <n v="0"/>
    <n v="2"/>
    <n v="21"/>
    <n v="5"/>
    <x v="1"/>
  </r>
  <r>
    <d v="2026-02-26T22:00:00"/>
    <n v="0"/>
    <n v="2"/>
    <n v="22"/>
    <n v="5"/>
    <x v="1"/>
  </r>
  <r>
    <d v="2026-02-26T23:00:00"/>
    <n v="0"/>
    <n v="2"/>
    <n v="23"/>
    <n v="5"/>
    <x v="1"/>
  </r>
  <r>
    <d v="2026-02-27T00:00:00"/>
    <n v="0"/>
    <n v="2"/>
    <n v="0"/>
    <n v="6"/>
    <x v="0"/>
  </r>
  <r>
    <d v="2026-02-27T01:00:00"/>
    <n v="0"/>
    <n v="2"/>
    <n v="1"/>
    <n v="6"/>
    <x v="0"/>
  </r>
  <r>
    <d v="2026-02-27T02:00:00"/>
    <n v="0"/>
    <n v="2"/>
    <n v="2"/>
    <n v="6"/>
    <x v="0"/>
  </r>
  <r>
    <d v="2026-02-27T03:00:00"/>
    <n v="0"/>
    <n v="2"/>
    <n v="3"/>
    <n v="6"/>
    <x v="0"/>
  </r>
  <r>
    <d v="2026-02-27T04:00:00"/>
    <n v="0"/>
    <n v="2"/>
    <n v="4"/>
    <n v="6"/>
    <x v="0"/>
  </r>
  <r>
    <d v="2026-02-27T05:00:00"/>
    <n v="0"/>
    <n v="2"/>
    <n v="5"/>
    <n v="6"/>
    <x v="0"/>
  </r>
  <r>
    <d v="2026-02-27T06:00:00"/>
    <n v="0"/>
    <n v="2"/>
    <n v="6"/>
    <n v="6"/>
    <x v="0"/>
  </r>
  <r>
    <d v="2026-02-27T07:00:00"/>
    <n v="0"/>
    <n v="2"/>
    <n v="7"/>
    <n v="6"/>
    <x v="0"/>
  </r>
  <r>
    <d v="2026-02-27T08:00:00"/>
    <n v="0.15257795230164226"/>
    <n v="2"/>
    <n v="8"/>
    <n v="6"/>
    <x v="1"/>
  </r>
  <r>
    <d v="2026-02-27T09:00:00"/>
    <n v="2.0259732256641576"/>
    <n v="2"/>
    <n v="9"/>
    <n v="6"/>
    <x v="1"/>
  </r>
  <r>
    <d v="2026-02-27T10:00:00"/>
    <n v="14.073141863490509"/>
    <n v="2"/>
    <n v="10"/>
    <n v="6"/>
    <x v="1"/>
  </r>
  <r>
    <d v="2026-02-27T11:00:00"/>
    <n v="24.650147476656372"/>
    <n v="2"/>
    <n v="11"/>
    <n v="6"/>
    <x v="1"/>
  </r>
  <r>
    <d v="2026-02-27T12:00:00"/>
    <n v="23.532481838782559"/>
    <n v="2"/>
    <n v="12"/>
    <n v="6"/>
    <x v="1"/>
  </r>
  <r>
    <d v="2026-02-27T13:00:00"/>
    <n v="22.644714786850784"/>
    <n v="2"/>
    <n v="13"/>
    <n v="6"/>
    <x v="1"/>
  </r>
  <r>
    <d v="2026-02-27T14:00:00"/>
    <n v="22.927439389023011"/>
    <n v="2"/>
    <n v="14"/>
    <n v="6"/>
    <x v="1"/>
  </r>
  <r>
    <d v="2026-02-27T15:00:00"/>
    <n v="23.642709428024361"/>
    <n v="2"/>
    <n v="15"/>
    <n v="6"/>
    <x v="1"/>
  </r>
  <r>
    <d v="2026-02-27T16:00:00"/>
    <n v="23.729679582867256"/>
    <n v="2"/>
    <n v="16"/>
    <n v="6"/>
    <x v="1"/>
  </r>
  <r>
    <d v="2026-02-27T17:00:00"/>
    <n v="20.170637423592996"/>
    <n v="2"/>
    <n v="17"/>
    <n v="6"/>
    <x v="1"/>
  </r>
  <r>
    <d v="2026-02-27T18:00:00"/>
    <n v="7.5483683433756346"/>
    <n v="2"/>
    <n v="18"/>
    <n v="6"/>
    <x v="1"/>
  </r>
  <r>
    <d v="2026-02-27T19:00:00"/>
    <n v="0"/>
    <n v="2"/>
    <n v="19"/>
    <n v="6"/>
    <x v="1"/>
  </r>
  <r>
    <d v="2026-02-27T20:00:00"/>
    <n v="0"/>
    <n v="2"/>
    <n v="20"/>
    <n v="6"/>
    <x v="1"/>
  </r>
  <r>
    <d v="2026-02-27T21:00:00"/>
    <n v="0"/>
    <n v="2"/>
    <n v="21"/>
    <n v="6"/>
    <x v="1"/>
  </r>
  <r>
    <d v="2026-02-27T22:00:00"/>
    <n v="0"/>
    <n v="2"/>
    <n v="22"/>
    <n v="6"/>
    <x v="1"/>
  </r>
  <r>
    <d v="2026-02-27T23:00:00"/>
    <n v="0"/>
    <n v="2"/>
    <n v="23"/>
    <n v="6"/>
    <x v="1"/>
  </r>
  <r>
    <d v="2026-02-28T00:00:00"/>
    <n v="0"/>
    <n v="2"/>
    <n v="0"/>
    <n v="7"/>
    <x v="0"/>
  </r>
  <r>
    <d v="2026-02-28T01:00:00"/>
    <n v="0"/>
    <n v="2"/>
    <n v="1"/>
    <n v="7"/>
    <x v="0"/>
  </r>
  <r>
    <d v="2026-02-28T02:00:00"/>
    <n v="0"/>
    <n v="2"/>
    <n v="2"/>
    <n v="7"/>
    <x v="0"/>
  </r>
  <r>
    <d v="2026-02-28T03:00:00"/>
    <n v="0"/>
    <n v="2"/>
    <n v="3"/>
    <n v="7"/>
    <x v="0"/>
  </r>
  <r>
    <d v="2026-02-28T04:00:00"/>
    <n v="0"/>
    <n v="2"/>
    <n v="4"/>
    <n v="7"/>
    <x v="0"/>
  </r>
  <r>
    <d v="2026-02-28T05:00:00"/>
    <n v="0"/>
    <n v="2"/>
    <n v="5"/>
    <n v="7"/>
    <x v="0"/>
  </r>
  <r>
    <d v="2026-02-28T06:00:00"/>
    <n v="0"/>
    <n v="2"/>
    <n v="6"/>
    <n v="7"/>
    <x v="0"/>
  </r>
  <r>
    <d v="2026-02-28T07:00:00"/>
    <n v="0"/>
    <n v="2"/>
    <n v="7"/>
    <n v="7"/>
    <x v="0"/>
  </r>
  <r>
    <d v="2026-02-28T08:00:00"/>
    <n v="3.2123991931730242"/>
    <n v="2"/>
    <n v="8"/>
    <n v="7"/>
    <x v="0"/>
  </r>
  <r>
    <d v="2026-02-28T09:00:00"/>
    <n v="17.140566761181201"/>
    <n v="2"/>
    <n v="9"/>
    <n v="7"/>
    <x v="0"/>
  </r>
  <r>
    <d v="2026-02-28T10:00:00"/>
    <n v="24.126256674498727"/>
    <n v="2"/>
    <n v="10"/>
    <n v="7"/>
    <x v="0"/>
  </r>
  <r>
    <d v="2026-02-28T11:00:00"/>
    <n v="24.814192244734485"/>
    <n v="2"/>
    <n v="11"/>
    <n v="7"/>
    <x v="0"/>
  </r>
  <r>
    <d v="2026-02-28T12:00:00"/>
    <n v="23.634493077863741"/>
    <n v="2"/>
    <n v="12"/>
    <n v="7"/>
    <x v="0"/>
  </r>
  <r>
    <d v="2026-02-28T13:00:00"/>
    <n v="22.782035785287434"/>
    <n v="2"/>
    <n v="13"/>
    <n v="7"/>
    <x v="0"/>
  </r>
  <r>
    <d v="2026-02-28T14:00:00"/>
    <n v="22.930851620563477"/>
    <n v="2"/>
    <n v="14"/>
    <n v="7"/>
    <x v="0"/>
  </r>
  <r>
    <d v="2026-02-28T15:00:00"/>
    <n v="23.610219182515984"/>
    <n v="2"/>
    <n v="15"/>
    <n v="7"/>
    <x v="0"/>
  </r>
  <r>
    <d v="2026-02-28T16:00:00"/>
    <n v="23.851414522621443"/>
    <n v="2"/>
    <n v="16"/>
    <n v="7"/>
    <x v="0"/>
  </r>
  <r>
    <d v="2026-02-28T17:00:00"/>
    <n v="21.545442048423681"/>
    <n v="2"/>
    <n v="17"/>
    <n v="7"/>
    <x v="0"/>
  </r>
  <r>
    <d v="2026-02-28T18:00:00"/>
    <n v="8.5788941457830337"/>
    <n v="2"/>
    <n v="18"/>
    <n v="7"/>
    <x v="0"/>
  </r>
  <r>
    <d v="2026-02-28T19:00:00"/>
    <n v="0"/>
    <n v="2"/>
    <n v="19"/>
    <n v="7"/>
    <x v="0"/>
  </r>
  <r>
    <d v="2026-02-28T20:00:00"/>
    <n v="0"/>
    <n v="2"/>
    <n v="20"/>
    <n v="7"/>
    <x v="0"/>
  </r>
  <r>
    <d v="2026-02-28T21:00:00"/>
    <n v="0"/>
    <n v="2"/>
    <n v="21"/>
    <n v="7"/>
    <x v="0"/>
  </r>
  <r>
    <d v="2026-02-28T22:00:00"/>
    <n v="0"/>
    <n v="2"/>
    <n v="22"/>
    <n v="7"/>
    <x v="0"/>
  </r>
  <r>
    <d v="2026-02-28T23:00:00"/>
    <n v="0"/>
    <n v="2"/>
    <n v="23"/>
    <n v="7"/>
    <x v="0"/>
  </r>
  <r>
    <d v="2026-03-01T00:00:00"/>
    <n v="0"/>
    <n v="3"/>
    <n v="0"/>
    <n v="1"/>
    <x v="0"/>
  </r>
  <r>
    <d v="2026-03-01T01:00:00"/>
    <n v="0"/>
    <n v="3"/>
    <n v="1"/>
    <n v="1"/>
    <x v="0"/>
  </r>
  <r>
    <d v="2026-03-01T02:00:00"/>
    <n v="0"/>
    <n v="3"/>
    <n v="2"/>
    <n v="1"/>
    <x v="0"/>
  </r>
  <r>
    <d v="2026-03-01T03:00:00"/>
    <n v="0"/>
    <n v="3"/>
    <n v="3"/>
    <n v="1"/>
    <x v="0"/>
  </r>
  <r>
    <d v="2026-03-01T04:00:00"/>
    <n v="0"/>
    <n v="3"/>
    <n v="4"/>
    <n v="1"/>
    <x v="0"/>
  </r>
  <r>
    <d v="2026-03-01T05:00:00"/>
    <n v="0"/>
    <n v="3"/>
    <n v="5"/>
    <n v="1"/>
    <x v="0"/>
  </r>
  <r>
    <d v="2026-03-01T06:00:00"/>
    <n v="0"/>
    <n v="3"/>
    <n v="6"/>
    <n v="1"/>
    <x v="0"/>
  </r>
  <r>
    <d v="2026-03-01T07:00:00"/>
    <n v="0"/>
    <n v="3"/>
    <n v="7"/>
    <n v="1"/>
    <x v="0"/>
  </r>
  <r>
    <d v="2026-03-01T08:00:00"/>
    <n v="0.90550450298793017"/>
    <n v="3"/>
    <n v="8"/>
    <n v="1"/>
    <x v="0"/>
  </r>
  <r>
    <d v="2026-03-01T09:00:00"/>
    <n v="8.0454603060177536"/>
    <n v="3"/>
    <n v="9"/>
    <n v="1"/>
    <x v="0"/>
  </r>
  <r>
    <d v="2026-03-01T10:00:00"/>
    <n v="1.974013536687441"/>
    <n v="3"/>
    <n v="10"/>
    <n v="1"/>
    <x v="0"/>
  </r>
  <r>
    <d v="2026-03-01T11:00:00"/>
    <n v="0.84240122077511792"/>
    <n v="3"/>
    <n v="11"/>
    <n v="1"/>
    <x v="0"/>
  </r>
  <r>
    <d v="2026-03-01T12:00:00"/>
    <n v="0.5122823424830345"/>
    <n v="3"/>
    <n v="12"/>
    <n v="1"/>
    <x v="0"/>
  </r>
  <r>
    <d v="2026-03-01T13:00:00"/>
    <n v="1.0432995872124649"/>
    <n v="3"/>
    <n v="13"/>
    <n v="1"/>
    <x v="0"/>
  </r>
  <r>
    <d v="2026-03-01T14:00:00"/>
    <n v="2.1699549688977759"/>
    <n v="3"/>
    <n v="14"/>
    <n v="1"/>
    <x v="0"/>
  </r>
  <r>
    <d v="2026-03-01T15:00:00"/>
    <n v="0.69231606288084535"/>
    <n v="3"/>
    <n v="15"/>
    <n v="1"/>
    <x v="0"/>
  </r>
  <r>
    <d v="2026-03-01T16:00:00"/>
    <n v="8.1114229614281683"/>
    <n v="3"/>
    <n v="16"/>
    <n v="1"/>
    <x v="0"/>
  </r>
  <r>
    <d v="2026-03-01T17:00:00"/>
    <n v="6.7645381720027178"/>
    <n v="3"/>
    <n v="17"/>
    <n v="1"/>
    <x v="0"/>
  </r>
  <r>
    <d v="2026-03-01T18:00:00"/>
    <n v="2.2867632135353073"/>
    <n v="3"/>
    <n v="18"/>
    <n v="1"/>
    <x v="0"/>
  </r>
  <r>
    <d v="2026-03-01T19:00:00"/>
    <n v="0"/>
    <n v="3"/>
    <n v="19"/>
    <n v="1"/>
    <x v="0"/>
  </r>
  <r>
    <d v="2026-03-01T20:00:00"/>
    <n v="0"/>
    <n v="3"/>
    <n v="20"/>
    <n v="1"/>
    <x v="0"/>
  </r>
  <r>
    <d v="2026-03-01T21:00:00"/>
    <n v="0"/>
    <n v="3"/>
    <n v="21"/>
    <n v="1"/>
    <x v="0"/>
  </r>
  <r>
    <d v="2026-03-01T22:00:00"/>
    <n v="0"/>
    <n v="3"/>
    <n v="22"/>
    <n v="1"/>
    <x v="0"/>
  </r>
  <r>
    <d v="2026-03-01T23:00:00"/>
    <n v="0"/>
    <n v="3"/>
    <n v="23"/>
    <n v="1"/>
    <x v="0"/>
  </r>
  <r>
    <d v="2026-03-02T00:00:00"/>
    <n v="0"/>
    <n v="3"/>
    <n v="0"/>
    <n v="2"/>
    <x v="0"/>
  </r>
  <r>
    <d v="2026-03-02T01:00:00"/>
    <n v="0"/>
    <n v="3"/>
    <n v="1"/>
    <n v="2"/>
    <x v="0"/>
  </r>
  <r>
    <d v="2026-03-02T02:00:00"/>
    <n v="0"/>
    <n v="3"/>
    <n v="2"/>
    <n v="2"/>
    <x v="0"/>
  </r>
  <r>
    <d v="2026-03-02T03:00:00"/>
    <n v="0"/>
    <n v="3"/>
    <n v="3"/>
    <n v="2"/>
    <x v="0"/>
  </r>
  <r>
    <d v="2026-03-02T04:00:00"/>
    <n v="0"/>
    <n v="3"/>
    <n v="4"/>
    <n v="2"/>
    <x v="0"/>
  </r>
  <r>
    <d v="2026-03-02T05:00:00"/>
    <n v="0"/>
    <n v="3"/>
    <n v="5"/>
    <n v="2"/>
    <x v="0"/>
  </r>
  <r>
    <d v="2026-03-02T06:00:00"/>
    <n v="0"/>
    <n v="3"/>
    <n v="6"/>
    <n v="2"/>
    <x v="0"/>
  </r>
  <r>
    <d v="2026-03-02T07:00:00"/>
    <n v="0"/>
    <n v="3"/>
    <n v="7"/>
    <n v="2"/>
    <x v="0"/>
  </r>
  <r>
    <d v="2026-03-02T08:00:00"/>
    <n v="5.1094973595201889"/>
    <n v="3"/>
    <n v="8"/>
    <n v="2"/>
    <x v="1"/>
  </r>
  <r>
    <d v="2026-03-02T09:00:00"/>
    <n v="12.541213239666332"/>
    <n v="3"/>
    <n v="9"/>
    <n v="2"/>
    <x v="1"/>
  </r>
  <r>
    <d v="2026-03-02T10:00:00"/>
    <n v="17.135946093543176"/>
    <n v="3"/>
    <n v="10"/>
    <n v="2"/>
    <x v="1"/>
  </r>
  <r>
    <d v="2026-03-02T11:00:00"/>
    <n v="19.974146650409448"/>
    <n v="3"/>
    <n v="11"/>
    <n v="2"/>
    <x v="1"/>
  </r>
  <r>
    <d v="2026-03-02T12:00:00"/>
    <n v="12.351078246359002"/>
    <n v="3"/>
    <n v="12"/>
    <n v="2"/>
    <x v="1"/>
  </r>
  <r>
    <d v="2026-03-02T13:00:00"/>
    <n v="24.399663773819757"/>
    <n v="3"/>
    <n v="13"/>
    <n v="2"/>
    <x v="1"/>
  </r>
  <r>
    <d v="2026-03-02T14:00:00"/>
    <n v="24.733370404287108"/>
    <n v="3"/>
    <n v="14"/>
    <n v="2"/>
    <x v="1"/>
  </r>
  <r>
    <d v="2026-03-02T15:00:00"/>
    <n v="25.733066128612315"/>
    <n v="3"/>
    <n v="15"/>
    <n v="2"/>
    <x v="1"/>
  </r>
  <r>
    <d v="2026-03-02T16:00:00"/>
    <n v="26.193782352195445"/>
    <n v="3"/>
    <n v="16"/>
    <n v="2"/>
    <x v="1"/>
  </r>
  <r>
    <d v="2026-03-02T17:00:00"/>
    <n v="24.14434392892478"/>
    <n v="3"/>
    <n v="17"/>
    <n v="2"/>
    <x v="1"/>
  </r>
  <r>
    <d v="2026-03-02T18:00:00"/>
    <n v="10.405735492486361"/>
    <n v="3"/>
    <n v="18"/>
    <n v="2"/>
    <x v="1"/>
  </r>
  <r>
    <d v="2026-03-02T19:00:00"/>
    <n v="0"/>
    <n v="3"/>
    <n v="19"/>
    <n v="2"/>
    <x v="1"/>
  </r>
  <r>
    <d v="2026-03-02T20:00:00"/>
    <n v="0"/>
    <n v="3"/>
    <n v="20"/>
    <n v="2"/>
    <x v="1"/>
  </r>
  <r>
    <d v="2026-03-02T21:00:00"/>
    <n v="0"/>
    <n v="3"/>
    <n v="21"/>
    <n v="2"/>
    <x v="1"/>
  </r>
  <r>
    <d v="2026-03-02T22:00:00"/>
    <n v="0"/>
    <n v="3"/>
    <n v="22"/>
    <n v="2"/>
    <x v="1"/>
  </r>
  <r>
    <d v="2026-03-02T23:00:00"/>
    <n v="0"/>
    <n v="3"/>
    <n v="23"/>
    <n v="2"/>
    <x v="1"/>
  </r>
  <r>
    <d v="2026-03-03T00:00:00"/>
    <n v="0"/>
    <n v="3"/>
    <n v="0"/>
    <n v="3"/>
    <x v="0"/>
  </r>
  <r>
    <d v="2026-03-03T01:00:00"/>
    <n v="0"/>
    <n v="3"/>
    <n v="1"/>
    <n v="3"/>
    <x v="0"/>
  </r>
  <r>
    <d v="2026-03-03T02:00:00"/>
    <n v="0"/>
    <n v="3"/>
    <n v="2"/>
    <n v="3"/>
    <x v="0"/>
  </r>
  <r>
    <d v="2026-03-03T03:00:00"/>
    <n v="0"/>
    <n v="3"/>
    <n v="3"/>
    <n v="3"/>
    <x v="0"/>
  </r>
  <r>
    <d v="2026-03-03T04:00:00"/>
    <n v="0"/>
    <n v="3"/>
    <n v="4"/>
    <n v="3"/>
    <x v="0"/>
  </r>
  <r>
    <d v="2026-03-03T05:00:00"/>
    <n v="0"/>
    <n v="3"/>
    <n v="5"/>
    <n v="3"/>
    <x v="0"/>
  </r>
  <r>
    <d v="2026-03-03T06:00:00"/>
    <n v="0"/>
    <n v="3"/>
    <n v="6"/>
    <n v="3"/>
    <x v="0"/>
  </r>
  <r>
    <d v="2026-03-03T07:00:00"/>
    <n v="0"/>
    <n v="3"/>
    <n v="7"/>
    <n v="3"/>
    <x v="0"/>
  </r>
  <r>
    <d v="2026-03-03T08:00:00"/>
    <n v="3.5581823509297665"/>
    <n v="3"/>
    <n v="8"/>
    <n v="3"/>
    <x v="1"/>
  </r>
  <r>
    <d v="2026-03-03T09:00:00"/>
    <n v="12.935784108977398"/>
    <n v="3"/>
    <n v="9"/>
    <n v="3"/>
    <x v="1"/>
  </r>
  <r>
    <d v="2026-03-03T10:00:00"/>
    <n v="17.383890154071807"/>
    <n v="3"/>
    <n v="10"/>
    <n v="3"/>
    <x v="1"/>
  </r>
  <r>
    <d v="2026-03-03T11:00:00"/>
    <n v="9.2679004237960658"/>
    <n v="3"/>
    <n v="11"/>
    <n v="3"/>
    <x v="1"/>
  </r>
  <r>
    <d v="2026-03-03T12:00:00"/>
    <n v="10.039111072871886"/>
    <n v="3"/>
    <n v="12"/>
    <n v="3"/>
    <x v="1"/>
  </r>
  <r>
    <d v="2026-03-03T13:00:00"/>
    <n v="14.783522636098448"/>
    <n v="3"/>
    <n v="13"/>
    <n v="3"/>
    <x v="1"/>
  </r>
  <r>
    <d v="2026-03-03T14:00:00"/>
    <n v="25.166128941209429"/>
    <n v="3"/>
    <n v="14"/>
    <n v="3"/>
    <x v="1"/>
  </r>
  <r>
    <d v="2026-03-03T15:00:00"/>
    <n v="21.180301830995287"/>
    <n v="3"/>
    <n v="15"/>
    <n v="3"/>
    <x v="1"/>
  </r>
  <r>
    <d v="2026-03-03T16:00:00"/>
    <n v="26.626231028755321"/>
    <n v="3"/>
    <n v="16"/>
    <n v="3"/>
    <x v="1"/>
  </r>
  <r>
    <d v="2026-03-03T17:00:00"/>
    <n v="24.520659120907702"/>
    <n v="3"/>
    <n v="17"/>
    <n v="3"/>
    <x v="1"/>
  </r>
  <r>
    <d v="2026-03-03T18:00:00"/>
    <n v="11.191464635343197"/>
    <n v="3"/>
    <n v="18"/>
    <n v="3"/>
    <x v="1"/>
  </r>
  <r>
    <d v="2026-03-03T19:00:00"/>
    <n v="0"/>
    <n v="3"/>
    <n v="19"/>
    <n v="3"/>
    <x v="1"/>
  </r>
  <r>
    <d v="2026-03-03T20:00:00"/>
    <n v="0"/>
    <n v="3"/>
    <n v="20"/>
    <n v="3"/>
    <x v="1"/>
  </r>
  <r>
    <d v="2026-03-03T21:00:00"/>
    <n v="0"/>
    <n v="3"/>
    <n v="21"/>
    <n v="3"/>
    <x v="1"/>
  </r>
  <r>
    <d v="2026-03-03T22:00:00"/>
    <n v="0"/>
    <n v="3"/>
    <n v="22"/>
    <n v="3"/>
    <x v="1"/>
  </r>
  <r>
    <d v="2026-03-03T23:00:00"/>
    <n v="0"/>
    <n v="3"/>
    <n v="23"/>
    <n v="3"/>
    <x v="1"/>
  </r>
  <r>
    <d v="2026-03-04T00:00:00"/>
    <n v="0"/>
    <n v="3"/>
    <n v="0"/>
    <n v="4"/>
    <x v="0"/>
  </r>
  <r>
    <d v="2026-03-04T01:00:00"/>
    <n v="0"/>
    <n v="3"/>
    <n v="1"/>
    <n v="4"/>
    <x v="0"/>
  </r>
  <r>
    <d v="2026-03-04T02:00:00"/>
    <n v="0"/>
    <n v="3"/>
    <n v="2"/>
    <n v="4"/>
    <x v="0"/>
  </r>
  <r>
    <d v="2026-03-04T03:00:00"/>
    <n v="0"/>
    <n v="3"/>
    <n v="3"/>
    <n v="4"/>
    <x v="0"/>
  </r>
  <r>
    <d v="2026-03-04T04:00:00"/>
    <n v="0"/>
    <n v="3"/>
    <n v="4"/>
    <n v="4"/>
    <x v="0"/>
  </r>
  <r>
    <d v="2026-03-04T05:00:00"/>
    <n v="0"/>
    <n v="3"/>
    <n v="5"/>
    <n v="4"/>
    <x v="0"/>
  </r>
  <r>
    <d v="2026-03-04T06:00:00"/>
    <n v="0"/>
    <n v="3"/>
    <n v="6"/>
    <n v="4"/>
    <x v="0"/>
  </r>
  <r>
    <d v="2026-03-04T07:00:00"/>
    <n v="0"/>
    <n v="3"/>
    <n v="7"/>
    <n v="4"/>
    <x v="0"/>
  </r>
  <r>
    <d v="2026-03-04T08:00:00"/>
    <n v="4.5492706128248166"/>
    <n v="3"/>
    <n v="8"/>
    <n v="4"/>
    <x v="1"/>
  </r>
  <r>
    <d v="2026-03-04T09:00:00"/>
    <n v="16.421537052793141"/>
    <n v="3"/>
    <n v="9"/>
    <n v="4"/>
    <x v="1"/>
  </r>
  <r>
    <d v="2026-03-04T10:00:00"/>
    <n v="21.548206729072405"/>
    <n v="3"/>
    <n v="10"/>
    <n v="4"/>
    <x v="1"/>
  </r>
  <r>
    <d v="2026-03-04T11:00:00"/>
    <n v="23.65493736063528"/>
    <n v="3"/>
    <n v="11"/>
    <n v="4"/>
    <x v="1"/>
  </r>
  <r>
    <d v="2026-03-04T12:00:00"/>
    <n v="23.231045776552602"/>
    <n v="3"/>
    <n v="12"/>
    <n v="4"/>
    <x v="1"/>
  </r>
  <r>
    <d v="2026-03-04T13:00:00"/>
    <n v="19.07418668558314"/>
    <n v="3"/>
    <n v="13"/>
    <n v="4"/>
    <x v="1"/>
  </r>
  <r>
    <d v="2026-03-04T14:00:00"/>
    <n v="17.95368264119605"/>
    <n v="3"/>
    <n v="14"/>
    <n v="4"/>
    <x v="1"/>
  </r>
  <r>
    <d v="2026-03-04T15:00:00"/>
    <n v="24.362143053175309"/>
    <n v="3"/>
    <n v="15"/>
    <n v="4"/>
    <x v="1"/>
  </r>
  <r>
    <d v="2026-03-04T16:00:00"/>
    <n v="24.72074465316085"/>
    <n v="3"/>
    <n v="16"/>
    <n v="4"/>
    <x v="1"/>
  </r>
  <r>
    <d v="2026-03-04T17:00:00"/>
    <n v="22.673356868462349"/>
    <n v="3"/>
    <n v="17"/>
    <n v="4"/>
    <x v="1"/>
  </r>
  <r>
    <d v="2026-03-04T18:00:00"/>
    <n v="10.23004798559505"/>
    <n v="3"/>
    <n v="18"/>
    <n v="4"/>
    <x v="1"/>
  </r>
  <r>
    <d v="2026-03-04T19:00:00"/>
    <n v="0"/>
    <n v="3"/>
    <n v="19"/>
    <n v="4"/>
    <x v="1"/>
  </r>
  <r>
    <d v="2026-03-04T20:00:00"/>
    <n v="0"/>
    <n v="3"/>
    <n v="20"/>
    <n v="4"/>
    <x v="1"/>
  </r>
  <r>
    <d v="2026-03-04T21:00:00"/>
    <n v="0"/>
    <n v="3"/>
    <n v="21"/>
    <n v="4"/>
    <x v="1"/>
  </r>
  <r>
    <d v="2026-03-04T22:00:00"/>
    <n v="0"/>
    <n v="3"/>
    <n v="22"/>
    <n v="4"/>
    <x v="1"/>
  </r>
  <r>
    <d v="2026-03-04T23:00:00"/>
    <n v="0"/>
    <n v="3"/>
    <n v="23"/>
    <n v="4"/>
    <x v="1"/>
  </r>
  <r>
    <d v="2026-03-05T00:00:00"/>
    <n v="0"/>
    <n v="3"/>
    <n v="0"/>
    <n v="5"/>
    <x v="0"/>
  </r>
  <r>
    <d v="2026-03-05T01:00:00"/>
    <n v="0"/>
    <n v="3"/>
    <n v="1"/>
    <n v="5"/>
    <x v="0"/>
  </r>
  <r>
    <d v="2026-03-05T02:00:00"/>
    <n v="0"/>
    <n v="3"/>
    <n v="2"/>
    <n v="5"/>
    <x v="0"/>
  </r>
  <r>
    <d v="2026-03-05T03:00:00"/>
    <n v="0"/>
    <n v="3"/>
    <n v="3"/>
    <n v="5"/>
    <x v="0"/>
  </r>
  <r>
    <d v="2026-03-05T04:00:00"/>
    <n v="0"/>
    <n v="3"/>
    <n v="4"/>
    <n v="5"/>
    <x v="0"/>
  </r>
  <r>
    <d v="2026-03-05T05:00:00"/>
    <n v="0"/>
    <n v="3"/>
    <n v="5"/>
    <n v="5"/>
    <x v="0"/>
  </r>
  <r>
    <d v="2026-03-05T06:00:00"/>
    <n v="0"/>
    <n v="3"/>
    <n v="6"/>
    <n v="5"/>
    <x v="0"/>
  </r>
  <r>
    <d v="2026-03-05T07:00:00"/>
    <n v="0"/>
    <n v="3"/>
    <n v="7"/>
    <n v="5"/>
    <x v="0"/>
  </r>
  <r>
    <d v="2026-03-05T08:00:00"/>
    <n v="5.5168636237497299"/>
    <n v="3"/>
    <n v="8"/>
    <n v="5"/>
    <x v="1"/>
  </r>
  <r>
    <d v="2026-03-05T09:00:00"/>
    <n v="20.000591780928843"/>
    <n v="3"/>
    <n v="9"/>
    <n v="5"/>
    <x v="1"/>
  </r>
  <r>
    <d v="2026-03-05T10:00:00"/>
    <n v="24.905596289477188"/>
    <n v="3"/>
    <n v="10"/>
    <n v="5"/>
    <x v="1"/>
  </r>
  <r>
    <d v="2026-03-05T11:00:00"/>
    <n v="24.733125504747324"/>
    <n v="3"/>
    <n v="11"/>
    <n v="5"/>
    <x v="1"/>
  </r>
  <r>
    <d v="2026-03-05T12:00:00"/>
    <n v="23.789714789109766"/>
    <n v="3"/>
    <n v="12"/>
    <n v="5"/>
    <x v="1"/>
  </r>
  <r>
    <d v="2026-03-05T13:00:00"/>
    <n v="23.186460420687705"/>
    <n v="3"/>
    <n v="13"/>
    <n v="5"/>
    <x v="1"/>
  </r>
  <r>
    <d v="2026-03-05T14:00:00"/>
    <n v="23.344606438802252"/>
    <n v="3"/>
    <n v="14"/>
    <n v="5"/>
    <x v="1"/>
  </r>
  <r>
    <d v="2026-03-05T15:00:00"/>
    <n v="23.926169308412089"/>
    <n v="3"/>
    <n v="15"/>
    <n v="5"/>
    <x v="1"/>
  </r>
  <r>
    <d v="2026-03-05T16:00:00"/>
    <n v="24.311448925153979"/>
    <n v="3"/>
    <n v="16"/>
    <n v="5"/>
    <x v="1"/>
  </r>
  <r>
    <d v="2026-03-05T17:00:00"/>
    <n v="22.302250033945274"/>
    <n v="3"/>
    <n v="17"/>
    <n v="5"/>
    <x v="1"/>
  </r>
  <r>
    <d v="2026-03-05T18:00:00"/>
    <n v="10.175273044469364"/>
    <n v="3"/>
    <n v="18"/>
    <n v="5"/>
    <x v="1"/>
  </r>
  <r>
    <d v="2026-03-05T19:00:00"/>
    <n v="0"/>
    <n v="3"/>
    <n v="19"/>
    <n v="5"/>
    <x v="1"/>
  </r>
  <r>
    <d v="2026-03-05T20:00:00"/>
    <n v="0"/>
    <n v="3"/>
    <n v="20"/>
    <n v="5"/>
    <x v="1"/>
  </r>
  <r>
    <d v="2026-03-05T21:00:00"/>
    <n v="0"/>
    <n v="3"/>
    <n v="21"/>
    <n v="5"/>
    <x v="1"/>
  </r>
  <r>
    <d v="2026-03-05T22:00:00"/>
    <n v="0"/>
    <n v="3"/>
    <n v="22"/>
    <n v="5"/>
    <x v="1"/>
  </r>
  <r>
    <d v="2026-03-05T23:00:00"/>
    <n v="0"/>
    <n v="3"/>
    <n v="23"/>
    <n v="5"/>
    <x v="1"/>
  </r>
  <r>
    <d v="2026-03-06T00:00:00"/>
    <n v="0"/>
    <n v="3"/>
    <n v="0"/>
    <n v="6"/>
    <x v="0"/>
  </r>
  <r>
    <d v="2026-03-06T01:00:00"/>
    <n v="0"/>
    <n v="3"/>
    <n v="1"/>
    <n v="6"/>
    <x v="0"/>
  </r>
  <r>
    <d v="2026-03-06T02:00:00"/>
    <n v="0"/>
    <n v="3"/>
    <n v="2"/>
    <n v="6"/>
    <x v="0"/>
  </r>
  <r>
    <d v="2026-03-06T03:00:00"/>
    <n v="0"/>
    <n v="3"/>
    <n v="3"/>
    <n v="6"/>
    <x v="0"/>
  </r>
  <r>
    <d v="2026-03-06T04:00:00"/>
    <n v="0"/>
    <n v="3"/>
    <n v="4"/>
    <n v="6"/>
    <x v="0"/>
  </r>
  <r>
    <d v="2026-03-06T05:00:00"/>
    <n v="0"/>
    <n v="3"/>
    <n v="5"/>
    <n v="6"/>
    <x v="0"/>
  </r>
  <r>
    <d v="2026-03-06T06:00:00"/>
    <n v="0"/>
    <n v="3"/>
    <n v="6"/>
    <n v="6"/>
    <x v="0"/>
  </r>
  <r>
    <d v="2026-03-06T07:00:00"/>
    <n v="0"/>
    <n v="3"/>
    <n v="7"/>
    <n v="6"/>
    <x v="0"/>
  </r>
  <r>
    <d v="2026-03-06T08:00:00"/>
    <n v="0.11610622434983746"/>
    <n v="3"/>
    <n v="8"/>
    <n v="6"/>
    <x v="1"/>
  </r>
  <r>
    <d v="2026-03-06T09:00:00"/>
    <n v="0.9949160177672749"/>
    <n v="3"/>
    <n v="9"/>
    <n v="6"/>
    <x v="1"/>
  </r>
  <r>
    <d v="2026-03-06T10:00:00"/>
    <n v="2.6773108921703801"/>
    <n v="3"/>
    <n v="10"/>
    <n v="6"/>
    <x v="1"/>
  </r>
  <r>
    <d v="2026-03-06T11:00:00"/>
    <n v="2.8226484065977027"/>
    <n v="3"/>
    <n v="11"/>
    <n v="6"/>
    <x v="1"/>
  </r>
  <r>
    <d v="2026-03-06T12:00:00"/>
    <n v="5.8125693850262463"/>
    <n v="3"/>
    <n v="12"/>
    <n v="6"/>
    <x v="1"/>
  </r>
  <r>
    <d v="2026-03-06T13:00:00"/>
    <n v="5.8943740948697485"/>
    <n v="3"/>
    <n v="13"/>
    <n v="6"/>
    <x v="1"/>
  </r>
  <r>
    <d v="2026-03-06T14:00:00"/>
    <n v="4.1391794139221316"/>
    <n v="3"/>
    <n v="14"/>
    <n v="6"/>
    <x v="1"/>
  </r>
  <r>
    <d v="2026-03-06T15:00:00"/>
    <n v="2.895225948628811"/>
    <n v="3"/>
    <n v="15"/>
    <n v="6"/>
    <x v="1"/>
  </r>
  <r>
    <d v="2026-03-06T16:00:00"/>
    <n v="9.1155131151033597"/>
    <n v="3"/>
    <n v="16"/>
    <n v="6"/>
    <x v="1"/>
  </r>
  <r>
    <d v="2026-03-06T17:00:00"/>
    <n v="3.529608682550311"/>
    <n v="3"/>
    <n v="17"/>
    <n v="6"/>
    <x v="1"/>
  </r>
  <r>
    <d v="2026-03-06T18:00:00"/>
    <n v="1.2365184106969198"/>
    <n v="3"/>
    <n v="18"/>
    <n v="6"/>
    <x v="1"/>
  </r>
  <r>
    <d v="2026-03-06T19:00:00"/>
    <n v="0"/>
    <n v="3"/>
    <n v="19"/>
    <n v="6"/>
    <x v="1"/>
  </r>
  <r>
    <d v="2026-03-06T20:00:00"/>
    <n v="0"/>
    <n v="3"/>
    <n v="20"/>
    <n v="6"/>
    <x v="1"/>
  </r>
  <r>
    <d v="2026-03-06T21:00:00"/>
    <n v="0"/>
    <n v="3"/>
    <n v="21"/>
    <n v="6"/>
    <x v="1"/>
  </r>
  <r>
    <d v="2026-03-06T22:00:00"/>
    <n v="0"/>
    <n v="3"/>
    <n v="22"/>
    <n v="6"/>
    <x v="1"/>
  </r>
  <r>
    <d v="2026-03-06T23:00:00"/>
    <n v="0"/>
    <n v="3"/>
    <n v="23"/>
    <n v="6"/>
    <x v="1"/>
  </r>
  <r>
    <d v="2026-03-07T00:00:00"/>
    <n v="0"/>
    <n v="3"/>
    <n v="0"/>
    <n v="7"/>
    <x v="0"/>
  </r>
  <r>
    <d v="2026-03-07T01:00:00"/>
    <n v="0"/>
    <n v="3"/>
    <n v="1"/>
    <n v="7"/>
    <x v="0"/>
  </r>
  <r>
    <d v="2026-03-07T02:00:00"/>
    <n v="0"/>
    <n v="3"/>
    <n v="2"/>
    <n v="7"/>
    <x v="0"/>
  </r>
  <r>
    <d v="2026-03-07T03:00:00"/>
    <n v="0"/>
    <n v="3"/>
    <n v="3"/>
    <n v="7"/>
    <x v="0"/>
  </r>
  <r>
    <d v="2026-03-07T04:00:00"/>
    <n v="0"/>
    <n v="3"/>
    <n v="4"/>
    <n v="7"/>
    <x v="0"/>
  </r>
  <r>
    <d v="2026-03-07T05:00:00"/>
    <n v="0"/>
    <n v="3"/>
    <n v="5"/>
    <n v="7"/>
    <x v="0"/>
  </r>
  <r>
    <d v="2026-03-07T06:00:00"/>
    <n v="0"/>
    <n v="3"/>
    <n v="6"/>
    <n v="7"/>
    <x v="0"/>
  </r>
  <r>
    <d v="2026-03-07T07:00:00"/>
    <n v="0"/>
    <n v="3"/>
    <n v="7"/>
    <n v="7"/>
    <x v="0"/>
  </r>
  <r>
    <d v="2026-03-07T08:00:00"/>
    <n v="0"/>
    <n v="3"/>
    <n v="8"/>
    <n v="7"/>
    <x v="0"/>
  </r>
  <r>
    <d v="2026-03-07T09:00:00"/>
    <n v="0"/>
    <n v="3"/>
    <n v="9"/>
    <n v="7"/>
    <x v="0"/>
  </r>
  <r>
    <d v="2026-03-07T10:00:00"/>
    <n v="3.6574894748634041"/>
    <n v="3"/>
    <n v="10"/>
    <n v="7"/>
    <x v="0"/>
  </r>
  <r>
    <d v="2026-03-07T11:00:00"/>
    <n v="8.9070535206361274"/>
    <n v="3"/>
    <n v="11"/>
    <n v="7"/>
    <x v="0"/>
  </r>
  <r>
    <d v="2026-03-07T12:00:00"/>
    <n v="9.445341507744109"/>
    <n v="3"/>
    <n v="12"/>
    <n v="7"/>
    <x v="0"/>
  </r>
  <r>
    <d v="2026-03-07T13:00:00"/>
    <n v="3.9116241667769209"/>
    <n v="3"/>
    <n v="13"/>
    <n v="7"/>
    <x v="0"/>
  </r>
  <r>
    <d v="2026-03-07T14:00:00"/>
    <n v="2.7017187337661204"/>
    <n v="3"/>
    <n v="14"/>
    <n v="7"/>
    <x v="0"/>
  </r>
  <r>
    <d v="2026-03-07T15:00:00"/>
    <n v="2.2252070283944909"/>
    <n v="3"/>
    <n v="15"/>
    <n v="7"/>
    <x v="0"/>
  </r>
  <r>
    <d v="2026-03-07T16:00:00"/>
    <n v="0.55701705760929254"/>
    <n v="3"/>
    <n v="16"/>
    <n v="7"/>
    <x v="0"/>
  </r>
  <r>
    <d v="2026-03-07T17:00:00"/>
    <n v="0.72698061080657839"/>
    <n v="3"/>
    <n v="17"/>
    <n v="7"/>
    <x v="0"/>
  </r>
  <r>
    <d v="2026-03-07T18:00:00"/>
    <n v="0.18291920680282348"/>
    <n v="3"/>
    <n v="18"/>
    <n v="7"/>
    <x v="0"/>
  </r>
  <r>
    <d v="2026-03-07T19:00:00"/>
    <n v="0"/>
    <n v="3"/>
    <n v="19"/>
    <n v="7"/>
    <x v="0"/>
  </r>
  <r>
    <d v="2026-03-07T20:00:00"/>
    <n v="0"/>
    <n v="3"/>
    <n v="20"/>
    <n v="7"/>
    <x v="0"/>
  </r>
  <r>
    <d v="2026-03-07T21:00:00"/>
    <n v="0"/>
    <n v="3"/>
    <n v="21"/>
    <n v="7"/>
    <x v="0"/>
  </r>
  <r>
    <d v="2026-03-07T22:00:00"/>
    <n v="0"/>
    <n v="3"/>
    <n v="22"/>
    <n v="7"/>
    <x v="0"/>
  </r>
  <r>
    <d v="2026-03-07T23:00:00"/>
    <n v="0"/>
    <n v="3"/>
    <n v="23"/>
    <n v="7"/>
    <x v="0"/>
  </r>
  <r>
    <d v="2026-03-08T00:00:00"/>
    <n v="0"/>
    <n v="3"/>
    <n v="0"/>
    <n v="1"/>
    <x v="0"/>
  </r>
  <r>
    <d v="2026-03-08T01:00:00"/>
    <n v="0"/>
    <n v="3"/>
    <n v="1"/>
    <n v="1"/>
    <x v="0"/>
  </r>
  <r>
    <d v="2026-03-08T02:00:00"/>
    <n v="0"/>
    <n v="3"/>
    <n v="2"/>
    <n v="1"/>
    <x v="0"/>
  </r>
  <r>
    <d v="2026-03-08T03:00:00"/>
    <n v="0"/>
    <n v="3"/>
    <n v="3"/>
    <n v="1"/>
    <x v="0"/>
  </r>
  <r>
    <d v="2026-03-08T04:00:00"/>
    <n v="0"/>
    <n v="3"/>
    <n v="4"/>
    <n v="1"/>
    <x v="0"/>
  </r>
  <r>
    <d v="2026-03-08T05:00:00"/>
    <n v="0"/>
    <n v="3"/>
    <n v="5"/>
    <n v="1"/>
    <x v="0"/>
  </r>
  <r>
    <d v="2026-03-08T06:00:00"/>
    <n v="0"/>
    <n v="3"/>
    <n v="6"/>
    <n v="1"/>
    <x v="0"/>
  </r>
  <r>
    <d v="2026-03-08T07:00:00"/>
    <n v="0"/>
    <n v="3"/>
    <n v="7"/>
    <n v="1"/>
    <x v="0"/>
  </r>
  <r>
    <d v="2026-03-08T08:00:00"/>
    <n v="7.2210436393564352"/>
    <n v="3"/>
    <n v="8"/>
    <n v="1"/>
    <x v="0"/>
  </r>
  <r>
    <d v="2026-03-08T09:00:00"/>
    <n v="22.070025295774897"/>
    <n v="3"/>
    <n v="9"/>
    <n v="1"/>
    <x v="0"/>
  </r>
  <r>
    <d v="2026-03-08T10:00:00"/>
    <n v="26.22941500509366"/>
    <n v="3"/>
    <n v="10"/>
    <n v="1"/>
    <x v="0"/>
  </r>
  <r>
    <d v="2026-03-08T11:00:00"/>
    <n v="26.251405977287476"/>
    <n v="3"/>
    <n v="11"/>
    <n v="1"/>
    <x v="0"/>
  </r>
  <r>
    <d v="2026-03-08T12:00:00"/>
    <n v="25.176957575878252"/>
    <n v="3"/>
    <n v="12"/>
    <n v="1"/>
    <x v="0"/>
  </r>
  <r>
    <d v="2026-03-08T13:00:00"/>
    <n v="24.3255824148264"/>
    <n v="3"/>
    <n v="13"/>
    <n v="1"/>
    <x v="0"/>
  </r>
  <r>
    <d v="2026-03-08T14:00:00"/>
    <n v="24.552121577432612"/>
    <n v="3"/>
    <n v="14"/>
    <n v="1"/>
    <x v="0"/>
  </r>
  <r>
    <d v="2026-03-08T15:00:00"/>
    <n v="25.205902378601614"/>
    <n v="3"/>
    <n v="15"/>
    <n v="1"/>
    <x v="0"/>
  </r>
  <r>
    <d v="2026-03-08T16:00:00"/>
    <n v="25.467572473779615"/>
    <n v="3"/>
    <n v="16"/>
    <n v="1"/>
    <x v="0"/>
  </r>
  <r>
    <d v="2026-03-08T17:00:00"/>
    <n v="23.806674197309537"/>
    <n v="3"/>
    <n v="17"/>
    <n v="1"/>
    <x v="0"/>
  </r>
  <r>
    <d v="2026-03-08T18:00:00"/>
    <n v="11.928109273193213"/>
    <n v="3"/>
    <n v="18"/>
    <n v="1"/>
    <x v="0"/>
  </r>
  <r>
    <d v="2026-03-08T19:00:00"/>
    <n v="0"/>
    <n v="3"/>
    <n v="19"/>
    <n v="1"/>
    <x v="0"/>
  </r>
  <r>
    <d v="2026-03-08T20:00:00"/>
    <n v="0"/>
    <n v="3"/>
    <n v="20"/>
    <n v="1"/>
    <x v="0"/>
  </r>
  <r>
    <d v="2026-03-08T21:00:00"/>
    <n v="0"/>
    <n v="3"/>
    <n v="21"/>
    <n v="1"/>
    <x v="0"/>
  </r>
  <r>
    <d v="2026-03-08T22:00:00"/>
    <n v="0"/>
    <n v="3"/>
    <n v="22"/>
    <n v="1"/>
    <x v="0"/>
  </r>
  <r>
    <d v="2026-03-08T23:00:00"/>
    <n v="0"/>
    <n v="3"/>
    <n v="23"/>
    <n v="1"/>
    <x v="0"/>
  </r>
  <r>
    <d v="2026-03-09T00:00:00"/>
    <n v="0"/>
    <n v="3"/>
    <n v="0"/>
    <n v="2"/>
    <x v="0"/>
  </r>
  <r>
    <d v="2026-03-09T01:00:00"/>
    <n v="0"/>
    <n v="3"/>
    <n v="1"/>
    <n v="2"/>
    <x v="0"/>
  </r>
  <r>
    <d v="2026-03-09T02:00:00"/>
    <n v="0"/>
    <n v="3"/>
    <n v="2"/>
    <n v="2"/>
    <x v="0"/>
  </r>
  <r>
    <d v="2026-03-09T03:00:00"/>
    <n v="0"/>
    <n v="3"/>
    <n v="3"/>
    <n v="2"/>
    <x v="0"/>
  </r>
  <r>
    <d v="2026-03-09T04:00:00"/>
    <n v="0"/>
    <n v="3"/>
    <n v="4"/>
    <n v="2"/>
    <x v="0"/>
  </r>
  <r>
    <d v="2026-03-09T05:00:00"/>
    <n v="0"/>
    <n v="3"/>
    <n v="5"/>
    <n v="2"/>
    <x v="0"/>
  </r>
  <r>
    <d v="2026-03-09T06:00:00"/>
    <n v="0"/>
    <n v="3"/>
    <n v="6"/>
    <n v="2"/>
    <x v="0"/>
  </r>
  <r>
    <d v="2026-03-09T07:00:00"/>
    <n v="0"/>
    <n v="3"/>
    <n v="7"/>
    <n v="2"/>
    <x v="0"/>
  </r>
  <r>
    <d v="2026-03-09T08:00:00"/>
    <n v="6.3436606135967217"/>
    <n v="3"/>
    <n v="8"/>
    <n v="2"/>
    <x v="1"/>
  </r>
  <r>
    <d v="2026-03-09T09:00:00"/>
    <n v="20.530313198398513"/>
    <n v="3"/>
    <n v="9"/>
    <n v="2"/>
    <x v="1"/>
  </r>
  <r>
    <d v="2026-03-09T10:00:00"/>
    <n v="24.627970594976105"/>
    <n v="3"/>
    <n v="10"/>
    <n v="2"/>
    <x v="1"/>
  </r>
  <r>
    <d v="2026-03-09T11:00:00"/>
    <n v="25.144269087388434"/>
    <n v="3"/>
    <n v="11"/>
    <n v="2"/>
    <x v="1"/>
  </r>
  <r>
    <d v="2026-03-09T12:00:00"/>
    <n v="24.34527212609607"/>
    <n v="3"/>
    <n v="12"/>
    <n v="2"/>
    <x v="1"/>
  </r>
  <r>
    <d v="2026-03-09T13:00:00"/>
    <n v="23.695649784165425"/>
    <n v="3"/>
    <n v="13"/>
    <n v="2"/>
    <x v="1"/>
  </r>
  <r>
    <d v="2026-03-09T14:00:00"/>
    <n v="23.92012184552523"/>
    <n v="3"/>
    <n v="14"/>
    <n v="2"/>
    <x v="1"/>
  </r>
  <r>
    <d v="2026-03-09T15:00:00"/>
    <n v="24.489044557251013"/>
    <n v="3"/>
    <n v="15"/>
    <n v="2"/>
    <x v="1"/>
  </r>
  <r>
    <d v="2026-03-09T16:00:00"/>
    <n v="24.81952160380499"/>
    <n v="3"/>
    <n v="16"/>
    <n v="2"/>
    <x v="1"/>
  </r>
  <r>
    <d v="2026-03-09T17:00:00"/>
    <n v="22.69795804138316"/>
    <n v="3"/>
    <n v="17"/>
    <n v="2"/>
    <x v="1"/>
  </r>
  <r>
    <d v="2026-03-09T18:00:00"/>
    <n v="10.93744662435939"/>
    <n v="3"/>
    <n v="18"/>
    <n v="2"/>
    <x v="1"/>
  </r>
  <r>
    <d v="2026-03-09T19:00:00"/>
    <n v="0"/>
    <n v="3"/>
    <n v="19"/>
    <n v="2"/>
    <x v="1"/>
  </r>
  <r>
    <d v="2026-03-09T20:00:00"/>
    <n v="0"/>
    <n v="3"/>
    <n v="20"/>
    <n v="2"/>
    <x v="1"/>
  </r>
  <r>
    <d v="2026-03-09T21:00:00"/>
    <n v="0"/>
    <n v="3"/>
    <n v="21"/>
    <n v="2"/>
    <x v="1"/>
  </r>
  <r>
    <d v="2026-03-09T22:00:00"/>
    <n v="0"/>
    <n v="3"/>
    <n v="22"/>
    <n v="2"/>
    <x v="1"/>
  </r>
  <r>
    <d v="2026-03-09T23:00:00"/>
    <n v="0"/>
    <n v="3"/>
    <n v="23"/>
    <n v="2"/>
    <x v="1"/>
  </r>
  <r>
    <d v="2026-03-10T00:00:00"/>
    <n v="0"/>
    <n v="3"/>
    <n v="0"/>
    <n v="3"/>
    <x v="0"/>
  </r>
  <r>
    <d v="2026-03-10T01:00:00"/>
    <n v="0"/>
    <n v="3"/>
    <n v="1"/>
    <n v="3"/>
    <x v="0"/>
  </r>
  <r>
    <d v="2026-03-10T02:00:00"/>
    <n v="0"/>
    <n v="3"/>
    <n v="2"/>
    <n v="3"/>
    <x v="0"/>
  </r>
  <r>
    <d v="2026-03-10T03:00:00"/>
    <n v="0"/>
    <n v="3"/>
    <n v="3"/>
    <n v="3"/>
    <x v="0"/>
  </r>
  <r>
    <d v="2026-03-10T04:00:00"/>
    <n v="0"/>
    <n v="3"/>
    <n v="4"/>
    <n v="3"/>
    <x v="0"/>
  </r>
  <r>
    <d v="2026-03-10T05:00:00"/>
    <n v="0"/>
    <n v="3"/>
    <n v="5"/>
    <n v="3"/>
    <x v="0"/>
  </r>
  <r>
    <d v="2026-03-10T06:00:00"/>
    <n v="0"/>
    <n v="3"/>
    <n v="6"/>
    <n v="3"/>
    <x v="0"/>
  </r>
  <r>
    <d v="2026-03-10T07:00:00"/>
    <n v="0"/>
    <n v="3"/>
    <n v="7"/>
    <n v="3"/>
    <x v="0"/>
  </r>
  <r>
    <d v="2026-03-10T08:00:00"/>
    <n v="0"/>
    <n v="3"/>
    <n v="8"/>
    <n v="3"/>
    <x v="1"/>
  </r>
  <r>
    <d v="2026-03-10T09:00:00"/>
    <n v="0.41645547697979368"/>
    <n v="3"/>
    <n v="9"/>
    <n v="3"/>
    <x v="1"/>
  </r>
  <r>
    <d v="2026-03-10T10:00:00"/>
    <n v="2.2668886416231793"/>
    <n v="3"/>
    <n v="10"/>
    <n v="3"/>
    <x v="1"/>
  </r>
  <r>
    <d v="2026-03-10T11:00:00"/>
    <n v="2.6939792547117278"/>
    <n v="3"/>
    <n v="11"/>
    <n v="3"/>
    <x v="1"/>
  </r>
  <r>
    <d v="2026-03-10T12:00:00"/>
    <n v="14.37185940369838"/>
    <n v="3"/>
    <n v="12"/>
    <n v="3"/>
    <x v="1"/>
  </r>
  <r>
    <d v="2026-03-10T13:00:00"/>
    <n v="9.749355758239906"/>
    <n v="3"/>
    <n v="13"/>
    <n v="3"/>
    <x v="1"/>
  </r>
  <r>
    <d v="2026-03-10T14:00:00"/>
    <n v="25.793885522394955"/>
    <n v="3"/>
    <n v="14"/>
    <n v="3"/>
    <x v="1"/>
  </r>
  <r>
    <d v="2026-03-10T15:00:00"/>
    <n v="26.729050417442494"/>
    <n v="3"/>
    <n v="15"/>
    <n v="3"/>
    <x v="1"/>
  </r>
  <r>
    <d v="2026-03-10T16:00:00"/>
    <n v="27.314855870095762"/>
    <n v="3"/>
    <n v="16"/>
    <n v="3"/>
    <x v="1"/>
  </r>
  <r>
    <d v="2026-03-10T17:00:00"/>
    <n v="25.806187389967477"/>
    <n v="3"/>
    <n v="17"/>
    <n v="3"/>
    <x v="1"/>
  </r>
  <r>
    <d v="2026-03-10T18:00:00"/>
    <n v="12.979809924167194"/>
    <n v="3"/>
    <n v="18"/>
    <n v="3"/>
    <x v="1"/>
  </r>
  <r>
    <d v="2026-03-10T19:00:00"/>
    <n v="0"/>
    <n v="3"/>
    <n v="19"/>
    <n v="3"/>
    <x v="1"/>
  </r>
  <r>
    <d v="2026-03-10T20:00:00"/>
    <n v="0"/>
    <n v="3"/>
    <n v="20"/>
    <n v="3"/>
    <x v="1"/>
  </r>
  <r>
    <d v="2026-03-10T21:00:00"/>
    <n v="0"/>
    <n v="3"/>
    <n v="21"/>
    <n v="3"/>
    <x v="1"/>
  </r>
  <r>
    <d v="2026-03-10T22:00:00"/>
    <n v="0"/>
    <n v="3"/>
    <n v="22"/>
    <n v="3"/>
    <x v="1"/>
  </r>
  <r>
    <d v="2026-03-10T23:00:00"/>
    <n v="0"/>
    <n v="3"/>
    <n v="23"/>
    <n v="3"/>
    <x v="1"/>
  </r>
  <r>
    <d v="2026-03-11T00:00:00"/>
    <n v="0"/>
    <n v="3"/>
    <n v="0"/>
    <n v="4"/>
    <x v="0"/>
  </r>
  <r>
    <d v="2026-03-11T01:00:00"/>
    <n v="0"/>
    <n v="3"/>
    <n v="1"/>
    <n v="4"/>
    <x v="0"/>
  </r>
  <r>
    <d v="2026-03-11T02:00:00"/>
    <n v="0"/>
    <n v="3"/>
    <n v="2"/>
    <n v="4"/>
    <x v="0"/>
  </r>
  <r>
    <d v="2026-03-11T03:00:00"/>
    <n v="0"/>
    <n v="3"/>
    <n v="3"/>
    <n v="4"/>
    <x v="0"/>
  </r>
  <r>
    <d v="2026-03-11T04:00:00"/>
    <n v="0"/>
    <n v="3"/>
    <n v="4"/>
    <n v="4"/>
    <x v="0"/>
  </r>
  <r>
    <d v="2026-03-11T05:00:00"/>
    <n v="0"/>
    <n v="3"/>
    <n v="5"/>
    <n v="4"/>
    <x v="0"/>
  </r>
  <r>
    <d v="2026-03-11T06:00:00"/>
    <n v="0"/>
    <n v="3"/>
    <n v="6"/>
    <n v="4"/>
    <x v="0"/>
  </r>
  <r>
    <d v="2026-03-11T07:00:00"/>
    <n v="0"/>
    <n v="3"/>
    <n v="7"/>
    <n v="4"/>
    <x v="0"/>
  </r>
  <r>
    <d v="2026-03-11T08:00:00"/>
    <n v="8.3388473157376612"/>
    <n v="3"/>
    <n v="8"/>
    <n v="4"/>
    <x v="1"/>
  </r>
  <r>
    <d v="2026-03-11T09:00:00"/>
    <n v="6.8648715265764473"/>
    <n v="3"/>
    <n v="9"/>
    <n v="4"/>
    <x v="1"/>
  </r>
  <r>
    <d v="2026-03-11T10:00:00"/>
    <n v="17.153013728866966"/>
    <n v="3"/>
    <n v="10"/>
    <n v="4"/>
    <x v="1"/>
  </r>
  <r>
    <d v="2026-03-11T11:00:00"/>
    <n v="26.641746170993574"/>
    <n v="3"/>
    <n v="11"/>
    <n v="4"/>
    <x v="1"/>
  </r>
  <r>
    <d v="2026-03-11T12:00:00"/>
    <n v="26.001455879299453"/>
    <n v="3"/>
    <n v="12"/>
    <n v="4"/>
    <x v="1"/>
  </r>
  <r>
    <d v="2026-03-11T13:00:00"/>
    <n v="25.398005293597965"/>
    <n v="3"/>
    <n v="13"/>
    <n v="4"/>
    <x v="1"/>
  </r>
  <r>
    <d v="2026-03-11T14:00:00"/>
    <n v="25.826286888344526"/>
    <n v="3"/>
    <n v="14"/>
    <n v="4"/>
    <x v="1"/>
  </r>
  <r>
    <d v="2026-03-11T15:00:00"/>
    <n v="21.303381846675396"/>
    <n v="3"/>
    <n v="15"/>
    <n v="4"/>
    <x v="1"/>
  </r>
  <r>
    <d v="2026-03-11T16:00:00"/>
    <n v="15.752368069897829"/>
    <n v="3"/>
    <n v="16"/>
    <n v="4"/>
    <x v="1"/>
  </r>
  <r>
    <d v="2026-03-11T17:00:00"/>
    <n v="15.361833193178306"/>
    <n v="3"/>
    <n v="17"/>
    <n v="4"/>
    <x v="1"/>
  </r>
  <r>
    <d v="2026-03-11T18:00:00"/>
    <n v="7.5445421583009811"/>
    <n v="3"/>
    <n v="18"/>
    <n v="4"/>
    <x v="1"/>
  </r>
  <r>
    <d v="2026-03-11T19:00:00"/>
    <n v="0"/>
    <n v="3"/>
    <n v="19"/>
    <n v="4"/>
    <x v="1"/>
  </r>
  <r>
    <d v="2026-03-11T20:00:00"/>
    <n v="0"/>
    <n v="3"/>
    <n v="20"/>
    <n v="4"/>
    <x v="1"/>
  </r>
  <r>
    <d v="2026-03-11T21:00:00"/>
    <n v="0"/>
    <n v="3"/>
    <n v="21"/>
    <n v="4"/>
    <x v="1"/>
  </r>
  <r>
    <d v="2026-03-11T22:00:00"/>
    <n v="0"/>
    <n v="3"/>
    <n v="22"/>
    <n v="4"/>
    <x v="1"/>
  </r>
  <r>
    <d v="2026-03-11T23:00:00"/>
    <n v="0"/>
    <n v="3"/>
    <n v="23"/>
    <n v="4"/>
    <x v="1"/>
  </r>
  <r>
    <d v="2026-03-12T00:00:00"/>
    <n v="0"/>
    <n v="3"/>
    <n v="0"/>
    <n v="5"/>
    <x v="0"/>
  </r>
  <r>
    <d v="2026-03-12T01:00:00"/>
    <n v="0"/>
    <n v="3"/>
    <n v="1"/>
    <n v="5"/>
    <x v="0"/>
  </r>
  <r>
    <d v="2026-03-12T02:00:00"/>
    <n v="0"/>
    <n v="3"/>
    <n v="2"/>
    <n v="5"/>
    <x v="0"/>
  </r>
  <r>
    <d v="2026-03-12T03:00:00"/>
    <n v="0"/>
    <n v="3"/>
    <n v="3"/>
    <n v="5"/>
    <x v="0"/>
  </r>
  <r>
    <d v="2026-03-12T04:00:00"/>
    <n v="0"/>
    <n v="3"/>
    <n v="4"/>
    <n v="5"/>
    <x v="0"/>
  </r>
  <r>
    <d v="2026-03-12T05:00:00"/>
    <n v="0"/>
    <n v="3"/>
    <n v="5"/>
    <n v="5"/>
    <x v="0"/>
  </r>
  <r>
    <d v="2026-03-12T06:00:00"/>
    <n v="0"/>
    <n v="3"/>
    <n v="6"/>
    <n v="5"/>
    <x v="0"/>
  </r>
  <r>
    <d v="2026-03-12T07:00:00"/>
    <n v="0"/>
    <n v="3"/>
    <n v="7"/>
    <n v="5"/>
    <x v="0"/>
  </r>
  <r>
    <d v="2026-03-12T08:00:00"/>
    <n v="8.6313874796645589"/>
    <n v="3"/>
    <n v="8"/>
    <n v="5"/>
    <x v="1"/>
  </r>
  <r>
    <d v="2026-03-12T09:00:00"/>
    <n v="24.089725378601553"/>
    <n v="3"/>
    <n v="9"/>
    <n v="5"/>
    <x v="1"/>
  </r>
  <r>
    <d v="2026-03-12T10:00:00"/>
    <n v="27.311089231709865"/>
    <n v="3"/>
    <n v="10"/>
    <n v="5"/>
    <x v="1"/>
  </r>
  <r>
    <d v="2026-03-12T11:00:00"/>
    <n v="27.251944857495946"/>
    <n v="3"/>
    <n v="11"/>
    <n v="5"/>
    <x v="1"/>
  </r>
  <r>
    <d v="2026-03-12T12:00:00"/>
    <n v="26.438927988243545"/>
    <n v="3"/>
    <n v="12"/>
    <n v="5"/>
    <x v="1"/>
  </r>
  <r>
    <d v="2026-03-12T13:00:00"/>
    <n v="25.728577372588315"/>
    <n v="3"/>
    <n v="13"/>
    <n v="5"/>
    <x v="1"/>
  </r>
  <r>
    <d v="2026-03-12T14:00:00"/>
    <n v="25.89103196252719"/>
    <n v="3"/>
    <n v="14"/>
    <n v="5"/>
    <x v="1"/>
  </r>
  <r>
    <d v="2026-03-12T15:00:00"/>
    <n v="26.543153393640718"/>
    <n v="3"/>
    <n v="15"/>
    <n v="5"/>
    <x v="1"/>
  </r>
  <r>
    <d v="2026-03-12T16:00:00"/>
    <n v="27.010659526773381"/>
    <n v="3"/>
    <n v="16"/>
    <n v="5"/>
    <x v="1"/>
  </r>
  <r>
    <d v="2026-03-12T17:00:00"/>
    <n v="25.237644823329852"/>
    <n v="3"/>
    <n v="17"/>
    <n v="5"/>
    <x v="1"/>
  </r>
  <r>
    <d v="2026-03-12T18:00:00"/>
    <n v="13.499088134534052"/>
    <n v="3"/>
    <n v="18"/>
    <n v="5"/>
    <x v="1"/>
  </r>
  <r>
    <d v="2026-03-12T19:00:00"/>
    <n v="0"/>
    <n v="3"/>
    <n v="19"/>
    <n v="5"/>
    <x v="1"/>
  </r>
  <r>
    <d v="2026-03-12T20:00:00"/>
    <n v="0"/>
    <n v="3"/>
    <n v="20"/>
    <n v="5"/>
    <x v="1"/>
  </r>
  <r>
    <d v="2026-03-12T21:00:00"/>
    <n v="0"/>
    <n v="3"/>
    <n v="21"/>
    <n v="5"/>
    <x v="1"/>
  </r>
  <r>
    <d v="2026-03-12T22:00:00"/>
    <n v="0"/>
    <n v="3"/>
    <n v="22"/>
    <n v="5"/>
    <x v="1"/>
  </r>
  <r>
    <d v="2026-03-12T23:00:00"/>
    <n v="0"/>
    <n v="3"/>
    <n v="23"/>
    <n v="5"/>
    <x v="1"/>
  </r>
  <r>
    <d v="2026-03-13T00:00:00"/>
    <n v="0"/>
    <n v="3"/>
    <n v="0"/>
    <n v="6"/>
    <x v="0"/>
  </r>
  <r>
    <d v="2026-03-13T01:00:00"/>
    <n v="0"/>
    <n v="3"/>
    <n v="1"/>
    <n v="6"/>
    <x v="0"/>
  </r>
  <r>
    <d v="2026-03-13T02:00:00"/>
    <n v="0"/>
    <n v="3"/>
    <n v="2"/>
    <n v="6"/>
    <x v="0"/>
  </r>
  <r>
    <d v="2026-03-13T03:00:00"/>
    <n v="0"/>
    <n v="3"/>
    <n v="3"/>
    <n v="6"/>
    <x v="0"/>
  </r>
  <r>
    <d v="2026-03-13T04:00:00"/>
    <n v="0"/>
    <n v="3"/>
    <n v="4"/>
    <n v="6"/>
    <x v="0"/>
  </r>
  <r>
    <d v="2026-03-13T05:00:00"/>
    <n v="0"/>
    <n v="3"/>
    <n v="5"/>
    <n v="6"/>
    <x v="0"/>
  </r>
  <r>
    <d v="2026-03-13T06:00:00"/>
    <n v="0"/>
    <n v="3"/>
    <n v="6"/>
    <n v="6"/>
    <x v="0"/>
  </r>
  <r>
    <d v="2026-03-13T07:00:00"/>
    <n v="0"/>
    <n v="3"/>
    <n v="7"/>
    <n v="6"/>
    <x v="0"/>
  </r>
  <r>
    <d v="2026-03-13T08:00:00"/>
    <n v="8.4144588810685619"/>
    <n v="3"/>
    <n v="8"/>
    <n v="6"/>
    <x v="1"/>
  </r>
  <r>
    <d v="2026-03-13T09:00:00"/>
    <n v="23.528752236042813"/>
    <n v="3"/>
    <n v="9"/>
    <n v="6"/>
    <x v="1"/>
  </r>
  <r>
    <d v="2026-03-13T10:00:00"/>
    <n v="23.029022128796125"/>
    <n v="3"/>
    <n v="10"/>
    <n v="6"/>
    <x v="1"/>
  </r>
  <r>
    <d v="2026-03-13T11:00:00"/>
    <n v="26.44980220595539"/>
    <n v="3"/>
    <n v="11"/>
    <n v="6"/>
    <x v="1"/>
  </r>
  <r>
    <d v="2026-03-13T12:00:00"/>
    <n v="25.640310496962293"/>
    <n v="3"/>
    <n v="12"/>
    <n v="6"/>
    <x v="1"/>
  </r>
  <r>
    <d v="2026-03-13T13:00:00"/>
    <n v="24.992300146952878"/>
    <n v="3"/>
    <n v="13"/>
    <n v="6"/>
    <x v="1"/>
  </r>
  <r>
    <d v="2026-03-13T14:00:00"/>
    <n v="25.057439588869567"/>
    <n v="3"/>
    <n v="14"/>
    <n v="6"/>
    <x v="1"/>
  </r>
  <r>
    <d v="2026-03-13T15:00:00"/>
    <n v="21.070575560318336"/>
    <n v="3"/>
    <n v="15"/>
    <n v="6"/>
    <x v="1"/>
  </r>
  <r>
    <d v="2026-03-13T16:00:00"/>
    <n v="12.26343231273362"/>
    <n v="3"/>
    <n v="16"/>
    <n v="6"/>
    <x v="1"/>
  </r>
  <r>
    <d v="2026-03-13T17:00:00"/>
    <n v="4.4622570545503448"/>
    <n v="3"/>
    <n v="17"/>
    <n v="6"/>
    <x v="1"/>
  </r>
  <r>
    <d v="2026-03-13T18:00:00"/>
    <n v="1.6981409651003554"/>
    <n v="3"/>
    <n v="18"/>
    <n v="6"/>
    <x v="1"/>
  </r>
  <r>
    <d v="2026-03-13T19:00:00"/>
    <n v="0"/>
    <n v="3"/>
    <n v="19"/>
    <n v="6"/>
    <x v="1"/>
  </r>
  <r>
    <d v="2026-03-13T20:00:00"/>
    <n v="0"/>
    <n v="3"/>
    <n v="20"/>
    <n v="6"/>
    <x v="1"/>
  </r>
  <r>
    <d v="2026-03-13T21:00:00"/>
    <n v="0"/>
    <n v="3"/>
    <n v="21"/>
    <n v="6"/>
    <x v="1"/>
  </r>
  <r>
    <d v="2026-03-13T22:00:00"/>
    <n v="0"/>
    <n v="3"/>
    <n v="22"/>
    <n v="6"/>
    <x v="1"/>
  </r>
  <r>
    <d v="2026-03-13T23:00:00"/>
    <n v="0"/>
    <n v="3"/>
    <n v="23"/>
    <n v="6"/>
    <x v="1"/>
  </r>
  <r>
    <d v="2026-03-14T00:00:00"/>
    <n v="0"/>
    <n v="3"/>
    <n v="0"/>
    <n v="7"/>
    <x v="0"/>
  </r>
  <r>
    <d v="2026-03-14T01:00:00"/>
    <n v="0"/>
    <n v="3"/>
    <n v="1"/>
    <n v="7"/>
    <x v="0"/>
  </r>
  <r>
    <d v="2026-03-14T02:00:00"/>
    <n v="0"/>
    <n v="3"/>
    <n v="2"/>
    <n v="7"/>
    <x v="0"/>
  </r>
  <r>
    <d v="2026-03-14T03:00:00"/>
    <n v="0"/>
    <n v="3"/>
    <n v="3"/>
    <n v="7"/>
    <x v="0"/>
  </r>
  <r>
    <d v="2026-03-14T04:00:00"/>
    <n v="0"/>
    <n v="3"/>
    <n v="4"/>
    <n v="7"/>
    <x v="0"/>
  </r>
  <r>
    <d v="2026-03-14T05:00:00"/>
    <n v="0"/>
    <n v="3"/>
    <n v="5"/>
    <n v="7"/>
    <x v="0"/>
  </r>
  <r>
    <d v="2026-03-14T06:00:00"/>
    <n v="0"/>
    <n v="3"/>
    <n v="6"/>
    <n v="7"/>
    <x v="0"/>
  </r>
  <r>
    <d v="2026-03-14T07:00:00"/>
    <n v="0"/>
    <n v="3"/>
    <n v="7"/>
    <n v="7"/>
    <x v="0"/>
  </r>
  <r>
    <d v="2026-03-14T08:00:00"/>
    <n v="0"/>
    <n v="3"/>
    <n v="8"/>
    <n v="7"/>
    <x v="0"/>
  </r>
  <r>
    <d v="2026-03-14T09:00:00"/>
    <n v="4.8132967038667075E-2"/>
    <n v="3"/>
    <n v="9"/>
    <n v="7"/>
    <x v="0"/>
  </r>
  <r>
    <d v="2026-03-14T10:00:00"/>
    <n v="1.2713256714436765"/>
    <n v="3"/>
    <n v="10"/>
    <n v="7"/>
    <x v="0"/>
  </r>
  <r>
    <d v="2026-03-14T11:00:00"/>
    <n v="1.5014848656476443"/>
    <n v="3"/>
    <n v="11"/>
    <n v="7"/>
    <x v="0"/>
  </r>
  <r>
    <d v="2026-03-14T12:00:00"/>
    <n v="6.3099901304242785"/>
    <n v="3"/>
    <n v="12"/>
    <n v="7"/>
    <x v="0"/>
  </r>
  <r>
    <d v="2026-03-14T13:00:00"/>
    <n v="4.3634547915856432"/>
    <n v="3"/>
    <n v="13"/>
    <n v="7"/>
    <x v="0"/>
  </r>
  <r>
    <d v="2026-03-14T14:00:00"/>
    <n v="9.6152546495632567"/>
    <n v="3"/>
    <n v="14"/>
    <n v="7"/>
    <x v="0"/>
  </r>
  <r>
    <d v="2026-03-14T15:00:00"/>
    <n v="15.744203166496929"/>
    <n v="3"/>
    <n v="15"/>
    <n v="7"/>
    <x v="0"/>
  </r>
  <r>
    <d v="2026-03-14T16:00:00"/>
    <n v="9.8875869729191344"/>
    <n v="3"/>
    <n v="16"/>
    <n v="7"/>
    <x v="0"/>
  </r>
  <r>
    <d v="2026-03-14T17:00:00"/>
    <n v="3.8921778177124944"/>
    <n v="3"/>
    <n v="17"/>
    <n v="7"/>
    <x v="0"/>
  </r>
  <r>
    <d v="2026-03-14T18:00:00"/>
    <n v="1.6367453301571413"/>
    <n v="3"/>
    <n v="18"/>
    <n v="7"/>
    <x v="0"/>
  </r>
  <r>
    <d v="2026-03-14T19:00:00"/>
    <n v="0"/>
    <n v="3"/>
    <n v="19"/>
    <n v="7"/>
    <x v="0"/>
  </r>
  <r>
    <d v="2026-03-14T20:00:00"/>
    <n v="0"/>
    <n v="3"/>
    <n v="20"/>
    <n v="7"/>
    <x v="0"/>
  </r>
  <r>
    <d v="2026-03-14T21:00:00"/>
    <n v="0"/>
    <n v="3"/>
    <n v="21"/>
    <n v="7"/>
    <x v="0"/>
  </r>
  <r>
    <d v="2026-03-14T22:00:00"/>
    <n v="0"/>
    <n v="3"/>
    <n v="22"/>
    <n v="7"/>
    <x v="0"/>
  </r>
  <r>
    <d v="2026-03-14T23:00:00"/>
    <n v="0"/>
    <n v="3"/>
    <n v="23"/>
    <n v="7"/>
    <x v="0"/>
  </r>
  <r>
    <d v="2026-03-15T00:00:00"/>
    <n v="0"/>
    <n v="3"/>
    <n v="0"/>
    <n v="1"/>
    <x v="0"/>
  </r>
  <r>
    <d v="2026-03-15T01:00:00"/>
    <n v="0"/>
    <n v="3"/>
    <n v="1"/>
    <n v="1"/>
    <x v="0"/>
  </r>
  <r>
    <d v="2026-03-15T02:00:00"/>
    <n v="0"/>
    <n v="3"/>
    <n v="2"/>
    <n v="1"/>
    <x v="0"/>
  </r>
  <r>
    <d v="2026-03-15T03:00:00"/>
    <n v="0"/>
    <n v="3"/>
    <n v="3"/>
    <n v="1"/>
    <x v="0"/>
  </r>
  <r>
    <d v="2026-03-15T04:00:00"/>
    <n v="0"/>
    <n v="3"/>
    <n v="4"/>
    <n v="1"/>
    <x v="0"/>
  </r>
  <r>
    <d v="2026-03-15T05:00:00"/>
    <n v="0"/>
    <n v="3"/>
    <n v="5"/>
    <n v="1"/>
    <x v="0"/>
  </r>
  <r>
    <d v="2026-03-15T06:00:00"/>
    <n v="0"/>
    <n v="3"/>
    <n v="6"/>
    <n v="1"/>
    <x v="0"/>
  </r>
  <r>
    <d v="2026-03-15T07:00:00"/>
    <n v="0"/>
    <n v="3"/>
    <n v="7"/>
    <n v="1"/>
    <x v="0"/>
  </r>
  <r>
    <d v="2026-03-15T08:00:00"/>
    <n v="10.306857083899812"/>
    <n v="3"/>
    <n v="8"/>
    <n v="1"/>
    <x v="0"/>
  </r>
  <r>
    <d v="2026-03-15T09:00:00"/>
    <n v="12.500083847129636"/>
    <n v="3"/>
    <n v="9"/>
    <n v="1"/>
    <x v="0"/>
  </r>
  <r>
    <d v="2026-03-15T10:00:00"/>
    <n v="20.727874970471412"/>
    <n v="3"/>
    <n v="10"/>
    <n v="1"/>
    <x v="0"/>
  </r>
  <r>
    <d v="2026-03-15T11:00:00"/>
    <n v="13.085380351529327"/>
    <n v="3"/>
    <n v="11"/>
    <n v="1"/>
    <x v="0"/>
  </r>
  <r>
    <d v="2026-03-15T12:00:00"/>
    <n v="15.296760412051018"/>
    <n v="3"/>
    <n v="12"/>
    <n v="1"/>
    <x v="0"/>
  </r>
  <r>
    <d v="2026-03-15T13:00:00"/>
    <n v="15.141919968510825"/>
    <n v="3"/>
    <n v="13"/>
    <n v="1"/>
    <x v="0"/>
  </r>
  <r>
    <d v="2026-03-15T14:00:00"/>
    <n v="24.197189450766853"/>
    <n v="3"/>
    <n v="14"/>
    <n v="1"/>
    <x v="0"/>
  </r>
  <r>
    <d v="2026-03-15T15:00:00"/>
    <n v="17.946301747723904"/>
    <n v="3"/>
    <n v="15"/>
    <n v="1"/>
    <x v="0"/>
  </r>
  <r>
    <d v="2026-03-15T16:00:00"/>
    <n v="4.9835882401764984"/>
    <n v="3"/>
    <n v="16"/>
    <n v="1"/>
    <x v="0"/>
  </r>
  <r>
    <d v="2026-03-15T17:00:00"/>
    <n v="15.795221761093082"/>
    <n v="3"/>
    <n v="17"/>
    <n v="1"/>
    <x v="0"/>
  </r>
  <r>
    <d v="2026-03-15T18:00:00"/>
    <n v="7.9734942058121785"/>
    <n v="3"/>
    <n v="18"/>
    <n v="1"/>
    <x v="0"/>
  </r>
  <r>
    <d v="2026-03-15T19:00:00"/>
    <n v="0"/>
    <n v="3"/>
    <n v="19"/>
    <n v="1"/>
    <x v="0"/>
  </r>
  <r>
    <d v="2026-03-15T20:00:00"/>
    <n v="0"/>
    <n v="3"/>
    <n v="20"/>
    <n v="1"/>
    <x v="0"/>
  </r>
  <r>
    <d v="2026-03-15T21:00:00"/>
    <n v="0"/>
    <n v="3"/>
    <n v="21"/>
    <n v="1"/>
    <x v="0"/>
  </r>
  <r>
    <d v="2026-03-15T22:00:00"/>
    <n v="0"/>
    <n v="3"/>
    <n v="22"/>
    <n v="1"/>
    <x v="0"/>
  </r>
  <r>
    <d v="2026-03-15T23:00:00"/>
    <n v="0"/>
    <n v="3"/>
    <n v="23"/>
    <n v="1"/>
    <x v="0"/>
  </r>
  <r>
    <d v="2026-03-16T00:00:00"/>
    <n v="0"/>
    <n v="3"/>
    <n v="0"/>
    <n v="2"/>
    <x v="0"/>
  </r>
  <r>
    <d v="2026-03-16T01:00:00"/>
    <n v="0"/>
    <n v="3"/>
    <n v="1"/>
    <n v="2"/>
    <x v="0"/>
  </r>
  <r>
    <d v="2026-03-16T02:00:00"/>
    <n v="0"/>
    <n v="3"/>
    <n v="2"/>
    <n v="2"/>
    <x v="0"/>
  </r>
  <r>
    <d v="2026-03-16T03:00:00"/>
    <n v="0"/>
    <n v="3"/>
    <n v="3"/>
    <n v="2"/>
    <x v="0"/>
  </r>
  <r>
    <d v="2026-03-16T04:00:00"/>
    <n v="0"/>
    <n v="3"/>
    <n v="4"/>
    <n v="2"/>
    <x v="0"/>
  </r>
  <r>
    <d v="2026-03-16T05:00:00"/>
    <n v="0"/>
    <n v="3"/>
    <n v="5"/>
    <n v="2"/>
    <x v="0"/>
  </r>
  <r>
    <d v="2026-03-16T06:00:00"/>
    <n v="0"/>
    <n v="3"/>
    <n v="6"/>
    <n v="2"/>
    <x v="0"/>
  </r>
  <r>
    <d v="2026-03-16T07:00:00"/>
    <n v="0"/>
    <n v="3"/>
    <n v="7"/>
    <n v="2"/>
    <x v="0"/>
  </r>
  <r>
    <d v="2026-03-16T08:00:00"/>
    <n v="10.497212744549632"/>
    <n v="3"/>
    <n v="8"/>
    <n v="2"/>
    <x v="1"/>
  </r>
  <r>
    <d v="2026-03-16T09:00:00"/>
    <n v="25.74335818443107"/>
    <n v="3"/>
    <n v="9"/>
    <n v="2"/>
    <x v="1"/>
  </r>
  <r>
    <d v="2026-03-16T10:00:00"/>
    <n v="28.39845788660508"/>
    <n v="3"/>
    <n v="10"/>
    <n v="2"/>
    <x v="1"/>
  </r>
  <r>
    <d v="2026-03-16T11:00:00"/>
    <n v="28.388394267651869"/>
    <n v="3"/>
    <n v="11"/>
    <n v="2"/>
    <x v="1"/>
  </r>
  <r>
    <d v="2026-03-16T12:00:00"/>
    <n v="27.315182592041612"/>
    <n v="3"/>
    <n v="12"/>
    <n v="2"/>
    <x v="1"/>
  </r>
  <r>
    <d v="2026-03-16T13:00:00"/>
    <n v="26.610239113355892"/>
    <n v="3"/>
    <n v="13"/>
    <n v="2"/>
    <x v="1"/>
  </r>
  <r>
    <d v="2026-03-16T14:00:00"/>
    <n v="26.768858866784925"/>
    <n v="3"/>
    <n v="14"/>
    <n v="2"/>
    <x v="1"/>
  </r>
  <r>
    <d v="2026-03-16T15:00:00"/>
    <n v="27.378540106734313"/>
    <n v="3"/>
    <n v="15"/>
    <n v="2"/>
    <x v="1"/>
  </r>
  <r>
    <d v="2026-03-16T16:00:00"/>
    <n v="27.882231366611066"/>
    <n v="3"/>
    <n v="16"/>
    <n v="2"/>
    <x v="1"/>
  </r>
  <r>
    <d v="2026-03-16T17:00:00"/>
    <n v="25.929704441319224"/>
    <n v="3"/>
    <n v="17"/>
    <n v="2"/>
    <x v="1"/>
  </r>
  <r>
    <d v="2026-03-16T18:00:00"/>
    <n v="14.556301036575832"/>
    <n v="3"/>
    <n v="18"/>
    <n v="2"/>
    <x v="1"/>
  </r>
  <r>
    <d v="2026-03-16T19:00:00"/>
    <n v="0"/>
    <n v="3"/>
    <n v="19"/>
    <n v="2"/>
    <x v="1"/>
  </r>
  <r>
    <d v="2026-03-16T20:00:00"/>
    <n v="0"/>
    <n v="3"/>
    <n v="20"/>
    <n v="2"/>
    <x v="1"/>
  </r>
  <r>
    <d v="2026-03-16T21:00:00"/>
    <n v="0"/>
    <n v="3"/>
    <n v="21"/>
    <n v="2"/>
    <x v="1"/>
  </r>
  <r>
    <d v="2026-03-16T22:00:00"/>
    <n v="0"/>
    <n v="3"/>
    <n v="22"/>
    <n v="2"/>
    <x v="1"/>
  </r>
  <r>
    <d v="2026-03-16T23:00:00"/>
    <n v="0"/>
    <n v="3"/>
    <n v="23"/>
    <n v="2"/>
    <x v="1"/>
  </r>
  <r>
    <d v="2026-03-17T00:00:00"/>
    <n v="0"/>
    <n v="3"/>
    <n v="0"/>
    <n v="3"/>
    <x v="0"/>
  </r>
  <r>
    <d v="2026-03-17T01:00:00"/>
    <n v="0"/>
    <n v="3"/>
    <n v="1"/>
    <n v="3"/>
    <x v="0"/>
  </r>
  <r>
    <d v="2026-03-17T02:00:00"/>
    <n v="0"/>
    <n v="3"/>
    <n v="2"/>
    <n v="3"/>
    <x v="0"/>
  </r>
  <r>
    <d v="2026-03-17T03:00:00"/>
    <n v="0"/>
    <n v="3"/>
    <n v="3"/>
    <n v="3"/>
    <x v="0"/>
  </r>
  <r>
    <d v="2026-03-17T04:00:00"/>
    <n v="0"/>
    <n v="3"/>
    <n v="4"/>
    <n v="3"/>
    <x v="0"/>
  </r>
  <r>
    <d v="2026-03-17T05:00:00"/>
    <n v="0"/>
    <n v="3"/>
    <n v="5"/>
    <n v="3"/>
    <x v="0"/>
  </r>
  <r>
    <d v="2026-03-17T06:00:00"/>
    <n v="0"/>
    <n v="3"/>
    <n v="6"/>
    <n v="3"/>
    <x v="0"/>
  </r>
  <r>
    <d v="2026-03-17T07:00:00"/>
    <n v="0"/>
    <n v="3"/>
    <n v="7"/>
    <n v="3"/>
    <x v="0"/>
  </r>
  <r>
    <d v="2026-03-17T08:00:00"/>
    <n v="0.34346023716578084"/>
    <n v="3"/>
    <n v="8"/>
    <n v="3"/>
    <x v="1"/>
  </r>
  <r>
    <d v="2026-03-17T09:00:00"/>
    <n v="1.2425370539311316"/>
    <n v="3"/>
    <n v="9"/>
    <n v="3"/>
    <x v="1"/>
  </r>
  <r>
    <d v="2026-03-17T10:00:00"/>
    <n v="2.2019542650979749"/>
    <n v="3"/>
    <n v="10"/>
    <n v="3"/>
    <x v="1"/>
  </r>
  <r>
    <d v="2026-03-17T11:00:00"/>
    <n v="1.6001237354198354"/>
    <n v="3"/>
    <n v="11"/>
    <n v="3"/>
    <x v="1"/>
  </r>
  <r>
    <d v="2026-03-17T12:00:00"/>
    <n v="3.961359464463778"/>
    <n v="3"/>
    <n v="12"/>
    <n v="3"/>
    <x v="1"/>
  </r>
  <r>
    <d v="2026-03-17T13:00:00"/>
    <n v="3.0786085405876475"/>
    <n v="3"/>
    <n v="13"/>
    <n v="3"/>
    <x v="1"/>
  </r>
  <r>
    <d v="2026-03-17T14:00:00"/>
    <n v="2.8244524487318876"/>
    <n v="3"/>
    <n v="14"/>
    <n v="3"/>
    <x v="1"/>
  </r>
  <r>
    <d v="2026-03-17T15:00:00"/>
    <n v="6.5332469058182774"/>
    <n v="3"/>
    <n v="15"/>
    <n v="3"/>
    <x v="1"/>
  </r>
  <r>
    <d v="2026-03-17T16:00:00"/>
    <n v="0.42734373015705429"/>
    <n v="3"/>
    <n v="16"/>
    <n v="3"/>
    <x v="1"/>
  </r>
  <r>
    <d v="2026-03-17T17:00:00"/>
    <n v="1.4400474986690837"/>
    <n v="3"/>
    <n v="17"/>
    <n v="3"/>
    <x v="1"/>
  </r>
  <r>
    <d v="2026-03-17T18:00:00"/>
    <n v="0.54723466654633512"/>
    <n v="3"/>
    <n v="18"/>
    <n v="3"/>
    <x v="1"/>
  </r>
  <r>
    <d v="2026-03-17T19:00:00"/>
    <n v="0"/>
    <n v="3"/>
    <n v="19"/>
    <n v="3"/>
    <x v="1"/>
  </r>
  <r>
    <d v="2026-03-17T20:00:00"/>
    <n v="0"/>
    <n v="3"/>
    <n v="20"/>
    <n v="3"/>
    <x v="1"/>
  </r>
  <r>
    <d v="2026-03-17T21:00:00"/>
    <n v="0"/>
    <n v="3"/>
    <n v="21"/>
    <n v="3"/>
    <x v="1"/>
  </r>
  <r>
    <d v="2026-03-17T22:00:00"/>
    <n v="0"/>
    <n v="3"/>
    <n v="22"/>
    <n v="3"/>
    <x v="1"/>
  </r>
  <r>
    <d v="2026-03-17T23:00:00"/>
    <n v="0"/>
    <n v="3"/>
    <n v="23"/>
    <n v="3"/>
    <x v="1"/>
  </r>
  <r>
    <d v="2026-03-18T00:00:00"/>
    <n v="0"/>
    <n v="3"/>
    <n v="0"/>
    <n v="4"/>
    <x v="0"/>
  </r>
  <r>
    <d v="2026-03-18T01:00:00"/>
    <n v="0"/>
    <n v="3"/>
    <n v="1"/>
    <n v="4"/>
    <x v="0"/>
  </r>
  <r>
    <d v="2026-03-18T02:00:00"/>
    <n v="0"/>
    <n v="3"/>
    <n v="2"/>
    <n v="4"/>
    <x v="0"/>
  </r>
  <r>
    <d v="2026-03-18T03:00:00"/>
    <n v="0"/>
    <n v="3"/>
    <n v="3"/>
    <n v="4"/>
    <x v="0"/>
  </r>
  <r>
    <d v="2026-03-18T04:00:00"/>
    <n v="0"/>
    <n v="3"/>
    <n v="4"/>
    <n v="4"/>
    <x v="0"/>
  </r>
  <r>
    <d v="2026-03-18T05:00:00"/>
    <n v="0"/>
    <n v="3"/>
    <n v="5"/>
    <n v="4"/>
    <x v="0"/>
  </r>
  <r>
    <d v="2026-03-18T06:00:00"/>
    <n v="0"/>
    <n v="3"/>
    <n v="6"/>
    <n v="4"/>
    <x v="0"/>
  </r>
  <r>
    <d v="2026-03-18T07:00:00"/>
    <n v="0"/>
    <n v="3"/>
    <n v="7"/>
    <n v="4"/>
    <x v="0"/>
  </r>
  <r>
    <d v="2026-03-18T08:00:00"/>
    <n v="8.6161441111694348"/>
    <n v="3"/>
    <n v="8"/>
    <n v="4"/>
    <x v="1"/>
  </r>
  <r>
    <d v="2026-03-18T09:00:00"/>
    <n v="0.24362923043327131"/>
    <n v="3"/>
    <n v="9"/>
    <n v="4"/>
    <x v="1"/>
  </r>
  <r>
    <d v="2026-03-18T10:00:00"/>
    <n v="1.4177016722279414"/>
    <n v="3"/>
    <n v="10"/>
    <n v="4"/>
    <x v="1"/>
  </r>
  <r>
    <d v="2026-03-18T11:00:00"/>
    <n v="11.739065046356961"/>
    <n v="3"/>
    <n v="11"/>
    <n v="4"/>
    <x v="1"/>
  </r>
  <r>
    <d v="2026-03-18T12:00:00"/>
    <n v="17.973257589368515"/>
    <n v="3"/>
    <n v="12"/>
    <n v="4"/>
    <x v="1"/>
  </r>
  <r>
    <d v="2026-03-18T13:00:00"/>
    <n v="15.461470713624873"/>
    <n v="3"/>
    <n v="13"/>
    <n v="4"/>
    <x v="1"/>
  </r>
  <r>
    <d v="2026-03-18T14:00:00"/>
    <n v="21.430410249892407"/>
    <n v="3"/>
    <n v="14"/>
    <n v="4"/>
    <x v="1"/>
  </r>
  <r>
    <d v="2026-03-18T15:00:00"/>
    <n v="20.541364976715162"/>
    <n v="3"/>
    <n v="15"/>
    <n v="4"/>
    <x v="1"/>
  </r>
  <r>
    <d v="2026-03-18T16:00:00"/>
    <n v="15.979831857912192"/>
    <n v="3"/>
    <n v="16"/>
    <n v="4"/>
    <x v="1"/>
  </r>
  <r>
    <d v="2026-03-18T17:00:00"/>
    <n v="8.9108720755151172"/>
    <n v="3"/>
    <n v="17"/>
    <n v="4"/>
    <x v="1"/>
  </r>
  <r>
    <d v="2026-03-18T18:00:00"/>
    <n v="3.8592379228607632"/>
    <n v="3"/>
    <n v="18"/>
    <n v="4"/>
    <x v="1"/>
  </r>
  <r>
    <d v="2026-03-18T19:00:00"/>
    <n v="0"/>
    <n v="3"/>
    <n v="19"/>
    <n v="4"/>
    <x v="1"/>
  </r>
  <r>
    <d v="2026-03-18T20:00:00"/>
    <n v="0"/>
    <n v="3"/>
    <n v="20"/>
    <n v="4"/>
    <x v="1"/>
  </r>
  <r>
    <d v="2026-03-18T21:00:00"/>
    <n v="0"/>
    <n v="3"/>
    <n v="21"/>
    <n v="4"/>
    <x v="1"/>
  </r>
  <r>
    <d v="2026-03-18T22:00:00"/>
    <n v="0"/>
    <n v="3"/>
    <n v="22"/>
    <n v="4"/>
    <x v="1"/>
  </r>
  <r>
    <d v="2026-03-18T23:00:00"/>
    <n v="0"/>
    <n v="3"/>
    <n v="23"/>
    <n v="4"/>
    <x v="1"/>
  </r>
  <r>
    <d v="2026-03-19T00:00:00"/>
    <n v="0"/>
    <n v="3"/>
    <n v="0"/>
    <n v="5"/>
    <x v="0"/>
  </r>
  <r>
    <d v="2026-03-19T01:00:00"/>
    <n v="0"/>
    <n v="3"/>
    <n v="1"/>
    <n v="5"/>
    <x v="0"/>
  </r>
  <r>
    <d v="2026-03-19T02:00:00"/>
    <n v="0"/>
    <n v="3"/>
    <n v="2"/>
    <n v="5"/>
    <x v="0"/>
  </r>
  <r>
    <d v="2026-03-19T03:00:00"/>
    <n v="0"/>
    <n v="3"/>
    <n v="3"/>
    <n v="5"/>
    <x v="0"/>
  </r>
  <r>
    <d v="2026-03-19T04:00:00"/>
    <n v="0"/>
    <n v="3"/>
    <n v="4"/>
    <n v="5"/>
    <x v="0"/>
  </r>
  <r>
    <d v="2026-03-19T05:00:00"/>
    <n v="0"/>
    <n v="3"/>
    <n v="5"/>
    <n v="5"/>
    <x v="0"/>
  </r>
  <r>
    <d v="2026-03-19T06:00:00"/>
    <n v="0"/>
    <n v="3"/>
    <n v="6"/>
    <n v="5"/>
    <x v="0"/>
  </r>
  <r>
    <d v="2026-03-19T07:00:00"/>
    <n v="0"/>
    <n v="3"/>
    <n v="7"/>
    <n v="5"/>
    <x v="0"/>
  </r>
  <r>
    <d v="2026-03-19T08:00:00"/>
    <n v="0.41602439119172641"/>
    <n v="3"/>
    <n v="8"/>
    <n v="5"/>
    <x v="1"/>
  </r>
  <r>
    <d v="2026-03-19T09:00:00"/>
    <n v="1.3645111461262989"/>
    <n v="3"/>
    <n v="9"/>
    <n v="5"/>
    <x v="1"/>
  </r>
  <r>
    <d v="2026-03-19T10:00:00"/>
    <n v="4.7541927161368527"/>
    <n v="3"/>
    <n v="10"/>
    <n v="5"/>
    <x v="1"/>
  </r>
  <r>
    <d v="2026-03-19T11:00:00"/>
    <n v="2.1752960756612083"/>
    <n v="3"/>
    <n v="11"/>
    <n v="5"/>
    <x v="1"/>
  </r>
  <r>
    <d v="2026-03-19T12:00:00"/>
    <n v="7.7854997406537416"/>
    <n v="3"/>
    <n v="12"/>
    <n v="5"/>
    <x v="1"/>
  </r>
  <r>
    <d v="2026-03-19T13:00:00"/>
    <n v="11.943994692120681"/>
    <n v="3"/>
    <n v="13"/>
    <n v="5"/>
    <x v="1"/>
  </r>
  <r>
    <d v="2026-03-19T14:00:00"/>
    <n v="6.9573853763152087"/>
    <n v="3"/>
    <n v="14"/>
    <n v="5"/>
    <x v="1"/>
  </r>
  <r>
    <d v="2026-03-19T15:00:00"/>
    <n v="6.8042682648459847"/>
    <n v="3"/>
    <n v="15"/>
    <n v="5"/>
    <x v="1"/>
  </r>
  <r>
    <d v="2026-03-19T16:00:00"/>
    <n v="7.2875738627216906"/>
    <n v="3"/>
    <n v="16"/>
    <n v="5"/>
    <x v="1"/>
  </r>
  <r>
    <d v="2026-03-19T17:00:00"/>
    <n v="4.5691358134401829"/>
    <n v="3"/>
    <n v="17"/>
    <n v="5"/>
    <x v="1"/>
  </r>
  <r>
    <d v="2026-03-19T18:00:00"/>
    <n v="14.493092204533179"/>
    <n v="3"/>
    <n v="18"/>
    <n v="5"/>
    <x v="1"/>
  </r>
  <r>
    <d v="2026-03-19T19:00:00"/>
    <n v="0.23877060430055508"/>
    <n v="3"/>
    <n v="19"/>
    <n v="5"/>
    <x v="1"/>
  </r>
  <r>
    <d v="2026-03-19T20:00:00"/>
    <n v="0"/>
    <n v="3"/>
    <n v="20"/>
    <n v="5"/>
    <x v="1"/>
  </r>
  <r>
    <d v="2026-03-19T21:00:00"/>
    <n v="0"/>
    <n v="3"/>
    <n v="21"/>
    <n v="5"/>
    <x v="1"/>
  </r>
  <r>
    <d v="2026-03-19T22:00:00"/>
    <n v="0"/>
    <n v="3"/>
    <n v="22"/>
    <n v="5"/>
    <x v="1"/>
  </r>
  <r>
    <d v="2026-03-19T23:00:00"/>
    <n v="0"/>
    <n v="3"/>
    <n v="23"/>
    <n v="5"/>
    <x v="1"/>
  </r>
  <r>
    <d v="2026-03-20T00:00:00"/>
    <n v="0"/>
    <n v="3"/>
    <n v="0"/>
    <n v="6"/>
    <x v="0"/>
  </r>
  <r>
    <d v="2026-03-20T01:00:00"/>
    <n v="0"/>
    <n v="3"/>
    <n v="1"/>
    <n v="6"/>
    <x v="0"/>
  </r>
  <r>
    <d v="2026-03-20T02:00:00"/>
    <n v="0"/>
    <n v="3"/>
    <n v="2"/>
    <n v="6"/>
    <x v="0"/>
  </r>
  <r>
    <d v="2026-03-20T03:00:00"/>
    <n v="0"/>
    <n v="3"/>
    <n v="3"/>
    <n v="6"/>
    <x v="0"/>
  </r>
  <r>
    <d v="2026-03-20T04:00:00"/>
    <n v="0"/>
    <n v="3"/>
    <n v="4"/>
    <n v="6"/>
    <x v="0"/>
  </r>
  <r>
    <d v="2026-03-20T05:00:00"/>
    <n v="0"/>
    <n v="3"/>
    <n v="5"/>
    <n v="6"/>
    <x v="0"/>
  </r>
  <r>
    <d v="2026-03-20T06:00:00"/>
    <n v="0"/>
    <n v="3"/>
    <n v="6"/>
    <n v="6"/>
    <x v="0"/>
  </r>
  <r>
    <d v="2026-03-20T07:00:00"/>
    <n v="0"/>
    <n v="3"/>
    <n v="7"/>
    <n v="6"/>
    <x v="0"/>
  </r>
  <r>
    <d v="2026-03-20T08:00:00"/>
    <n v="10.948146531041829"/>
    <n v="3"/>
    <n v="8"/>
    <n v="6"/>
    <x v="1"/>
  </r>
  <r>
    <d v="2026-03-20T09:00:00"/>
    <n v="23.473154394413665"/>
    <n v="3"/>
    <n v="9"/>
    <n v="6"/>
    <x v="1"/>
  </r>
  <r>
    <d v="2026-03-20T10:00:00"/>
    <n v="21.417428012059794"/>
    <n v="3"/>
    <n v="10"/>
    <n v="6"/>
    <x v="1"/>
  </r>
  <r>
    <d v="2026-03-20T11:00:00"/>
    <n v="21.718716813903335"/>
    <n v="3"/>
    <n v="11"/>
    <n v="6"/>
    <x v="1"/>
  </r>
  <r>
    <d v="2026-03-20T12:00:00"/>
    <n v="10.946935295538275"/>
    <n v="3"/>
    <n v="12"/>
    <n v="6"/>
    <x v="1"/>
  </r>
  <r>
    <d v="2026-03-20T13:00:00"/>
    <n v="2.1261594807892417"/>
    <n v="3"/>
    <n v="13"/>
    <n v="6"/>
    <x v="1"/>
  </r>
  <r>
    <d v="2026-03-20T14:00:00"/>
    <n v="10.27636894919323"/>
    <n v="3"/>
    <n v="14"/>
    <n v="6"/>
    <x v="1"/>
  </r>
  <r>
    <d v="2026-03-20T15:00:00"/>
    <n v="17.028271458711295"/>
    <n v="3"/>
    <n v="15"/>
    <n v="6"/>
    <x v="1"/>
  </r>
  <r>
    <d v="2026-03-20T16:00:00"/>
    <n v="15.188149801311081"/>
    <n v="3"/>
    <n v="16"/>
    <n v="6"/>
    <x v="1"/>
  </r>
  <r>
    <d v="2026-03-20T17:00:00"/>
    <n v="15.136608038884019"/>
    <n v="3"/>
    <n v="17"/>
    <n v="6"/>
    <x v="1"/>
  </r>
  <r>
    <d v="2026-03-20T18:00:00"/>
    <n v="7.7178802497952965"/>
    <n v="3"/>
    <n v="18"/>
    <n v="6"/>
    <x v="1"/>
  </r>
  <r>
    <d v="2026-03-20T19:00:00"/>
    <n v="0"/>
    <n v="3"/>
    <n v="19"/>
    <n v="6"/>
    <x v="1"/>
  </r>
  <r>
    <d v="2026-03-20T20:00:00"/>
    <n v="0"/>
    <n v="3"/>
    <n v="20"/>
    <n v="6"/>
    <x v="1"/>
  </r>
  <r>
    <d v="2026-03-20T21:00:00"/>
    <n v="0"/>
    <n v="3"/>
    <n v="21"/>
    <n v="6"/>
    <x v="1"/>
  </r>
  <r>
    <d v="2026-03-20T22:00:00"/>
    <n v="0"/>
    <n v="3"/>
    <n v="22"/>
    <n v="6"/>
    <x v="1"/>
  </r>
  <r>
    <d v="2026-03-20T23:00:00"/>
    <n v="0"/>
    <n v="3"/>
    <n v="23"/>
    <n v="6"/>
    <x v="1"/>
  </r>
  <r>
    <d v="2026-03-21T00:00:00"/>
    <n v="0"/>
    <n v="3"/>
    <n v="0"/>
    <n v="7"/>
    <x v="0"/>
  </r>
  <r>
    <d v="2026-03-21T01:00:00"/>
    <n v="0"/>
    <n v="3"/>
    <n v="1"/>
    <n v="7"/>
    <x v="0"/>
  </r>
  <r>
    <d v="2026-03-21T02:00:00"/>
    <n v="0"/>
    <n v="3"/>
    <n v="2"/>
    <n v="7"/>
    <x v="0"/>
  </r>
  <r>
    <d v="2026-03-21T03:00:00"/>
    <n v="0"/>
    <n v="3"/>
    <n v="3"/>
    <n v="7"/>
    <x v="0"/>
  </r>
  <r>
    <d v="2026-03-21T04:00:00"/>
    <n v="0"/>
    <n v="3"/>
    <n v="4"/>
    <n v="7"/>
    <x v="0"/>
  </r>
  <r>
    <d v="2026-03-21T05:00:00"/>
    <n v="0"/>
    <n v="3"/>
    <n v="5"/>
    <n v="7"/>
    <x v="0"/>
  </r>
  <r>
    <d v="2026-03-21T06:00:00"/>
    <n v="0"/>
    <n v="3"/>
    <n v="6"/>
    <n v="7"/>
    <x v="0"/>
  </r>
  <r>
    <d v="2026-03-21T07:00:00"/>
    <n v="0"/>
    <n v="3"/>
    <n v="7"/>
    <n v="7"/>
    <x v="0"/>
  </r>
  <r>
    <d v="2026-03-21T08:00:00"/>
    <n v="7.1763312662117471"/>
    <n v="3"/>
    <n v="8"/>
    <n v="7"/>
    <x v="0"/>
  </r>
  <r>
    <d v="2026-03-21T09:00:00"/>
    <n v="1.2128916715958551"/>
    <n v="3"/>
    <n v="9"/>
    <n v="7"/>
    <x v="0"/>
  </r>
  <r>
    <d v="2026-03-21T10:00:00"/>
    <n v="3.3503848091207864"/>
    <n v="3"/>
    <n v="10"/>
    <n v="7"/>
    <x v="0"/>
  </r>
  <r>
    <d v="2026-03-21T11:00:00"/>
    <n v="5.3177030559775194"/>
    <n v="3"/>
    <n v="11"/>
    <n v="7"/>
    <x v="0"/>
  </r>
  <r>
    <d v="2026-03-21T12:00:00"/>
    <n v="7.1563099049338197"/>
    <n v="3"/>
    <n v="12"/>
    <n v="7"/>
    <x v="0"/>
  </r>
  <r>
    <d v="2026-03-21T13:00:00"/>
    <n v="7.8561156146640689"/>
    <n v="3"/>
    <n v="13"/>
    <n v="7"/>
    <x v="0"/>
  </r>
  <r>
    <d v="2026-03-21T14:00:00"/>
    <n v="13.12608996888695"/>
    <n v="3"/>
    <n v="14"/>
    <n v="7"/>
    <x v="0"/>
  </r>
  <r>
    <d v="2026-03-21T15:00:00"/>
    <n v="18.263380939127067"/>
    <n v="3"/>
    <n v="15"/>
    <n v="7"/>
    <x v="0"/>
  </r>
  <r>
    <d v="2026-03-21T16:00:00"/>
    <n v="22.721057351996617"/>
    <n v="3"/>
    <n v="16"/>
    <n v="7"/>
    <x v="0"/>
  </r>
  <r>
    <d v="2026-03-21T17:00:00"/>
    <n v="14.554110129268388"/>
    <n v="3"/>
    <n v="17"/>
    <n v="7"/>
    <x v="0"/>
  </r>
  <r>
    <d v="2026-03-21T18:00:00"/>
    <n v="7.5361539762368492"/>
    <n v="3"/>
    <n v="18"/>
    <n v="7"/>
    <x v="0"/>
  </r>
  <r>
    <d v="2026-03-21T19:00:00"/>
    <n v="6.4850370858611332E-3"/>
    <n v="3"/>
    <n v="19"/>
    <n v="7"/>
    <x v="0"/>
  </r>
  <r>
    <d v="2026-03-21T20:00:00"/>
    <n v="0"/>
    <n v="3"/>
    <n v="20"/>
    <n v="7"/>
    <x v="0"/>
  </r>
  <r>
    <d v="2026-03-21T21:00:00"/>
    <n v="0"/>
    <n v="3"/>
    <n v="21"/>
    <n v="7"/>
    <x v="0"/>
  </r>
  <r>
    <d v="2026-03-21T22:00:00"/>
    <n v="0"/>
    <n v="3"/>
    <n v="22"/>
    <n v="7"/>
    <x v="0"/>
  </r>
  <r>
    <d v="2026-03-21T23:00:00"/>
    <n v="0"/>
    <n v="3"/>
    <n v="23"/>
    <n v="7"/>
    <x v="0"/>
  </r>
  <r>
    <d v="2026-03-22T00:00:00"/>
    <n v="0"/>
    <n v="3"/>
    <n v="0"/>
    <n v="1"/>
    <x v="0"/>
  </r>
  <r>
    <d v="2026-03-22T01:00:00"/>
    <n v="0"/>
    <n v="3"/>
    <n v="1"/>
    <n v="1"/>
    <x v="0"/>
  </r>
  <r>
    <d v="2026-03-22T02:00:00"/>
    <n v="0"/>
    <n v="3"/>
    <n v="2"/>
    <n v="1"/>
    <x v="0"/>
  </r>
  <r>
    <d v="2026-03-22T03:00:00"/>
    <n v="0"/>
    <n v="3"/>
    <n v="3"/>
    <n v="1"/>
    <x v="0"/>
  </r>
  <r>
    <d v="2026-03-22T04:00:00"/>
    <n v="0"/>
    <n v="3"/>
    <n v="4"/>
    <n v="1"/>
    <x v="0"/>
  </r>
  <r>
    <d v="2026-03-22T05:00:00"/>
    <n v="0"/>
    <n v="3"/>
    <n v="5"/>
    <n v="1"/>
    <x v="0"/>
  </r>
  <r>
    <d v="2026-03-22T06:00:00"/>
    <n v="0"/>
    <n v="3"/>
    <n v="6"/>
    <n v="1"/>
    <x v="0"/>
  </r>
  <r>
    <d v="2026-03-22T07:00:00"/>
    <n v="0"/>
    <n v="3"/>
    <n v="7"/>
    <n v="1"/>
    <x v="0"/>
  </r>
  <r>
    <d v="2026-03-22T08:00:00"/>
    <n v="12.028746067226161"/>
    <n v="3"/>
    <n v="8"/>
    <n v="1"/>
    <x v="0"/>
  </r>
  <r>
    <d v="2026-03-22T09:00:00"/>
    <n v="11.304486286931162"/>
    <n v="3"/>
    <n v="9"/>
    <n v="1"/>
    <x v="0"/>
  </r>
  <r>
    <d v="2026-03-22T10:00:00"/>
    <n v="28.57952580815488"/>
    <n v="3"/>
    <n v="10"/>
    <n v="1"/>
    <x v="0"/>
  </r>
  <r>
    <d v="2026-03-22T11:00:00"/>
    <n v="28.510128931499828"/>
    <n v="3"/>
    <n v="11"/>
    <n v="1"/>
    <x v="0"/>
  </r>
  <r>
    <d v="2026-03-22T12:00:00"/>
    <n v="27.771660681952724"/>
    <n v="3"/>
    <n v="12"/>
    <n v="1"/>
    <x v="0"/>
  </r>
  <r>
    <d v="2026-03-22T13:00:00"/>
    <n v="27.232812376296778"/>
    <n v="3"/>
    <n v="13"/>
    <n v="1"/>
    <x v="0"/>
  </r>
  <r>
    <d v="2026-03-22T14:00:00"/>
    <n v="27.375101340993766"/>
    <n v="3"/>
    <n v="14"/>
    <n v="1"/>
    <x v="0"/>
  </r>
  <r>
    <d v="2026-03-22T15:00:00"/>
    <n v="28.017327630904131"/>
    <n v="3"/>
    <n v="15"/>
    <n v="1"/>
    <x v="0"/>
  </r>
  <r>
    <d v="2026-03-22T16:00:00"/>
    <n v="28.465098070814946"/>
    <n v="3"/>
    <n v="16"/>
    <n v="1"/>
    <x v="0"/>
  </r>
  <r>
    <d v="2026-03-22T17:00:00"/>
    <n v="27.110574442513727"/>
    <n v="3"/>
    <n v="17"/>
    <n v="1"/>
    <x v="0"/>
  </r>
  <r>
    <d v="2026-03-22T18:00:00"/>
    <n v="16.391884186308292"/>
    <n v="3"/>
    <n v="18"/>
    <n v="1"/>
    <x v="0"/>
  </r>
  <r>
    <d v="2026-03-22T19:00:00"/>
    <n v="0.53314642237841448"/>
    <n v="3"/>
    <n v="19"/>
    <n v="1"/>
    <x v="0"/>
  </r>
  <r>
    <d v="2026-03-22T20:00:00"/>
    <n v="0"/>
    <n v="3"/>
    <n v="20"/>
    <n v="1"/>
    <x v="0"/>
  </r>
  <r>
    <d v="2026-03-22T21:00:00"/>
    <n v="0"/>
    <n v="3"/>
    <n v="21"/>
    <n v="1"/>
    <x v="0"/>
  </r>
  <r>
    <d v="2026-03-22T22:00:00"/>
    <n v="0"/>
    <n v="3"/>
    <n v="22"/>
    <n v="1"/>
    <x v="0"/>
  </r>
  <r>
    <d v="2026-03-22T23:00:00"/>
    <n v="0"/>
    <n v="3"/>
    <n v="23"/>
    <n v="1"/>
    <x v="0"/>
  </r>
  <r>
    <d v="2026-03-23T00:00:00"/>
    <n v="0"/>
    <n v="3"/>
    <n v="0"/>
    <n v="2"/>
    <x v="0"/>
  </r>
  <r>
    <d v="2026-03-23T01:00:00"/>
    <n v="0"/>
    <n v="3"/>
    <n v="1"/>
    <n v="2"/>
    <x v="0"/>
  </r>
  <r>
    <d v="2026-03-23T02:00:00"/>
    <n v="0"/>
    <n v="3"/>
    <n v="2"/>
    <n v="2"/>
    <x v="0"/>
  </r>
  <r>
    <d v="2026-03-23T03:00:00"/>
    <n v="0"/>
    <n v="3"/>
    <n v="3"/>
    <n v="2"/>
    <x v="0"/>
  </r>
  <r>
    <d v="2026-03-23T04:00:00"/>
    <n v="0"/>
    <n v="3"/>
    <n v="4"/>
    <n v="2"/>
    <x v="0"/>
  </r>
  <r>
    <d v="2026-03-23T05:00:00"/>
    <n v="0"/>
    <n v="3"/>
    <n v="5"/>
    <n v="2"/>
    <x v="0"/>
  </r>
  <r>
    <d v="2026-03-23T06:00:00"/>
    <n v="0"/>
    <n v="3"/>
    <n v="6"/>
    <n v="2"/>
    <x v="0"/>
  </r>
  <r>
    <d v="2026-03-23T07:00:00"/>
    <n v="0"/>
    <n v="3"/>
    <n v="7"/>
    <n v="2"/>
    <x v="0"/>
  </r>
  <r>
    <d v="2026-03-23T08:00:00"/>
    <n v="12.570612837190343"/>
    <n v="3"/>
    <n v="8"/>
    <n v="2"/>
    <x v="1"/>
  </r>
  <r>
    <d v="2026-03-23T09:00:00"/>
    <n v="25.02782833167878"/>
    <n v="3"/>
    <n v="9"/>
    <n v="2"/>
    <x v="1"/>
  </r>
  <r>
    <d v="2026-03-23T10:00:00"/>
    <n v="26.858822794039508"/>
    <n v="3"/>
    <n v="10"/>
    <n v="2"/>
    <x v="1"/>
  </r>
  <r>
    <d v="2026-03-23T11:00:00"/>
    <n v="26.330660789195058"/>
    <n v="3"/>
    <n v="11"/>
    <n v="2"/>
    <x v="1"/>
  </r>
  <r>
    <d v="2026-03-23T12:00:00"/>
    <n v="25.484984091541818"/>
    <n v="3"/>
    <n v="12"/>
    <n v="2"/>
    <x v="1"/>
  </r>
  <r>
    <d v="2026-03-23T13:00:00"/>
    <n v="24.967235027334691"/>
    <n v="3"/>
    <n v="13"/>
    <n v="2"/>
    <x v="1"/>
  </r>
  <r>
    <d v="2026-03-23T14:00:00"/>
    <n v="24.982067942850989"/>
    <n v="3"/>
    <n v="14"/>
    <n v="2"/>
    <x v="1"/>
  </r>
  <r>
    <d v="2026-03-23T15:00:00"/>
    <n v="25.298277297485058"/>
    <n v="3"/>
    <n v="15"/>
    <n v="2"/>
    <x v="1"/>
  </r>
  <r>
    <d v="2026-03-23T16:00:00"/>
    <n v="25.441565637029981"/>
    <n v="3"/>
    <n v="16"/>
    <n v="2"/>
    <x v="1"/>
  </r>
  <r>
    <d v="2026-03-23T17:00:00"/>
    <n v="23.575968689337703"/>
    <n v="3"/>
    <n v="17"/>
    <n v="2"/>
    <x v="1"/>
  </r>
  <r>
    <d v="2026-03-23T18:00:00"/>
    <n v="13.899145532943338"/>
    <n v="3"/>
    <n v="18"/>
    <n v="2"/>
    <x v="1"/>
  </r>
  <r>
    <d v="2026-03-23T19:00:00"/>
    <n v="0.31887312272437424"/>
    <n v="3"/>
    <n v="19"/>
    <n v="2"/>
    <x v="1"/>
  </r>
  <r>
    <d v="2026-03-23T20:00:00"/>
    <n v="0"/>
    <n v="3"/>
    <n v="20"/>
    <n v="2"/>
    <x v="1"/>
  </r>
  <r>
    <d v="2026-03-23T21:00:00"/>
    <n v="0"/>
    <n v="3"/>
    <n v="21"/>
    <n v="2"/>
    <x v="1"/>
  </r>
  <r>
    <d v="2026-03-23T22:00:00"/>
    <n v="0"/>
    <n v="3"/>
    <n v="22"/>
    <n v="2"/>
    <x v="1"/>
  </r>
  <r>
    <d v="2026-03-23T23:00:00"/>
    <n v="0"/>
    <n v="3"/>
    <n v="23"/>
    <n v="2"/>
    <x v="1"/>
  </r>
  <r>
    <d v="2026-03-24T00:00:00"/>
    <n v="0"/>
    <n v="3"/>
    <n v="0"/>
    <n v="3"/>
    <x v="0"/>
  </r>
  <r>
    <d v="2026-03-24T01:00:00"/>
    <n v="0"/>
    <n v="3"/>
    <n v="1"/>
    <n v="3"/>
    <x v="0"/>
  </r>
  <r>
    <d v="2026-03-24T02:00:00"/>
    <n v="0"/>
    <n v="3"/>
    <n v="2"/>
    <n v="3"/>
    <x v="0"/>
  </r>
  <r>
    <d v="2026-03-24T03:00:00"/>
    <n v="0"/>
    <n v="3"/>
    <n v="3"/>
    <n v="3"/>
    <x v="0"/>
  </r>
  <r>
    <d v="2026-03-24T04:00:00"/>
    <n v="0"/>
    <n v="3"/>
    <n v="4"/>
    <n v="3"/>
    <x v="0"/>
  </r>
  <r>
    <d v="2026-03-24T05:00:00"/>
    <n v="0"/>
    <n v="3"/>
    <n v="5"/>
    <n v="3"/>
    <x v="0"/>
  </r>
  <r>
    <d v="2026-03-24T06:00:00"/>
    <n v="0"/>
    <n v="3"/>
    <n v="6"/>
    <n v="3"/>
    <x v="0"/>
  </r>
  <r>
    <d v="2026-03-24T07:00:00"/>
    <n v="0"/>
    <n v="3"/>
    <n v="7"/>
    <n v="3"/>
    <x v="0"/>
  </r>
  <r>
    <d v="2026-03-24T08:00:00"/>
    <n v="1.962185115987396"/>
    <n v="3"/>
    <n v="8"/>
    <n v="3"/>
    <x v="1"/>
  </r>
  <r>
    <d v="2026-03-24T09:00:00"/>
    <n v="9.0313626981837984"/>
    <n v="3"/>
    <n v="9"/>
    <n v="3"/>
    <x v="1"/>
  </r>
  <r>
    <d v="2026-03-24T10:00:00"/>
    <n v="16.673077862432898"/>
    <n v="3"/>
    <n v="10"/>
    <n v="3"/>
    <x v="1"/>
  </r>
  <r>
    <d v="2026-03-24T11:00:00"/>
    <n v="13.177153423886834"/>
    <n v="3"/>
    <n v="11"/>
    <n v="3"/>
    <x v="1"/>
  </r>
  <r>
    <d v="2026-03-24T12:00:00"/>
    <n v="17.911461773357377"/>
    <n v="3"/>
    <n v="12"/>
    <n v="3"/>
    <x v="1"/>
  </r>
  <r>
    <d v="2026-03-24T13:00:00"/>
    <n v="4.7968109987618339"/>
    <n v="3"/>
    <n v="13"/>
    <n v="3"/>
    <x v="1"/>
  </r>
  <r>
    <d v="2026-03-24T14:00:00"/>
    <n v="10.136747057395523"/>
    <n v="3"/>
    <n v="14"/>
    <n v="3"/>
    <x v="1"/>
  </r>
  <r>
    <d v="2026-03-24T15:00:00"/>
    <n v="23.212778621380476"/>
    <n v="3"/>
    <n v="15"/>
    <n v="3"/>
    <x v="1"/>
  </r>
  <r>
    <d v="2026-03-24T16:00:00"/>
    <n v="23.262123669303264"/>
    <n v="3"/>
    <n v="16"/>
    <n v="3"/>
    <x v="1"/>
  </r>
  <r>
    <d v="2026-03-24T17:00:00"/>
    <n v="20.544041841300093"/>
    <n v="3"/>
    <n v="17"/>
    <n v="3"/>
    <x v="1"/>
  </r>
  <r>
    <d v="2026-03-24T18:00:00"/>
    <n v="11.993577569685497"/>
    <n v="3"/>
    <n v="18"/>
    <n v="3"/>
    <x v="1"/>
  </r>
  <r>
    <d v="2026-03-24T19:00:00"/>
    <n v="0.1890533234993991"/>
    <n v="3"/>
    <n v="19"/>
    <n v="3"/>
    <x v="1"/>
  </r>
  <r>
    <d v="2026-03-24T20:00:00"/>
    <n v="0"/>
    <n v="3"/>
    <n v="20"/>
    <n v="3"/>
    <x v="1"/>
  </r>
  <r>
    <d v="2026-03-24T21:00:00"/>
    <n v="0"/>
    <n v="3"/>
    <n v="21"/>
    <n v="3"/>
    <x v="1"/>
  </r>
  <r>
    <d v="2026-03-24T22:00:00"/>
    <n v="0"/>
    <n v="3"/>
    <n v="22"/>
    <n v="3"/>
    <x v="1"/>
  </r>
  <r>
    <d v="2026-03-24T23:00:00"/>
    <n v="0"/>
    <n v="3"/>
    <n v="23"/>
    <n v="3"/>
    <x v="1"/>
  </r>
  <r>
    <d v="2026-03-25T00:00:00"/>
    <n v="0"/>
    <n v="3"/>
    <n v="0"/>
    <n v="4"/>
    <x v="0"/>
  </r>
  <r>
    <d v="2026-03-25T01:00:00"/>
    <n v="0"/>
    <n v="3"/>
    <n v="1"/>
    <n v="4"/>
    <x v="0"/>
  </r>
  <r>
    <d v="2026-03-25T02:00:00"/>
    <n v="0"/>
    <n v="3"/>
    <n v="2"/>
    <n v="4"/>
    <x v="0"/>
  </r>
  <r>
    <d v="2026-03-25T03:00:00"/>
    <n v="0"/>
    <n v="3"/>
    <n v="3"/>
    <n v="4"/>
    <x v="0"/>
  </r>
  <r>
    <d v="2026-03-25T04:00:00"/>
    <n v="0"/>
    <n v="3"/>
    <n v="4"/>
    <n v="4"/>
    <x v="0"/>
  </r>
  <r>
    <d v="2026-03-25T05:00:00"/>
    <n v="0"/>
    <n v="3"/>
    <n v="5"/>
    <n v="4"/>
    <x v="0"/>
  </r>
  <r>
    <d v="2026-03-25T06:00:00"/>
    <n v="0"/>
    <n v="3"/>
    <n v="6"/>
    <n v="4"/>
    <x v="0"/>
  </r>
  <r>
    <d v="2026-03-25T07:00:00"/>
    <n v="0"/>
    <n v="3"/>
    <n v="7"/>
    <n v="4"/>
    <x v="0"/>
  </r>
  <r>
    <d v="2026-03-25T08:00:00"/>
    <n v="9.2723235362490222"/>
    <n v="3"/>
    <n v="8"/>
    <n v="4"/>
    <x v="1"/>
  </r>
  <r>
    <d v="2026-03-25T09:00:00"/>
    <n v="18.675834846307417"/>
    <n v="3"/>
    <n v="9"/>
    <n v="4"/>
    <x v="1"/>
  </r>
  <r>
    <d v="2026-03-25T10:00:00"/>
    <n v="20.292224326786261"/>
    <n v="3"/>
    <n v="10"/>
    <n v="4"/>
    <x v="1"/>
  </r>
  <r>
    <d v="2026-03-25T11:00:00"/>
    <n v="18.384307428356689"/>
    <n v="3"/>
    <n v="11"/>
    <n v="4"/>
    <x v="1"/>
  </r>
  <r>
    <d v="2026-03-25T12:00:00"/>
    <n v="20.770346138466198"/>
    <n v="3"/>
    <n v="12"/>
    <n v="4"/>
    <x v="1"/>
  </r>
  <r>
    <d v="2026-03-25T13:00:00"/>
    <n v="19.864296503095222"/>
    <n v="3"/>
    <n v="13"/>
    <n v="4"/>
    <x v="1"/>
  </r>
  <r>
    <d v="2026-03-25T14:00:00"/>
    <n v="18.670071422086139"/>
    <n v="3"/>
    <n v="14"/>
    <n v="4"/>
    <x v="1"/>
  </r>
  <r>
    <d v="2026-03-25T15:00:00"/>
    <n v="9.1576513719232331"/>
    <n v="3"/>
    <n v="15"/>
    <n v="4"/>
    <x v="1"/>
  </r>
  <r>
    <d v="2026-03-25T16:00:00"/>
    <n v="13.728107049968683"/>
    <n v="3"/>
    <n v="16"/>
    <n v="4"/>
    <x v="1"/>
  </r>
  <r>
    <d v="2026-03-25T17:00:00"/>
    <n v="8.1535657059761064"/>
    <n v="3"/>
    <n v="17"/>
    <n v="4"/>
    <x v="1"/>
  </r>
  <r>
    <d v="2026-03-25T18:00:00"/>
    <n v="13.07927345884875"/>
    <n v="3"/>
    <n v="18"/>
    <n v="4"/>
    <x v="1"/>
  </r>
  <r>
    <d v="2026-03-25T19:00:00"/>
    <n v="1.0141366624939141"/>
    <n v="3"/>
    <n v="19"/>
    <n v="4"/>
    <x v="1"/>
  </r>
  <r>
    <d v="2026-03-25T20:00:00"/>
    <n v="0"/>
    <n v="3"/>
    <n v="20"/>
    <n v="4"/>
    <x v="1"/>
  </r>
  <r>
    <d v="2026-03-25T21:00:00"/>
    <n v="0"/>
    <n v="3"/>
    <n v="21"/>
    <n v="4"/>
    <x v="1"/>
  </r>
  <r>
    <d v="2026-03-25T22:00:00"/>
    <n v="0"/>
    <n v="3"/>
    <n v="22"/>
    <n v="4"/>
    <x v="1"/>
  </r>
  <r>
    <d v="2026-03-25T23:00:00"/>
    <n v="0"/>
    <n v="3"/>
    <n v="23"/>
    <n v="4"/>
    <x v="1"/>
  </r>
  <r>
    <d v="2026-03-26T00:00:00"/>
    <n v="0"/>
    <n v="3"/>
    <n v="0"/>
    <n v="5"/>
    <x v="0"/>
  </r>
  <r>
    <d v="2026-03-26T01:00:00"/>
    <n v="0"/>
    <n v="3"/>
    <n v="1"/>
    <n v="5"/>
    <x v="0"/>
  </r>
  <r>
    <d v="2026-03-26T02:00:00"/>
    <n v="0"/>
    <n v="3"/>
    <n v="2"/>
    <n v="5"/>
    <x v="0"/>
  </r>
  <r>
    <d v="2026-03-26T03:00:00"/>
    <n v="0"/>
    <n v="3"/>
    <n v="3"/>
    <n v="5"/>
    <x v="0"/>
  </r>
  <r>
    <d v="2026-03-26T04:00:00"/>
    <n v="0"/>
    <n v="3"/>
    <n v="4"/>
    <n v="5"/>
    <x v="0"/>
  </r>
  <r>
    <d v="2026-03-26T05:00:00"/>
    <n v="0"/>
    <n v="3"/>
    <n v="5"/>
    <n v="5"/>
    <x v="0"/>
  </r>
  <r>
    <d v="2026-03-26T06:00:00"/>
    <n v="0"/>
    <n v="3"/>
    <n v="6"/>
    <n v="5"/>
    <x v="0"/>
  </r>
  <r>
    <d v="2026-03-26T07:00:00"/>
    <n v="0"/>
    <n v="3"/>
    <n v="7"/>
    <n v="5"/>
    <x v="0"/>
  </r>
  <r>
    <d v="2026-03-26T08:00:00"/>
    <n v="0.18946817368459731"/>
    <n v="3"/>
    <n v="8"/>
    <n v="5"/>
    <x v="1"/>
  </r>
  <r>
    <d v="2026-03-26T09:00:00"/>
    <n v="0.97003707365751446"/>
    <n v="3"/>
    <n v="9"/>
    <n v="5"/>
    <x v="1"/>
  </r>
  <r>
    <d v="2026-03-26T10:00:00"/>
    <n v="6.019650191402274"/>
    <n v="3"/>
    <n v="10"/>
    <n v="5"/>
    <x v="1"/>
  </r>
  <r>
    <d v="2026-03-26T11:00:00"/>
    <n v="24.494004532393252"/>
    <n v="3"/>
    <n v="11"/>
    <n v="5"/>
    <x v="1"/>
  </r>
  <r>
    <d v="2026-03-26T12:00:00"/>
    <n v="8.4782746365233628"/>
    <n v="3"/>
    <n v="12"/>
    <n v="5"/>
    <x v="1"/>
  </r>
  <r>
    <d v="2026-03-26T13:00:00"/>
    <n v="8.9229042498092106"/>
    <n v="3"/>
    <n v="13"/>
    <n v="5"/>
    <x v="1"/>
  </r>
  <r>
    <d v="2026-03-26T14:00:00"/>
    <n v="6.2844552108839116"/>
    <n v="3"/>
    <n v="14"/>
    <n v="5"/>
    <x v="1"/>
  </r>
  <r>
    <d v="2026-03-26T15:00:00"/>
    <n v="1.8156993476760412"/>
    <n v="3"/>
    <n v="15"/>
    <n v="5"/>
    <x v="1"/>
  </r>
  <r>
    <d v="2026-03-26T16:00:00"/>
    <n v="2.6899812444094171"/>
    <n v="3"/>
    <n v="16"/>
    <n v="5"/>
    <x v="1"/>
  </r>
  <r>
    <d v="2026-03-26T17:00:00"/>
    <n v="2.3299471278714323"/>
    <n v="3"/>
    <n v="17"/>
    <n v="5"/>
    <x v="1"/>
  </r>
  <r>
    <d v="2026-03-26T18:00:00"/>
    <n v="1.0003203332215973"/>
    <n v="3"/>
    <n v="18"/>
    <n v="5"/>
    <x v="1"/>
  </r>
  <r>
    <d v="2026-03-26T19:00:00"/>
    <n v="0"/>
    <n v="3"/>
    <n v="19"/>
    <n v="5"/>
    <x v="1"/>
  </r>
  <r>
    <d v="2026-03-26T20:00:00"/>
    <n v="0"/>
    <n v="3"/>
    <n v="20"/>
    <n v="5"/>
    <x v="1"/>
  </r>
  <r>
    <d v="2026-03-26T21:00:00"/>
    <n v="0"/>
    <n v="3"/>
    <n v="21"/>
    <n v="5"/>
    <x v="1"/>
  </r>
  <r>
    <d v="2026-03-26T22:00:00"/>
    <n v="0"/>
    <n v="3"/>
    <n v="22"/>
    <n v="5"/>
    <x v="1"/>
  </r>
  <r>
    <d v="2026-03-26T23:00:00"/>
    <n v="0"/>
    <n v="3"/>
    <n v="23"/>
    <n v="5"/>
    <x v="1"/>
  </r>
  <r>
    <d v="2026-03-27T00:00:00"/>
    <n v="0"/>
    <n v="3"/>
    <n v="0"/>
    <n v="6"/>
    <x v="0"/>
  </r>
  <r>
    <d v="2026-03-27T01:00:00"/>
    <n v="0"/>
    <n v="3"/>
    <n v="1"/>
    <n v="6"/>
    <x v="0"/>
  </r>
  <r>
    <d v="2026-03-27T02:00:00"/>
    <n v="0"/>
    <n v="3"/>
    <n v="2"/>
    <n v="6"/>
    <x v="0"/>
  </r>
  <r>
    <d v="2026-03-27T03:00:00"/>
    <n v="0"/>
    <n v="3"/>
    <n v="3"/>
    <n v="6"/>
    <x v="0"/>
  </r>
  <r>
    <d v="2026-03-27T04:00:00"/>
    <n v="0"/>
    <n v="3"/>
    <n v="4"/>
    <n v="6"/>
    <x v="0"/>
  </r>
  <r>
    <d v="2026-03-27T05:00:00"/>
    <n v="0"/>
    <n v="3"/>
    <n v="5"/>
    <n v="6"/>
    <x v="0"/>
  </r>
  <r>
    <d v="2026-03-27T06:00:00"/>
    <n v="0"/>
    <n v="3"/>
    <n v="6"/>
    <n v="6"/>
    <x v="0"/>
  </r>
  <r>
    <d v="2026-03-27T07:00:00"/>
    <n v="0"/>
    <n v="3"/>
    <n v="7"/>
    <n v="6"/>
    <x v="0"/>
  </r>
  <r>
    <d v="2026-03-27T08:00:00"/>
    <n v="9.1276530669815337"/>
    <n v="3"/>
    <n v="8"/>
    <n v="6"/>
    <x v="1"/>
  </r>
  <r>
    <d v="2026-03-27T09:00:00"/>
    <n v="21.530188339790389"/>
    <n v="3"/>
    <n v="9"/>
    <n v="6"/>
    <x v="1"/>
  </r>
  <r>
    <d v="2026-03-27T10:00:00"/>
    <n v="9.8491963986286652"/>
    <n v="3"/>
    <n v="10"/>
    <n v="6"/>
    <x v="1"/>
  </r>
  <r>
    <d v="2026-03-27T11:00:00"/>
    <n v="14.490807173074836"/>
    <n v="3"/>
    <n v="11"/>
    <n v="6"/>
    <x v="1"/>
  </r>
  <r>
    <d v="2026-03-27T12:00:00"/>
    <n v="17.800065592217496"/>
    <n v="3"/>
    <n v="12"/>
    <n v="6"/>
    <x v="1"/>
  </r>
  <r>
    <d v="2026-03-27T13:00:00"/>
    <n v="10.336006395076097"/>
    <n v="3"/>
    <n v="13"/>
    <n v="6"/>
    <x v="1"/>
  </r>
  <r>
    <d v="2026-03-27T14:00:00"/>
    <n v="1.2491078672265561"/>
    <n v="3"/>
    <n v="14"/>
    <n v="6"/>
    <x v="1"/>
  </r>
  <r>
    <d v="2026-03-27T15:00:00"/>
    <n v="1.7742633581606881"/>
    <n v="3"/>
    <n v="15"/>
    <n v="6"/>
    <x v="1"/>
  </r>
  <r>
    <d v="2026-03-27T16:00:00"/>
    <n v="15.577209266469181"/>
    <n v="3"/>
    <n v="16"/>
    <n v="6"/>
    <x v="1"/>
  </r>
  <r>
    <d v="2026-03-27T17:00:00"/>
    <n v="4.1609884681956908"/>
    <n v="3"/>
    <n v="17"/>
    <n v="6"/>
    <x v="1"/>
  </r>
  <r>
    <d v="2026-03-27T18:00:00"/>
    <n v="1.6595157662495423"/>
    <n v="3"/>
    <n v="18"/>
    <n v="6"/>
    <x v="1"/>
  </r>
  <r>
    <d v="2026-03-27T19:00:00"/>
    <n v="0"/>
    <n v="3"/>
    <n v="19"/>
    <n v="6"/>
    <x v="1"/>
  </r>
  <r>
    <d v="2026-03-27T20:00:00"/>
    <n v="0"/>
    <n v="3"/>
    <n v="20"/>
    <n v="6"/>
    <x v="1"/>
  </r>
  <r>
    <d v="2026-03-27T21:00:00"/>
    <n v="0"/>
    <n v="3"/>
    <n v="21"/>
    <n v="6"/>
    <x v="1"/>
  </r>
  <r>
    <d v="2026-03-27T22:00:00"/>
    <n v="0"/>
    <n v="3"/>
    <n v="22"/>
    <n v="6"/>
    <x v="1"/>
  </r>
  <r>
    <d v="2026-03-27T23:00:00"/>
    <n v="0"/>
    <n v="3"/>
    <n v="23"/>
    <n v="6"/>
    <x v="1"/>
  </r>
  <r>
    <d v="2026-03-28T00:00:00"/>
    <n v="0"/>
    <n v="3"/>
    <n v="0"/>
    <n v="7"/>
    <x v="0"/>
  </r>
  <r>
    <d v="2026-03-28T01:00:00"/>
    <n v="0"/>
    <n v="3"/>
    <n v="1"/>
    <n v="7"/>
    <x v="0"/>
  </r>
  <r>
    <d v="2026-03-28T02:00:00"/>
    <n v="0"/>
    <n v="3"/>
    <n v="2"/>
    <n v="7"/>
    <x v="0"/>
  </r>
  <r>
    <d v="2026-03-28T03:00:00"/>
    <n v="0"/>
    <n v="3"/>
    <n v="3"/>
    <n v="7"/>
    <x v="0"/>
  </r>
  <r>
    <d v="2026-03-28T04:00:00"/>
    <n v="0"/>
    <n v="3"/>
    <n v="4"/>
    <n v="7"/>
    <x v="0"/>
  </r>
  <r>
    <d v="2026-03-28T05:00:00"/>
    <n v="0"/>
    <n v="3"/>
    <n v="5"/>
    <n v="7"/>
    <x v="0"/>
  </r>
  <r>
    <d v="2026-03-28T06:00:00"/>
    <n v="0"/>
    <n v="3"/>
    <n v="6"/>
    <n v="7"/>
    <x v="0"/>
  </r>
  <r>
    <d v="2026-03-28T07:00:00"/>
    <n v="0"/>
    <n v="3"/>
    <n v="7"/>
    <n v="7"/>
    <x v="0"/>
  </r>
  <r>
    <d v="2026-03-28T08:00:00"/>
    <n v="0.29853496313312095"/>
    <n v="3"/>
    <n v="8"/>
    <n v="7"/>
    <x v="0"/>
  </r>
  <r>
    <d v="2026-03-28T09:00:00"/>
    <n v="2.2283609392399453"/>
    <n v="3"/>
    <n v="9"/>
    <n v="7"/>
    <x v="0"/>
  </r>
  <r>
    <d v="2026-03-28T10:00:00"/>
    <n v="11.550644873012805"/>
    <n v="3"/>
    <n v="10"/>
    <n v="7"/>
    <x v="0"/>
  </r>
  <r>
    <d v="2026-03-28T11:00:00"/>
    <n v="0.94498478050313484"/>
    <n v="3"/>
    <n v="11"/>
    <n v="7"/>
    <x v="0"/>
  </r>
  <r>
    <d v="2026-03-28T12:00:00"/>
    <n v="2.6229098624100686"/>
    <n v="3"/>
    <n v="12"/>
    <n v="7"/>
    <x v="0"/>
  </r>
  <r>
    <d v="2026-03-28T13:00:00"/>
    <n v="5.0875077267405926"/>
    <n v="3"/>
    <n v="13"/>
    <n v="7"/>
    <x v="0"/>
  </r>
  <r>
    <d v="2026-03-28T14:00:00"/>
    <n v="5.6991159909843638"/>
    <n v="3"/>
    <n v="14"/>
    <n v="7"/>
    <x v="0"/>
  </r>
  <r>
    <d v="2026-03-28T15:00:00"/>
    <n v="2.2639887776114302"/>
    <n v="3"/>
    <n v="15"/>
    <n v="7"/>
    <x v="0"/>
  </r>
  <r>
    <d v="2026-03-28T16:00:00"/>
    <n v="6.170458875390838"/>
    <n v="3"/>
    <n v="16"/>
    <n v="7"/>
    <x v="0"/>
  </r>
  <r>
    <d v="2026-03-28T17:00:00"/>
    <n v="3.7775630272639775"/>
    <n v="3"/>
    <n v="17"/>
    <n v="7"/>
    <x v="0"/>
  </r>
  <r>
    <d v="2026-03-28T18:00:00"/>
    <n v="1.7287750054355171"/>
    <n v="3"/>
    <n v="18"/>
    <n v="7"/>
    <x v="0"/>
  </r>
  <r>
    <d v="2026-03-28T19:00:00"/>
    <n v="0"/>
    <n v="3"/>
    <n v="19"/>
    <n v="7"/>
    <x v="0"/>
  </r>
  <r>
    <d v="2026-03-28T20:00:00"/>
    <n v="0"/>
    <n v="3"/>
    <n v="20"/>
    <n v="7"/>
    <x v="0"/>
  </r>
  <r>
    <d v="2026-03-28T21:00:00"/>
    <n v="0"/>
    <n v="3"/>
    <n v="21"/>
    <n v="7"/>
    <x v="0"/>
  </r>
  <r>
    <d v="2026-03-28T22:00:00"/>
    <n v="0"/>
    <n v="3"/>
    <n v="22"/>
    <n v="7"/>
    <x v="0"/>
  </r>
  <r>
    <d v="2026-03-28T23:00:00"/>
    <n v="0"/>
    <n v="3"/>
    <n v="23"/>
    <n v="7"/>
    <x v="0"/>
  </r>
  <r>
    <d v="2026-03-29T00:00:00"/>
    <n v="0"/>
    <n v="3"/>
    <n v="0"/>
    <n v="1"/>
    <x v="0"/>
  </r>
  <r>
    <d v="2026-03-29T01:00:00"/>
    <n v="0"/>
    <n v="3"/>
    <n v="1"/>
    <n v="1"/>
    <x v="0"/>
  </r>
  <r>
    <d v="2026-03-29T02:00:00"/>
    <n v="0"/>
    <n v="3"/>
    <n v="2"/>
    <n v="1"/>
    <x v="0"/>
  </r>
  <r>
    <d v="2026-03-29T03:00:00"/>
    <n v="0"/>
    <n v="3"/>
    <n v="3"/>
    <n v="1"/>
    <x v="0"/>
  </r>
  <r>
    <d v="2026-03-29T04:00:00"/>
    <n v="0"/>
    <n v="3"/>
    <n v="4"/>
    <n v="1"/>
    <x v="0"/>
  </r>
  <r>
    <d v="2026-03-29T05:00:00"/>
    <n v="0"/>
    <n v="3"/>
    <n v="5"/>
    <n v="1"/>
    <x v="0"/>
  </r>
  <r>
    <d v="2026-03-29T06:00:00"/>
    <n v="0"/>
    <n v="3"/>
    <n v="6"/>
    <n v="1"/>
    <x v="0"/>
  </r>
  <r>
    <d v="2026-03-29T07:00:00"/>
    <n v="4.6948553573419823E-2"/>
    <n v="3"/>
    <n v="7"/>
    <n v="1"/>
    <x v="0"/>
  </r>
  <r>
    <d v="2026-03-29T08:00:00"/>
    <n v="11.421786877529824"/>
    <n v="3"/>
    <n v="8"/>
    <n v="1"/>
    <x v="0"/>
  </r>
  <r>
    <d v="2026-03-29T09:00:00"/>
    <n v="3.3336346947496072"/>
    <n v="3"/>
    <n v="9"/>
    <n v="1"/>
    <x v="0"/>
  </r>
  <r>
    <d v="2026-03-29T10:00:00"/>
    <n v="6.0795451822453375"/>
    <n v="3"/>
    <n v="10"/>
    <n v="1"/>
    <x v="0"/>
  </r>
  <r>
    <d v="2026-03-29T11:00:00"/>
    <n v="6.4323964759839418"/>
    <n v="3"/>
    <n v="11"/>
    <n v="1"/>
    <x v="0"/>
  </r>
  <r>
    <d v="2026-03-29T12:00:00"/>
    <n v="9.0514448869717743"/>
    <n v="3"/>
    <n v="12"/>
    <n v="1"/>
    <x v="0"/>
  </r>
  <r>
    <d v="2026-03-29T13:00:00"/>
    <n v="14.61630087762344"/>
    <n v="3"/>
    <n v="13"/>
    <n v="1"/>
    <x v="0"/>
  </r>
  <r>
    <d v="2026-03-29T14:00:00"/>
    <n v="19.442528788101153"/>
    <n v="3"/>
    <n v="14"/>
    <n v="1"/>
    <x v="0"/>
  </r>
  <r>
    <d v="2026-03-29T15:00:00"/>
    <n v="24.753830716000646"/>
    <n v="3"/>
    <n v="15"/>
    <n v="1"/>
    <x v="0"/>
  </r>
  <r>
    <d v="2026-03-29T16:00:00"/>
    <n v="24.725585722687665"/>
    <n v="3"/>
    <n v="16"/>
    <n v="1"/>
    <x v="0"/>
  </r>
  <r>
    <d v="2026-03-29T17:00:00"/>
    <n v="22.783400394663893"/>
    <n v="3"/>
    <n v="17"/>
    <n v="1"/>
    <x v="0"/>
  </r>
  <r>
    <d v="2026-03-29T18:00:00"/>
    <n v="14.326631202651349"/>
    <n v="3"/>
    <n v="18"/>
    <n v="1"/>
    <x v="0"/>
  </r>
  <r>
    <d v="2026-03-29T19:00:00"/>
    <n v="1.5085027011521341"/>
    <n v="3"/>
    <n v="19"/>
    <n v="1"/>
    <x v="0"/>
  </r>
  <r>
    <d v="2026-03-29T20:00:00"/>
    <n v="0"/>
    <n v="3"/>
    <n v="20"/>
    <n v="1"/>
    <x v="0"/>
  </r>
  <r>
    <d v="2026-03-29T21:00:00"/>
    <n v="0"/>
    <n v="3"/>
    <n v="21"/>
    <n v="1"/>
    <x v="0"/>
  </r>
  <r>
    <d v="2026-03-29T22:00:00"/>
    <n v="0"/>
    <n v="3"/>
    <n v="22"/>
    <n v="1"/>
    <x v="0"/>
  </r>
  <r>
    <d v="2026-03-29T23:00:00"/>
    <n v="0"/>
    <n v="3"/>
    <n v="23"/>
    <n v="1"/>
    <x v="0"/>
  </r>
  <r>
    <d v="2026-03-30T00:00:00"/>
    <n v="0"/>
    <n v="3"/>
    <n v="0"/>
    <n v="2"/>
    <x v="0"/>
  </r>
  <r>
    <d v="2026-03-30T01:00:00"/>
    <n v="0"/>
    <n v="3"/>
    <n v="1"/>
    <n v="2"/>
    <x v="0"/>
  </r>
  <r>
    <d v="2026-03-30T02:00:00"/>
    <n v="0"/>
    <n v="3"/>
    <n v="2"/>
    <n v="2"/>
    <x v="0"/>
  </r>
  <r>
    <d v="2026-03-30T03:00:00"/>
    <n v="0"/>
    <n v="3"/>
    <n v="3"/>
    <n v="2"/>
    <x v="0"/>
  </r>
  <r>
    <d v="2026-03-30T04:00:00"/>
    <n v="0"/>
    <n v="3"/>
    <n v="4"/>
    <n v="2"/>
    <x v="0"/>
  </r>
  <r>
    <d v="2026-03-30T05:00:00"/>
    <n v="0"/>
    <n v="3"/>
    <n v="5"/>
    <n v="2"/>
    <x v="0"/>
  </r>
  <r>
    <d v="2026-03-30T06:00:00"/>
    <n v="0"/>
    <n v="3"/>
    <n v="6"/>
    <n v="2"/>
    <x v="0"/>
  </r>
  <r>
    <d v="2026-03-30T07:00:00"/>
    <n v="0"/>
    <n v="3"/>
    <n v="7"/>
    <n v="2"/>
    <x v="0"/>
  </r>
  <r>
    <d v="2026-03-30T08:00:00"/>
    <n v="8.3041280850372292"/>
    <n v="3"/>
    <n v="8"/>
    <n v="2"/>
    <x v="1"/>
  </r>
  <r>
    <d v="2026-03-30T09:00:00"/>
    <n v="16.725502320312451"/>
    <n v="3"/>
    <n v="9"/>
    <n v="2"/>
    <x v="1"/>
  </r>
  <r>
    <d v="2026-03-30T10:00:00"/>
    <n v="23.101524636013973"/>
    <n v="3"/>
    <n v="10"/>
    <n v="2"/>
    <x v="1"/>
  </r>
  <r>
    <d v="2026-03-30T11:00:00"/>
    <n v="13.733943324208431"/>
    <n v="3"/>
    <n v="11"/>
    <n v="2"/>
    <x v="1"/>
  </r>
  <r>
    <d v="2026-03-30T12:00:00"/>
    <n v="14.6869290487758"/>
    <n v="3"/>
    <n v="12"/>
    <n v="2"/>
    <x v="1"/>
  </r>
  <r>
    <d v="2026-03-30T13:00:00"/>
    <n v="19.364322861805498"/>
    <n v="3"/>
    <n v="13"/>
    <n v="2"/>
    <x v="1"/>
  </r>
  <r>
    <d v="2026-03-30T14:00:00"/>
    <n v="18.404082137963059"/>
    <n v="3"/>
    <n v="14"/>
    <n v="2"/>
    <x v="1"/>
  </r>
  <r>
    <d v="2026-03-30T15:00:00"/>
    <n v="12.486867142766078"/>
    <n v="3"/>
    <n v="15"/>
    <n v="2"/>
    <x v="1"/>
  </r>
  <r>
    <d v="2026-03-30T16:00:00"/>
    <n v="8.0843462211565971"/>
    <n v="3"/>
    <n v="16"/>
    <n v="2"/>
    <x v="1"/>
  </r>
  <r>
    <d v="2026-03-30T17:00:00"/>
    <n v="6.1228964880711825"/>
    <n v="3"/>
    <n v="17"/>
    <n v="2"/>
    <x v="1"/>
  </r>
  <r>
    <d v="2026-03-30T18:00:00"/>
    <n v="2.5613462713672441"/>
    <n v="3"/>
    <n v="18"/>
    <n v="2"/>
    <x v="1"/>
  </r>
  <r>
    <d v="2026-03-30T19:00:00"/>
    <n v="2.001617239029755E-2"/>
    <n v="3"/>
    <n v="19"/>
    <n v="2"/>
    <x v="1"/>
  </r>
  <r>
    <d v="2026-03-30T20:00:00"/>
    <n v="0"/>
    <n v="3"/>
    <n v="20"/>
    <n v="2"/>
    <x v="1"/>
  </r>
  <r>
    <d v="2026-03-30T21:00:00"/>
    <n v="0"/>
    <n v="3"/>
    <n v="21"/>
    <n v="2"/>
    <x v="1"/>
  </r>
  <r>
    <d v="2026-03-30T22:00:00"/>
    <n v="0"/>
    <n v="3"/>
    <n v="22"/>
    <n v="2"/>
    <x v="1"/>
  </r>
  <r>
    <d v="2026-03-30T23:00:00"/>
    <n v="0"/>
    <n v="3"/>
    <n v="23"/>
    <n v="2"/>
    <x v="1"/>
  </r>
  <r>
    <d v="2026-03-31T00:00:00"/>
    <n v="0"/>
    <n v="3"/>
    <n v="0"/>
    <n v="3"/>
    <x v="0"/>
  </r>
  <r>
    <d v="2026-03-31T01:00:00"/>
    <n v="0"/>
    <n v="3"/>
    <n v="1"/>
    <n v="3"/>
    <x v="0"/>
  </r>
  <r>
    <d v="2026-03-31T02:00:00"/>
    <n v="0"/>
    <n v="3"/>
    <n v="2"/>
    <n v="3"/>
    <x v="0"/>
  </r>
  <r>
    <d v="2026-03-31T03:00:00"/>
    <n v="0"/>
    <n v="3"/>
    <n v="3"/>
    <n v="3"/>
    <x v="0"/>
  </r>
  <r>
    <d v="2026-03-31T04:00:00"/>
    <n v="0"/>
    <n v="3"/>
    <n v="4"/>
    <n v="3"/>
    <x v="0"/>
  </r>
  <r>
    <d v="2026-03-31T05:00:00"/>
    <n v="0"/>
    <n v="3"/>
    <n v="5"/>
    <n v="3"/>
    <x v="0"/>
  </r>
  <r>
    <d v="2026-03-31T06:00:00"/>
    <n v="0"/>
    <n v="3"/>
    <n v="6"/>
    <n v="3"/>
    <x v="0"/>
  </r>
  <r>
    <d v="2026-03-31T07:00:00"/>
    <n v="0"/>
    <n v="3"/>
    <n v="7"/>
    <n v="3"/>
    <x v="0"/>
  </r>
  <r>
    <d v="2026-03-31T08:00:00"/>
    <n v="2.4633103543267789"/>
    <n v="3"/>
    <n v="8"/>
    <n v="3"/>
    <x v="1"/>
  </r>
  <r>
    <d v="2026-03-31T09:00:00"/>
    <n v="2.5876202054172261"/>
    <n v="3"/>
    <n v="9"/>
    <n v="3"/>
    <x v="1"/>
  </r>
  <r>
    <d v="2026-03-31T10:00:00"/>
    <n v="17.148930663460117"/>
    <n v="3"/>
    <n v="10"/>
    <n v="3"/>
    <x v="1"/>
  </r>
  <r>
    <d v="2026-03-31T11:00:00"/>
    <n v="5.7912524818620348"/>
    <n v="3"/>
    <n v="11"/>
    <n v="3"/>
    <x v="1"/>
  </r>
  <r>
    <d v="2026-03-31T12:00:00"/>
    <n v="19.989863916851256"/>
    <n v="3"/>
    <n v="12"/>
    <n v="3"/>
    <x v="1"/>
  </r>
  <r>
    <d v="2026-03-31T13:00:00"/>
    <n v="6.8663668145539729"/>
    <n v="3"/>
    <n v="13"/>
    <n v="3"/>
    <x v="1"/>
  </r>
  <r>
    <d v="2026-03-31T14:00:00"/>
    <n v="2.1405294177300185"/>
    <n v="3"/>
    <n v="14"/>
    <n v="3"/>
    <x v="1"/>
  </r>
  <r>
    <d v="2026-03-31T15:00:00"/>
    <n v="12.645295906159964"/>
    <n v="3"/>
    <n v="15"/>
    <n v="3"/>
    <x v="1"/>
  </r>
  <r>
    <d v="2026-03-31T16:00:00"/>
    <n v="4.1646357406863714"/>
    <n v="3"/>
    <n v="16"/>
    <n v="3"/>
    <x v="1"/>
  </r>
  <r>
    <d v="2026-03-31T17:00:00"/>
    <n v="8.4350430157200655"/>
    <n v="3"/>
    <n v="17"/>
    <n v="3"/>
    <x v="1"/>
  </r>
  <r>
    <d v="2026-03-31T18:00:00"/>
    <n v="4.3735904535334065"/>
    <n v="3"/>
    <n v="18"/>
    <n v="3"/>
    <x v="1"/>
  </r>
  <r>
    <d v="2026-03-31T19:00:00"/>
    <n v="0.10654555620438338"/>
    <n v="3"/>
    <n v="19"/>
    <n v="3"/>
    <x v="1"/>
  </r>
  <r>
    <d v="2026-03-31T20:00:00"/>
    <n v="0"/>
    <n v="3"/>
    <n v="20"/>
    <n v="3"/>
    <x v="1"/>
  </r>
  <r>
    <d v="2026-03-31T21:00:00"/>
    <n v="0"/>
    <n v="3"/>
    <n v="21"/>
    <n v="3"/>
    <x v="1"/>
  </r>
  <r>
    <d v="2026-03-31T22:00:00"/>
    <n v="0"/>
    <n v="3"/>
    <n v="22"/>
    <n v="3"/>
    <x v="1"/>
  </r>
  <r>
    <d v="2026-03-31T23:00:00"/>
    <n v="0"/>
    <n v="3"/>
    <n v="23"/>
    <n v="3"/>
    <x v="1"/>
  </r>
  <r>
    <d v="2026-04-01T00:00:00"/>
    <n v="0"/>
    <n v="4"/>
    <n v="0"/>
    <n v="4"/>
    <x v="0"/>
  </r>
  <r>
    <d v="2026-04-01T01:00:00"/>
    <n v="0"/>
    <n v="4"/>
    <n v="1"/>
    <n v="4"/>
    <x v="0"/>
  </r>
  <r>
    <d v="2026-04-01T02:00:00"/>
    <n v="0"/>
    <n v="4"/>
    <n v="2"/>
    <n v="4"/>
    <x v="0"/>
  </r>
  <r>
    <d v="2026-04-01T03:00:00"/>
    <n v="0"/>
    <n v="4"/>
    <n v="3"/>
    <n v="4"/>
    <x v="0"/>
  </r>
  <r>
    <d v="2026-04-01T04:00:00"/>
    <n v="0"/>
    <n v="4"/>
    <n v="4"/>
    <n v="4"/>
    <x v="0"/>
  </r>
  <r>
    <d v="2026-04-01T05:00:00"/>
    <n v="0"/>
    <n v="4"/>
    <n v="5"/>
    <n v="4"/>
    <x v="0"/>
  </r>
  <r>
    <d v="2026-04-01T06:00:00"/>
    <n v="0"/>
    <n v="4"/>
    <n v="6"/>
    <n v="4"/>
    <x v="0"/>
  </r>
  <r>
    <d v="2026-04-01T07:00:00"/>
    <n v="0"/>
    <n v="4"/>
    <n v="7"/>
    <n v="4"/>
    <x v="0"/>
  </r>
  <r>
    <d v="2026-04-01T08:00:00"/>
    <n v="0.11974997792186545"/>
    <n v="4"/>
    <n v="8"/>
    <n v="4"/>
    <x v="1"/>
  </r>
  <r>
    <d v="2026-04-01T09:00:00"/>
    <n v="0.18203303192118073"/>
    <n v="4"/>
    <n v="9"/>
    <n v="4"/>
    <x v="1"/>
  </r>
  <r>
    <d v="2026-04-01T10:00:00"/>
    <n v="0.40993096243705041"/>
    <n v="4"/>
    <n v="10"/>
    <n v="4"/>
    <x v="1"/>
  </r>
  <r>
    <d v="2026-04-01T11:00:00"/>
    <n v="7.1650975665757164"/>
    <n v="4"/>
    <n v="11"/>
    <n v="4"/>
    <x v="1"/>
  </r>
  <r>
    <d v="2026-04-01T12:00:00"/>
    <n v="25.009020762988616"/>
    <n v="4"/>
    <n v="12"/>
    <n v="4"/>
    <x v="1"/>
  </r>
  <r>
    <d v="2026-04-01T13:00:00"/>
    <n v="24.650407949404578"/>
    <n v="4"/>
    <n v="13"/>
    <n v="4"/>
    <x v="1"/>
  </r>
  <r>
    <d v="2026-04-01T14:00:00"/>
    <n v="24.720523706160904"/>
    <n v="4"/>
    <n v="14"/>
    <n v="4"/>
    <x v="1"/>
  </r>
  <r>
    <d v="2026-04-01T15:00:00"/>
    <n v="25.016533381640677"/>
    <n v="4"/>
    <n v="15"/>
    <n v="4"/>
    <x v="1"/>
  </r>
  <r>
    <d v="2026-04-01T16:00:00"/>
    <n v="25.22754901474886"/>
    <n v="4"/>
    <n v="16"/>
    <n v="4"/>
    <x v="1"/>
  </r>
  <r>
    <d v="2026-04-01T17:00:00"/>
    <n v="23.646795823051377"/>
    <n v="4"/>
    <n v="17"/>
    <n v="4"/>
    <x v="1"/>
  </r>
  <r>
    <d v="2026-04-01T18:00:00"/>
    <n v="15.628017208661015"/>
    <n v="4"/>
    <n v="18"/>
    <n v="4"/>
    <x v="1"/>
  </r>
  <r>
    <d v="2026-04-01T19:00:00"/>
    <n v="1.894544916108005"/>
    <n v="4"/>
    <n v="19"/>
    <n v="4"/>
    <x v="1"/>
  </r>
  <r>
    <d v="2026-04-01T20:00:00"/>
    <n v="0"/>
    <n v="4"/>
    <n v="20"/>
    <n v="4"/>
    <x v="1"/>
  </r>
  <r>
    <d v="2026-04-01T21:00:00"/>
    <n v="0"/>
    <n v="4"/>
    <n v="21"/>
    <n v="4"/>
    <x v="1"/>
  </r>
  <r>
    <d v="2026-04-01T22:00:00"/>
    <n v="0"/>
    <n v="4"/>
    <n v="22"/>
    <n v="4"/>
    <x v="1"/>
  </r>
  <r>
    <d v="2026-04-01T23:00:00"/>
    <n v="0"/>
    <n v="4"/>
    <n v="23"/>
    <n v="4"/>
    <x v="1"/>
  </r>
  <r>
    <d v="2026-04-02T00:00:00"/>
    <n v="0"/>
    <n v="4"/>
    <n v="0"/>
    <n v="5"/>
    <x v="0"/>
  </r>
  <r>
    <d v="2026-04-02T01:00:00"/>
    <n v="0"/>
    <n v="4"/>
    <n v="1"/>
    <n v="5"/>
    <x v="0"/>
  </r>
  <r>
    <d v="2026-04-02T02:00:00"/>
    <n v="0"/>
    <n v="4"/>
    <n v="2"/>
    <n v="5"/>
    <x v="0"/>
  </r>
  <r>
    <d v="2026-04-02T03:00:00"/>
    <n v="0"/>
    <n v="4"/>
    <n v="3"/>
    <n v="5"/>
    <x v="0"/>
  </r>
  <r>
    <d v="2026-04-02T04:00:00"/>
    <n v="0"/>
    <n v="4"/>
    <n v="4"/>
    <n v="5"/>
    <x v="0"/>
  </r>
  <r>
    <d v="2026-04-02T05:00:00"/>
    <n v="0"/>
    <n v="4"/>
    <n v="5"/>
    <n v="5"/>
    <x v="0"/>
  </r>
  <r>
    <d v="2026-04-02T06:00:00"/>
    <n v="0"/>
    <n v="4"/>
    <n v="6"/>
    <n v="5"/>
    <x v="0"/>
  </r>
  <r>
    <d v="2026-04-02T07:00:00"/>
    <n v="1.0072932529389342"/>
    <n v="4"/>
    <n v="7"/>
    <n v="5"/>
    <x v="0"/>
  </r>
  <r>
    <d v="2026-04-02T08:00:00"/>
    <n v="13.343161118322966"/>
    <n v="4"/>
    <n v="8"/>
    <n v="5"/>
    <x v="1"/>
  </r>
  <r>
    <d v="2026-04-02T09:00:00"/>
    <n v="22.468247611686667"/>
    <n v="4"/>
    <n v="9"/>
    <n v="5"/>
    <x v="1"/>
  </r>
  <r>
    <d v="2026-04-02T10:00:00"/>
    <n v="24.228377035731249"/>
    <n v="4"/>
    <n v="10"/>
    <n v="5"/>
    <x v="1"/>
  </r>
  <r>
    <d v="2026-04-02T11:00:00"/>
    <n v="24.2247036694991"/>
    <n v="4"/>
    <n v="11"/>
    <n v="5"/>
    <x v="1"/>
  </r>
  <r>
    <d v="2026-04-02T12:00:00"/>
    <n v="23.56403555211347"/>
    <n v="4"/>
    <n v="12"/>
    <n v="5"/>
    <x v="1"/>
  </r>
  <r>
    <d v="2026-04-02T13:00:00"/>
    <n v="18.41366532795174"/>
    <n v="4"/>
    <n v="13"/>
    <n v="5"/>
    <x v="1"/>
  </r>
  <r>
    <d v="2026-04-02T14:00:00"/>
    <n v="14.108508038499808"/>
    <n v="4"/>
    <n v="14"/>
    <n v="5"/>
    <x v="1"/>
  </r>
  <r>
    <d v="2026-04-02T15:00:00"/>
    <n v="11.29434793212771"/>
    <n v="4"/>
    <n v="15"/>
    <n v="5"/>
    <x v="1"/>
  </r>
  <r>
    <d v="2026-04-02T16:00:00"/>
    <n v="22.544282007825377"/>
    <n v="4"/>
    <n v="16"/>
    <n v="5"/>
    <x v="1"/>
  </r>
  <r>
    <d v="2026-04-02T17:00:00"/>
    <n v="12.206212825100543"/>
    <n v="4"/>
    <n v="17"/>
    <n v="5"/>
    <x v="1"/>
  </r>
  <r>
    <d v="2026-04-02T18:00:00"/>
    <n v="4.6723450836864791"/>
    <n v="4"/>
    <n v="18"/>
    <n v="5"/>
    <x v="1"/>
  </r>
  <r>
    <d v="2026-04-02T19:00:00"/>
    <n v="0.13678055639944936"/>
    <n v="4"/>
    <n v="19"/>
    <n v="5"/>
    <x v="1"/>
  </r>
  <r>
    <d v="2026-04-02T20:00:00"/>
    <n v="0"/>
    <n v="4"/>
    <n v="20"/>
    <n v="5"/>
    <x v="1"/>
  </r>
  <r>
    <d v="2026-04-02T21:00:00"/>
    <n v="0"/>
    <n v="4"/>
    <n v="21"/>
    <n v="5"/>
    <x v="1"/>
  </r>
  <r>
    <d v="2026-04-02T22:00:00"/>
    <n v="0"/>
    <n v="4"/>
    <n v="22"/>
    <n v="5"/>
    <x v="1"/>
  </r>
  <r>
    <d v="2026-04-02T23:00:00"/>
    <n v="0"/>
    <n v="4"/>
    <n v="23"/>
    <n v="5"/>
    <x v="1"/>
  </r>
  <r>
    <d v="2026-04-03T00:00:00"/>
    <n v="0"/>
    <n v="4"/>
    <n v="0"/>
    <n v="6"/>
    <x v="0"/>
  </r>
  <r>
    <d v="2026-04-03T01:00:00"/>
    <n v="0"/>
    <n v="4"/>
    <n v="1"/>
    <n v="6"/>
    <x v="0"/>
  </r>
  <r>
    <d v="2026-04-03T02:00:00"/>
    <n v="0"/>
    <n v="4"/>
    <n v="2"/>
    <n v="6"/>
    <x v="0"/>
  </r>
  <r>
    <d v="2026-04-03T03:00:00"/>
    <n v="0"/>
    <n v="4"/>
    <n v="3"/>
    <n v="6"/>
    <x v="0"/>
  </r>
  <r>
    <d v="2026-04-03T04:00:00"/>
    <n v="0"/>
    <n v="4"/>
    <n v="4"/>
    <n v="6"/>
    <x v="0"/>
  </r>
  <r>
    <d v="2026-04-03T05:00:00"/>
    <n v="0"/>
    <n v="4"/>
    <n v="5"/>
    <n v="6"/>
    <x v="0"/>
  </r>
  <r>
    <d v="2026-04-03T06:00:00"/>
    <n v="0"/>
    <n v="4"/>
    <n v="6"/>
    <n v="6"/>
    <x v="0"/>
  </r>
  <r>
    <d v="2026-04-03T07:00:00"/>
    <n v="0"/>
    <n v="4"/>
    <n v="7"/>
    <n v="6"/>
    <x v="0"/>
  </r>
  <r>
    <d v="2026-04-03T08:00:00"/>
    <n v="0.22782498642384943"/>
    <n v="4"/>
    <n v="8"/>
    <n v="6"/>
    <x v="1"/>
  </r>
  <r>
    <d v="2026-04-03T09:00:00"/>
    <n v="0.18188335243057308"/>
    <n v="4"/>
    <n v="9"/>
    <n v="6"/>
    <x v="1"/>
  </r>
  <r>
    <d v="2026-04-03T10:00:00"/>
    <n v="0.3931854796370145"/>
    <n v="4"/>
    <n v="10"/>
    <n v="6"/>
    <x v="1"/>
  </r>
  <r>
    <d v="2026-04-03T11:00:00"/>
    <n v="2.2196913466240851"/>
    <n v="4"/>
    <n v="11"/>
    <n v="6"/>
    <x v="1"/>
  </r>
  <r>
    <d v="2026-04-03T12:00:00"/>
    <n v="1.4907284292409371"/>
    <n v="4"/>
    <n v="12"/>
    <n v="6"/>
    <x v="1"/>
  </r>
  <r>
    <d v="2026-04-03T13:00:00"/>
    <n v="1.9369144004437138"/>
    <n v="4"/>
    <n v="13"/>
    <n v="6"/>
    <x v="1"/>
  </r>
  <r>
    <d v="2026-04-03T14:00:00"/>
    <n v="1.5333131249419405"/>
    <n v="4"/>
    <n v="14"/>
    <n v="6"/>
    <x v="1"/>
  </r>
  <r>
    <d v="2026-04-03T15:00:00"/>
    <n v="1.4017247841854832"/>
    <n v="4"/>
    <n v="15"/>
    <n v="6"/>
    <x v="1"/>
  </r>
  <r>
    <d v="2026-04-03T16:00:00"/>
    <n v="1.3158168606597302"/>
    <n v="4"/>
    <n v="16"/>
    <n v="6"/>
    <x v="1"/>
  </r>
  <r>
    <d v="2026-04-03T17:00:00"/>
    <n v="0.73996813729454936"/>
    <n v="4"/>
    <n v="17"/>
    <n v="6"/>
    <x v="1"/>
  </r>
  <r>
    <d v="2026-04-03T18:00:00"/>
    <n v="0.16767511892323272"/>
    <n v="4"/>
    <n v="18"/>
    <n v="6"/>
    <x v="1"/>
  </r>
  <r>
    <d v="2026-04-03T19:00:00"/>
    <n v="0"/>
    <n v="4"/>
    <n v="19"/>
    <n v="6"/>
    <x v="1"/>
  </r>
  <r>
    <d v="2026-04-03T20:00:00"/>
    <n v="0"/>
    <n v="4"/>
    <n v="20"/>
    <n v="6"/>
    <x v="1"/>
  </r>
  <r>
    <d v="2026-04-03T21:00:00"/>
    <n v="0"/>
    <n v="4"/>
    <n v="21"/>
    <n v="6"/>
    <x v="1"/>
  </r>
  <r>
    <d v="2026-04-03T22:00:00"/>
    <n v="0"/>
    <n v="4"/>
    <n v="22"/>
    <n v="6"/>
    <x v="1"/>
  </r>
  <r>
    <d v="2026-04-03T23:00:00"/>
    <n v="0"/>
    <n v="4"/>
    <n v="23"/>
    <n v="6"/>
    <x v="1"/>
  </r>
  <r>
    <d v="2026-04-04T00:00:00"/>
    <n v="0"/>
    <n v="4"/>
    <n v="0"/>
    <n v="7"/>
    <x v="0"/>
  </r>
  <r>
    <d v="2026-04-04T01:00:00"/>
    <n v="0"/>
    <n v="4"/>
    <n v="1"/>
    <n v="7"/>
    <x v="0"/>
  </r>
  <r>
    <d v="2026-04-04T02:00:00"/>
    <n v="0"/>
    <n v="4"/>
    <n v="2"/>
    <n v="7"/>
    <x v="0"/>
  </r>
  <r>
    <d v="2026-04-04T03:00:00"/>
    <n v="0"/>
    <n v="4"/>
    <n v="3"/>
    <n v="7"/>
    <x v="0"/>
  </r>
  <r>
    <d v="2026-04-04T04:00:00"/>
    <n v="0"/>
    <n v="4"/>
    <n v="4"/>
    <n v="7"/>
    <x v="0"/>
  </r>
  <r>
    <d v="2026-04-04T05:00:00"/>
    <n v="0"/>
    <n v="4"/>
    <n v="5"/>
    <n v="7"/>
    <x v="0"/>
  </r>
  <r>
    <d v="2026-04-04T06:00:00"/>
    <n v="0"/>
    <n v="4"/>
    <n v="6"/>
    <n v="7"/>
    <x v="0"/>
  </r>
  <r>
    <d v="2026-04-04T07:00:00"/>
    <n v="1.4406762198314762"/>
    <n v="4"/>
    <n v="7"/>
    <n v="7"/>
    <x v="0"/>
  </r>
  <r>
    <d v="2026-04-04T08:00:00"/>
    <n v="15.329411259370737"/>
    <n v="4"/>
    <n v="8"/>
    <n v="7"/>
    <x v="0"/>
  </r>
  <r>
    <d v="2026-04-04T09:00:00"/>
    <n v="24.638333232905037"/>
    <n v="4"/>
    <n v="9"/>
    <n v="7"/>
    <x v="0"/>
  </r>
  <r>
    <d v="2026-04-04T10:00:00"/>
    <n v="26.453531994441065"/>
    <n v="4"/>
    <n v="10"/>
    <n v="7"/>
    <x v="0"/>
  </r>
  <r>
    <d v="2026-04-04T11:00:00"/>
    <n v="26.237546400571258"/>
    <n v="4"/>
    <n v="11"/>
    <n v="7"/>
    <x v="0"/>
  </r>
  <r>
    <d v="2026-04-04T12:00:00"/>
    <n v="25.572360840789379"/>
    <n v="4"/>
    <n v="12"/>
    <n v="7"/>
    <x v="0"/>
  </r>
  <r>
    <d v="2026-04-04T13:00:00"/>
    <n v="25.125722658227453"/>
    <n v="4"/>
    <n v="13"/>
    <n v="7"/>
    <x v="0"/>
  </r>
  <r>
    <d v="2026-04-04T14:00:00"/>
    <n v="25.161570012667003"/>
    <n v="4"/>
    <n v="14"/>
    <n v="7"/>
    <x v="0"/>
  </r>
  <r>
    <d v="2026-04-04T15:00:00"/>
    <n v="25.41509221500154"/>
    <n v="4"/>
    <n v="15"/>
    <n v="7"/>
    <x v="0"/>
  </r>
  <r>
    <d v="2026-04-04T16:00:00"/>
    <n v="25.443475014156277"/>
    <n v="4"/>
    <n v="16"/>
    <n v="7"/>
    <x v="0"/>
  </r>
  <r>
    <d v="2026-04-04T17:00:00"/>
    <n v="23.614051288007989"/>
    <n v="4"/>
    <n v="17"/>
    <n v="7"/>
    <x v="0"/>
  </r>
  <r>
    <d v="2026-04-04T18:00:00"/>
    <n v="15.721981238527874"/>
    <n v="4"/>
    <n v="18"/>
    <n v="7"/>
    <x v="0"/>
  </r>
  <r>
    <d v="2026-04-04T19:00:00"/>
    <n v="2.562950368952603"/>
    <n v="4"/>
    <n v="19"/>
    <n v="7"/>
    <x v="0"/>
  </r>
  <r>
    <d v="2026-04-04T20:00:00"/>
    <n v="0"/>
    <n v="4"/>
    <n v="20"/>
    <n v="7"/>
    <x v="0"/>
  </r>
  <r>
    <d v="2026-04-04T21:00:00"/>
    <n v="0"/>
    <n v="4"/>
    <n v="21"/>
    <n v="7"/>
    <x v="0"/>
  </r>
  <r>
    <d v="2026-04-04T22:00:00"/>
    <n v="0"/>
    <n v="4"/>
    <n v="22"/>
    <n v="7"/>
    <x v="0"/>
  </r>
  <r>
    <d v="2026-04-04T23:00:00"/>
    <n v="0"/>
    <n v="4"/>
    <n v="23"/>
    <n v="7"/>
    <x v="0"/>
  </r>
  <r>
    <d v="2026-04-05T00:00:00"/>
    <n v="0"/>
    <n v="4"/>
    <n v="0"/>
    <n v="1"/>
    <x v="0"/>
  </r>
  <r>
    <d v="2026-04-05T01:00:00"/>
    <n v="0"/>
    <n v="4"/>
    <n v="1"/>
    <n v="1"/>
    <x v="0"/>
  </r>
  <r>
    <d v="2026-04-05T02:00:00"/>
    <n v="0"/>
    <n v="4"/>
    <n v="2"/>
    <n v="1"/>
    <x v="0"/>
  </r>
  <r>
    <d v="2026-04-05T03:00:00"/>
    <n v="0"/>
    <n v="4"/>
    <n v="3"/>
    <n v="1"/>
    <x v="0"/>
  </r>
  <r>
    <d v="2026-04-05T04:00:00"/>
    <n v="0"/>
    <n v="4"/>
    <n v="4"/>
    <n v="1"/>
    <x v="0"/>
  </r>
  <r>
    <d v="2026-04-05T05:00:00"/>
    <n v="0"/>
    <n v="4"/>
    <n v="5"/>
    <n v="1"/>
    <x v="0"/>
  </r>
  <r>
    <d v="2026-04-05T06:00:00"/>
    <n v="0"/>
    <n v="4"/>
    <n v="6"/>
    <n v="1"/>
    <x v="0"/>
  </r>
  <r>
    <d v="2026-04-05T07:00:00"/>
    <n v="1.5480611811596785"/>
    <n v="4"/>
    <n v="7"/>
    <n v="1"/>
    <x v="0"/>
  </r>
  <r>
    <d v="2026-04-05T08:00:00"/>
    <n v="0.35927565031114794"/>
    <n v="4"/>
    <n v="8"/>
    <n v="1"/>
    <x v="0"/>
  </r>
  <r>
    <d v="2026-04-05T09:00:00"/>
    <n v="13.357376772861215"/>
    <n v="4"/>
    <n v="9"/>
    <n v="1"/>
    <x v="0"/>
  </r>
  <r>
    <d v="2026-04-05T10:00:00"/>
    <n v="23.450422257035001"/>
    <n v="4"/>
    <n v="10"/>
    <n v="1"/>
    <x v="0"/>
  </r>
  <r>
    <d v="2026-04-05T11:00:00"/>
    <n v="23.874336778771436"/>
    <n v="4"/>
    <n v="11"/>
    <n v="1"/>
    <x v="0"/>
  </r>
  <r>
    <d v="2026-04-05T12:00:00"/>
    <n v="23.53146524677636"/>
    <n v="4"/>
    <n v="12"/>
    <n v="1"/>
    <x v="0"/>
  </r>
  <r>
    <d v="2026-04-05T13:00:00"/>
    <n v="23.107868924508558"/>
    <n v="4"/>
    <n v="13"/>
    <n v="1"/>
    <x v="0"/>
  </r>
  <r>
    <d v="2026-04-05T14:00:00"/>
    <n v="23.460968200037236"/>
    <n v="4"/>
    <n v="14"/>
    <n v="1"/>
    <x v="0"/>
  </r>
  <r>
    <d v="2026-04-05T15:00:00"/>
    <n v="23.772546690114869"/>
    <n v="4"/>
    <n v="15"/>
    <n v="1"/>
    <x v="0"/>
  </r>
  <r>
    <d v="2026-04-05T16:00:00"/>
    <n v="19.971985692139192"/>
    <n v="4"/>
    <n v="16"/>
    <n v="1"/>
    <x v="0"/>
  </r>
  <r>
    <d v="2026-04-05T17:00:00"/>
    <n v="15.321664963442934"/>
    <n v="4"/>
    <n v="17"/>
    <n v="1"/>
    <x v="0"/>
  </r>
  <r>
    <d v="2026-04-05T18:00:00"/>
    <n v="6.0353566103011342"/>
    <n v="4"/>
    <n v="18"/>
    <n v="1"/>
    <x v="0"/>
  </r>
  <r>
    <d v="2026-04-05T19:00:00"/>
    <n v="0.35814744355606454"/>
    <n v="4"/>
    <n v="19"/>
    <n v="1"/>
    <x v="0"/>
  </r>
  <r>
    <d v="2026-04-05T20:00:00"/>
    <n v="0"/>
    <n v="4"/>
    <n v="20"/>
    <n v="1"/>
    <x v="0"/>
  </r>
  <r>
    <d v="2026-04-05T21:00:00"/>
    <n v="0"/>
    <n v="4"/>
    <n v="21"/>
    <n v="1"/>
    <x v="0"/>
  </r>
  <r>
    <d v="2026-04-05T22:00:00"/>
    <n v="0"/>
    <n v="4"/>
    <n v="22"/>
    <n v="1"/>
    <x v="0"/>
  </r>
  <r>
    <d v="2026-04-05T23:00:00"/>
    <n v="0"/>
    <n v="4"/>
    <n v="23"/>
    <n v="1"/>
    <x v="0"/>
  </r>
  <r>
    <d v="2026-04-06T00:00:00"/>
    <n v="0"/>
    <n v="4"/>
    <n v="0"/>
    <n v="2"/>
    <x v="0"/>
  </r>
  <r>
    <d v="2026-04-06T01:00:00"/>
    <n v="0"/>
    <n v="4"/>
    <n v="1"/>
    <n v="2"/>
    <x v="0"/>
  </r>
  <r>
    <d v="2026-04-06T02:00:00"/>
    <n v="0"/>
    <n v="4"/>
    <n v="2"/>
    <n v="2"/>
    <x v="0"/>
  </r>
  <r>
    <d v="2026-04-06T03:00:00"/>
    <n v="0"/>
    <n v="4"/>
    <n v="3"/>
    <n v="2"/>
    <x v="0"/>
  </r>
  <r>
    <d v="2026-04-06T04:00:00"/>
    <n v="0"/>
    <n v="4"/>
    <n v="4"/>
    <n v="2"/>
    <x v="0"/>
  </r>
  <r>
    <d v="2026-04-06T05:00:00"/>
    <n v="0"/>
    <n v="4"/>
    <n v="5"/>
    <n v="2"/>
    <x v="0"/>
  </r>
  <r>
    <d v="2026-04-06T06:00:00"/>
    <n v="0"/>
    <n v="4"/>
    <n v="6"/>
    <n v="2"/>
    <x v="0"/>
  </r>
  <r>
    <d v="2026-04-06T07:00:00"/>
    <n v="1.1967160878009184"/>
    <n v="4"/>
    <n v="7"/>
    <n v="2"/>
    <x v="0"/>
  </r>
  <r>
    <d v="2026-04-06T08:00:00"/>
    <n v="1.7427762275589755E-2"/>
    <n v="4"/>
    <n v="8"/>
    <n v="2"/>
    <x v="1"/>
  </r>
  <r>
    <d v="2026-04-06T09:00:00"/>
    <n v="0.20959528569054844"/>
    <n v="4"/>
    <n v="9"/>
    <n v="2"/>
    <x v="1"/>
  </r>
  <r>
    <d v="2026-04-06T10:00:00"/>
    <n v="0.82068603241306337"/>
    <n v="4"/>
    <n v="10"/>
    <n v="2"/>
    <x v="1"/>
  </r>
  <r>
    <d v="2026-04-06T11:00:00"/>
    <n v="1.2373062389589435"/>
    <n v="4"/>
    <n v="11"/>
    <n v="2"/>
    <x v="1"/>
  </r>
  <r>
    <d v="2026-04-06T12:00:00"/>
    <n v="2.9429894394525986"/>
    <n v="4"/>
    <n v="12"/>
    <n v="2"/>
    <x v="1"/>
  </r>
  <r>
    <d v="2026-04-06T13:00:00"/>
    <n v="2.7101009346900025"/>
    <n v="4"/>
    <n v="13"/>
    <n v="2"/>
    <x v="1"/>
  </r>
  <r>
    <d v="2026-04-06T14:00:00"/>
    <n v="2.3118377365745335"/>
    <n v="4"/>
    <n v="14"/>
    <n v="2"/>
    <x v="1"/>
  </r>
  <r>
    <d v="2026-04-06T15:00:00"/>
    <n v="1.9308113076070086"/>
    <n v="4"/>
    <n v="15"/>
    <n v="2"/>
    <x v="1"/>
  </r>
  <r>
    <d v="2026-04-06T16:00:00"/>
    <n v="1.1503410550262565"/>
    <n v="4"/>
    <n v="16"/>
    <n v="2"/>
    <x v="1"/>
  </r>
  <r>
    <d v="2026-04-06T17:00:00"/>
    <n v="1.7043973115210453"/>
    <n v="4"/>
    <n v="17"/>
    <n v="2"/>
    <x v="1"/>
  </r>
  <r>
    <d v="2026-04-06T18:00:00"/>
    <n v="0.85876380325172863"/>
    <n v="4"/>
    <n v="18"/>
    <n v="2"/>
    <x v="1"/>
  </r>
  <r>
    <d v="2026-04-06T19:00:00"/>
    <n v="0"/>
    <n v="4"/>
    <n v="19"/>
    <n v="2"/>
    <x v="1"/>
  </r>
  <r>
    <d v="2026-04-06T20:00:00"/>
    <n v="0"/>
    <n v="4"/>
    <n v="20"/>
    <n v="2"/>
    <x v="1"/>
  </r>
  <r>
    <d v="2026-04-06T21:00:00"/>
    <n v="0"/>
    <n v="4"/>
    <n v="21"/>
    <n v="2"/>
    <x v="1"/>
  </r>
  <r>
    <d v="2026-04-06T22:00:00"/>
    <n v="0"/>
    <n v="4"/>
    <n v="22"/>
    <n v="2"/>
    <x v="1"/>
  </r>
  <r>
    <d v="2026-04-06T23:00:00"/>
    <n v="0"/>
    <n v="4"/>
    <n v="23"/>
    <n v="2"/>
    <x v="1"/>
  </r>
  <r>
    <d v="2026-04-07T00:00:00"/>
    <n v="0"/>
    <n v="4"/>
    <n v="0"/>
    <n v="3"/>
    <x v="0"/>
  </r>
  <r>
    <d v="2026-04-07T01:00:00"/>
    <n v="0"/>
    <n v="4"/>
    <n v="1"/>
    <n v="3"/>
    <x v="0"/>
  </r>
  <r>
    <d v="2026-04-07T02:00:00"/>
    <n v="0"/>
    <n v="4"/>
    <n v="2"/>
    <n v="3"/>
    <x v="0"/>
  </r>
  <r>
    <d v="2026-04-07T03:00:00"/>
    <n v="0"/>
    <n v="4"/>
    <n v="3"/>
    <n v="3"/>
    <x v="0"/>
  </r>
  <r>
    <d v="2026-04-07T04:00:00"/>
    <n v="0"/>
    <n v="4"/>
    <n v="4"/>
    <n v="3"/>
    <x v="0"/>
  </r>
  <r>
    <d v="2026-04-07T05:00:00"/>
    <n v="0"/>
    <n v="4"/>
    <n v="5"/>
    <n v="3"/>
    <x v="0"/>
  </r>
  <r>
    <d v="2026-04-07T06:00:00"/>
    <n v="0"/>
    <n v="4"/>
    <n v="6"/>
    <n v="3"/>
    <x v="0"/>
  </r>
  <r>
    <d v="2026-04-07T07:00:00"/>
    <n v="0"/>
    <n v="4"/>
    <n v="7"/>
    <n v="3"/>
    <x v="0"/>
  </r>
  <r>
    <d v="2026-04-07T08:00:00"/>
    <n v="1.2141404245333409"/>
    <n v="4"/>
    <n v="8"/>
    <n v="3"/>
    <x v="1"/>
  </r>
  <r>
    <d v="2026-04-07T09:00:00"/>
    <n v="3.7510621459913351"/>
    <n v="4"/>
    <n v="9"/>
    <n v="3"/>
    <x v="1"/>
  </r>
  <r>
    <d v="2026-04-07T10:00:00"/>
    <n v="5.6388427086966768"/>
    <n v="4"/>
    <n v="10"/>
    <n v="3"/>
    <x v="1"/>
  </r>
  <r>
    <d v="2026-04-07T11:00:00"/>
    <n v="2.9817887997842685"/>
    <n v="4"/>
    <n v="11"/>
    <n v="3"/>
    <x v="1"/>
  </r>
  <r>
    <d v="2026-04-07T12:00:00"/>
    <n v="3.5314816649070644"/>
    <n v="4"/>
    <n v="12"/>
    <n v="3"/>
    <x v="1"/>
  </r>
  <r>
    <d v="2026-04-07T13:00:00"/>
    <n v="8.7853527574407551"/>
    <n v="4"/>
    <n v="13"/>
    <n v="3"/>
    <x v="1"/>
  </r>
  <r>
    <d v="2026-04-07T14:00:00"/>
    <n v="8.5798375140016088"/>
    <n v="4"/>
    <n v="14"/>
    <n v="3"/>
    <x v="1"/>
  </r>
  <r>
    <d v="2026-04-07T15:00:00"/>
    <n v="17.972423668535782"/>
    <n v="4"/>
    <n v="15"/>
    <n v="3"/>
    <x v="1"/>
  </r>
  <r>
    <d v="2026-04-07T16:00:00"/>
    <n v="5.628035566559018"/>
    <n v="4"/>
    <n v="16"/>
    <n v="3"/>
    <x v="1"/>
  </r>
  <r>
    <d v="2026-04-07T17:00:00"/>
    <n v="10.646018311285856"/>
    <n v="4"/>
    <n v="17"/>
    <n v="3"/>
    <x v="1"/>
  </r>
  <r>
    <d v="2026-04-07T18:00:00"/>
    <n v="15.499080894927291"/>
    <n v="4"/>
    <n v="18"/>
    <n v="3"/>
    <x v="1"/>
  </r>
  <r>
    <d v="2026-04-07T19:00:00"/>
    <n v="3.1890745143505286"/>
    <n v="4"/>
    <n v="19"/>
    <n v="3"/>
    <x v="1"/>
  </r>
  <r>
    <d v="2026-04-07T20:00:00"/>
    <n v="0"/>
    <n v="4"/>
    <n v="20"/>
    <n v="3"/>
    <x v="1"/>
  </r>
  <r>
    <d v="2026-04-07T21:00:00"/>
    <n v="0"/>
    <n v="4"/>
    <n v="21"/>
    <n v="3"/>
    <x v="1"/>
  </r>
  <r>
    <d v="2026-04-07T22:00:00"/>
    <n v="0"/>
    <n v="4"/>
    <n v="22"/>
    <n v="3"/>
    <x v="1"/>
  </r>
  <r>
    <d v="2026-04-07T23:00:00"/>
    <n v="0"/>
    <n v="4"/>
    <n v="23"/>
    <n v="3"/>
    <x v="1"/>
  </r>
  <r>
    <d v="2026-04-08T00:00:00"/>
    <n v="0"/>
    <n v="4"/>
    <n v="0"/>
    <n v="4"/>
    <x v="0"/>
  </r>
  <r>
    <d v="2026-04-08T01:00:00"/>
    <n v="0"/>
    <n v="4"/>
    <n v="1"/>
    <n v="4"/>
    <x v="0"/>
  </r>
  <r>
    <d v="2026-04-08T02:00:00"/>
    <n v="0"/>
    <n v="4"/>
    <n v="2"/>
    <n v="4"/>
    <x v="0"/>
  </r>
  <r>
    <d v="2026-04-08T03:00:00"/>
    <n v="0"/>
    <n v="4"/>
    <n v="3"/>
    <n v="4"/>
    <x v="0"/>
  </r>
  <r>
    <d v="2026-04-08T04:00:00"/>
    <n v="0"/>
    <n v="4"/>
    <n v="4"/>
    <n v="4"/>
    <x v="0"/>
  </r>
  <r>
    <d v="2026-04-08T05:00:00"/>
    <n v="0"/>
    <n v="4"/>
    <n v="5"/>
    <n v="4"/>
    <x v="0"/>
  </r>
  <r>
    <d v="2026-04-08T06:00:00"/>
    <n v="0"/>
    <n v="4"/>
    <n v="6"/>
    <n v="4"/>
    <x v="0"/>
  </r>
  <r>
    <d v="2026-04-08T07:00:00"/>
    <n v="2.6608102446791677"/>
    <n v="4"/>
    <n v="7"/>
    <n v="4"/>
    <x v="0"/>
  </r>
  <r>
    <d v="2026-04-08T08:00:00"/>
    <n v="16.458095636821589"/>
    <n v="4"/>
    <n v="8"/>
    <n v="4"/>
    <x v="1"/>
  </r>
  <r>
    <d v="2026-04-08T09:00:00"/>
    <n v="24.566770977382443"/>
    <n v="4"/>
    <n v="9"/>
    <n v="4"/>
    <x v="1"/>
  </r>
  <r>
    <d v="2026-04-08T10:00:00"/>
    <n v="22.971598173248918"/>
    <n v="4"/>
    <n v="10"/>
    <n v="4"/>
    <x v="1"/>
  </r>
  <r>
    <d v="2026-04-08T11:00:00"/>
    <n v="26.213835487041152"/>
    <n v="4"/>
    <n v="11"/>
    <n v="4"/>
    <x v="1"/>
  </r>
  <r>
    <d v="2026-04-08T12:00:00"/>
    <n v="15.838086072756557"/>
    <n v="4"/>
    <n v="12"/>
    <n v="4"/>
    <x v="1"/>
  </r>
  <r>
    <d v="2026-04-08T13:00:00"/>
    <n v="21.492995266365806"/>
    <n v="4"/>
    <n v="13"/>
    <n v="4"/>
    <x v="1"/>
  </r>
  <r>
    <d v="2026-04-08T14:00:00"/>
    <n v="16.585739189931356"/>
    <n v="4"/>
    <n v="14"/>
    <n v="4"/>
    <x v="1"/>
  </r>
  <r>
    <d v="2026-04-08T15:00:00"/>
    <n v="25.847956614590906"/>
    <n v="4"/>
    <n v="15"/>
    <n v="4"/>
    <x v="1"/>
  </r>
  <r>
    <d v="2026-04-08T16:00:00"/>
    <n v="20.249852371907526"/>
    <n v="4"/>
    <n v="16"/>
    <n v="4"/>
    <x v="1"/>
  </r>
  <r>
    <d v="2026-04-08T17:00:00"/>
    <n v="3.3908445932303701"/>
    <n v="4"/>
    <n v="17"/>
    <n v="4"/>
    <x v="1"/>
  </r>
  <r>
    <d v="2026-04-08T18:00:00"/>
    <n v="0.69766335195060469"/>
    <n v="4"/>
    <n v="18"/>
    <n v="4"/>
    <x v="1"/>
  </r>
  <r>
    <d v="2026-04-08T19:00:00"/>
    <n v="0"/>
    <n v="4"/>
    <n v="19"/>
    <n v="4"/>
    <x v="1"/>
  </r>
  <r>
    <d v="2026-04-08T20:00:00"/>
    <n v="0"/>
    <n v="4"/>
    <n v="20"/>
    <n v="4"/>
    <x v="1"/>
  </r>
  <r>
    <d v="2026-04-08T21:00:00"/>
    <n v="0"/>
    <n v="4"/>
    <n v="21"/>
    <n v="4"/>
    <x v="1"/>
  </r>
  <r>
    <d v="2026-04-08T22:00:00"/>
    <n v="0"/>
    <n v="4"/>
    <n v="22"/>
    <n v="4"/>
    <x v="1"/>
  </r>
  <r>
    <d v="2026-04-08T23:00:00"/>
    <n v="0"/>
    <n v="4"/>
    <n v="23"/>
    <n v="4"/>
    <x v="1"/>
  </r>
  <r>
    <d v="2026-04-09T00:00:00"/>
    <n v="0"/>
    <n v="4"/>
    <n v="0"/>
    <n v="5"/>
    <x v="0"/>
  </r>
  <r>
    <d v="2026-04-09T01:00:00"/>
    <n v="0"/>
    <n v="4"/>
    <n v="1"/>
    <n v="5"/>
    <x v="0"/>
  </r>
  <r>
    <d v="2026-04-09T02:00:00"/>
    <n v="0"/>
    <n v="4"/>
    <n v="2"/>
    <n v="5"/>
    <x v="0"/>
  </r>
  <r>
    <d v="2026-04-09T03:00:00"/>
    <n v="0"/>
    <n v="4"/>
    <n v="3"/>
    <n v="5"/>
    <x v="0"/>
  </r>
  <r>
    <d v="2026-04-09T04:00:00"/>
    <n v="0"/>
    <n v="4"/>
    <n v="4"/>
    <n v="5"/>
    <x v="0"/>
  </r>
  <r>
    <d v="2026-04-09T05:00:00"/>
    <n v="0"/>
    <n v="4"/>
    <n v="5"/>
    <n v="5"/>
    <x v="0"/>
  </r>
  <r>
    <d v="2026-04-09T06:00:00"/>
    <n v="0"/>
    <n v="4"/>
    <n v="6"/>
    <n v="5"/>
    <x v="0"/>
  </r>
  <r>
    <d v="2026-04-09T07:00:00"/>
    <n v="2.1855361355936833"/>
    <n v="4"/>
    <n v="7"/>
    <n v="5"/>
    <x v="0"/>
  </r>
  <r>
    <d v="2026-04-09T08:00:00"/>
    <n v="14.736817542358981"/>
    <n v="4"/>
    <n v="8"/>
    <n v="5"/>
    <x v="1"/>
  </r>
  <r>
    <d v="2026-04-09T09:00:00"/>
    <n v="23.359617306557137"/>
    <n v="4"/>
    <n v="9"/>
    <n v="5"/>
    <x v="1"/>
  </r>
  <r>
    <d v="2026-04-09T10:00:00"/>
    <n v="25.449197904017883"/>
    <n v="4"/>
    <n v="10"/>
    <n v="5"/>
    <x v="1"/>
  </r>
  <r>
    <d v="2026-04-09T11:00:00"/>
    <n v="25.788753048983409"/>
    <n v="4"/>
    <n v="11"/>
    <n v="5"/>
    <x v="1"/>
  </r>
  <r>
    <d v="2026-04-09T12:00:00"/>
    <n v="25.371165058922077"/>
    <n v="4"/>
    <n v="12"/>
    <n v="5"/>
    <x v="1"/>
  </r>
  <r>
    <d v="2026-04-09T13:00:00"/>
    <n v="25.012146776778689"/>
    <n v="4"/>
    <n v="13"/>
    <n v="5"/>
    <x v="1"/>
  </r>
  <r>
    <d v="2026-04-09T14:00:00"/>
    <n v="24.993700696881287"/>
    <n v="4"/>
    <n v="14"/>
    <n v="5"/>
    <x v="1"/>
  </r>
  <r>
    <d v="2026-04-09T15:00:00"/>
    <n v="25.272102772007049"/>
    <n v="4"/>
    <n v="15"/>
    <n v="5"/>
    <x v="1"/>
  </r>
  <r>
    <d v="2026-04-09T16:00:00"/>
    <n v="24.811417908784065"/>
    <n v="4"/>
    <n v="16"/>
    <n v="5"/>
    <x v="1"/>
  </r>
  <r>
    <d v="2026-04-09T17:00:00"/>
    <n v="22.981223200394489"/>
    <n v="4"/>
    <n v="17"/>
    <n v="5"/>
    <x v="1"/>
  </r>
  <r>
    <d v="2026-04-09T18:00:00"/>
    <n v="14.389281893906436"/>
    <n v="4"/>
    <n v="18"/>
    <n v="5"/>
    <x v="1"/>
  </r>
  <r>
    <d v="2026-04-09T19:00:00"/>
    <n v="3.1997668155941903"/>
    <n v="4"/>
    <n v="19"/>
    <n v="5"/>
    <x v="1"/>
  </r>
  <r>
    <d v="2026-04-09T20:00:00"/>
    <n v="0"/>
    <n v="4"/>
    <n v="20"/>
    <n v="5"/>
    <x v="1"/>
  </r>
  <r>
    <d v="2026-04-09T21:00:00"/>
    <n v="0"/>
    <n v="4"/>
    <n v="21"/>
    <n v="5"/>
    <x v="1"/>
  </r>
  <r>
    <d v="2026-04-09T22:00:00"/>
    <n v="0"/>
    <n v="4"/>
    <n v="22"/>
    <n v="5"/>
    <x v="1"/>
  </r>
  <r>
    <d v="2026-04-09T23:00:00"/>
    <n v="0"/>
    <n v="4"/>
    <n v="23"/>
    <n v="5"/>
    <x v="1"/>
  </r>
  <r>
    <d v="2026-04-10T00:00:00"/>
    <n v="0"/>
    <n v="4"/>
    <n v="0"/>
    <n v="6"/>
    <x v="0"/>
  </r>
  <r>
    <d v="2026-04-10T01:00:00"/>
    <n v="0"/>
    <n v="4"/>
    <n v="1"/>
    <n v="6"/>
    <x v="0"/>
  </r>
  <r>
    <d v="2026-04-10T02:00:00"/>
    <n v="0"/>
    <n v="4"/>
    <n v="2"/>
    <n v="6"/>
    <x v="0"/>
  </r>
  <r>
    <d v="2026-04-10T03:00:00"/>
    <n v="0"/>
    <n v="4"/>
    <n v="3"/>
    <n v="6"/>
    <x v="0"/>
  </r>
  <r>
    <d v="2026-04-10T04:00:00"/>
    <n v="0"/>
    <n v="4"/>
    <n v="4"/>
    <n v="6"/>
    <x v="0"/>
  </r>
  <r>
    <d v="2026-04-10T05:00:00"/>
    <n v="0"/>
    <n v="4"/>
    <n v="5"/>
    <n v="6"/>
    <x v="0"/>
  </r>
  <r>
    <d v="2026-04-10T06:00:00"/>
    <n v="0"/>
    <n v="4"/>
    <n v="6"/>
    <n v="6"/>
    <x v="0"/>
  </r>
  <r>
    <d v="2026-04-10T07:00:00"/>
    <n v="0.28797177945540575"/>
    <n v="4"/>
    <n v="7"/>
    <n v="6"/>
    <x v="0"/>
  </r>
  <r>
    <d v="2026-04-10T08:00:00"/>
    <n v="1.5472991226639925"/>
    <n v="4"/>
    <n v="8"/>
    <n v="6"/>
    <x v="1"/>
  </r>
  <r>
    <d v="2026-04-10T09:00:00"/>
    <n v="0.19934673330423988"/>
    <n v="4"/>
    <n v="9"/>
    <n v="6"/>
    <x v="1"/>
  </r>
  <r>
    <d v="2026-04-10T10:00:00"/>
    <n v="1.7065282564336064"/>
    <n v="4"/>
    <n v="10"/>
    <n v="6"/>
    <x v="1"/>
  </r>
  <r>
    <d v="2026-04-10T11:00:00"/>
    <n v="5.2338275079362413"/>
    <n v="4"/>
    <n v="11"/>
    <n v="6"/>
    <x v="1"/>
  </r>
  <r>
    <d v="2026-04-10T12:00:00"/>
    <n v="20.583190934557319"/>
    <n v="4"/>
    <n v="12"/>
    <n v="6"/>
    <x v="1"/>
  </r>
  <r>
    <d v="2026-04-10T13:00:00"/>
    <n v="23.701356529077547"/>
    <n v="4"/>
    <n v="13"/>
    <n v="6"/>
    <x v="1"/>
  </r>
  <r>
    <d v="2026-04-10T14:00:00"/>
    <n v="23.811089089172196"/>
    <n v="4"/>
    <n v="14"/>
    <n v="6"/>
    <x v="1"/>
  </r>
  <r>
    <d v="2026-04-10T15:00:00"/>
    <n v="18.529221605216303"/>
    <n v="4"/>
    <n v="15"/>
    <n v="6"/>
    <x v="1"/>
  </r>
  <r>
    <d v="2026-04-10T16:00:00"/>
    <n v="8.9696431650208055"/>
    <n v="4"/>
    <n v="16"/>
    <n v="6"/>
    <x v="1"/>
  </r>
  <r>
    <d v="2026-04-10T17:00:00"/>
    <n v="2.5384135601965552"/>
    <n v="4"/>
    <n v="17"/>
    <n v="6"/>
    <x v="1"/>
  </r>
  <r>
    <d v="2026-04-10T18:00:00"/>
    <n v="0.26423143151964656"/>
    <n v="4"/>
    <n v="18"/>
    <n v="6"/>
    <x v="1"/>
  </r>
  <r>
    <d v="2026-04-10T19:00:00"/>
    <n v="0"/>
    <n v="4"/>
    <n v="19"/>
    <n v="6"/>
    <x v="1"/>
  </r>
  <r>
    <d v="2026-04-10T20:00:00"/>
    <n v="0"/>
    <n v="4"/>
    <n v="20"/>
    <n v="6"/>
    <x v="1"/>
  </r>
  <r>
    <d v="2026-04-10T21:00:00"/>
    <n v="0"/>
    <n v="4"/>
    <n v="21"/>
    <n v="6"/>
    <x v="1"/>
  </r>
  <r>
    <d v="2026-04-10T22:00:00"/>
    <n v="0"/>
    <n v="4"/>
    <n v="22"/>
    <n v="6"/>
    <x v="1"/>
  </r>
  <r>
    <d v="2026-04-10T23:00:00"/>
    <n v="0"/>
    <n v="4"/>
    <n v="23"/>
    <n v="6"/>
    <x v="1"/>
  </r>
  <r>
    <d v="2026-04-11T00:00:00"/>
    <n v="0"/>
    <n v="4"/>
    <n v="0"/>
    <n v="7"/>
    <x v="0"/>
  </r>
  <r>
    <d v="2026-04-11T01:00:00"/>
    <n v="0"/>
    <n v="4"/>
    <n v="1"/>
    <n v="7"/>
    <x v="0"/>
  </r>
  <r>
    <d v="2026-04-11T02:00:00"/>
    <n v="0"/>
    <n v="4"/>
    <n v="2"/>
    <n v="7"/>
    <x v="0"/>
  </r>
  <r>
    <d v="2026-04-11T03:00:00"/>
    <n v="0"/>
    <n v="4"/>
    <n v="3"/>
    <n v="7"/>
    <x v="0"/>
  </r>
  <r>
    <d v="2026-04-11T04:00:00"/>
    <n v="0"/>
    <n v="4"/>
    <n v="4"/>
    <n v="7"/>
    <x v="0"/>
  </r>
  <r>
    <d v="2026-04-11T05:00:00"/>
    <n v="0"/>
    <n v="4"/>
    <n v="5"/>
    <n v="7"/>
    <x v="0"/>
  </r>
  <r>
    <d v="2026-04-11T06:00:00"/>
    <n v="0"/>
    <n v="4"/>
    <n v="6"/>
    <n v="7"/>
    <x v="0"/>
  </r>
  <r>
    <d v="2026-04-11T07:00:00"/>
    <n v="0"/>
    <n v="4"/>
    <n v="7"/>
    <n v="7"/>
    <x v="0"/>
  </r>
  <r>
    <d v="2026-04-11T08:00:00"/>
    <n v="1.6772192341805821E-2"/>
    <n v="4"/>
    <n v="8"/>
    <n v="7"/>
    <x v="0"/>
  </r>
  <r>
    <d v="2026-04-11T09:00:00"/>
    <n v="0.23092898683918056"/>
    <n v="4"/>
    <n v="9"/>
    <n v="7"/>
    <x v="0"/>
  </r>
  <r>
    <d v="2026-04-11T10:00:00"/>
    <n v="1.1053548875761092"/>
    <n v="4"/>
    <n v="10"/>
    <n v="7"/>
    <x v="0"/>
  </r>
  <r>
    <d v="2026-04-11T11:00:00"/>
    <n v="1.8352058652738912"/>
    <n v="4"/>
    <n v="11"/>
    <n v="7"/>
    <x v="0"/>
  </r>
  <r>
    <d v="2026-04-11T12:00:00"/>
    <n v="14.529613390093045"/>
    <n v="4"/>
    <n v="12"/>
    <n v="7"/>
    <x v="0"/>
  </r>
  <r>
    <d v="2026-04-11T13:00:00"/>
    <n v="25.095123758858726"/>
    <n v="4"/>
    <n v="13"/>
    <n v="7"/>
    <x v="0"/>
  </r>
  <r>
    <d v="2026-04-11T14:00:00"/>
    <n v="20.025127045212876"/>
    <n v="4"/>
    <n v="14"/>
    <n v="7"/>
    <x v="0"/>
  </r>
  <r>
    <d v="2026-04-11T15:00:00"/>
    <n v="21.319636194490375"/>
    <n v="4"/>
    <n v="15"/>
    <n v="7"/>
    <x v="0"/>
  </r>
  <r>
    <d v="2026-04-11T16:00:00"/>
    <n v="25.883802632304775"/>
    <n v="4"/>
    <n v="16"/>
    <n v="7"/>
    <x v="0"/>
  </r>
  <r>
    <d v="2026-04-11T17:00:00"/>
    <n v="24.630582339228472"/>
    <n v="4"/>
    <n v="17"/>
    <n v="7"/>
    <x v="0"/>
  </r>
  <r>
    <d v="2026-04-11T18:00:00"/>
    <n v="17.642074127327966"/>
    <n v="4"/>
    <n v="18"/>
    <n v="7"/>
    <x v="0"/>
  </r>
  <r>
    <d v="2026-04-11T19:00:00"/>
    <n v="4.0959007447375848"/>
    <n v="4"/>
    <n v="19"/>
    <n v="7"/>
    <x v="0"/>
  </r>
  <r>
    <d v="2026-04-11T20:00:00"/>
    <n v="0"/>
    <n v="4"/>
    <n v="20"/>
    <n v="7"/>
    <x v="0"/>
  </r>
  <r>
    <d v="2026-04-11T21:00:00"/>
    <n v="0"/>
    <n v="4"/>
    <n v="21"/>
    <n v="7"/>
    <x v="0"/>
  </r>
  <r>
    <d v="2026-04-11T22:00:00"/>
    <n v="0"/>
    <n v="4"/>
    <n v="22"/>
    <n v="7"/>
    <x v="0"/>
  </r>
  <r>
    <d v="2026-04-11T23:00:00"/>
    <n v="0"/>
    <n v="4"/>
    <n v="23"/>
    <n v="7"/>
    <x v="0"/>
  </r>
  <r>
    <d v="2026-04-12T00:00:00"/>
    <n v="0"/>
    <n v="4"/>
    <n v="0"/>
    <n v="1"/>
    <x v="0"/>
  </r>
  <r>
    <d v="2026-04-12T01:00:00"/>
    <n v="0"/>
    <n v="4"/>
    <n v="1"/>
    <n v="1"/>
    <x v="0"/>
  </r>
  <r>
    <d v="2026-04-12T02:00:00"/>
    <n v="0"/>
    <n v="4"/>
    <n v="2"/>
    <n v="1"/>
    <x v="0"/>
  </r>
  <r>
    <d v="2026-04-12T03:00:00"/>
    <n v="0"/>
    <n v="4"/>
    <n v="3"/>
    <n v="1"/>
    <x v="0"/>
  </r>
  <r>
    <d v="2026-04-12T04:00:00"/>
    <n v="0"/>
    <n v="4"/>
    <n v="4"/>
    <n v="1"/>
    <x v="0"/>
  </r>
  <r>
    <d v="2026-04-12T05:00:00"/>
    <n v="0"/>
    <n v="4"/>
    <n v="5"/>
    <n v="1"/>
    <x v="0"/>
  </r>
  <r>
    <d v="2026-04-12T06:00:00"/>
    <n v="0"/>
    <n v="4"/>
    <n v="6"/>
    <n v="1"/>
    <x v="0"/>
  </r>
  <r>
    <d v="2026-04-12T07:00:00"/>
    <n v="4.2683554717479764"/>
    <n v="4"/>
    <n v="7"/>
    <n v="1"/>
    <x v="0"/>
  </r>
  <r>
    <d v="2026-04-12T08:00:00"/>
    <n v="18.768260149796575"/>
    <n v="4"/>
    <n v="8"/>
    <n v="1"/>
    <x v="0"/>
  </r>
  <r>
    <d v="2026-04-12T09:00:00"/>
    <n v="26.045034664418388"/>
    <n v="4"/>
    <n v="9"/>
    <n v="1"/>
    <x v="0"/>
  </r>
  <r>
    <d v="2026-04-12T10:00:00"/>
    <n v="27.116842304367651"/>
    <n v="4"/>
    <n v="10"/>
    <n v="1"/>
    <x v="0"/>
  </r>
  <r>
    <d v="2026-04-12T11:00:00"/>
    <n v="26.867890499331235"/>
    <n v="4"/>
    <n v="11"/>
    <n v="1"/>
    <x v="0"/>
  </r>
  <r>
    <d v="2026-04-12T12:00:00"/>
    <n v="26.416218575096746"/>
    <n v="4"/>
    <n v="12"/>
    <n v="1"/>
    <x v="0"/>
  </r>
  <r>
    <d v="2026-04-12T13:00:00"/>
    <n v="26.026400399986198"/>
    <n v="4"/>
    <n v="13"/>
    <n v="1"/>
    <x v="0"/>
  </r>
  <r>
    <d v="2026-04-12T14:00:00"/>
    <n v="26.089930961303999"/>
    <n v="4"/>
    <n v="14"/>
    <n v="1"/>
    <x v="0"/>
  </r>
  <r>
    <d v="2026-04-12T15:00:00"/>
    <n v="26.283152395967051"/>
    <n v="4"/>
    <n v="15"/>
    <n v="1"/>
    <x v="0"/>
  </r>
  <r>
    <d v="2026-04-12T16:00:00"/>
    <n v="26.356182581934636"/>
    <n v="4"/>
    <n v="16"/>
    <n v="1"/>
    <x v="0"/>
  </r>
  <r>
    <d v="2026-04-12T17:00:00"/>
    <n v="24.707823475490333"/>
    <n v="4"/>
    <n v="17"/>
    <n v="1"/>
    <x v="0"/>
  </r>
  <r>
    <d v="2026-04-12T18:00:00"/>
    <n v="17.468044268879957"/>
    <n v="4"/>
    <n v="18"/>
    <n v="1"/>
    <x v="0"/>
  </r>
  <r>
    <d v="2026-04-12T19:00:00"/>
    <n v="2.4304059608609254"/>
    <n v="4"/>
    <n v="19"/>
    <n v="1"/>
    <x v="0"/>
  </r>
  <r>
    <d v="2026-04-12T20:00:00"/>
    <n v="0"/>
    <n v="4"/>
    <n v="20"/>
    <n v="1"/>
    <x v="0"/>
  </r>
  <r>
    <d v="2026-04-12T21:00:00"/>
    <n v="0"/>
    <n v="4"/>
    <n v="21"/>
    <n v="1"/>
    <x v="0"/>
  </r>
  <r>
    <d v="2026-04-12T22:00:00"/>
    <n v="0"/>
    <n v="4"/>
    <n v="22"/>
    <n v="1"/>
    <x v="0"/>
  </r>
  <r>
    <d v="2026-04-12T23:00:00"/>
    <n v="0"/>
    <n v="4"/>
    <n v="23"/>
    <n v="1"/>
    <x v="0"/>
  </r>
  <r>
    <d v="2026-04-13T00:00:00"/>
    <n v="0"/>
    <n v="4"/>
    <n v="0"/>
    <n v="2"/>
    <x v="0"/>
  </r>
  <r>
    <d v="2026-04-13T01:00:00"/>
    <n v="0"/>
    <n v="4"/>
    <n v="1"/>
    <n v="2"/>
    <x v="0"/>
  </r>
  <r>
    <d v="2026-04-13T02:00:00"/>
    <n v="0"/>
    <n v="4"/>
    <n v="2"/>
    <n v="2"/>
    <x v="0"/>
  </r>
  <r>
    <d v="2026-04-13T03:00:00"/>
    <n v="0"/>
    <n v="4"/>
    <n v="3"/>
    <n v="2"/>
    <x v="0"/>
  </r>
  <r>
    <d v="2026-04-13T04:00:00"/>
    <n v="0"/>
    <n v="4"/>
    <n v="4"/>
    <n v="2"/>
    <x v="0"/>
  </r>
  <r>
    <d v="2026-04-13T05:00:00"/>
    <n v="0"/>
    <n v="4"/>
    <n v="5"/>
    <n v="2"/>
    <x v="0"/>
  </r>
  <r>
    <d v="2026-04-13T06:00:00"/>
    <n v="0"/>
    <n v="4"/>
    <n v="6"/>
    <n v="2"/>
    <x v="0"/>
  </r>
  <r>
    <d v="2026-04-13T07:00:00"/>
    <n v="0"/>
    <n v="4"/>
    <n v="7"/>
    <n v="2"/>
    <x v="0"/>
  </r>
  <r>
    <d v="2026-04-13T08:00:00"/>
    <n v="0.10143708878348787"/>
    <n v="4"/>
    <n v="8"/>
    <n v="2"/>
    <x v="1"/>
  </r>
  <r>
    <d v="2026-04-13T09:00:00"/>
    <n v="1.70995396558971"/>
    <n v="4"/>
    <n v="9"/>
    <n v="2"/>
    <x v="1"/>
  </r>
  <r>
    <d v="2026-04-13T10:00:00"/>
    <n v="8.4499167502804031"/>
    <n v="4"/>
    <n v="10"/>
    <n v="2"/>
    <x v="1"/>
  </r>
  <r>
    <d v="2026-04-13T11:00:00"/>
    <n v="15.644639803772256"/>
    <n v="4"/>
    <n v="11"/>
    <n v="2"/>
    <x v="1"/>
  </r>
  <r>
    <d v="2026-04-13T12:00:00"/>
    <n v="15.786768042886813"/>
    <n v="4"/>
    <n v="12"/>
    <n v="2"/>
    <x v="1"/>
  </r>
  <r>
    <d v="2026-04-13T13:00:00"/>
    <n v="11.240246973068086"/>
    <n v="4"/>
    <n v="13"/>
    <n v="2"/>
    <x v="1"/>
  </r>
  <r>
    <d v="2026-04-13T14:00:00"/>
    <n v="5.9826515145452897"/>
    <n v="4"/>
    <n v="14"/>
    <n v="2"/>
    <x v="1"/>
  </r>
  <r>
    <d v="2026-04-13T15:00:00"/>
    <n v="7.5211658067854801"/>
    <n v="4"/>
    <n v="15"/>
    <n v="2"/>
    <x v="1"/>
  </r>
  <r>
    <d v="2026-04-13T16:00:00"/>
    <n v="13.424171500771353"/>
    <n v="4"/>
    <n v="16"/>
    <n v="2"/>
    <x v="1"/>
  </r>
  <r>
    <d v="2026-04-13T17:00:00"/>
    <n v="8.242138757838946"/>
    <n v="4"/>
    <n v="17"/>
    <n v="2"/>
    <x v="1"/>
  </r>
  <r>
    <d v="2026-04-13T18:00:00"/>
    <n v="0.1191957817381018"/>
    <n v="4"/>
    <n v="18"/>
    <n v="2"/>
    <x v="1"/>
  </r>
  <r>
    <d v="2026-04-13T19:00:00"/>
    <n v="3.4301657407582837"/>
    <n v="4"/>
    <n v="19"/>
    <n v="2"/>
    <x v="1"/>
  </r>
  <r>
    <d v="2026-04-13T20:00:00"/>
    <n v="0"/>
    <n v="4"/>
    <n v="20"/>
    <n v="2"/>
    <x v="1"/>
  </r>
  <r>
    <d v="2026-04-13T21:00:00"/>
    <n v="0"/>
    <n v="4"/>
    <n v="21"/>
    <n v="2"/>
    <x v="1"/>
  </r>
  <r>
    <d v="2026-04-13T22:00:00"/>
    <n v="0"/>
    <n v="4"/>
    <n v="22"/>
    <n v="2"/>
    <x v="1"/>
  </r>
  <r>
    <d v="2026-04-13T23:00:00"/>
    <n v="0"/>
    <n v="4"/>
    <n v="23"/>
    <n v="2"/>
    <x v="1"/>
  </r>
  <r>
    <d v="2026-04-14T00:00:00"/>
    <n v="0"/>
    <n v="4"/>
    <n v="0"/>
    <n v="3"/>
    <x v="0"/>
  </r>
  <r>
    <d v="2026-04-14T01:00:00"/>
    <n v="0"/>
    <n v="4"/>
    <n v="1"/>
    <n v="3"/>
    <x v="0"/>
  </r>
  <r>
    <d v="2026-04-14T02:00:00"/>
    <n v="0"/>
    <n v="4"/>
    <n v="2"/>
    <n v="3"/>
    <x v="0"/>
  </r>
  <r>
    <d v="2026-04-14T03:00:00"/>
    <n v="0"/>
    <n v="4"/>
    <n v="3"/>
    <n v="3"/>
    <x v="0"/>
  </r>
  <r>
    <d v="2026-04-14T04:00:00"/>
    <n v="0"/>
    <n v="4"/>
    <n v="4"/>
    <n v="3"/>
    <x v="0"/>
  </r>
  <r>
    <d v="2026-04-14T05:00:00"/>
    <n v="0"/>
    <n v="4"/>
    <n v="5"/>
    <n v="3"/>
    <x v="0"/>
  </r>
  <r>
    <d v="2026-04-14T06:00:00"/>
    <n v="0"/>
    <n v="4"/>
    <n v="6"/>
    <n v="3"/>
    <x v="0"/>
  </r>
  <r>
    <d v="2026-04-14T07:00:00"/>
    <n v="0.29005575682198703"/>
    <n v="4"/>
    <n v="7"/>
    <n v="3"/>
    <x v="0"/>
  </r>
  <r>
    <d v="2026-04-14T08:00:00"/>
    <n v="7.9869611323903262"/>
    <n v="4"/>
    <n v="8"/>
    <n v="3"/>
    <x v="1"/>
  </r>
  <r>
    <d v="2026-04-14T09:00:00"/>
    <n v="1.3234046928996082E-2"/>
    <n v="4"/>
    <n v="9"/>
    <n v="3"/>
    <x v="1"/>
  </r>
  <r>
    <d v="2026-04-14T10:00:00"/>
    <n v="5.9365023076191674"/>
    <n v="4"/>
    <n v="10"/>
    <n v="3"/>
    <x v="1"/>
  </r>
  <r>
    <d v="2026-04-14T11:00:00"/>
    <n v="2.7092032102893921"/>
    <n v="4"/>
    <n v="11"/>
    <n v="3"/>
    <x v="1"/>
  </r>
  <r>
    <d v="2026-04-14T12:00:00"/>
    <n v="2.4443745620530772"/>
    <n v="4"/>
    <n v="12"/>
    <n v="3"/>
    <x v="1"/>
  </r>
  <r>
    <d v="2026-04-14T13:00:00"/>
    <n v="7.7664651646121454"/>
    <n v="4"/>
    <n v="13"/>
    <n v="3"/>
    <x v="1"/>
  </r>
  <r>
    <d v="2026-04-14T14:00:00"/>
    <n v="2.1722791292994637"/>
    <n v="4"/>
    <n v="14"/>
    <n v="3"/>
    <x v="1"/>
  </r>
  <r>
    <d v="2026-04-14T15:00:00"/>
    <n v="1.096376746054198"/>
    <n v="4"/>
    <n v="15"/>
    <n v="3"/>
    <x v="1"/>
  </r>
  <r>
    <d v="2026-04-14T16:00:00"/>
    <n v="3.4017075297102748"/>
    <n v="4"/>
    <n v="16"/>
    <n v="3"/>
    <x v="1"/>
  </r>
  <r>
    <d v="2026-04-14T17:00:00"/>
    <n v="7.6695223091416977"/>
    <n v="4"/>
    <n v="17"/>
    <n v="3"/>
    <x v="1"/>
  </r>
  <r>
    <d v="2026-04-14T18:00:00"/>
    <n v="0.22843286462950044"/>
    <n v="4"/>
    <n v="18"/>
    <n v="3"/>
    <x v="1"/>
  </r>
  <r>
    <d v="2026-04-14T19:00:00"/>
    <n v="3.8526688388226855"/>
    <n v="4"/>
    <n v="19"/>
    <n v="3"/>
    <x v="1"/>
  </r>
  <r>
    <d v="2026-04-14T20:00:00"/>
    <n v="0"/>
    <n v="4"/>
    <n v="20"/>
    <n v="3"/>
    <x v="1"/>
  </r>
  <r>
    <d v="2026-04-14T21:00:00"/>
    <n v="0"/>
    <n v="4"/>
    <n v="21"/>
    <n v="3"/>
    <x v="1"/>
  </r>
  <r>
    <d v="2026-04-14T22:00:00"/>
    <n v="0"/>
    <n v="4"/>
    <n v="22"/>
    <n v="3"/>
    <x v="1"/>
  </r>
  <r>
    <d v="2026-04-14T23:00:00"/>
    <n v="0"/>
    <n v="4"/>
    <n v="23"/>
    <n v="3"/>
    <x v="1"/>
  </r>
  <r>
    <d v="2026-04-15T00:00:00"/>
    <n v="0"/>
    <n v="4"/>
    <n v="0"/>
    <n v="4"/>
    <x v="0"/>
  </r>
  <r>
    <d v="2026-04-15T01:00:00"/>
    <n v="0"/>
    <n v="4"/>
    <n v="1"/>
    <n v="4"/>
    <x v="0"/>
  </r>
  <r>
    <d v="2026-04-15T02:00:00"/>
    <n v="0"/>
    <n v="4"/>
    <n v="2"/>
    <n v="4"/>
    <x v="0"/>
  </r>
  <r>
    <d v="2026-04-15T03:00:00"/>
    <n v="0"/>
    <n v="4"/>
    <n v="3"/>
    <n v="4"/>
    <x v="0"/>
  </r>
  <r>
    <d v="2026-04-15T04:00:00"/>
    <n v="0"/>
    <n v="4"/>
    <n v="4"/>
    <n v="4"/>
    <x v="0"/>
  </r>
  <r>
    <d v="2026-04-15T05:00:00"/>
    <n v="0"/>
    <n v="4"/>
    <n v="5"/>
    <n v="4"/>
    <x v="0"/>
  </r>
  <r>
    <d v="2026-04-15T06:00:00"/>
    <n v="0"/>
    <n v="4"/>
    <n v="6"/>
    <n v="4"/>
    <x v="0"/>
  </r>
  <r>
    <d v="2026-04-15T07:00:00"/>
    <n v="0"/>
    <n v="4"/>
    <n v="7"/>
    <n v="4"/>
    <x v="0"/>
  </r>
  <r>
    <d v="2026-04-15T08:00:00"/>
    <n v="3.9009490670456934E-2"/>
    <n v="4"/>
    <n v="8"/>
    <n v="4"/>
    <x v="1"/>
  </r>
  <r>
    <d v="2026-04-15T09:00:00"/>
    <n v="0.60697817503138873"/>
    <n v="4"/>
    <n v="9"/>
    <n v="4"/>
    <x v="1"/>
  </r>
  <r>
    <d v="2026-04-15T10:00:00"/>
    <n v="0.70751551522966794"/>
    <n v="4"/>
    <n v="10"/>
    <n v="4"/>
    <x v="1"/>
  </r>
  <r>
    <d v="2026-04-15T11:00:00"/>
    <n v="1.2268135696162417"/>
    <n v="4"/>
    <n v="11"/>
    <n v="4"/>
    <x v="1"/>
  </r>
  <r>
    <d v="2026-04-15T12:00:00"/>
    <n v="2.2321107165403333"/>
    <n v="4"/>
    <n v="12"/>
    <n v="4"/>
    <x v="1"/>
  </r>
  <r>
    <d v="2026-04-15T13:00:00"/>
    <n v="2.3667115904214153"/>
    <n v="4"/>
    <n v="13"/>
    <n v="4"/>
    <x v="1"/>
  </r>
  <r>
    <d v="2026-04-15T14:00:00"/>
    <n v="1.5507052436476549"/>
    <n v="4"/>
    <n v="14"/>
    <n v="4"/>
    <x v="1"/>
  </r>
  <r>
    <d v="2026-04-15T15:00:00"/>
    <n v="1.0987299003113196"/>
    <n v="4"/>
    <n v="15"/>
    <n v="4"/>
    <x v="1"/>
  </r>
  <r>
    <d v="2026-04-15T16:00:00"/>
    <n v="0.99751041284112507"/>
    <n v="4"/>
    <n v="16"/>
    <n v="4"/>
    <x v="1"/>
  </r>
  <r>
    <d v="2026-04-15T17:00:00"/>
    <n v="0.69313353529379129"/>
    <n v="4"/>
    <n v="17"/>
    <n v="4"/>
    <x v="1"/>
  </r>
  <r>
    <d v="2026-04-15T18:00:00"/>
    <n v="0.32214002870242464"/>
    <n v="4"/>
    <n v="18"/>
    <n v="4"/>
    <x v="1"/>
  </r>
  <r>
    <d v="2026-04-15T19:00:00"/>
    <n v="2.7909852389351144E-2"/>
    <n v="4"/>
    <n v="19"/>
    <n v="4"/>
    <x v="1"/>
  </r>
  <r>
    <d v="2026-04-15T20:00:00"/>
    <n v="0"/>
    <n v="4"/>
    <n v="20"/>
    <n v="4"/>
    <x v="1"/>
  </r>
  <r>
    <d v="2026-04-15T21:00:00"/>
    <n v="0"/>
    <n v="4"/>
    <n v="21"/>
    <n v="4"/>
    <x v="1"/>
  </r>
  <r>
    <d v="2026-04-15T22:00:00"/>
    <n v="0"/>
    <n v="4"/>
    <n v="22"/>
    <n v="4"/>
    <x v="1"/>
  </r>
  <r>
    <d v="2026-04-15T23:00:00"/>
    <n v="0"/>
    <n v="4"/>
    <n v="23"/>
    <n v="4"/>
    <x v="1"/>
  </r>
  <r>
    <d v="2026-04-16T00:00:00"/>
    <n v="0"/>
    <n v="4"/>
    <n v="0"/>
    <n v="5"/>
    <x v="0"/>
  </r>
  <r>
    <d v="2026-04-16T01:00:00"/>
    <n v="0"/>
    <n v="4"/>
    <n v="1"/>
    <n v="5"/>
    <x v="0"/>
  </r>
  <r>
    <d v="2026-04-16T02:00:00"/>
    <n v="0"/>
    <n v="4"/>
    <n v="2"/>
    <n v="5"/>
    <x v="0"/>
  </r>
  <r>
    <d v="2026-04-16T03:00:00"/>
    <n v="0"/>
    <n v="4"/>
    <n v="3"/>
    <n v="5"/>
    <x v="0"/>
  </r>
  <r>
    <d v="2026-04-16T04:00:00"/>
    <n v="0"/>
    <n v="4"/>
    <n v="4"/>
    <n v="5"/>
    <x v="0"/>
  </r>
  <r>
    <d v="2026-04-16T05:00:00"/>
    <n v="0"/>
    <n v="4"/>
    <n v="5"/>
    <n v="5"/>
    <x v="0"/>
  </r>
  <r>
    <d v="2026-04-16T06:00:00"/>
    <n v="0"/>
    <n v="4"/>
    <n v="6"/>
    <n v="5"/>
    <x v="0"/>
  </r>
  <r>
    <d v="2026-04-16T07:00:00"/>
    <n v="9.1710123819036315E-2"/>
    <n v="4"/>
    <n v="7"/>
    <n v="5"/>
    <x v="0"/>
  </r>
  <r>
    <d v="2026-04-16T08:00:00"/>
    <n v="2.6676818446112605"/>
    <n v="4"/>
    <n v="8"/>
    <n v="5"/>
    <x v="1"/>
  </r>
  <r>
    <d v="2026-04-16T09:00:00"/>
    <n v="12.34912388455775"/>
    <n v="4"/>
    <n v="9"/>
    <n v="5"/>
    <x v="1"/>
  </r>
  <r>
    <d v="2026-04-16T10:00:00"/>
    <n v="6.285708067010038"/>
    <n v="4"/>
    <n v="10"/>
    <n v="5"/>
    <x v="1"/>
  </r>
  <r>
    <d v="2026-04-16T11:00:00"/>
    <n v="13.6828638583684"/>
    <n v="4"/>
    <n v="11"/>
    <n v="5"/>
    <x v="1"/>
  </r>
  <r>
    <d v="2026-04-16T12:00:00"/>
    <n v="25.593324268925095"/>
    <n v="4"/>
    <n v="12"/>
    <n v="5"/>
    <x v="1"/>
  </r>
  <r>
    <d v="2026-04-16T13:00:00"/>
    <n v="25.339339647641584"/>
    <n v="4"/>
    <n v="13"/>
    <n v="5"/>
    <x v="1"/>
  </r>
  <r>
    <d v="2026-04-16T14:00:00"/>
    <n v="25.41600751954822"/>
    <n v="4"/>
    <n v="14"/>
    <n v="5"/>
    <x v="1"/>
  </r>
  <r>
    <d v="2026-04-16T15:00:00"/>
    <n v="25.757974337976989"/>
    <n v="4"/>
    <n v="15"/>
    <n v="5"/>
    <x v="1"/>
  </r>
  <r>
    <d v="2026-04-16T16:00:00"/>
    <n v="25.834841822688503"/>
    <n v="4"/>
    <n v="16"/>
    <n v="5"/>
    <x v="1"/>
  </r>
  <r>
    <d v="2026-04-16T17:00:00"/>
    <n v="23.787422625443217"/>
    <n v="4"/>
    <n v="17"/>
    <n v="5"/>
    <x v="1"/>
  </r>
  <r>
    <d v="2026-04-16T18:00:00"/>
    <n v="17.027556170203585"/>
    <n v="4"/>
    <n v="18"/>
    <n v="5"/>
    <x v="1"/>
  </r>
  <r>
    <d v="2026-04-16T19:00:00"/>
    <n v="4.4283007482206873"/>
    <n v="4"/>
    <n v="19"/>
    <n v="5"/>
    <x v="1"/>
  </r>
  <r>
    <d v="2026-04-16T20:00:00"/>
    <n v="0"/>
    <n v="4"/>
    <n v="20"/>
    <n v="5"/>
    <x v="1"/>
  </r>
  <r>
    <d v="2026-04-16T21:00:00"/>
    <n v="0"/>
    <n v="4"/>
    <n v="21"/>
    <n v="5"/>
    <x v="1"/>
  </r>
  <r>
    <d v="2026-04-16T22:00:00"/>
    <n v="0"/>
    <n v="4"/>
    <n v="22"/>
    <n v="5"/>
    <x v="1"/>
  </r>
  <r>
    <d v="2026-04-16T23:00:00"/>
    <n v="0"/>
    <n v="4"/>
    <n v="23"/>
    <n v="5"/>
    <x v="1"/>
  </r>
  <r>
    <d v="2026-04-17T00:00:00"/>
    <n v="0"/>
    <n v="4"/>
    <n v="0"/>
    <n v="6"/>
    <x v="0"/>
  </r>
  <r>
    <d v="2026-04-17T01:00:00"/>
    <n v="0"/>
    <n v="4"/>
    <n v="1"/>
    <n v="6"/>
    <x v="0"/>
  </r>
  <r>
    <d v="2026-04-17T02:00:00"/>
    <n v="0"/>
    <n v="4"/>
    <n v="2"/>
    <n v="6"/>
    <x v="0"/>
  </r>
  <r>
    <d v="2026-04-17T03:00:00"/>
    <n v="0"/>
    <n v="4"/>
    <n v="3"/>
    <n v="6"/>
    <x v="0"/>
  </r>
  <r>
    <d v="2026-04-17T04:00:00"/>
    <n v="0"/>
    <n v="4"/>
    <n v="4"/>
    <n v="6"/>
    <x v="0"/>
  </r>
  <r>
    <d v="2026-04-17T05:00:00"/>
    <n v="0"/>
    <n v="4"/>
    <n v="5"/>
    <n v="6"/>
    <x v="0"/>
  </r>
  <r>
    <d v="2026-04-17T06:00:00"/>
    <n v="0"/>
    <n v="4"/>
    <n v="6"/>
    <n v="6"/>
    <x v="0"/>
  </r>
  <r>
    <d v="2026-04-17T07:00:00"/>
    <n v="5.5159729437761111"/>
    <n v="4"/>
    <n v="7"/>
    <n v="6"/>
    <x v="0"/>
  </r>
  <r>
    <d v="2026-04-17T08:00:00"/>
    <n v="19.341508038325721"/>
    <n v="4"/>
    <n v="8"/>
    <n v="6"/>
    <x v="1"/>
  </r>
  <r>
    <d v="2026-04-17T09:00:00"/>
    <n v="25.017110127358386"/>
    <n v="4"/>
    <n v="9"/>
    <n v="6"/>
    <x v="1"/>
  </r>
  <r>
    <d v="2026-04-17T10:00:00"/>
    <n v="25.850276847204171"/>
    <n v="4"/>
    <n v="10"/>
    <n v="6"/>
    <x v="1"/>
  </r>
  <r>
    <d v="2026-04-17T11:00:00"/>
    <n v="25.676580362264641"/>
    <n v="4"/>
    <n v="11"/>
    <n v="6"/>
    <x v="1"/>
  </r>
  <r>
    <d v="2026-04-17T12:00:00"/>
    <n v="25.288672235944901"/>
    <n v="4"/>
    <n v="12"/>
    <n v="6"/>
    <x v="1"/>
  </r>
  <r>
    <d v="2026-04-17T13:00:00"/>
    <n v="24.967588906518412"/>
    <n v="4"/>
    <n v="13"/>
    <n v="6"/>
    <x v="1"/>
  </r>
  <r>
    <d v="2026-04-17T14:00:00"/>
    <n v="25.223866320815549"/>
    <n v="4"/>
    <n v="14"/>
    <n v="6"/>
    <x v="1"/>
  </r>
  <r>
    <d v="2026-04-17T15:00:00"/>
    <n v="25.488318018286268"/>
    <n v="4"/>
    <n v="15"/>
    <n v="6"/>
    <x v="1"/>
  </r>
  <r>
    <d v="2026-04-17T16:00:00"/>
    <n v="25.591452603257334"/>
    <n v="4"/>
    <n v="16"/>
    <n v="6"/>
    <x v="1"/>
  </r>
  <r>
    <d v="2026-04-17T17:00:00"/>
    <n v="24.481687535972632"/>
    <n v="4"/>
    <n v="17"/>
    <n v="6"/>
    <x v="1"/>
  </r>
  <r>
    <d v="2026-04-17T18:00:00"/>
    <n v="18.855346814183772"/>
    <n v="4"/>
    <n v="18"/>
    <n v="6"/>
    <x v="1"/>
  </r>
  <r>
    <d v="2026-04-17T19:00:00"/>
    <n v="5.6030248665160345"/>
    <n v="4"/>
    <n v="19"/>
    <n v="6"/>
    <x v="1"/>
  </r>
  <r>
    <d v="2026-04-17T20:00:00"/>
    <n v="0"/>
    <n v="4"/>
    <n v="20"/>
    <n v="6"/>
    <x v="1"/>
  </r>
  <r>
    <d v="2026-04-17T21:00:00"/>
    <n v="0"/>
    <n v="4"/>
    <n v="21"/>
    <n v="6"/>
    <x v="1"/>
  </r>
  <r>
    <d v="2026-04-17T22:00:00"/>
    <n v="0"/>
    <n v="4"/>
    <n v="22"/>
    <n v="6"/>
    <x v="1"/>
  </r>
  <r>
    <d v="2026-04-17T23:00:00"/>
    <n v="0"/>
    <n v="4"/>
    <n v="23"/>
    <n v="6"/>
    <x v="1"/>
  </r>
  <r>
    <d v="2026-04-18T00:00:00"/>
    <n v="0"/>
    <n v="4"/>
    <n v="0"/>
    <n v="7"/>
    <x v="0"/>
  </r>
  <r>
    <d v="2026-04-18T01:00:00"/>
    <n v="0"/>
    <n v="4"/>
    <n v="1"/>
    <n v="7"/>
    <x v="0"/>
  </r>
  <r>
    <d v="2026-04-18T02:00:00"/>
    <n v="0"/>
    <n v="4"/>
    <n v="2"/>
    <n v="7"/>
    <x v="0"/>
  </r>
  <r>
    <d v="2026-04-18T03:00:00"/>
    <n v="0"/>
    <n v="4"/>
    <n v="3"/>
    <n v="7"/>
    <x v="0"/>
  </r>
  <r>
    <d v="2026-04-18T04:00:00"/>
    <n v="0"/>
    <n v="4"/>
    <n v="4"/>
    <n v="7"/>
    <x v="0"/>
  </r>
  <r>
    <d v="2026-04-18T05:00:00"/>
    <n v="0"/>
    <n v="4"/>
    <n v="5"/>
    <n v="7"/>
    <x v="0"/>
  </r>
  <r>
    <d v="2026-04-18T06:00:00"/>
    <n v="0"/>
    <n v="4"/>
    <n v="6"/>
    <n v="7"/>
    <x v="0"/>
  </r>
  <r>
    <d v="2026-04-18T07:00:00"/>
    <n v="5.6775946049842574"/>
    <n v="4"/>
    <n v="7"/>
    <n v="7"/>
    <x v="0"/>
  </r>
  <r>
    <d v="2026-04-18T08:00:00"/>
    <n v="18.967713443640253"/>
    <n v="4"/>
    <n v="8"/>
    <n v="7"/>
    <x v="0"/>
  </r>
  <r>
    <d v="2026-04-18T09:00:00"/>
    <n v="24.380501089129559"/>
    <n v="4"/>
    <n v="9"/>
    <n v="7"/>
    <x v="0"/>
  </r>
  <r>
    <d v="2026-04-18T10:00:00"/>
    <n v="25.417305377356904"/>
    <n v="4"/>
    <n v="10"/>
    <n v="7"/>
    <x v="0"/>
  </r>
  <r>
    <d v="2026-04-18T11:00:00"/>
    <n v="25.15237356033894"/>
    <n v="4"/>
    <n v="11"/>
    <n v="7"/>
    <x v="0"/>
  </r>
  <r>
    <d v="2026-04-18T12:00:00"/>
    <n v="21.866129092576635"/>
    <n v="4"/>
    <n v="12"/>
    <n v="7"/>
    <x v="0"/>
  </r>
  <r>
    <d v="2026-04-18T13:00:00"/>
    <n v="20.833530686837424"/>
    <n v="4"/>
    <n v="13"/>
    <n v="7"/>
    <x v="0"/>
  </r>
  <r>
    <d v="2026-04-18T14:00:00"/>
    <n v="24.483317445253405"/>
    <n v="4"/>
    <n v="14"/>
    <n v="7"/>
    <x v="0"/>
  </r>
  <r>
    <d v="2026-04-18T15:00:00"/>
    <n v="21.699269239706808"/>
    <n v="4"/>
    <n v="15"/>
    <n v="7"/>
    <x v="0"/>
  </r>
  <r>
    <d v="2026-04-18T16:00:00"/>
    <n v="20.073249169635641"/>
    <n v="4"/>
    <n v="16"/>
    <n v="7"/>
    <x v="0"/>
  </r>
  <r>
    <d v="2026-04-18T17:00:00"/>
    <n v="3.7756172458552371"/>
    <n v="4"/>
    <n v="17"/>
    <n v="7"/>
    <x v="0"/>
  </r>
  <r>
    <d v="2026-04-18T18:00:00"/>
    <n v="7.449552298850092"/>
    <n v="4"/>
    <n v="18"/>
    <n v="7"/>
    <x v="0"/>
  </r>
  <r>
    <d v="2026-04-18T19:00:00"/>
    <n v="4.3030084000988342"/>
    <n v="4"/>
    <n v="19"/>
    <n v="7"/>
    <x v="0"/>
  </r>
  <r>
    <d v="2026-04-18T20:00:00"/>
    <n v="0"/>
    <n v="4"/>
    <n v="20"/>
    <n v="7"/>
    <x v="0"/>
  </r>
  <r>
    <d v="2026-04-18T21:00:00"/>
    <n v="0"/>
    <n v="4"/>
    <n v="21"/>
    <n v="7"/>
    <x v="0"/>
  </r>
  <r>
    <d v="2026-04-18T22:00:00"/>
    <n v="0"/>
    <n v="4"/>
    <n v="22"/>
    <n v="7"/>
    <x v="0"/>
  </r>
  <r>
    <d v="2026-04-18T23:00:00"/>
    <n v="0"/>
    <n v="4"/>
    <n v="23"/>
    <n v="7"/>
    <x v="0"/>
  </r>
  <r>
    <d v="2026-04-19T00:00:00"/>
    <n v="0"/>
    <n v="4"/>
    <n v="0"/>
    <n v="1"/>
    <x v="0"/>
  </r>
  <r>
    <d v="2026-04-19T01:00:00"/>
    <n v="0"/>
    <n v="4"/>
    <n v="1"/>
    <n v="1"/>
    <x v="0"/>
  </r>
  <r>
    <d v="2026-04-19T02:00:00"/>
    <n v="0"/>
    <n v="4"/>
    <n v="2"/>
    <n v="1"/>
    <x v="0"/>
  </r>
  <r>
    <d v="2026-04-19T03:00:00"/>
    <n v="0"/>
    <n v="4"/>
    <n v="3"/>
    <n v="1"/>
    <x v="0"/>
  </r>
  <r>
    <d v="2026-04-19T04:00:00"/>
    <n v="0"/>
    <n v="4"/>
    <n v="4"/>
    <n v="1"/>
    <x v="0"/>
  </r>
  <r>
    <d v="2026-04-19T05:00:00"/>
    <n v="0"/>
    <n v="4"/>
    <n v="5"/>
    <n v="1"/>
    <x v="0"/>
  </r>
  <r>
    <d v="2026-04-19T06:00:00"/>
    <n v="0"/>
    <n v="4"/>
    <n v="6"/>
    <n v="1"/>
    <x v="0"/>
  </r>
  <r>
    <d v="2026-04-19T07:00:00"/>
    <n v="0.53509273155620307"/>
    <n v="4"/>
    <n v="7"/>
    <n v="1"/>
    <x v="0"/>
  </r>
  <r>
    <d v="2026-04-19T08:00:00"/>
    <n v="0.85122407550912149"/>
    <n v="4"/>
    <n v="8"/>
    <n v="1"/>
    <x v="0"/>
  </r>
  <r>
    <d v="2026-04-19T09:00:00"/>
    <n v="2.0620161461731179"/>
    <n v="4"/>
    <n v="9"/>
    <n v="1"/>
    <x v="0"/>
  </r>
  <r>
    <d v="2026-04-19T10:00:00"/>
    <n v="2.4816133597880925"/>
    <n v="4"/>
    <n v="10"/>
    <n v="1"/>
    <x v="0"/>
  </r>
  <r>
    <d v="2026-04-19T11:00:00"/>
    <n v="2.3803473851118051"/>
    <n v="4"/>
    <n v="11"/>
    <n v="1"/>
    <x v="0"/>
  </r>
  <r>
    <d v="2026-04-19T12:00:00"/>
    <n v="7.0735651376672211"/>
    <n v="4"/>
    <n v="12"/>
    <n v="1"/>
    <x v="0"/>
  </r>
  <r>
    <d v="2026-04-19T13:00:00"/>
    <n v="7.4840242874255489"/>
    <n v="4"/>
    <n v="13"/>
    <n v="1"/>
    <x v="0"/>
  </r>
  <r>
    <d v="2026-04-19T14:00:00"/>
    <n v="3.1330334081383899"/>
    <n v="4"/>
    <n v="14"/>
    <n v="1"/>
    <x v="0"/>
  </r>
  <r>
    <d v="2026-04-19T15:00:00"/>
    <n v="2.6318304050792802"/>
    <n v="4"/>
    <n v="15"/>
    <n v="1"/>
    <x v="0"/>
  </r>
  <r>
    <d v="2026-04-19T16:00:00"/>
    <n v="2.9184901912191856"/>
    <n v="4"/>
    <n v="16"/>
    <n v="1"/>
    <x v="0"/>
  </r>
  <r>
    <d v="2026-04-19T17:00:00"/>
    <n v="0.27987436682190731"/>
    <n v="4"/>
    <n v="17"/>
    <n v="1"/>
    <x v="0"/>
  </r>
  <r>
    <d v="2026-04-19T18:00:00"/>
    <n v="9.5144466680646698"/>
    <n v="4"/>
    <n v="18"/>
    <n v="1"/>
    <x v="0"/>
  </r>
  <r>
    <d v="2026-04-19T19:00:00"/>
    <n v="0"/>
    <n v="4"/>
    <n v="19"/>
    <n v="1"/>
    <x v="0"/>
  </r>
  <r>
    <d v="2026-04-19T20:00:00"/>
    <n v="0"/>
    <n v="4"/>
    <n v="20"/>
    <n v="1"/>
    <x v="0"/>
  </r>
  <r>
    <d v="2026-04-19T21:00:00"/>
    <n v="0"/>
    <n v="4"/>
    <n v="21"/>
    <n v="1"/>
    <x v="0"/>
  </r>
  <r>
    <d v="2026-04-19T22:00:00"/>
    <n v="0"/>
    <n v="4"/>
    <n v="22"/>
    <n v="1"/>
    <x v="0"/>
  </r>
  <r>
    <d v="2026-04-19T23:00:00"/>
    <n v="0"/>
    <n v="4"/>
    <n v="23"/>
    <n v="1"/>
    <x v="0"/>
  </r>
  <r>
    <d v="2026-04-20T00:00:00"/>
    <n v="0"/>
    <n v="4"/>
    <n v="0"/>
    <n v="2"/>
    <x v="0"/>
  </r>
  <r>
    <d v="2026-04-20T01:00:00"/>
    <n v="0"/>
    <n v="4"/>
    <n v="1"/>
    <n v="2"/>
    <x v="0"/>
  </r>
  <r>
    <d v="2026-04-20T02:00:00"/>
    <n v="0"/>
    <n v="4"/>
    <n v="2"/>
    <n v="2"/>
    <x v="0"/>
  </r>
  <r>
    <d v="2026-04-20T03:00:00"/>
    <n v="0"/>
    <n v="4"/>
    <n v="3"/>
    <n v="2"/>
    <x v="0"/>
  </r>
  <r>
    <d v="2026-04-20T04:00:00"/>
    <n v="0"/>
    <n v="4"/>
    <n v="4"/>
    <n v="2"/>
    <x v="0"/>
  </r>
  <r>
    <d v="2026-04-20T05:00:00"/>
    <n v="0"/>
    <n v="4"/>
    <n v="5"/>
    <n v="2"/>
    <x v="0"/>
  </r>
  <r>
    <d v="2026-04-20T06:00:00"/>
    <n v="0"/>
    <n v="4"/>
    <n v="6"/>
    <n v="2"/>
    <x v="0"/>
  </r>
  <r>
    <d v="2026-04-20T07:00:00"/>
    <n v="3.2991934263583991"/>
    <n v="4"/>
    <n v="7"/>
    <n v="2"/>
    <x v="0"/>
  </r>
  <r>
    <d v="2026-04-20T08:00:00"/>
    <n v="1.5113436344617064"/>
    <n v="4"/>
    <n v="8"/>
    <n v="2"/>
    <x v="1"/>
  </r>
  <r>
    <d v="2026-04-20T09:00:00"/>
    <n v="1.3261909741861917"/>
    <n v="4"/>
    <n v="9"/>
    <n v="2"/>
    <x v="1"/>
  </r>
  <r>
    <d v="2026-04-20T10:00:00"/>
    <n v="4.2440557114604482"/>
    <n v="4"/>
    <n v="10"/>
    <n v="2"/>
    <x v="1"/>
  </r>
  <r>
    <d v="2026-04-20T11:00:00"/>
    <n v="1.1898184643170471"/>
    <n v="4"/>
    <n v="11"/>
    <n v="2"/>
    <x v="1"/>
  </r>
  <r>
    <d v="2026-04-20T12:00:00"/>
    <n v="7.3728460629164898"/>
    <n v="4"/>
    <n v="12"/>
    <n v="2"/>
    <x v="1"/>
  </r>
  <r>
    <d v="2026-04-20T13:00:00"/>
    <n v="10.001083532988368"/>
    <n v="4"/>
    <n v="13"/>
    <n v="2"/>
    <x v="1"/>
  </r>
  <r>
    <d v="2026-04-20T14:00:00"/>
    <n v="1.8112843528165452"/>
    <n v="4"/>
    <n v="14"/>
    <n v="2"/>
    <x v="1"/>
  </r>
  <r>
    <d v="2026-04-20T15:00:00"/>
    <n v="3.4894309661427871"/>
    <n v="4"/>
    <n v="15"/>
    <n v="2"/>
    <x v="1"/>
  </r>
  <r>
    <d v="2026-04-20T16:00:00"/>
    <n v="2.4693196890913529"/>
    <n v="4"/>
    <n v="16"/>
    <n v="2"/>
    <x v="1"/>
  </r>
  <r>
    <d v="2026-04-20T17:00:00"/>
    <n v="0.26632686212811196"/>
    <n v="4"/>
    <n v="17"/>
    <n v="2"/>
    <x v="1"/>
  </r>
  <r>
    <d v="2026-04-20T18:00:00"/>
    <n v="2.2196668287248564"/>
    <n v="4"/>
    <n v="18"/>
    <n v="2"/>
    <x v="1"/>
  </r>
  <r>
    <d v="2026-04-20T19:00:00"/>
    <n v="4.9910469188025361"/>
    <n v="4"/>
    <n v="19"/>
    <n v="2"/>
    <x v="1"/>
  </r>
  <r>
    <d v="2026-04-20T20:00:00"/>
    <n v="0"/>
    <n v="4"/>
    <n v="20"/>
    <n v="2"/>
    <x v="1"/>
  </r>
  <r>
    <d v="2026-04-20T21:00:00"/>
    <n v="0"/>
    <n v="4"/>
    <n v="21"/>
    <n v="2"/>
    <x v="1"/>
  </r>
  <r>
    <d v="2026-04-20T22:00:00"/>
    <n v="0"/>
    <n v="4"/>
    <n v="22"/>
    <n v="2"/>
    <x v="1"/>
  </r>
  <r>
    <d v="2026-04-20T23:00:00"/>
    <n v="0"/>
    <n v="4"/>
    <n v="23"/>
    <n v="2"/>
    <x v="1"/>
  </r>
  <r>
    <d v="2026-04-21T00:00:00"/>
    <n v="0"/>
    <n v="4"/>
    <n v="0"/>
    <n v="3"/>
    <x v="0"/>
  </r>
  <r>
    <d v="2026-04-21T01:00:00"/>
    <n v="0"/>
    <n v="4"/>
    <n v="1"/>
    <n v="3"/>
    <x v="0"/>
  </r>
  <r>
    <d v="2026-04-21T02:00:00"/>
    <n v="0"/>
    <n v="4"/>
    <n v="2"/>
    <n v="3"/>
    <x v="0"/>
  </r>
  <r>
    <d v="2026-04-21T03:00:00"/>
    <n v="0"/>
    <n v="4"/>
    <n v="3"/>
    <n v="3"/>
    <x v="0"/>
  </r>
  <r>
    <d v="2026-04-21T04:00:00"/>
    <n v="0"/>
    <n v="4"/>
    <n v="4"/>
    <n v="3"/>
    <x v="0"/>
  </r>
  <r>
    <d v="2026-04-21T05:00:00"/>
    <n v="0"/>
    <n v="4"/>
    <n v="5"/>
    <n v="3"/>
    <x v="0"/>
  </r>
  <r>
    <d v="2026-04-21T06:00:00"/>
    <n v="0"/>
    <n v="4"/>
    <n v="6"/>
    <n v="3"/>
    <x v="0"/>
  </r>
  <r>
    <d v="2026-04-21T07:00:00"/>
    <n v="1.6985742979682705"/>
    <n v="4"/>
    <n v="7"/>
    <n v="3"/>
    <x v="0"/>
  </r>
  <r>
    <d v="2026-04-21T08:00:00"/>
    <n v="17.192438168505333"/>
    <n v="4"/>
    <n v="8"/>
    <n v="3"/>
    <x v="1"/>
  </r>
  <r>
    <d v="2026-04-21T09:00:00"/>
    <n v="7.7884106571941283"/>
    <n v="4"/>
    <n v="9"/>
    <n v="3"/>
    <x v="1"/>
  </r>
  <r>
    <d v="2026-04-21T10:00:00"/>
    <n v="2.7808152434197462"/>
    <n v="4"/>
    <n v="10"/>
    <n v="3"/>
    <x v="1"/>
  </r>
  <r>
    <d v="2026-04-21T11:00:00"/>
    <n v="23.285981407585709"/>
    <n v="4"/>
    <n v="11"/>
    <n v="3"/>
    <x v="1"/>
  </r>
  <r>
    <d v="2026-04-21T12:00:00"/>
    <n v="1.256083396428302"/>
    <n v="4"/>
    <n v="12"/>
    <n v="3"/>
    <x v="1"/>
  </r>
  <r>
    <d v="2026-04-21T13:00:00"/>
    <n v="18.715644247428855"/>
    <n v="4"/>
    <n v="13"/>
    <n v="3"/>
    <x v="1"/>
  </r>
  <r>
    <d v="2026-04-21T14:00:00"/>
    <n v="20.926672762615699"/>
    <n v="4"/>
    <n v="14"/>
    <n v="3"/>
    <x v="1"/>
  </r>
  <r>
    <d v="2026-04-21T15:00:00"/>
    <n v="11.724181528049602"/>
    <n v="4"/>
    <n v="15"/>
    <n v="3"/>
    <x v="1"/>
  </r>
  <r>
    <d v="2026-04-21T16:00:00"/>
    <n v="5.1568394314724575"/>
    <n v="4"/>
    <n v="16"/>
    <n v="3"/>
    <x v="1"/>
  </r>
  <r>
    <d v="2026-04-21T17:00:00"/>
    <n v="20.470045229059014"/>
    <n v="4"/>
    <n v="17"/>
    <n v="3"/>
    <x v="1"/>
  </r>
  <r>
    <d v="2026-04-21T18:00:00"/>
    <n v="3.3437471395487108"/>
    <n v="4"/>
    <n v="18"/>
    <n v="3"/>
    <x v="1"/>
  </r>
  <r>
    <d v="2026-04-21T19:00:00"/>
    <n v="0"/>
    <n v="4"/>
    <n v="19"/>
    <n v="3"/>
    <x v="1"/>
  </r>
  <r>
    <d v="2026-04-21T20:00:00"/>
    <n v="0"/>
    <n v="4"/>
    <n v="20"/>
    <n v="3"/>
    <x v="1"/>
  </r>
  <r>
    <d v="2026-04-21T21:00:00"/>
    <n v="0"/>
    <n v="4"/>
    <n v="21"/>
    <n v="3"/>
    <x v="1"/>
  </r>
  <r>
    <d v="2026-04-21T22:00:00"/>
    <n v="0"/>
    <n v="4"/>
    <n v="22"/>
    <n v="3"/>
    <x v="1"/>
  </r>
  <r>
    <d v="2026-04-21T23:00:00"/>
    <n v="0"/>
    <n v="4"/>
    <n v="23"/>
    <n v="3"/>
    <x v="1"/>
  </r>
  <r>
    <d v="2026-04-22T00:00:00"/>
    <n v="0"/>
    <n v="4"/>
    <n v="0"/>
    <n v="4"/>
    <x v="0"/>
  </r>
  <r>
    <d v="2026-04-22T01:00:00"/>
    <n v="0"/>
    <n v="4"/>
    <n v="1"/>
    <n v="4"/>
    <x v="0"/>
  </r>
  <r>
    <d v="2026-04-22T02:00:00"/>
    <n v="0"/>
    <n v="4"/>
    <n v="2"/>
    <n v="4"/>
    <x v="0"/>
  </r>
  <r>
    <d v="2026-04-22T03:00:00"/>
    <n v="0"/>
    <n v="4"/>
    <n v="3"/>
    <n v="4"/>
    <x v="0"/>
  </r>
  <r>
    <d v="2026-04-22T04:00:00"/>
    <n v="0"/>
    <n v="4"/>
    <n v="4"/>
    <n v="4"/>
    <x v="0"/>
  </r>
  <r>
    <d v="2026-04-22T05:00:00"/>
    <n v="0"/>
    <n v="4"/>
    <n v="5"/>
    <n v="4"/>
    <x v="0"/>
  </r>
  <r>
    <d v="2026-04-22T06:00:00"/>
    <n v="0"/>
    <n v="4"/>
    <n v="6"/>
    <n v="4"/>
    <x v="0"/>
  </r>
  <r>
    <d v="2026-04-22T07:00:00"/>
    <n v="6.3215920800496201"/>
    <n v="4"/>
    <n v="7"/>
    <n v="4"/>
    <x v="0"/>
  </r>
  <r>
    <d v="2026-04-22T08:00:00"/>
    <n v="20.127165206652485"/>
    <n v="4"/>
    <n v="8"/>
    <n v="4"/>
    <x v="1"/>
  </r>
  <r>
    <d v="2026-04-22T09:00:00"/>
    <n v="17.219936407803999"/>
    <n v="4"/>
    <n v="9"/>
    <n v="4"/>
    <x v="1"/>
  </r>
  <r>
    <d v="2026-04-22T10:00:00"/>
    <n v="22.208322699002654"/>
    <n v="4"/>
    <n v="10"/>
    <n v="4"/>
    <x v="1"/>
  </r>
  <r>
    <d v="2026-04-22T11:00:00"/>
    <n v="22.867296156703215"/>
    <n v="4"/>
    <n v="11"/>
    <n v="4"/>
    <x v="1"/>
  </r>
  <r>
    <d v="2026-04-22T12:00:00"/>
    <n v="22.706482225941077"/>
    <n v="4"/>
    <n v="12"/>
    <n v="4"/>
    <x v="1"/>
  </r>
  <r>
    <d v="2026-04-22T13:00:00"/>
    <n v="8.4121902636053782"/>
    <n v="4"/>
    <n v="13"/>
    <n v="4"/>
    <x v="1"/>
  </r>
  <r>
    <d v="2026-04-22T14:00:00"/>
    <n v="13.85016320020056"/>
    <n v="4"/>
    <n v="14"/>
    <n v="4"/>
    <x v="1"/>
  </r>
  <r>
    <d v="2026-04-22T15:00:00"/>
    <n v="20.708367185850605"/>
    <n v="4"/>
    <n v="15"/>
    <n v="4"/>
    <x v="1"/>
  </r>
  <r>
    <d v="2026-04-22T16:00:00"/>
    <n v="6.4074845901000499"/>
    <n v="4"/>
    <n v="16"/>
    <n v="4"/>
    <x v="1"/>
  </r>
  <r>
    <d v="2026-04-22T17:00:00"/>
    <n v="10.050582872657237"/>
    <n v="4"/>
    <n v="17"/>
    <n v="4"/>
    <x v="1"/>
  </r>
  <r>
    <d v="2026-04-22T18:00:00"/>
    <n v="17.818862032772159"/>
    <n v="4"/>
    <n v="18"/>
    <n v="4"/>
    <x v="1"/>
  </r>
  <r>
    <d v="2026-04-22T19:00:00"/>
    <n v="5.3691589846606167"/>
    <n v="4"/>
    <n v="19"/>
    <n v="4"/>
    <x v="1"/>
  </r>
  <r>
    <d v="2026-04-22T20:00:00"/>
    <n v="0"/>
    <n v="4"/>
    <n v="20"/>
    <n v="4"/>
    <x v="1"/>
  </r>
  <r>
    <d v="2026-04-22T21:00:00"/>
    <n v="0"/>
    <n v="4"/>
    <n v="21"/>
    <n v="4"/>
    <x v="1"/>
  </r>
  <r>
    <d v="2026-04-22T22:00:00"/>
    <n v="0"/>
    <n v="4"/>
    <n v="22"/>
    <n v="4"/>
    <x v="1"/>
  </r>
  <r>
    <d v="2026-04-22T23:00:00"/>
    <n v="0"/>
    <n v="4"/>
    <n v="23"/>
    <n v="4"/>
    <x v="1"/>
  </r>
  <r>
    <d v="2026-04-23T00:00:00"/>
    <n v="0"/>
    <n v="4"/>
    <n v="0"/>
    <n v="5"/>
    <x v="0"/>
  </r>
  <r>
    <d v="2026-04-23T01:00:00"/>
    <n v="0"/>
    <n v="4"/>
    <n v="1"/>
    <n v="5"/>
    <x v="0"/>
  </r>
  <r>
    <d v="2026-04-23T02:00:00"/>
    <n v="0"/>
    <n v="4"/>
    <n v="2"/>
    <n v="5"/>
    <x v="0"/>
  </r>
  <r>
    <d v="2026-04-23T03:00:00"/>
    <n v="0"/>
    <n v="4"/>
    <n v="3"/>
    <n v="5"/>
    <x v="0"/>
  </r>
  <r>
    <d v="2026-04-23T04:00:00"/>
    <n v="0"/>
    <n v="4"/>
    <n v="4"/>
    <n v="5"/>
    <x v="0"/>
  </r>
  <r>
    <d v="2026-04-23T05:00:00"/>
    <n v="0"/>
    <n v="4"/>
    <n v="5"/>
    <n v="5"/>
    <x v="0"/>
  </r>
  <r>
    <d v="2026-04-23T06:00:00"/>
    <n v="0"/>
    <n v="4"/>
    <n v="6"/>
    <n v="5"/>
    <x v="0"/>
  </r>
  <r>
    <d v="2026-04-23T07:00:00"/>
    <n v="6.4493377369672809"/>
    <n v="4"/>
    <n v="7"/>
    <n v="5"/>
    <x v="0"/>
  </r>
  <r>
    <d v="2026-04-23T08:00:00"/>
    <n v="20.225523156649334"/>
    <n v="4"/>
    <n v="8"/>
    <n v="5"/>
    <x v="1"/>
  </r>
  <r>
    <d v="2026-04-23T09:00:00"/>
    <n v="25.306964856796561"/>
    <n v="4"/>
    <n v="9"/>
    <n v="5"/>
    <x v="1"/>
  </r>
  <r>
    <d v="2026-04-23T10:00:00"/>
    <n v="26.361107402498352"/>
    <n v="4"/>
    <n v="10"/>
    <n v="5"/>
    <x v="1"/>
  </r>
  <r>
    <d v="2026-04-23T11:00:00"/>
    <n v="26.33053514950743"/>
    <n v="4"/>
    <n v="11"/>
    <n v="5"/>
    <x v="1"/>
  </r>
  <r>
    <d v="2026-04-23T12:00:00"/>
    <n v="25.926425011918475"/>
    <n v="4"/>
    <n v="12"/>
    <n v="5"/>
    <x v="1"/>
  </r>
  <r>
    <d v="2026-04-23T13:00:00"/>
    <n v="25.52895818061182"/>
    <n v="4"/>
    <n v="13"/>
    <n v="5"/>
    <x v="1"/>
  </r>
  <r>
    <d v="2026-04-23T14:00:00"/>
    <n v="25.402054292170298"/>
    <n v="4"/>
    <n v="14"/>
    <n v="5"/>
    <x v="1"/>
  </r>
  <r>
    <d v="2026-04-23T15:00:00"/>
    <n v="25.133721213386853"/>
    <n v="4"/>
    <n v="15"/>
    <n v="5"/>
    <x v="1"/>
  </r>
  <r>
    <d v="2026-04-23T16:00:00"/>
    <n v="19.402144559171177"/>
    <n v="4"/>
    <n v="16"/>
    <n v="5"/>
    <x v="1"/>
  </r>
  <r>
    <d v="2026-04-23T17:00:00"/>
    <n v="14.011427917460411"/>
    <n v="4"/>
    <n v="17"/>
    <n v="5"/>
    <x v="1"/>
  </r>
  <r>
    <d v="2026-04-23T18:00:00"/>
    <n v="11.251569938548963"/>
    <n v="4"/>
    <n v="18"/>
    <n v="5"/>
    <x v="1"/>
  </r>
  <r>
    <d v="2026-04-23T19:00:00"/>
    <n v="4.7653930084401859"/>
    <n v="4"/>
    <n v="19"/>
    <n v="5"/>
    <x v="1"/>
  </r>
  <r>
    <d v="2026-04-23T20:00:00"/>
    <n v="0"/>
    <n v="4"/>
    <n v="20"/>
    <n v="5"/>
    <x v="1"/>
  </r>
  <r>
    <d v="2026-04-23T21:00:00"/>
    <n v="0"/>
    <n v="4"/>
    <n v="21"/>
    <n v="5"/>
    <x v="1"/>
  </r>
  <r>
    <d v="2026-04-23T22:00:00"/>
    <n v="0"/>
    <n v="4"/>
    <n v="22"/>
    <n v="5"/>
    <x v="1"/>
  </r>
  <r>
    <d v="2026-04-23T23:00:00"/>
    <n v="0"/>
    <n v="4"/>
    <n v="23"/>
    <n v="5"/>
    <x v="1"/>
  </r>
  <r>
    <d v="2026-04-24T00:00:00"/>
    <n v="0"/>
    <n v="4"/>
    <n v="0"/>
    <n v="6"/>
    <x v="0"/>
  </r>
  <r>
    <d v="2026-04-24T01:00:00"/>
    <n v="0"/>
    <n v="4"/>
    <n v="1"/>
    <n v="6"/>
    <x v="0"/>
  </r>
  <r>
    <d v="2026-04-24T02:00:00"/>
    <n v="0"/>
    <n v="4"/>
    <n v="2"/>
    <n v="6"/>
    <x v="0"/>
  </r>
  <r>
    <d v="2026-04-24T03:00:00"/>
    <n v="0"/>
    <n v="4"/>
    <n v="3"/>
    <n v="6"/>
    <x v="0"/>
  </r>
  <r>
    <d v="2026-04-24T04:00:00"/>
    <n v="0"/>
    <n v="4"/>
    <n v="4"/>
    <n v="6"/>
    <x v="0"/>
  </r>
  <r>
    <d v="2026-04-24T05:00:00"/>
    <n v="0"/>
    <n v="4"/>
    <n v="5"/>
    <n v="6"/>
    <x v="0"/>
  </r>
  <r>
    <d v="2026-04-24T06:00:00"/>
    <n v="0"/>
    <n v="4"/>
    <n v="6"/>
    <n v="6"/>
    <x v="0"/>
  </r>
  <r>
    <d v="2026-04-24T07:00:00"/>
    <n v="5.8332726843902245"/>
    <n v="4"/>
    <n v="7"/>
    <n v="6"/>
    <x v="0"/>
  </r>
  <r>
    <d v="2026-04-24T08:00:00"/>
    <n v="4.4848682305642562"/>
    <n v="4"/>
    <n v="8"/>
    <n v="6"/>
    <x v="1"/>
  </r>
  <r>
    <d v="2026-04-24T09:00:00"/>
    <n v="14.730081678840421"/>
    <n v="4"/>
    <n v="9"/>
    <n v="6"/>
    <x v="1"/>
  </r>
  <r>
    <d v="2026-04-24T10:00:00"/>
    <n v="16.385211697456793"/>
    <n v="4"/>
    <n v="10"/>
    <n v="6"/>
    <x v="1"/>
  </r>
  <r>
    <d v="2026-04-24T11:00:00"/>
    <n v="18.052627444269088"/>
    <n v="4"/>
    <n v="11"/>
    <n v="6"/>
    <x v="1"/>
  </r>
  <r>
    <d v="2026-04-24T12:00:00"/>
    <n v="18.473460446084459"/>
    <n v="4"/>
    <n v="12"/>
    <n v="6"/>
    <x v="1"/>
  </r>
  <r>
    <d v="2026-04-24T13:00:00"/>
    <n v="24.171325451573061"/>
    <n v="4"/>
    <n v="13"/>
    <n v="6"/>
    <x v="1"/>
  </r>
  <r>
    <d v="2026-04-24T14:00:00"/>
    <n v="24.264846232018535"/>
    <n v="4"/>
    <n v="14"/>
    <n v="6"/>
    <x v="1"/>
  </r>
  <r>
    <d v="2026-04-24T15:00:00"/>
    <n v="24.291206168610923"/>
    <n v="4"/>
    <n v="15"/>
    <n v="6"/>
    <x v="1"/>
  </r>
  <r>
    <d v="2026-04-24T16:00:00"/>
    <n v="24.0342728186166"/>
    <n v="4"/>
    <n v="16"/>
    <n v="6"/>
    <x v="1"/>
  </r>
  <r>
    <d v="2026-04-24T17:00:00"/>
    <n v="22.345239881986799"/>
    <n v="4"/>
    <n v="17"/>
    <n v="6"/>
    <x v="1"/>
  </r>
  <r>
    <d v="2026-04-24T18:00:00"/>
    <n v="17.731771857643896"/>
    <n v="4"/>
    <n v="18"/>
    <n v="6"/>
    <x v="1"/>
  </r>
  <r>
    <d v="2026-04-24T19:00:00"/>
    <n v="5.2206565471146202"/>
    <n v="4"/>
    <n v="19"/>
    <n v="6"/>
    <x v="1"/>
  </r>
  <r>
    <d v="2026-04-24T20:00:00"/>
    <n v="0"/>
    <n v="4"/>
    <n v="20"/>
    <n v="6"/>
    <x v="1"/>
  </r>
  <r>
    <d v="2026-04-24T21:00:00"/>
    <n v="0"/>
    <n v="4"/>
    <n v="21"/>
    <n v="6"/>
    <x v="1"/>
  </r>
  <r>
    <d v="2026-04-24T22:00:00"/>
    <n v="0"/>
    <n v="4"/>
    <n v="22"/>
    <n v="6"/>
    <x v="1"/>
  </r>
  <r>
    <d v="2026-04-24T23:00:00"/>
    <n v="0"/>
    <n v="4"/>
    <n v="23"/>
    <n v="6"/>
    <x v="1"/>
  </r>
  <r>
    <d v="2026-04-25T00:00:00"/>
    <n v="0"/>
    <n v="4"/>
    <n v="0"/>
    <n v="7"/>
    <x v="0"/>
  </r>
  <r>
    <d v="2026-04-25T01:00:00"/>
    <n v="0"/>
    <n v="4"/>
    <n v="1"/>
    <n v="7"/>
    <x v="0"/>
  </r>
  <r>
    <d v="2026-04-25T02:00:00"/>
    <n v="0"/>
    <n v="4"/>
    <n v="2"/>
    <n v="7"/>
    <x v="0"/>
  </r>
  <r>
    <d v="2026-04-25T03:00:00"/>
    <n v="0"/>
    <n v="4"/>
    <n v="3"/>
    <n v="7"/>
    <x v="0"/>
  </r>
  <r>
    <d v="2026-04-25T04:00:00"/>
    <n v="0"/>
    <n v="4"/>
    <n v="4"/>
    <n v="7"/>
    <x v="0"/>
  </r>
  <r>
    <d v="2026-04-25T05:00:00"/>
    <n v="0"/>
    <n v="4"/>
    <n v="5"/>
    <n v="7"/>
    <x v="0"/>
  </r>
  <r>
    <d v="2026-04-25T06:00:00"/>
    <n v="0"/>
    <n v="4"/>
    <n v="6"/>
    <n v="7"/>
    <x v="0"/>
  </r>
  <r>
    <d v="2026-04-25T07:00:00"/>
    <n v="4.2190954206648339"/>
    <n v="4"/>
    <n v="7"/>
    <n v="7"/>
    <x v="0"/>
  </r>
  <r>
    <d v="2026-04-25T08:00:00"/>
    <n v="18.872302474328333"/>
    <n v="4"/>
    <n v="8"/>
    <n v="7"/>
    <x v="0"/>
  </r>
  <r>
    <d v="2026-04-25T09:00:00"/>
    <n v="23.384900576717385"/>
    <n v="4"/>
    <n v="9"/>
    <n v="7"/>
    <x v="0"/>
  </r>
  <r>
    <d v="2026-04-25T10:00:00"/>
    <n v="24.543882649580532"/>
    <n v="4"/>
    <n v="10"/>
    <n v="7"/>
    <x v="0"/>
  </r>
  <r>
    <d v="2026-04-25T11:00:00"/>
    <n v="24.583314573475022"/>
    <n v="4"/>
    <n v="11"/>
    <n v="7"/>
    <x v="0"/>
  </r>
  <r>
    <d v="2026-04-25T12:00:00"/>
    <n v="24.314445027015736"/>
    <n v="4"/>
    <n v="12"/>
    <n v="7"/>
    <x v="0"/>
  </r>
  <r>
    <d v="2026-04-25T13:00:00"/>
    <n v="24.001048325608199"/>
    <n v="4"/>
    <n v="13"/>
    <n v="7"/>
    <x v="0"/>
  </r>
  <r>
    <d v="2026-04-25T14:00:00"/>
    <n v="23.989061465771098"/>
    <n v="4"/>
    <n v="14"/>
    <n v="7"/>
    <x v="0"/>
  </r>
  <r>
    <d v="2026-04-25T15:00:00"/>
    <n v="24.128816120759595"/>
    <n v="4"/>
    <n v="15"/>
    <n v="7"/>
    <x v="0"/>
  </r>
  <r>
    <d v="2026-04-25T16:00:00"/>
    <n v="23.841673020151184"/>
    <n v="4"/>
    <n v="16"/>
    <n v="7"/>
    <x v="0"/>
  </r>
  <r>
    <d v="2026-04-25T17:00:00"/>
    <n v="22.378451580620855"/>
    <n v="4"/>
    <n v="17"/>
    <n v="7"/>
    <x v="0"/>
  </r>
  <r>
    <d v="2026-04-25T18:00:00"/>
    <n v="17.223193156303282"/>
    <n v="4"/>
    <n v="18"/>
    <n v="7"/>
    <x v="0"/>
  </r>
  <r>
    <d v="2026-04-25T19:00:00"/>
    <n v="5.3946595799754444"/>
    <n v="4"/>
    <n v="19"/>
    <n v="7"/>
    <x v="0"/>
  </r>
  <r>
    <d v="2026-04-25T20:00:00"/>
    <n v="0"/>
    <n v="4"/>
    <n v="20"/>
    <n v="7"/>
    <x v="0"/>
  </r>
  <r>
    <d v="2026-04-25T21:00:00"/>
    <n v="0"/>
    <n v="4"/>
    <n v="21"/>
    <n v="7"/>
    <x v="0"/>
  </r>
  <r>
    <d v="2026-04-25T22:00:00"/>
    <n v="0"/>
    <n v="4"/>
    <n v="22"/>
    <n v="7"/>
    <x v="0"/>
  </r>
  <r>
    <d v="2026-04-25T23:00:00"/>
    <n v="0"/>
    <n v="4"/>
    <n v="23"/>
    <n v="7"/>
    <x v="0"/>
  </r>
  <r>
    <d v="2026-04-26T00:00:00"/>
    <n v="0"/>
    <n v="4"/>
    <n v="0"/>
    <n v="1"/>
    <x v="0"/>
  </r>
  <r>
    <d v="2026-04-26T01:00:00"/>
    <n v="0"/>
    <n v="4"/>
    <n v="1"/>
    <n v="1"/>
    <x v="0"/>
  </r>
  <r>
    <d v="2026-04-26T02:00:00"/>
    <n v="0"/>
    <n v="4"/>
    <n v="2"/>
    <n v="1"/>
    <x v="0"/>
  </r>
  <r>
    <d v="2026-04-26T03:00:00"/>
    <n v="0"/>
    <n v="4"/>
    <n v="3"/>
    <n v="1"/>
    <x v="0"/>
  </r>
  <r>
    <d v="2026-04-26T04:00:00"/>
    <n v="0"/>
    <n v="4"/>
    <n v="4"/>
    <n v="1"/>
    <x v="0"/>
  </r>
  <r>
    <d v="2026-04-26T05:00:00"/>
    <n v="0"/>
    <n v="4"/>
    <n v="5"/>
    <n v="1"/>
    <x v="0"/>
  </r>
  <r>
    <d v="2026-04-26T06:00:00"/>
    <n v="0"/>
    <n v="4"/>
    <n v="6"/>
    <n v="1"/>
    <x v="0"/>
  </r>
  <r>
    <d v="2026-04-26T07:00:00"/>
    <n v="6.197442312156217"/>
    <n v="4"/>
    <n v="7"/>
    <n v="1"/>
    <x v="0"/>
  </r>
  <r>
    <d v="2026-04-26T08:00:00"/>
    <n v="18.410993213320598"/>
    <n v="4"/>
    <n v="8"/>
    <n v="1"/>
    <x v="0"/>
  </r>
  <r>
    <d v="2026-04-26T09:00:00"/>
    <n v="23.05198538887532"/>
    <n v="4"/>
    <n v="9"/>
    <n v="1"/>
    <x v="0"/>
  </r>
  <r>
    <d v="2026-04-26T10:00:00"/>
    <n v="24.224916958035916"/>
    <n v="4"/>
    <n v="10"/>
    <n v="1"/>
    <x v="0"/>
  </r>
  <r>
    <d v="2026-04-26T11:00:00"/>
    <n v="24.391545763013486"/>
    <n v="4"/>
    <n v="11"/>
    <n v="1"/>
    <x v="0"/>
  </r>
  <r>
    <d v="2026-04-26T12:00:00"/>
    <n v="24.041199966110813"/>
    <n v="4"/>
    <n v="12"/>
    <n v="1"/>
    <x v="0"/>
  </r>
  <r>
    <d v="2026-04-26T13:00:00"/>
    <n v="23.813004484865719"/>
    <n v="4"/>
    <n v="13"/>
    <n v="1"/>
    <x v="0"/>
  </r>
  <r>
    <d v="2026-04-26T14:00:00"/>
    <n v="15.08218905984784"/>
    <n v="4"/>
    <n v="14"/>
    <n v="1"/>
    <x v="0"/>
  </r>
  <r>
    <d v="2026-04-26T15:00:00"/>
    <n v="24.124659006724791"/>
    <n v="4"/>
    <n v="15"/>
    <n v="1"/>
    <x v="0"/>
  </r>
  <r>
    <d v="2026-04-26T16:00:00"/>
    <n v="23.977523349151028"/>
    <n v="4"/>
    <n v="16"/>
    <n v="1"/>
    <x v="0"/>
  </r>
  <r>
    <d v="2026-04-26T17:00:00"/>
    <n v="22.704288321249063"/>
    <n v="4"/>
    <n v="17"/>
    <n v="1"/>
    <x v="0"/>
  </r>
  <r>
    <d v="2026-04-26T18:00:00"/>
    <n v="17.974370984063359"/>
    <n v="4"/>
    <n v="18"/>
    <n v="1"/>
    <x v="0"/>
  </r>
  <r>
    <d v="2026-04-26T19:00:00"/>
    <n v="5.985834064486915"/>
    <n v="4"/>
    <n v="19"/>
    <n v="1"/>
    <x v="0"/>
  </r>
  <r>
    <d v="2026-04-26T20:00:00"/>
    <n v="0"/>
    <n v="4"/>
    <n v="20"/>
    <n v="1"/>
    <x v="0"/>
  </r>
  <r>
    <d v="2026-04-26T21:00:00"/>
    <n v="0"/>
    <n v="4"/>
    <n v="21"/>
    <n v="1"/>
    <x v="0"/>
  </r>
  <r>
    <d v="2026-04-26T22:00:00"/>
    <n v="0"/>
    <n v="4"/>
    <n v="22"/>
    <n v="1"/>
    <x v="0"/>
  </r>
  <r>
    <d v="2026-04-26T23:00:00"/>
    <n v="0"/>
    <n v="4"/>
    <n v="23"/>
    <n v="1"/>
    <x v="0"/>
  </r>
  <r>
    <d v="2026-04-27T00:00:00"/>
    <n v="0"/>
    <n v="4"/>
    <n v="0"/>
    <n v="2"/>
    <x v="0"/>
  </r>
  <r>
    <d v="2026-04-27T01:00:00"/>
    <n v="0"/>
    <n v="4"/>
    <n v="1"/>
    <n v="2"/>
    <x v="0"/>
  </r>
  <r>
    <d v="2026-04-27T02:00:00"/>
    <n v="0"/>
    <n v="4"/>
    <n v="2"/>
    <n v="2"/>
    <x v="0"/>
  </r>
  <r>
    <d v="2026-04-27T03:00:00"/>
    <n v="0"/>
    <n v="4"/>
    <n v="3"/>
    <n v="2"/>
    <x v="0"/>
  </r>
  <r>
    <d v="2026-04-27T04:00:00"/>
    <n v="0"/>
    <n v="4"/>
    <n v="4"/>
    <n v="2"/>
    <x v="0"/>
  </r>
  <r>
    <d v="2026-04-27T05:00:00"/>
    <n v="0"/>
    <n v="4"/>
    <n v="5"/>
    <n v="2"/>
    <x v="0"/>
  </r>
  <r>
    <d v="2026-04-27T06:00:00"/>
    <n v="0"/>
    <n v="4"/>
    <n v="6"/>
    <n v="2"/>
    <x v="0"/>
  </r>
  <r>
    <d v="2026-04-27T07:00:00"/>
    <n v="7.1861312051259905"/>
    <n v="4"/>
    <n v="7"/>
    <n v="2"/>
    <x v="0"/>
  </r>
  <r>
    <d v="2026-04-27T08:00:00"/>
    <n v="20.069688925650187"/>
    <n v="4"/>
    <n v="8"/>
    <n v="2"/>
    <x v="1"/>
  </r>
  <r>
    <d v="2026-04-27T09:00:00"/>
    <n v="23.995695855652443"/>
    <n v="4"/>
    <n v="9"/>
    <n v="2"/>
    <x v="1"/>
  </r>
  <r>
    <d v="2026-04-27T10:00:00"/>
    <n v="25.106358291856864"/>
    <n v="4"/>
    <n v="10"/>
    <n v="2"/>
    <x v="1"/>
  </r>
  <r>
    <d v="2026-04-27T11:00:00"/>
    <n v="25.058440906802289"/>
    <n v="4"/>
    <n v="11"/>
    <n v="2"/>
    <x v="1"/>
  </r>
  <r>
    <d v="2026-04-27T12:00:00"/>
    <n v="24.737923291434338"/>
    <n v="4"/>
    <n v="12"/>
    <n v="2"/>
    <x v="1"/>
  </r>
  <r>
    <d v="2026-04-27T13:00:00"/>
    <n v="24.580875328208492"/>
    <n v="4"/>
    <n v="13"/>
    <n v="2"/>
    <x v="1"/>
  </r>
  <r>
    <d v="2026-04-27T14:00:00"/>
    <n v="24.582041658086137"/>
    <n v="4"/>
    <n v="14"/>
    <n v="2"/>
    <x v="1"/>
  </r>
  <r>
    <d v="2026-04-27T15:00:00"/>
    <n v="24.75019935407536"/>
    <n v="4"/>
    <n v="15"/>
    <n v="2"/>
    <x v="1"/>
  </r>
  <r>
    <d v="2026-04-27T16:00:00"/>
    <n v="24.861256065813464"/>
    <n v="4"/>
    <n v="16"/>
    <n v="2"/>
    <x v="1"/>
  </r>
  <r>
    <d v="2026-04-27T17:00:00"/>
    <n v="23.545515614450007"/>
    <n v="4"/>
    <n v="17"/>
    <n v="2"/>
    <x v="1"/>
  </r>
  <r>
    <d v="2026-04-27T18:00:00"/>
    <n v="18.900853216171878"/>
    <n v="4"/>
    <n v="18"/>
    <n v="2"/>
    <x v="1"/>
  </r>
  <r>
    <d v="2026-04-27T19:00:00"/>
    <n v="6.3092546793271147"/>
    <n v="4"/>
    <n v="19"/>
    <n v="2"/>
    <x v="1"/>
  </r>
  <r>
    <d v="2026-04-27T20:00:00"/>
    <n v="0"/>
    <n v="4"/>
    <n v="20"/>
    <n v="2"/>
    <x v="1"/>
  </r>
  <r>
    <d v="2026-04-27T21:00:00"/>
    <n v="0"/>
    <n v="4"/>
    <n v="21"/>
    <n v="2"/>
    <x v="1"/>
  </r>
  <r>
    <d v="2026-04-27T22:00:00"/>
    <n v="0"/>
    <n v="4"/>
    <n v="22"/>
    <n v="2"/>
    <x v="1"/>
  </r>
  <r>
    <d v="2026-04-27T23:00:00"/>
    <n v="0"/>
    <n v="4"/>
    <n v="23"/>
    <n v="2"/>
    <x v="1"/>
  </r>
  <r>
    <d v="2026-04-28T00:00:00"/>
    <n v="0"/>
    <n v="4"/>
    <n v="0"/>
    <n v="3"/>
    <x v="0"/>
  </r>
  <r>
    <d v="2026-04-28T01:00:00"/>
    <n v="0"/>
    <n v="4"/>
    <n v="1"/>
    <n v="3"/>
    <x v="0"/>
  </r>
  <r>
    <d v="2026-04-28T02:00:00"/>
    <n v="0"/>
    <n v="4"/>
    <n v="2"/>
    <n v="3"/>
    <x v="0"/>
  </r>
  <r>
    <d v="2026-04-28T03:00:00"/>
    <n v="0"/>
    <n v="4"/>
    <n v="3"/>
    <n v="3"/>
    <x v="0"/>
  </r>
  <r>
    <d v="2026-04-28T04:00:00"/>
    <n v="0"/>
    <n v="4"/>
    <n v="4"/>
    <n v="3"/>
    <x v="0"/>
  </r>
  <r>
    <d v="2026-04-28T05:00:00"/>
    <n v="0"/>
    <n v="4"/>
    <n v="5"/>
    <n v="3"/>
    <x v="0"/>
  </r>
  <r>
    <d v="2026-04-28T06:00:00"/>
    <n v="0"/>
    <n v="4"/>
    <n v="6"/>
    <n v="3"/>
    <x v="0"/>
  </r>
  <r>
    <d v="2026-04-28T07:00:00"/>
    <n v="6.9792833842648268"/>
    <n v="4"/>
    <n v="7"/>
    <n v="3"/>
    <x v="0"/>
  </r>
  <r>
    <d v="2026-04-28T08:00:00"/>
    <n v="19.563501890955528"/>
    <n v="4"/>
    <n v="8"/>
    <n v="3"/>
    <x v="1"/>
  </r>
  <r>
    <d v="2026-04-28T09:00:00"/>
    <n v="23.63816573111075"/>
    <n v="4"/>
    <n v="9"/>
    <n v="3"/>
    <x v="1"/>
  </r>
  <r>
    <d v="2026-04-28T10:00:00"/>
    <n v="24.654398677815657"/>
    <n v="4"/>
    <n v="10"/>
    <n v="3"/>
    <x v="1"/>
  </r>
  <r>
    <d v="2026-04-28T11:00:00"/>
    <n v="24.699245354268935"/>
    <n v="4"/>
    <n v="11"/>
    <n v="3"/>
    <x v="1"/>
  </r>
  <r>
    <d v="2026-04-28T12:00:00"/>
    <n v="24.267865807190308"/>
    <n v="4"/>
    <n v="12"/>
    <n v="3"/>
    <x v="1"/>
  </r>
  <r>
    <d v="2026-04-28T13:00:00"/>
    <n v="19.902013978591686"/>
    <n v="4"/>
    <n v="13"/>
    <n v="3"/>
    <x v="1"/>
  </r>
  <r>
    <d v="2026-04-28T14:00:00"/>
    <n v="23.970182507093288"/>
    <n v="4"/>
    <n v="14"/>
    <n v="3"/>
    <x v="1"/>
  </r>
  <r>
    <d v="2026-04-28T15:00:00"/>
    <n v="23.979837838250667"/>
    <n v="4"/>
    <n v="15"/>
    <n v="3"/>
    <x v="1"/>
  </r>
  <r>
    <d v="2026-04-28T16:00:00"/>
    <n v="19.779649830893444"/>
    <n v="4"/>
    <n v="16"/>
    <n v="3"/>
    <x v="1"/>
  </r>
  <r>
    <d v="2026-04-28T17:00:00"/>
    <n v="17.945584346860816"/>
    <n v="4"/>
    <n v="17"/>
    <n v="3"/>
    <x v="1"/>
  </r>
  <r>
    <d v="2026-04-28T18:00:00"/>
    <n v="9.9425164985217798"/>
    <n v="4"/>
    <n v="18"/>
    <n v="3"/>
    <x v="1"/>
  </r>
  <r>
    <d v="2026-04-28T19:00:00"/>
    <n v="1.6097499974309797"/>
    <n v="4"/>
    <n v="19"/>
    <n v="3"/>
    <x v="1"/>
  </r>
  <r>
    <d v="2026-04-28T20:00:00"/>
    <n v="0"/>
    <n v="4"/>
    <n v="20"/>
    <n v="3"/>
    <x v="1"/>
  </r>
  <r>
    <d v="2026-04-28T21:00:00"/>
    <n v="0"/>
    <n v="4"/>
    <n v="21"/>
    <n v="3"/>
    <x v="1"/>
  </r>
  <r>
    <d v="2026-04-28T22:00:00"/>
    <n v="0"/>
    <n v="4"/>
    <n v="22"/>
    <n v="3"/>
    <x v="1"/>
  </r>
  <r>
    <d v="2026-04-28T23:00:00"/>
    <n v="0"/>
    <n v="4"/>
    <n v="23"/>
    <n v="3"/>
    <x v="1"/>
  </r>
  <r>
    <d v="2026-04-29T00:00:00"/>
    <n v="0"/>
    <n v="4"/>
    <n v="0"/>
    <n v="4"/>
    <x v="0"/>
  </r>
  <r>
    <d v="2026-04-29T01:00:00"/>
    <n v="0"/>
    <n v="4"/>
    <n v="1"/>
    <n v="4"/>
    <x v="0"/>
  </r>
  <r>
    <d v="2026-04-29T02:00:00"/>
    <n v="0"/>
    <n v="4"/>
    <n v="2"/>
    <n v="4"/>
    <x v="0"/>
  </r>
  <r>
    <d v="2026-04-29T03:00:00"/>
    <n v="0"/>
    <n v="4"/>
    <n v="3"/>
    <n v="4"/>
    <x v="0"/>
  </r>
  <r>
    <d v="2026-04-29T04:00:00"/>
    <n v="0"/>
    <n v="4"/>
    <n v="4"/>
    <n v="4"/>
    <x v="0"/>
  </r>
  <r>
    <d v="2026-04-29T05:00:00"/>
    <n v="0"/>
    <n v="4"/>
    <n v="5"/>
    <n v="4"/>
    <x v="0"/>
  </r>
  <r>
    <d v="2026-04-29T06:00:00"/>
    <n v="0"/>
    <n v="4"/>
    <n v="6"/>
    <n v="4"/>
    <x v="0"/>
  </r>
  <r>
    <d v="2026-04-29T07:00:00"/>
    <n v="0.25486026767648423"/>
    <n v="4"/>
    <n v="7"/>
    <n v="4"/>
    <x v="0"/>
  </r>
  <r>
    <d v="2026-04-29T08:00:00"/>
    <n v="0.77587426800285719"/>
    <n v="4"/>
    <n v="8"/>
    <n v="4"/>
    <x v="1"/>
  </r>
  <r>
    <d v="2026-04-29T09:00:00"/>
    <n v="4.1775745044790735"/>
    <n v="4"/>
    <n v="9"/>
    <n v="4"/>
    <x v="1"/>
  </r>
  <r>
    <d v="2026-04-29T10:00:00"/>
    <n v="3.693193944364773"/>
    <n v="4"/>
    <n v="10"/>
    <n v="4"/>
    <x v="1"/>
  </r>
  <r>
    <d v="2026-04-29T11:00:00"/>
    <n v="3.5845334235749173"/>
    <n v="4"/>
    <n v="11"/>
    <n v="4"/>
    <x v="1"/>
  </r>
  <r>
    <d v="2026-04-29T12:00:00"/>
    <n v="3.8964334975343253"/>
    <n v="4"/>
    <n v="12"/>
    <n v="4"/>
    <x v="1"/>
  </r>
  <r>
    <d v="2026-04-29T13:00:00"/>
    <n v="14.976312248249334"/>
    <n v="4"/>
    <n v="13"/>
    <n v="4"/>
    <x v="1"/>
  </r>
  <r>
    <d v="2026-04-29T14:00:00"/>
    <n v="11.681508107548927"/>
    <n v="4"/>
    <n v="14"/>
    <n v="4"/>
    <x v="1"/>
  </r>
  <r>
    <d v="2026-04-29T15:00:00"/>
    <n v="24.095698551116172"/>
    <n v="4"/>
    <n v="15"/>
    <n v="4"/>
    <x v="1"/>
  </r>
  <r>
    <d v="2026-04-29T16:00:00"/>
    <n v="23.751464396218829"/>
    <n v="4"/>
    <n v="16"/>
    <n v="4"/>
    <x v="1"/>
  </r>
  <r>
    <d v="2026-04-29T17:00:00"/>
    <n v="21.897745813069072"/>
    <n v="4"/>
    <n v="17"/>
    <n v="4"/>
    <x v="1"/>
  </r>
  <r>
    <d v="2026-04-29T18:00:00"/>
    <n v="13.180373660458516"/>
    <n v="4"/>
    <n v="18"/>
    <n v="4"/>
    <x v="1"/>
  </r>
  <r>
    <d v="2026-04-29T19:00:00"/>
    <n v="3.6688191702638178"/>
    <n v="4"/>
    <n v="19"/>
    <n v="4"/>
    <x v="1"/>
  </r>
  <r>
    <d v="2026-04-29T20:00:00"/>
    <n v="0"/>
    <n v="4"/>
    <n v="20"/>
    <n v="4"/>
    <x v="1"/>
  </r>
  <r>
    <d v="2026-04-29T21:00:00"/>
    <n v="0"/>
    <n v="4"/>
    <n v="21"/>
    <n v="4"/>
    <x v="1"/>
  </r>
  <r>
    <d v="2026-04-29T22:00:00"/>
    <n v="0"/>
    <n v="4"/>
    <n v="22"/>
    <n v="4"/>
    <x v="1"/>
  </r>
  <r>
    <d v="2026-04-29T23:00:00"/>
    <n v="0"/>
    <n v="4"/>
    <n v="23"/>
    <n v="4"/>
    <x v="1"/>
  </r>
  <r>
    <d v="2026-04-30T00:00:00"/>
    <n v="0"/>
    <n v="4"/>
    <n v="0"/>
    <n v="5"/>
    <x v="0"/>
  </r>
  <r>
    <d v="2026-04-30T01:00:00"/>
    <n v="0"/>
    <n v="4"/>
    <n v="1"/>
    <n v="5"/>
    <x v="0"/>
  </r>
  <r>
    <d v="2026-04-30T02:00:00"/>
    <n v="0"/>
    <n v="4"/>
    <n v="2"/>
    <n v="5"/>
    <x v="0"/>
  </r>
  <r>
    <d v="2026-04-30T03:00:00"/>
    <n v="0"/>
    <n v="4"/>
    <n v="3"/>
    <n v="5"/>
    <x v="0"/>
  </r>
  <r>
    <d v="2026-04-30T04:00:00"/>
    <n v="0"/>
    <n v="4"/>
    <n v="4"/>
    <n v="5"/>
    <x v="0"/>
  </r>
  <r>
    <d v="2026-04-30T05:00:00"/>
    <n v="0"/>
    <n v="4"/>
    <n v="5"/>
    <n v="5"/>
    <x v="0"/>
  </r>
  <r>
    <d v="2026-04-30T06:00:00"/>
    <n v="0"/>
    <n v="4"/>
    <n v="6"/>
    <n v="5"/>
    <x v="0"/>
  </r>
  <r>
    <d v="2026-04-30T07:00:00"/>
    <n v="1.3012110217716701"/>
    <n v="4"/>
    <n v="7"/>
    <n v="5"/>
    <x v="0"/>
  </r>
  <r>
    <d v="2026-04-30T08:00:00"/>
    <n v="16.81786844919791"/>
    <n v="4"/>
    <n v="8"/>
    <n v="5"/>
    <x v="1"/>
  </r>
  <r>
    <d v="2026-04-30T09:00:00"/>
    <n v="18.900573987398019"/>
    <n v="4"/>
    <n v="9"/>
    <n v="5"/>
    <x v="1"/>
  </r>
  <r>
    <d v="2026-04-30T10:00:00"/>
    <n v="19.744659435128099"/>
    <n v="4"/>
    <n v="10"/>
    <n v="5"/>
    <x v="1"/>
  </r>
  <r>
    <d v="2026-04-30T11:00:00"/>
    <n v="16.17242594576453"/>
    <n v="4"/>
    <n v="11"/>
    <n v="5"/>
    <x v="1"/>
  </r>
  <r>
    <d v="2026-04-30T12:00:00"/>
    <n v="17.27030058842179"/>
    <n v="4"/>
    <n v="12"/>
    <n v="5"/>
    <x v="1"/>
  </r>
  <r>
    <d v="2026-04-30T13:00:00"/>
    <n v="8.2768310255858424"/>
    <n v="4"/>
    <n v="13"/>
    <n v="5"/>
    <x v="1"/>
  </r>
  <r>
    <d v="2026-04-30T14:00:00"/>
    <n v="9.0927627008067038"/>
    <n v="4"/>
    <n v="14"/>
    <n v="5"/>
    <x v="1"/>
  </r>
  <r>
    <d v="2026-04-30T15:00:00"/>
    <n v="6.1588525210323368"/>
    <n v="4"/>
    <n v="15"/>
    <n v="5"/>
    <x v="1"/>
  </r>
  <r>
    <d v="2026-04-30T16:00:00"/>
    <n v="2.3823594907047676"/>
    <n v="4"/>
    <n v="16"/>
    <n v="5"/>
    <x v="1"/>
  </r>
  <r>
    <d v="2026-04-30T17:00:00"/>
    <n v="1.9470951543973993"/>
    <n v="4"/>
    <n v="17"/>
    <n v="5"/>
    <x v="1"/>
  </r>
  <r>
    <d v="2026-04-30T18:00:00"/>
    <n v="4.7568549596105576E-2"/>
    <n v="4"/>
    <n v="18"/>
    <n v="5"/>
    <x v="1"/>
  </r>
  <r>
    <d v="2026-04-30T19:00:00"/>
    <n v="0"/>
    <n v="4"/>
    <n v="19"/>
    <n v="5"/>
    <x v="1"/>
  </r>
  <r>
    <d v="2026-04-30T20:00:00"/>
    <n v="0"/>
    <n v="4"/>
    <n v="20"/>
    <n v="5"/>
    <x v="1"/>
  </r>
  <r>
    <d v="2026-04-30T21:00:00"/>
    <n v="0"/>
    <n v="4"/>
    <n v="21"/>
    <n v="5"/>
    <x v="1"/>
  </r>
  <r>
    <d v="2026-04-30T22:00:00"/>
    <n v="0"/>
    <n v="4"/>
    <n v="22"/>
    <n v="5"/>
    <x v="1"/>
  </r>
  <r>
    <d v="2026-04-30T23:00:00"/>
    <n v="0"/>
    <n v="4"/>
    <n v="23"/>
    <n v="5"/>
    <x v="1"/>
  </r>
  <r>
    <d v="2026-05-01T00:00:00"/>
    <n v="0"/>
    <n v="5"/>
    <n v="0"/>
    <n v="6"/>
    <x v="0"/>
  </r>
  <r>
    <d v="2026-05-01T01:00:00"/>
    <n v="0"/>
    <n v="5"/>
    <n v="1"/>
    <n v="6"/>
    <x v="0"/>
  </r>
  <r>
    <d v="2026-05-01T02:00:00"/>
    <n v="0"/>
    <n v="5"/>
    <n v="2"/>
    <n v="6"/>
    <x v="0"/>
  </r>
  <r>
    <d v="2026-05-01T03:00:00"/>
    <n v="0"/>
    <n v="5"/>
    <n v="3"/>
    <n v="6"/>
    <x v="0"/>
  </r>
  <r>
    <d v="2026-05-01T04:00:00"/>
    <n v="0"/>
    <n v="5"/>
    <n v="4"/>
    <n v="6"/>
    <x v="0"/>
  </r>
  <r>
    <d v="2026-05-01T05:00:00"/>
    <n v="0"/>
    <n v="5"/>
    <n v="5"/>
    <n v="6"/>
    <x v="0"/>
  </r>
  <r>
    <d v="2026-05-01T06:00:00"/>
    <n v="0"/>
    <n v="5"/>
    <n v="6"/>
    <n v="6"/>
    <x v="0"/>
  </r>
  <r>
    <d v="2026-05-01T07:00:00"/>
    <n v="6.5525529214279139"/>
    <n v="5"/>
    <n v="7"/>
    <n v="6"/>
    <x v="0"/>
  </r>
  <r>
    <d v="2026-05-01T08:00:00"/>
    <n v="17.174253118347274"/>
    <n v="5"/>
    <n v="8"/>
    <n v="6"/>
    <x v="1"/>
  </r>
  <r>
    <d v="2026-05-01T09:00:00"/>
    <n v="20.391743678365376"/>
    <n v="5"/>
    <n v="9"/>
    <n v="6"/>
    <x v="1"/>
  </r>
  <r>
    <d v="2026-05-01T10:00:00"/>
    <n v="21.301877639789929"/>
    <n v="5"/>
    <n v="10"/>
    <n v="6"/>
    <x v="1"/>
  </r>
  <r>
    <d v="2026-05-01T11:00:00"/>
    <n v="21.440055562273361"/>
    <n v="5"/>
    <n v="11"/>
    <n v="6"/>
    <x v="1"/>
  </r>
  <r>
    <d v="2026-05-01T12:00:00"/>
    <n v="19.130557463399974"/>
    <n v="5"/>
    <n v="12"/>
    <n v="6"/>
    <x v="1"/>
  </r>
  <r>
    <d v="2026-05-01T13:00:00"/>
    <n v="18.411661494286751"/>
    <n v="5"/>
    <n v="13"/>
    <n v="6"/>
    <x v="1"/>
  </r>
  <r>
    <d v="2026-05-01T14:00:00"/>
    <n v="19.319027016202202"/>
    <n v="5"/>
    <n v="14"/>
    <n v="6"/>
    <x v="1"/>
  </r>
  <r>
    <d v="2026-05-01T15:00:00"/>
    <n v="17.888424490741787"/>
    <n v="5"/>
    <n v="15"/>
    <n v="6"/>
    <x v="1"/>
  </r>
  <r>
    <d v="2026-05-01T16:00:00"/>
    <n v="19.285844038312263"/>
    <n v="5"/>
    <n v="16"/>
    <n v="6"/>
    <x v="1"/>
  </r>
  <r>
    <d v="2026-05-01T17:00:00"/>
    <n v="17.325826605239204"/>
    <n v="5"/>
    <n v="17"/>
    <n v="6"/>
    <x v="1"/>
  </r>
  <r>
    <d v="2026-05-01T18:00:00"/>
    <n v="15.053115707742823"/>
    <n v="5"/>
    <n v="18"/>
    <n v="6"/>
    <x v="1"/>
  </r>
  <r>
    <d v="2026-05-01T19:00:00"/>
    <n v="2.5855017578363859"/>
    <n v="5"/>
    <n v="19"/>
    <n v="6"/>
    <x v="1"/>
  </r>
  <r>
    <d v="2026-05-01T20:00:00"/>
    <n v="0"/>
    <n v="5"/>
    <n v="20"/>
    <n v="6"/>
    <x v="1"/>
  </r>
  <r>
    <d v="2026-05-01T21:00:00"/>
    <n v="0"/>
    <n v="5"/>
    <n v="21"/>
    <n v="6"/>
    <x v="1"/>
  </r>
  <r>
    <d v="2026-05-01T22:00:00"/>
    <n v="0"/>
    <n v="5"/>
    <n v="22"/>
    <n v="6"/>
    <x v="1"/>
  </r>
  <r>
    <d v="2026-05-01T23:00:00"/>
    <n v="0"/>
    <n v="5"/>
    <n v="23"/>
    <n v="6"/>
    <x v="1"/>
  </r>
  <r>
    <d v="2026-05-02T00:00:00"/>
    <n v="0"/>
    <n v="5"/>
    <n v="0"/>
    <n v="7"/>
    <x v="0"/>
  </r>
  <r>
    <d v="2026-05-02T01:00:00"/>
    <n v="0"/>
    <n v="5"/>
    <n v="1"/>
    <n v="7"/>
    <x v="0"/>
  </r>
  <r>
    <d v="2026-05-02T02:00:00"/>
    <n v="0"/>
    <n v="5"/>
    <n v="2"/>
    <n v="7"/>
    <x v="0"/>
  </r>
  <r>
    <d v="2026-05-02T03:00:00"/>
    <n v="0"/>
    <n v="5"/>
    <n v="3"/>
    <n v="7"/>
    <x v="0"/>
  </r>
  <r>
    <d v="2026-05-02T04:00:00"/>
    <n v="0"/>
    <n v="5"/>
    <n v="4"/>
    <n v="7"/>
    <x v="0"/>
  </r>
  <r>
    <d v="2026-05-02T05:00:00"/>
    <n v="0"/>
    <n v="5"/>
    <n v="5"/>
    <n v="7"/>
    <x v="0"/>
  </r>
  <r>
    <d v="2026-05-02T06:00:00"/>
    <n v="0"/>
    <n v="5"/>
    <n v="6"/>
    <n v="7"/>
    <x v="0"/>
  </r>
  <r>
    <d v="2026-05-02T07:00:00"/>
    <n v="6.028286386168805"/>
    <n v="5"/>
    <n v="7"/>
    <n v="7"/>
    <x v="0"/>
  </r>
  <r>
    <d v="2026-05-02T08:00:00"/>
    <n v="13.225732661224459"/>
    <n v="5"/>
    <n v="8"/>
    <n v="7"/>
    <x v="0"/>
  </r>
  <r>
    <d v="2026-05-02T09:00:00"/>
    <n v="11.776174169144136"/>
    <n v="5"/>
    <n v="9"/>
    <n v="7"/>
    <x v="0"/>
  </r>
  <r>
    <d v="2026-05-02T10:00:00"/>
    <n v="18.520759791445251"/>
    <n v="5"/>
    <n v="10"/>
    <n v="7"/>
    <x v="0"/>
  </r>
  <r>
    <d v="2026-05-02T11:00:00"/>
    <n v="14.649941515187752"/>
    <n v="5"/>
    <n v="11"/>
    <n v="7"/>
    <x v="0"/>
  </r>
  <r>
    <d v="2026-05-02T12:00:00"/>
    <n v="17.285013365111872"/>
    <n v="5"/>
    <n v="12"/>
    <n v="7"/>
    <x v="0"/>
  </r>
  <r>
    <d v="2026-05-02T13:00:00"/>
    <n v="16.648129787229088"/>
    <n v="5"/>
    <n v="13"/>
    <n v="7"/>
    <x v="0"/>
  </r>
  <r>
    <d v="2026-05-02T14:00:00"/>
    <n v="17.055270511322725"/>
    <n v="5"/>
    <n v="14"/>
    <n v="7"/>
    <x v="0"/>
  </r>
  <r>
    <d v="2026-05-02T15:00:00"/>
    <n v="19.534263183685066"/>
    <n v="5"/>
    <n v="15"/>
    <n v="7"/>
    <x v="0"/>
  </r>
  <r>
    <d v="2026-05-02T16:00:00"/>
    <n v="15.259601632084079"/>
    <n v="5"/>
    <n v="16"/>
    <n v="7"/>
    <x v="0"/>
  </r>
  <r>
    <d v="2026-05-02T17:00:00"/>
    <n v="15.239364067174527"/>
    <n v="5"/>
    <n v="17"/>
    <n v="7"/>
    <x v="0"/>
  </r>
  <r>
    <d v="2026-05-02T18:00:00"/>
    <n v="11.672825206430439"/>
    <n v="5"/>
    <n v="18"/>
    <n v="7"/>
    <x v="0"/>
  </r>
  <r>
    <d v="2026-05-02T19:00:00"/>
    <n v="3.8611569589734263"/>
    <n v="5"/>
    <n v="19"/>
    <n v="7"/>
    <x v="0"/>
  </r>
  <r>
    <d v="2026-05-02T20:00:00"/>
    <n v="0"/>
    <n v="5"/>
    <n v="20"/>
    <n v="7"/>
    <x v="0"/>
  </r>
  <r>
    <d v="2026-05-02T21:00:00"/>
    <n v="0"/>
    <n v="5"/>
    <n v="21"/>
    <n v="7"/>
    <x v="0"/>
  </r>
  <r>
    <d v="2026-05-02T22:00:00"/>
    <n v="0"/>
    <n v="5"/>
    <n v="22"/>
    <n v="7"/>
    <x v="0"/>
  </r>
  <r>
    <d v="2026-05-02T23:00:00"/>
    <n v="0"/>
    <n v="5"/>
    <n v="23"/>
    <n v="7"/>
    <x v="0"/>
  </r>
  <r>
    <d v="2026-05-03T00:00:00"/>
    <n v="0"/>
    <n v="5"/>
    <n v="0"/>
    <n v="1"/>
    <x v="0"/>
  </r>
  <r>
    <d v="2026-05-03T01:00:00"/>
    <n v="0"/>
    <n v="5"/>
    <n v="1"/>
    <n v="1"/>
    <x v="0"/>
  </r>
  <r>
    <d v="2026-05-03T02:00:00"/>
    <n v="0"/>
    <n v="5"/>
    <n v="2"/>
    <n v="1"/>
    <x v="0"/>
  </r>
  <r>
    <d v="2026-05-03T03:00:00"/>
    <n v="0"/>
    <n v="5"/>
    <n v="3"/>
    <n v="1"/>
    <x v="0"/>
  </r>
  <r>
    <d v="2026-05-03T04:00:00"/>
    <n v="0"/>
    <n v="5"/>
    <n v="4"/>
    <n v="1"/>
    <x v="0"/>
  </r>
  <r>
    <d v="2026-05-03T05:00:00"/>
    <n v="0"/>
    <n v="5"/>
    <n v="5"/>
    <n v="1"/>
    <x v="0"/>
  </r>
  <r>
    <d v="2026-05-03T06:00:00"/>
    <n v="0"/>
    <n v="5"/>
    <n v="6"/>
    <n v="1"/>
    <x v="0"/>
  </r>
  <r>
    <d v="2026-05-03T07:00:00"/>
    <n v="7.4665113311147797"/>
    <n v="5"/>
    <n v="7"/>
    <n v="1"/>
    <x v="0"/>
  </r>
  <r>
    <d v="2026-05-03T08:00:00"/>
    <n v="18.362138079038321"/>
    <n v="5"/>
    <n v="8"/>
    <n v="1"/>
    <x v="0"/>
  </r>
  <r>
    <d v="2026-05-03T09:00:00"/>
    <n v="21.380112512711822"/>
    <n v="5"/>
    <n v="9"/>
    <n v="1"/>
    <x v="0"/>
  </r>
  <r>
    <d v="2026-05-03T10:00:00"/>
    <n v="22.252635562341588"/>
    <n v="5"/>
    <n v="10"/>
    <n v="1"/>
    <x v="0"/>
  </r>
  <r>
    <d v="2026-05-03T11:00:00"/>
    <n v="16.260680280462793"/>
    <n v="5"/>
    <n v="11"/>
    <n v="1"/>
    <x v="0"/>
  </r>
  <r>
    <d v="2026-05-03T12:00:00"/>
    <n v="15.527912069116566"/>
    <n v="5"/>
    <n v="12"/>
    <n v="1"/>
    <x v="0"/>
  </r>
  <r>
    <d v="2026-05-03T13:00:00"/>
    <n v="15.205597331383803"/>
    <n v="5"/>
    <n v="13"/>
    <n v="1"/>
    <x v="0"/>
  </r>
  <r>
    <d v="2026-05-03T14:00:00"/>
    <n v="16.513032166592499"/>
    <n v="5"/>
    <n v="14"/>
    <n v="1"/>
    <x v="0"/>
  </r>
  <r>
    <d v="2026-05-03T15:00:00"/>
    <n v="12.898995380925049"/>
    <n v="5"/>
    <n v="15"/>
    <n v="1"/>
    <x v="0"/>
  </r>
  <r>
    <d v="2026-05-03T16:00:00"/>
    <n v="12.941193182511464"/>
    <n v="5"/>
    <n v="16"/>
    <n v="1"/>
    <x v="0"/>
  </r>
  <r>
    <d v="2026-05-03T17:00:00"/>
    <n v="12.727088791067089"/>
    <n v="5"/>
    <n v="17"/>
    <n v="1"/>
    <x v="0"/>
  </r>
  <r>
    <d v="2026-05-03T18:00:00"/>
    <n v="10.155514831558595"/>
    <n v="5"/>
    <n v="18"/>
    <n v="1"/>
    <x v="0"/>
  </r>
  <r>
    <d v="2026-05-03T19:00:00"/>
    <n v="0.56896553176996167"/>
    <n v="5"/>
    <n v="19"/>
    <n v="1"/>
    <x v="0"/>
  </r>
  <r>
    <d v="2026-05-03T20:00:00"/>
    <n v="0"/>
    <n v="5"/>
    <n v="20"/>
    <n v="1"/>
    <x v="0"/>
  </r>
  <r>
    <d v="2026-05-03T21:00:00"/>
    <n v="0"/>
    <n v="5"/>
    <n v="21"/>
    <n v="1"/>
    <x v="0"/>
  </r>
  <r>
    <d v="2026-05-03T22:00:00"/>
    <n v="0"/>
    <n v="5"/>
    <n v="22"/>
    <n v="1"/>
    <x v="0"/>
  </r>
  <r>
    <d v="2026-05-03T23:00:00"/>
    <n v="0"/>
    <n v="5"/>
    <n v="23"/>
    <n v="1"/>
    <x v="0"/>
  </r>
  <r>
    <d v="2026-05-04T00:00:00"/>
    <n v="0"/>
    <n v="5"/>
    <n v="0"/>
    <n v="2"/>
    <x v="0"/>
  </r>
  <r>
    <d v="2026-05-04T01:00:00"/>
    <n v="0"/>
    <n v="5"/>
    <n v="1"/>
    <n v="2"/>
    <x v="0"/>
  </r>
  <r>
    <d v="2026-05-04T02:00:00"/>
    <n v="0"/>
    <n v="5"/>
    <n v="2"/>
    <n v="2"/>
    <x v="0"/>
  </r>
  <r>
    <d v="2026-05-04T03:00:00"/>
    <n v="0"/>
    <n v="5"/>
    <n v="3"/>
    <n v="2"/>
    <x v="0"/>
  </r>
  <r>
    <d v="2026-05-04T04:00:00"/>
    <n v="0"/>
    <n v="5"/>
    <n v="4"/>
    <n v="2"/>
    <x v="0"/>
  </r>
  <r>
    <d v="2026-05-04T05:00:00"/>
    <n v="0"/>
    <n v="5"/>
    <n v="5"/>
    <n v="2"/>
    <x v="0"/>
  </r>
  <r>
    <d v="2026-05-04T06:00:00"/>
    <n v="0"/>
    <n v="5"/>
    <n v="6"/>
    <n v="2"/>
    <x v="0"/>
  </r>
  <r>
    <d v="2026-05-04T07:00:00"/>
    <n v="3.0716549756559655"/>
    <n v="5"/>
    <n v="7"/>
    <n v="2"/>
    <x v="0"/>
  </r>
  <r>
    <d v="2026-05-04T08:00:00"/>
    <n v="11.64249720408997"/>
    <n v="5"/>
    <n v="8"/>
    <n v="2"/>
    <x v="1"/>
  </r>
  <r>
    <d v="2026-05-04T09:00:00"/>
    <n v="16.286997376501493"/>
    <n v="5"/>
    <n v="9"/>
    <n v="2"/>
    <x v="1"/>
  </r>
  <r>
    <d v="2026-05-04T10:00:00"/>
    <n v="15.027879283931242"/>
    <n v="5"/>
    <n v="10"/>
    <n v="2"/>
    <x v="1"/>
  </r>
  <r>
    <d v="2026-05-04T11:00:00"/>
    <n v="18.489035993159973"/>
    <n v="5"/>
    <n v="11"/>
    <n v="2"/>
    <x v="1"/>
  </r>
  <r>
    <d v="2026-05-04T12:00:00"/>
    <n v="18.588646863940458"/>
    <n v="5"/>
    <n v="12"/>
    <n v="2"/>
    <x v="1"/>
  </r>
  <r>
    <d v="2026-05-04T13:00:00"/>
    <n v="18.305821691561558"/>
    <n v="5"/>
    <n v="13"/>
    <n v="2"/>
    <x v="1"/>
  </r>
  <r>
    <d v="2026-05-04T14:00:00"/>
    <n v="9.2015016886092855"/>
    <n v="5"/>
    <n v="14"/>
    <n v="2"/>
    <x v="1"/>
  </r>
  <r>
    <d v="2026-05-04T15:00:00"/>
    <n v="16.572353680918695"/>
    <n v="5"/>
    <n v="15"/>
    <n v="2"/>
    <x v="1"/>
  </r>
  <r>
    <d v="2026-05-04T16:00:00"/>
    <n v="9.8486975423029826"/>
    <n v="5"/>
    <n v="16"/>
    <n v="2"/>
    <x v="1"/>
  </r>
  <r>
    <d v="2026-05-04T17:00:00"/>
    <n v="8.0868641244957935"/>
    <n v="5"/>
    <n v="17"/>
    <n v="2"/>
    <x v="1"/>
  </r>
  <r>
    <d v="2026-05-04T18:00:00"/>
    <n v="7.3402521678091031"/>
    <n v="5"/>
    <n v="18"/>
    <n v="2"/>
    <x v="1"/>
  </r>
  <r>
    <d v="2026-05-04T19:00:00"/>
    <n v="1.5508179910523796"/>
    <n v="5"/>
    <n v="19"/>
    <n v="2"/>
    <x v="1"/>
  </r>
  <r>
    <d v="2026-05-04T20:00:00"/>
    <n v="0"/>
    <n v="5"/>
    <n v="20"/>
    <n v="2"/>
    <x v="1"/>
  </r>
  <r>
    <d v="2026-05-04T21:00:00"/>
    <n v="0"/>
    <n v="5"/>
    <n v="21"/>
    <n v="2"/>
    <x v="1"/>
  </r>
  <r>
    <d v="2026-05-04T22:00:00"/>
    <n v="0"/>
    <n v="5"/>
    <n v="22"/>
    <n v="2"/>
    <x v="1"/>
  </r>
  <r>
    <d v="2026-05-04T23:00:00"/>
    <n v="0"/>
    <n v="5"/>
    <n v="23"/>
    <n v="2"/>
    <x v="1"/>
  </r>
  <r>
    <d v="2026-05-05T00:00:00"/>
    <n v="0"/>
    <n v="5"/>
    <n v="0"/>
    <n v="3"/>
    <x v="0"/>
  </r>
  <r>
    <d v="2026-05-05T01:00:00"/>
    <n v="0"/>
    <n v="5"/>
    <n v="1"/>
    <n v="3"/>
    <x v="0"/>
  </r>
  <r>
    <d v="2026-05-05T02:00:00"/>
    <n v="0"/>
    <n v="5"/>
    <n v="2"/>
    <n v="3"/>
    <x v="0"/>
  </r>
  <r>
    <d v="2026-05-05T03:00:00"/>
    <n v="0"/>
    <n v="5"/>
    <n v="3"/>
    <n v="3"/>
    <x v="0"/>
  </r>
  <r>
    <d v="2026-05-05T04:00:00"/>
    <n v="0"/>
    <n v="5"/>
    <n v="4"/>
    <n v="3"/>
    <x v="0"/>
  </r>
  <r>
    <d v="2026-05-05T05:00:00"/>
    <n v="0"/>
    <n v="5"/>
    <n v="5"/>
    <n v="3"/>
    <x v="0"/>
  </r>
  <r>
    <d v="2026-05-05T06:00:00"/>
    <n v="0"/>
    <n v="5"/>
    <n v="6"/>
    <n v="3"/>
    <x v="0"/>
  </r>
  <r>
    <d v="2026-05-05T07:00:00"/>
    <n v="0.21470482832312016"/>
    <n v="5"/>
    <n v="7"/>
    <n v="3"/>
    <x v="0"/>
  </r>
  <r>
    <d v="2026-05-05T08:00:00"/>
    <n v="2.5209059074753841"/>
    <n v="5"/>
    <n v="8"/>
    <n v="3"/>
    <x v="1"/>
  </r>
  <r>
    <d v="2026-05-05T09:00:00"/>
    <n v="2.6772494491791581"/>
    <n v="5"/>
    <n v="9"/>
    <n v="3"/>
    <x v="1"/>
  </r>
  <r>
    <d v="2026-05-05T10:00:00"/>
    <n v="2.5959189432670029"/>
    <n v="5"/>
    <n v="10"/>
    <n v="3"/>
    <x v="1"/>
  </r>
  <r>
    <d v="2026-05-05T11:00:00"/>
    <n v="3.6635335530245423"/>
    <n v="5"/>
    <n v="11"/>
    <n v="3"/>
    <x v="1"/>
  </r>
  <r>
    <d v="2026-05-05T12:00:00"/>
    <n v="4.196935965240689"/>
    <n v="5"/>
    <n v="12"/>
    <n v="3"/>
    <x v="1"/>
  </r>
  <r>
    <d v="2026-05-05T13:00:00"/>
    <n v="4.6494098211188106"/>
    <n v="5"/>
    <n v="13"/>
    <n v="3"/>
    <x v="1"/>
  </r>
  <r>
    <d v="2026-05-05T14:00:00"/>
    <n v="4.9829885425362948"/>
    <n v="5"/>
    <n v="14"/>
    <n v="3"/>
    <x v="1"/>
  </r>
  <r>
    <d v="2026-05-05T15:00:00"/>
    <n v="3.584930328943186"/>
    <n v="5"/>
    <n v="15"/>
    <n v="3"/>
    <x v="1"/>
  </r>
  <r>
    <d v="2026-05-05T16:00:00"/>
    <n v="2.2547449096580614"/>
    <n v="5"/>
    <n v="16"/>
    <n v="3"/>
    <x v="1"/>
  </r>
  <r>
    <d v="2026-05-05T17:00:00"/>
    <n v="1.8933557585962879"/>
    <n v="5"/>
    <n v="17"/>
    <n v="3"/>
    <x v="1"/>
  </r>
  <r>
    <d v="2026-05-05T18:00:00"/>
    <n v="3.8962562589177825"/>
    <n v="5"/>
    <n v="18"/>
    <n v="3"/>
    <x v="1"/>
  </r>
  <r>
    <d v="2026-05-05T19:00:00"/>
    <n v="0.8045942360274132"/>
    <n v="5"/>
    <n v="19"/>
    <n v="3"/>
    <x v="1"/>
  </r>
  <r>
    <d v="2026-05-05T20:00:00"/>
    <n v="0"/>
    <n v="5"/>
    <n v="20"/>
    <n v="3"/>
    <x v="1"/>
  </r>
  <r>
    <d v="2026-05-05T21:00:00"/>
    <n v="0"/>
    <n v="5"/>
    <n v="21"/>
    <n v="3"/>
    <x v="1"/>
  </r>
  <r>
    <d v="2026-05-05T22:00:00"/>
    <n v="0"/>
    <n v="5"/>
    <n v="22"/>
    <n v="3"/>
    <x v="1"/>
  </r>
  <r>
    <d v="2026-05-05T23:00:00"/>
    <n v="0"/>
    <n v="5"/>
    <n v="23"/>
    <n v="3"/>
    <x v="1"/>
  </r>
  <r>
    <d v="2026-05-06T00:00:00"/>
    <n v="0"/>
    <n v="5"/>
    <n v="0"/>
    <n v="4"/>
    <x v="0"/>
  </r>
  <r>
    <d v="2026-05-06T01:00:00"/>
    <n v="0"/>
    <n v="5"/>
    <n v="1"/>
    <n v="4"/>
    <x v="0"/>
  </r>
  <r>
    <d v="2026-05-06T02:00:00"/>
    <n v="0"/>
    <n v="5"/>
    <n v="2"/>
    <n v="4"/>
    <x v="0"/>
  </r>
  <r>
    <d v="2026-05-06T03:00:00"/>
    <n v="0"/>
    <n v="5"/>
    <n v="3"/>
    <n v="4"/>
    <x v="0"/>
  </r>
  <r>
    <d v="2026-05-06T04:00:00"/>
    <n v="0"/>
    <n v="5"/>
    <n v="4"/>
    <n v="4"/>
    <x v="0"/>
  </r>
  <r>
    <d v="2026-05-06T05:00:00"/>
    <n v="0"/>
    <n v="5"/>
    <n v="5"/>
    <n v="4"/>
    <x v="0"/>
  </r>
  <r>
    <d v="2026-05-06T06:00:00"/>
    <n v="0"/>
    <n v="5"/>
    <n v="6"/>
    <n v="4"/>
    <x v="0"/>
  </r>
  <r>
    <d v="2026-05-06T07:00:00"/>
    <n v="2.2187744795656559"/>
    <n v="5"/>
    <n v="7"/>
    <n v="4"/>
    <x v="0"/>
  </r>
  <r>
    <d v="2026-05-06T08:00:00"/>
    <n v="0.95232247750665355"/>
    <n v="5"/>
    <n v="8"/>
    <n v="4"/>
    <x v="1"/>
  </r>
  <r>
    <d v="2026-05-06T09:00:00"/>
    <n v="7.9931074382979208"/>
    <n v="5"/>
    <n v="9"/>
    <n v="4"/>
    <x v="1"/>
  </r>
  <r>
    <d v="2026-05-06T10:00:00"/>
    <n v="2.2835333305826646"/>
    <n v="5"/>
    <n v="10"/>
    <n v="4"/>
    <x v="1"/>
  </r>
  <r>
    <d v="2026-05-06T11:00:00"/>
    <n v="7.5167712892200162"/>
    <n v="5"/>
    <n v="11"/>
    <n v="4"/>
    <x v="1"/>
  </r>
  <r>
    <d v="2026-05-06T12:00:00"/>
    <n v="5.2191307628981267"/>
    <n v="5"/>
    <n v="12"/>
    <n v="4"/>
    <x v="1"/>
  </r>
  <r>
    <d v="2026-05-06T13:00:00"/>
    <n v="7.374470273774107"/>
    <n v="5"/>
    <n v="13"/>
    <n v="4"/>
    <x v="1"/>
  </r>
  <r>
    <d v="2026-05-06T14:00:00"/>
    <n v="15.959423907240962"/>
    <n v="5"/>
    <n v="14"/>
    <n v="4"/>
    <x v="1"/>
  </r>
  <r>
    <d v="2026-05-06T15:00:00"/>
    <n v="12.529741803836805"/>
    <n v="5"/>
    <n v="15"/>
    <n v="4"/>
    <x v="1"/>
  </r>
  <r>
    <d v="2026-05-06T16:00:00"/>
    <n v="12.016364211287533"/>
    <n v="5"/>
    <n v="16"/>
    <n v="4"/>
    <x v="1"/>
  </r>
  <r>
    <d v="2026-05-06T17:00:00"/>
    <n v="19.442975235543223"/>
    <n v="5"/>
    <n v="17"/>
    <n v="4"/>
    <x v="1"/>
  </r>
  <r>
    <d v="2026-05-06T18:00:00"/>
    <n v="2.2295487842011537"/>
    <n v="5"/>
    <n v="18"/>
    <n v="4"/>
    <x v="1"/>
  </r>
  <r>
    <d v="2026-05-06T19:00:00"/>
    <n v="0.67096017261023644"/>
    <n v="5"/>
    <n v="19"/>
    <n v="4"/>
    <x v="1"/>
  </r>
  <r>
    <d v="2026-05-06T20:00:00"/>
    <n v="0"/>
    <n v="5"/>
    <n v="20"/>
    <n v="4"/>
    <x v="1"/>
  </r>
  <r>
    <d v="2026-05-06T21:00:00"/>
    <n v="0"/>
    <n v="5"/>
    <n v="21"/>
    <n v="4"/>
    <x v="1"/>
  </r>
  <r>
    <d v="2026-05-06T22:00:00"/>
    <n v="0"/>
    <n v="5"/>
    <n v="22"/>
    <n v="4"/>
    <x v="1"/>
  </r>
  <r>
    <d v="2026-05-06T23:00:00"/>
    <n v="0"/>
    <n v="5"/>
    <n v="23"/>
    <n v="4"/>
    <x v="1"/>
  </r>
  <r>
    <d v="2026-05-07T00:00:00"/>
    <n v="0"/>
    <n v="5"/>
    <n v="0"/>
    <n v="5"/>
    <x v="0"/>
  </r>
  <r>
    <d v="2026-05-07T01:00:00"/>
    <n v="0"/>
    <n v="5"/>
    <n v="1"/>
    <n v="5"/>
    <x v="0"/>
  </r>
  <r>
    <d v="2026-05-07T02:00:00"/>
    <n v="0"/>
    <n v="5"/>
    <n v="2"/>
    <n v="5"/>
    <x v="0"/>
  </r>
  <r>
    <d v="2026-05-07T03:00:00"/>
    <n v="0"/>
    <n v="5"/>
    <n v="3"/>
    <n v="5"/>
    <x v="0"/>
  </r>
  <r>
    <d v="2026-05-07T04:00:00"/>
    <n v="0"/>
    <n v="5"/>
    <n v="4"/>
    <n v="5"/>
    <x v="0"/>
  </r>
  <r>
    <d v="2026-05-07T05:00:00"/>
    <n v="0"/>
    <n v="5"/>
    <n v="5"/>
    <n v="5"/>
    <x v="0"/>
  </r>
  <r>
    <d v="2026-05-07T06:00:00"/>
    <n v="0"/>
    <n v="5"/>
    <n v="6"/>
    <n v="5"/>
    <x v="0"/>
  </r>
  <r>
    <d v="2026-05-07T07:00:00"/>
    <n v="0"/>
    <n v="5"/>
    <n v="7"/>
    <n v="5"/>
    <x v="0"/>
  </r>
  <r>
    <d v="2026-05-07T08:00:00"/>
    <n v="0.64404393184215902"/>
    <n v="5"/>
    <n v="8"/>
    <n v="5"/>
    <x v="1"/>
  </r>
  <r>
    <d v="2026-05-07T09:00:00"/>
    <n v="9.6333365033277847"/>
    <n v="5"/>
    <n v="9"/>
    <n v="5"/>
    <x v="1"/>
  </r>
  <r>
    <d v="2026-05-07T10:00:00"/>
    <n v="8.9729454886067384"/>
    <n v="5"/>
    <n v="10"/>
    <n v="5"/>
    <x v="1"/>
  </r>
  <r>
    <d v="2026-05-07T11:00:00"/>
    <n v="7.3678016794648977"/>
    <n v="5"/>
    <n v="11"/>
    <n v="5"/>
    <x v="1"/>
  </r>
  <r>
    <d v="2026-05-07T12:00:00"/>
    <n v="6.1479552675165321"/>
    <n v="5"/>
    <n v="12"/>
    <n v="5"/>
    <x v="1"/>
  </r>
  <r>
    <d v="2026-05-07T13:00:00"/>
    <n v="8.400446381394838"/>
    <n v="5"/>
    <n v="13"/>
    <n v="5"/>
    <x v="1"/>
  </r>
  <r>
    <d v="2026-05-07T14:00:00"/>
    <n v="5.6177271663923145"/>
    <n v="5"/>
    <n v="14"/>
    <n v="5"/>
    <x v="1"/>
  </r>
  <r>
    <d v="2026-05-07T15:00:00"/>
    <n v="13.006912418166294"/>
    <n v="5"/>
    <n v="15"/>
    <n v="5"/>
    <x v="1"/>
  </r>
  <r>
    <d v="2026-05-07T16:00:00"/>
    <n v="15.104244083874567"/>
    <n v="5"/>
    <n v="16"/>
    <n v="5"/>
    <x v="1"/>
  </r>
  <r>
    <d v="2026-05-07T17:00:00"/>
    <n v="6.1012253602342472"/>
    <n v="5"/>
    <n v="17"/>
    <n v="5"/>
    <x v="1"/>
  </r>
  <r>
    <d v="2026-05-07T18:00:00"/>
    <n v="9.2986159407749351"/>
    <n v="5"/>
    <n v="18"/>
    <n v="5"/>
    <x v="1"/>
  </r>
  <r>
    <d v="2026-05-07T19:00:00"/>
    <n v="5.6622552954494516"/>
    <n v="5"/>
    <n v="19"/>
    <n v="5"/>
    <x v="1"/>
  </r>
  <r>
    <d v="2026-05-07T20:00:00"/>
    <n v="0"/>
    <n v="5"/>
    <n v="20"/>
    <n v="5"/>
    <x v="1"/>
  </r>
  <r>
    <d v="2026-05-07T21:00:00"/>
    <n v="0"/>
    <n v="5"/>
    <n v="21"/>
    <n v="5"/>
    <x v="1"/>
  </r>
  <r>
    <d v="2026-05-07T22:00:00"/>
    <n v="0"/>
    <n v="5"/>
    <n v="22"/>
    <n v="5"/>
    <x v="1"/>
  </r>
  <r>
    <d v="2026-05-07T23:00:00"/>
    <n v="0"/>
    <n v="5"/>
    <n v="23"/>
    <n v="5"/>
    <x v="1"/>
  </r>
  <r>
    <d v="2026-05-08T00:00:00"/>
    <n v="0"/>
    <n v="5"/>
    <n v="0"/>
    <n v="6"/>
    <x v="0"/>
  </r>
  <r>
    <d v="2026-05-08T01:00:00"/>
    <n v="0"/>
    <n v="5"/>
    <n v="1"/>
    <n v="6"/>
    <x v="0"/>
  </r>
  <r>
    <d v="2026-05-08T02:00:00"/>
    <n v="0"/>
    <n v="5"/>
    <n v="2"/>
    <n v="6"/>
    <x v="0"/>
  </r>
  <r>
    <d v="2026-05-08T03:00:00"/>
    <n v="0"/>
    <n v="5"/>
    <n v="3"/>
    <n v="6"/>
    <x v="0"/>
  </r>
  <r>
    <d v="2026-05-08T04:00:00"/>
    <n v="0"/>
    <n v="5"/>
    <n v="4"/>
    <n v="6"/>
    <x v="0"/>
  </r>
  <r>
    <d v="2026-05-08T05:00:00"/>
    <n v="0"/>
    <n v="5"/>
    <n v="5"/>
    <n v="6"/>
    <x v="0"/>
  </r>
  <r>
    <d v="2026-05-08T06:00:00"/>
    <n v="0"/>
    <n v="5"/>
    <n v="6"/>
    <n v="6"/>
    <x v="0"/>
  </r>
  <r>
    <d v="2026-05-08T07:00:00"/>
    <n v="0.15532213496409603"/>
    <n v="5"/>
    <n v="7"/>
    <n v="6"/>
    <x v="0"/>
  </r>
  <r>
    <d v="2026-05-08T08:00:00"/>
    <n v="0.67005589838799162"/>
    <n v="5"/>
    <n v="8"/>
    <n v="6"/>
    <x v="1"/>
  </r>
  <r>
    <d v="2026-05-08T09:00:00"/>
    <n v="2.0941697673499249"/>
    <n v="5"/>
    <n v="9"/>
    <n v="6"/>
    <x v="1"/>
  </r>
  <r>
    <d v="2026-05-08T10:00:00"/>
    <n v="4.895102321243705"/>
    <n v="5"/>
    <n v="10"/>
    <n v="6"/>
    <x v="1"/>
  </r>
  <r>
    <d v="2026-05-08T11:00:00"/>
    <n v="2.9258462075062859"/>
    <n v="5"/>
    <n v="11"/>
    <n v="6"/>
    <x v="1"/>
  </r>
  <r>
    <d v="2026-05-08T12:00:00"/>
    <n v="4.1868127558138442"/>
    <n v="5"/>
    <n v="12"/>
    <n v="6"/>
    <x v="1"/>
  </r>
  <r>
    <d v="2026-05-08T13:00:00"/>
    <n v="13.385164922096761"/>
    <n v="5"/>
    <n v="13"/>
    <n v="6"/>
    <x v="1"/>
  </r>
  <r>
    <d v="2026-05-08T14:00:00"/>
    <n v="12.677523801767059"/>
    <n v="5"/>
    <n v="14"/>
    <n v="6"/>
    <x v="1"/>
  </r>
  <r>
    <d v="2026-05-08T15:00:00"/>
    <n v="6.145491403179614"/>
    <n v="5"/>
    <n v="15"/>
    <n v="6"/>
    <x v="1"/>
  </r>
  <r>
    <d v="2026-05-08T16:00:00"/>
    <n v="13.546113844869726"/>
    <n v="5"/>
    <n v="16"/>
    <n v="6"/>
    <x v="1"/>
  </r>
  <r>
    <d v="2026-05-08T17:00:00"/>
    <n v="0.83249463394427925"/>
    <n v="5"/>
    <n v="17"/>
    <n v="6"/>
    <x v="1"/>
  </r>
  <r>
    <d v="2026-05-08T18:00:00"/>
    <n v="10.546333646272901"/>
    <n v="5"/>
    <n v="18"/>
    <n v="6"/>
    <x v="1"/>
  </r>
  <r>
    <d v="2026-05-08T19:00:00"/>
    <n v="1.8517174817313582"/>
    <n v="5"/>
    <n v="19"/>
    <n v="6"/>
    <x v="1"/>
  </r>
  <r>
    <d v="2026-05-08T20:00:00"/>
    <n v="0"/>
    <n v="5"/>
    <n v="20"/>
    <n v="6"/>
    <x v="1"/>
  </r>
  <r>
    <d v="2026-05-08T21:00:00"/>
    <n v="0"/>
    <n v="5"/>
    <n v="21"/>
    <n v="6"/>
    <x v="1"/>
  </r>
  <r>
    <d v="2026-05-08T22:00:00"/>
    <n v="0"/>
    <n v="5"/>
    <n v="22"/>
    <n v="6"/>
    <x v="1"/>
  </r>
  <r>
    <d v="2026-05-08T23:00:00"/>
    <n v="0"/>
    <n v="5"/>
    <n v="23"/>
    <n v="6"/>
    <x v="1"/>
  </r>
  <r>
    <d v="2026-05-09T00:00:00"/>
    <n v="0"/>
    <n v="5"/>
    <n v="0"/>
    <n v="7"/>
    <x v="0"/>
  </r>
  <r>
    <d v="2026-05-09T01:00:00"/>
    <n v="0"/>
    <n v="5"/>
    <n v="1"/>
    <n v="7"/>
    <x v="0"/>
  </r>
  <r>
    <d v="2026-05-09T02:00:00"/>
    <n v="0"/>
    <n v="5"/>
    <n v="2"/>
    <n v="7"/>
    <x v="0"/>
  </r>
  <r>
    <d v="2026-05-09T03:00:00"/>
    <n v="0"/>
    <n v="5"/>
    <n v="3"/>
    <n v="7"/>
    <x v="0"/>
  </r>
  <r>
    <d v="2026-05-09T04:00:00"/>
    <n v="0"/>
    <n v="5"/>
    <n v="4"/>
    <n v="7"/>
    <x v="0"/>
  </r>
  <r>
    <d v="2026-05-09T05:00:00"/>
    <n v="0"/>
    <n v="5"/>
    <n v="5"/>
    <n v="7"/>
    <x v="0"/>
  </r>
  <r>
    <d v="2026-05-09T06:00:00"/>
    <n v="0"/>
    <n v="5"/>
    <n v="6"/>
    <n v="7"/>
    <x v="0"/>
  </r>
  <r>
    <d v="2026-05-09T07:00:00"/>
    <n v="7.6956997123472517"/>
    <n v="5"/>
    <n v="7"/>
    <n v="7"/>
    <x v="0"/>
  </r>
  <r>
    <d v="2026-05-09T08:00:00"/>
    <n v="10.300124095300061"/>
    <n v="5"/>
    <n v="8"/>
    <n v="7"/>
    <x v="0"/>
  </r>
  <r>
    <d v="2026-05-09T09:00:00"/>
    <n v="14.523652024971925"/>
    <n v="5"/>
    <n v="9"/>
    <n v="7"/>
    <x v="0"/>
  </r>
  <r>
    <d v="2026-05-09T10:00:00"/>
    <n v="18.64837070371577"/>
    <n v="5"/>
    <n v="10"/>
    <n v="7"/>
    <x v="0"/>
  </r>
  <r>
    <d v="2026-05-09T11:00:00"/>
    <n v="18.321339595484552"/>
    <n v="5"/>
    <n v="11"/>
    <n v="7"/>
    <x v="0"/>
  </r>
  <r>
    <d v="2026-05-09T12:00:00"/>
    <n v="19.029257521797998"/>
    <n v="5"/>
    <n v="12"/>
    <n v="7"/>
    <x v="0"/>
  </r>
  <r>
    <d v="2026-05-09T13:00:00"/>
    <n v="16.538694227695828"/>
    <n v="5"/>
    <n v="13"/>
    <n v="7"/>
    <x v="0"/>
  </r>
  <r>
    <d v="2026-05-09T14:00:00"/>
    <n v="19.230919982908794"/>
    <n v="5"/>
    <n v="14"/>
    <n v="7"/>
    <x v="0"/>
  </r>
  <r>
    <d v="2026-05-09T15:00:00"/>
    <n v="21.288015876495958"/>
    <n v="5"/>
    <n v="15"/>
    <n v="7"/>
    <x v="0"/>
  </r>
  <r>
    <d v="2026-05-09T16:00:00"/>
    <n v="6.8853108470407349"/>
    <n v="5"/>
    <n v="16"/>
    <n v="7"/>
    <x v="0"/>
  </r>
  <r>
    <d v="2026-05-09T17:00:00"/>
    <n v="19.621650182247365"/>
    <n v="5"/>
    <n v="17"/>
    <n v="7"/>
    <x v="0"/>
  </r>
  <r>
    <d v="2026-05-09T18:00:00"/>
    <n v="8.0963446497078042"/>
    <n v="5"/>
    <n v="18"/>
    <n v="7"/>
    <x v="0"/>
  </r>
  <r>
    <d v="2026-05-09T19:00:00"/>
    <n v="2.827883261259156"/>
    <n v="5"/>
    <n v="19"/>
    <n v="7"/>
    <x v="0"/>
  </r>
  <r>
    <d v="2026-05-09T20:00:00"/>
    <n v="0"/>
    <n v="5"/>
    <n v="20"/>
    <n v="7"/>
    <x v="0"/>
  </r>
  <r>
    <d v="2026-05-09T21:00:00"/>
    <n v="0"/>
    <n v="5"/>
    <n v="21"/>
    <n v="7"/>
    <x v="0"/>
  </r>
  <r>
    <d v="2026-05-09T22:00:00"/>
    <n v="0"/>
    <n v="5"/>
    <n v="22"/>
    <n v="7"/>
    <x v="0"/>
  </r>
  <r>
    <d v="2026-05-09T23:00:00"/>
    <n v="0"/>
    <n v="5"/>
    <n v="23"/>
    <n v="7"/>
    <x v="0"/>
  </r>
  <r>
    <d v="2026-05-10T00:00:00"/>
    <n v="0"/>
    <n v="5"/>
    <n v="0"/>
    <n v="1"/>
    <x v="0"/>
  </r>
  <r>
    <d v="2026-05-10T01:00:00"/>
    <n v="0"/>
    <n v="5"/>
    <n v="1"/>
    <n v="1"/>
    <x v="0"/>
  </r>
  <r>
    <d v="2026-05-10T02:00:00"/>
    <n v="0"/>
    <n v="5"/>
    <n v="2"/>
    <n v="1"/>
    <x v="0"/>
  </r>
  <r>
    <d v="2026-05-10T03:00:00"/>
    <n v="0"/>
    <n v="5"/>
    <n v="3"/>
    <n v="1"/>
    <x v="0"/>
  </r>
  <r>
    <d v="2026-05-10T04:00:00"/>
    <n v="0"/>
    <n v="5"/>
    <n v="4"/>
    <n v="1"/>
    <x v="0"/>
  </r>
  <r>
    <d v="2026-05-10T05:00:00"/>
    <n v="0"/>
    <n v="5"/>
    <n v="5"/>
    <n v="1"/>
    <x v="0"/>
  </r>
  <r>
    <d v="2026-05-10T06:00:00"/>
    <n v="0"/>
    <n v="5"/>
    <n v="6"/>
    <n v="1"/>
    <x v="0"/>
  </r>
  <r>
    <d v="2026-05-10T07:00:00"/>
    <n v="5.2072662942429107"/>
    <n v="5"/>
    <n v="7"/>
    <n v="1"/>
    <x v="0"/>
  </r>
  <r>
    <d v="2026-05-10T08:00:00"/>
    <n v="10.06172013895757"/>
    <n v="5"/>
    <n v="8"/>
    <n v="1"/>
    <x v="0"/>
  </r>
  <r>
    <d v="2026-05-10T09:00:00"/>
    <n v="14.784017945497533"/>
    <n v="5"/>
    <n v="9"/>
    <n v="1"/>
    <x v="0"/>
  </r>
  <r>
    <d v="2026-05-10T10:00:00"/>
    <n v="14.515386496039225"/>
    <n v="5"/>
    <n v="10"/>
    <n v="1"/>
    <x v="0"/>
  </r>
  <r>
    <d v="2026-05-10T11:00:00"/>
    <n v="12.283145445862969"/>
    <n v="5"/>
    <n v="11"/>
    <n v="1"/>
    <x v="0"/>
  </r>
  <r>
    <d v="2026-05-10T12:00:00"/>
    <n v="12.725636420241655"/>
    <n v="5"/>
    <n v="12"/>
    <n v="1"/>
    <x v="0"/>
  </r>
  <r>
    <d v="2026-05-10T13:00:00"/>
    <n v="12.32447864006121"/>
    <n v="5"/>
    <n v="13"/>
    <n v="1"/>
    <x v="0"/>
  </r>
  <r>
    <d v="2026-05-10T14:00:00"/>
    <n v="10.371982604692251"/>
    <n v="5"/>
    <n v="14"/>
    <n v="1"/>
    <x v="0"/>
  </r>
  <r>
    <d v="2026-05-10T15:00:00"/>
    <n v="5.3762112321927003"/>
    <n v="5"/>
    <n v="15"/>
    <n v="1"/>
    <x v="0"/>
  </r>
  <r>
    <d v="2026-05-10T16:00:00"/>
    <n v="4.9862375730195918"/>
    <n v="5"/>
    <n v="16"/>
    <n v="1"/>
    <x v="0"/>
  </r>
  <r>
    <d v="2026-05-10T17:00:00"/>
    <n v="3.1721625715196415"/>
    <n v="5"/>
    <n v="17"/>
    <n v="1"/>
    <x v="0"/>
  </r>
  <r>
    <d v="2026-05-10T18:00:00"/>
    <n v="1.24970774334488"/>
    <n v="5"/>
    <n v="18"/>
    <n v="1"/>
    <x v="0"/>
  </r>
  <r>
    <d v="2026-05-10T19:00:00"/>
    <n v="0.75278934186970792"/>
    <n v="5"/>
    <n v="19"/>
    <n v="1"/>
    <x v="0"/>
  </r>
  <r>
    <d v="2026-05-10T20:00:00"/>
    <n v="0"/>
    <n v="5"/>
    <n v="20"/>
    <n v="1"/>
    <x v="0"/>
  </r>
  <r>
    <d v="2026-05-10T21:00:00"/>
    <n v="0"/>
    <n v="5"/>
    <n v="21"/>
    <n v="1"/>
    <x v="0"/>
  </r>
  <r>
    <d v="2026-05-10T22:00:00"/>
    <n v="0"/>
    <n v="5"/>
    <n v="22"/>
    <n v="1"/>
    <x v="0"/>
  </r>
  <r>
    <d v="2026-05-10T23:00:00"/>
    <n v="0"/>
    <n v="5"/>
    <n v="23"/>
    <n v="1"/>
    <x v="0"/>
  </r>
  <r>
    <d v="2026-05-11T00:00:00"/>
    <n v="0"/>
    <n v="5"/>
    <n v="0"/>
    <n v="2"/>
    <x v="0"/>
  </r>
  <r>
    <d v="2026-05-11T01:00:00"/>
    <n v="0"/>
    <n v="5"/>
    <n v="1"/>
    <n v="2"/>
    <x v="0"/>
  </r>
  <r>
    <d v="2026-05-11T02:00:00"/>
    <n v="0"/>
    <n v="5"/>
    <n v="2"/>
    <n v="2"/>
    <x v="0"/>
  </r>
  <r>
    <d v="2026-05-11T03:00:00"/>
    <n v="0"/>
    <n v="5"/>
    <n v="3"/>
    <n v="2"/>
    <x v="0"/>
  </r>
  <r>
    <d v="2026-05-11T04:00:00"/>
    <n v="0"/>
    <n v="5"/>
    <n v="4"/>
    <n v="2"/>
    <x v="0"/>
  </r>
  <r>
    <d v="2026-05-11T05:00:00"/>
    <n v="0"/>
    <n v="5"/>
    <n v="5"/>
    <n v="2"/>
    <x v="0"/>
  </r>
  <r>
    <d v="2026-05-11T06:00:00"/>
    <n v="0"/>
    <n v="5"/>
    <n v="6"/>
    <n v="2"/>
    <x v="0"/>
  </r>
  <r>
    <d v="2026-05-11T07:00:00"/>
    <n v="0.53969687423141544"/>
    <n v="5"/>
    <n v="7"/>
    <n v="2"/>
    <x v="0"/>
  </r>
  <r>
    <d v="2026-05-11T08:00:00"/>
    <n v="5.0840855875796001"/>
    <n v="5"/>
    <n v="8"/>
    <n v="2"/>
    <x v="1"/>
  </r>
  <r>
    <d v="2026-05-11T09:00:00"/>
    <n v="2.1004773875208849"/>
    <n v="5"/>
    <n v="9"/>
    <n v="2"/>
    <x v="1"/>
  </r>
  <r>
    <d v="2026-05-11T10:00:00"/>
    <n v="11.428965179129683"/>
    <n v="5"/>
    <n v="10"/>
    <n v="2"/>
    <x v="1"/>
  </r>
  <r>
    <d v="2026-05-11T11:00:00"/>
    <n v="6.3383932611735734"/>
    <n v="5"/>
    <n v="11"/>
    <n v="2"/>
    <x v="1"/>
  </r>
  <r>
    <d v="2026-05-11T12:00:00"/>
    <n v="7.2400103370760114"/>
    <n v="5"/>
    <n v="12"/>
    <n v="2"/>
    <x v="1"/>
  </r>
  <r>
    <d v="2026-05-11T13:00:00"/>
    <n v="16.556511410803161"/>
    <n v="5"/>
    <n v="13"/>
    <n v="2"/>
    <x v="1"/>
  </r>
  <r>
    <d v="2026-05-11T14:00:00"/>
    <n v="8.0028068012178881"/>
    <n v="5"/>
    <n v="14"/>
    <n v="2"/>
    <x v="1"/>
  </r>
  <r>
    <d v="2026-05-11T15:00:00"/>
    <n v="21.759322169008339"/>
    <n v="5"/>
    <n v="15"/>
    <n v="2"/>
    <x v="1"/>
  </r>
  <r>
    <d v="2026-05-11T16:00:00"/>
    <n v="2.9418688305402787"/>
    <n v="5"/>
    <n v="16"/>
    <n v="2"/>
    <x v="1"/>
  </r>
  <r>
    <d v="2026-05-11T17:00:00"/>
    <n v="10.964856477511843"/>
    <n v="5"/>
    <n v="17"/>
    <n v="2"/>
    <x v="1"/>
  </r>
  <r>
    <d v="2026-05-11T18:00:00"/>
    <n v="8.0213281424512381E-2"/>
    <n v="5"/>
    <n v="18"/>
    <n v="2"/>
    <x v="1"/>
  </r>
  <r>
    <d v="2026-05-11T19:00:00"/>
    <n v="0.44526741610173187"/>
    <n v="5"/>
    <n v="19"/>
    <n v="2"/>
    <x v="1"/>
  </r>
  <r>
    <d v="2026-05-11T20:00:00"/>
    <n v="0"/>
    <n v="5"/>
    <n v="20"/>
    <n v="2"/>
    <x v="1"/>
  </r>
  <r>
    <d v="2026-05-11T21:00:00"/>
    <n v="0"/>
    <n v="5"/>
    <n v="21"/>
    <n v="2"/>
    <x v="1"/>
  </r>
  <r>
    <d v="2026-05-11T22:00:00"/>
    <n v="0"/>
    <n v="5"/>
    <n v="22"/>
    <n v="2"/>
    <x v="1"/>
  </r>
  <r>
    <d v="2026-05-11T23:00:00"/>
    <n v="0"/>
    <n v="5"/>
    <n v="23"/>
    <n v="2"/>
    <x v="1"/>
  </r>
  <r>
    <d v="2026-05-12T00:00:00"/>
    <n v="0"/>
    <n v="5"/>
    <n v="0"/>
    <n v="3"/>
    <x v="0"/>
  </r>
  <r>
    <d v="2026-05-12T01:00:00"/>
    <n v="0"/>
    <n v="5"/>
    <n v="1"/>
    <n v="3"/>
    <x v="0"/>
  </r>
  <r>
    <d v="2026-05-12T02:00:00"/>
    <n v="0"/>
    <n v="5"/>
    <n v="2"/>
    <n v="3"/>
    <x v="0"/>
  </r>
  <r>
    <d v="2026-05-12T03:00:00"/>
    <n v="0"/>
    <n v="5"/>
    <n v="3"/>
    <n v="3"/>
    <x v="0"/>
  </r>
  <r>
    <d v="2026-05-12T04:00:00"/>
    <n v="0"/>
    <n v="5"/>
    <n v="4"/>
    <n v="3"/>
    <x v="0"/>
  </r>
  <r>
    <d v="2026-05-12T05:00:00"/>
    <n v="0"/>
    <n v="5"/>
    <n v="5"/>
    <n v="3"/>
    <x v="0"/>
  </r>
  <r>
    <d v="2026-05-12T06:00:00"/>
    <n v="0"/>
    <n v="5"/>
    <n v="6"/>
    <n v="3"/>
    <x v="0"/>
  </r>
  <r>
    <d v="2026-05-12T07:00:00"/>
    <n v="5.2979210942575561"/>
    <n v="5"/>
    <n v="7"/>
    <n v="3"/>
    <x v="0"/>
  </r>
  <r>
    <d v="2026-05-12T08:00:00"/>
    <n v="19.666134214967215"/>
    <n v="5"/>
    <n v="8"/>
    <n v="3"/>
    <x v="1"/>
  </r>
  <r>
    <d v="2026-05-12T09:00:00"/>
    <n v="22.617642801235487"/>
    <n v="5"/>
    <n v="9"/>
    <n v="3"/>
    <x v="1"/>
  </r>
  <r>
    <d v="2026-05-12T10:00:00"/>
    <n v="20.525912482800763"/>
    <n v="5"/>
    <n v="10"/>
    <n v="3"/>
    <x v="1"/>
  </r>
  <r>
    <d v="2026-05-12T11:00:00"/>
    <n v="17.873048546068958"/>
    <n v="5"/>
    <n v="11"/>
    <n v="3"/>
    <x v="1"/>
  </r>
  <r>
    <d v="2026-05-12T12:00:00"/>
    <n v="20.770760587993443"/>
    <n v="5"/>
    <n v="12"/>
    <n v="3"/>
    <x v="1"/>
  </r>
  <r>
    <d v="2026-05-12T13:00:00"/>
    <n v="10.482355876134735"/>
    <n v="5"/>
    <n v="13"/>
    <n v="3"/>
    <x v="1"/>
  </r>
  <r>
    <d v="2026-05-12T14:00:00"/>
    <n v="13.220122518223096"/>
    <n v="5"/>
    <n v="14"/>
    <n v="3"/>
    <x v="1"/>
  </r>
  <r>
    <d v="2026-05-12T15:00:00"/>
    <n v="13.676442902804272"/>
    <n v="5"/>
    <n v="15"/>
    <n v="3"/>
    <x v="1"/>
  </r>
  <r>
    <d v="2026-05-12T16:00:00"/>
    <n v="6.0018460626162504"/>
    <n v="5"/>
    <n v="16"/>
    <n v="3"/>
    <x v="1"/>
  </r>
  <r>
    <d v="2026-05-12T17:00:00"/>
    <n v="22.432002966955402"/>
    <n v="5"/>
    <n v="17"/>
    <n v="3"/>
    <x v="1"/>
  </r>
  <r>
    <d v="2026-05-12T18:00:00"/>
    <n v="19.264138270267217"/>
    <n v="5"/>
    <n v="18"/>
    <n v="3"/>
    <x v="1"/>
  </r>
  <r>
    <d v="2026-05-12T19:00:00"/>
    <n v="8.2614961168096173"/>
    <n v="5"/>
    <n v="19"/>
    <n v="3"/>
    <x v="1"/>
  </r>
  <r>
    <d v="2026-05-12T20:00:00"/>
    <n v="0"/>
    <n v="5"/>
    <n v="20"/>
    <n v="3"/>
    <x v="1"/>
  </r>
  <r>
    <d v="2026-05-12T21:00:00"/>
    <n v="0"/>
    <n v="5"/>
    <n v="21"/>
    <n v="3"/>
    <x v="1"/>
  </r>
  <r>
    <d v="2026-05-12T22:00:00"/>
    <n v="0"/>
    <n v="5"/>
    <n v="22"/>
    <n v="3"/>
    <x v="1"/>
  </r>
  <r>
    <d v="2026-05-12T23:00:00"/>
    <n v="0"/>
    <n v="5"/>
    <n v="23"/>
    <n v="3"/>
    <x v="1"/>
  </r>
  <r>
    <d v="2026-05-13T00:00:00"/>
    <n v="0"/>
    <n v="5"/>
    <n v="0"/>
    <n v="4"/>
    <x v="0"/>
  </r>
  <r>
    <d v="2026-05-13T01:00:00"/>
    <n v="0"/>
    <n v="5"/>
    <n v="1"/>
    <n v="4"/>
    <x v="0"/>
  </r>
  <r>
    <d v="2026-05-13T02:00:00"/>
    <n v="0"/>
    <n v="5"/>
    <n v="2"/>
    <n v="4"/>
    <x v="0"/>
  </r>
  <r>
    <d v="2026-05-13T03:00:00"/>
    <n v="0"/>
    <n v="5"/>
    <n v="3"/>
    <n v="4"/>
    <x v="0"/>
  </r>
  <r>
    <d v="2026-05-13T04:00:00"/>
    <n v="0"/>
    <n v="5"/>
    <n v="4"/>
    <n v="4"/>
    <x v="0"/>
  </r>
  <r>
    <d v="2026-05-13T05:00:00"/>
    <n v="0"/>
    <n v="5"/>
    <n v="5"/>
    <n v="4"/>
    <x v="0"/>
  </r>
  <r>
    <d v="2026-05-13T06:00:00"/>
    <n v="0"/>
    <n v="5"/>
    <n v="6"/>
    <n v="4"/>
    <x v="0"/>
  </r>
  <r>
    <d v="2026-05-13T07:00:00"/>
    <n v="9.8162663093248828"/>
    <n v="5"/>
    <n v="7"/>
    <n v="4"/>
    <x v="0"/>
  </r>
  <r>
    <d v="2026-05-13T08:00:00"/>
    <n v="20.093229496682167"/>
    <n v="5"/>
    <n v="8"/>
    <n v="4"/>
    <x v="1"/>
  </r>
  <r>
    <d v="2026-05-13T09:00:00"/>
    <n v="22.820949430660914"/>
    <n v="5"/>
    <n v="9"/>
    <n v="4"/>
    <x v="1"/>
  </r>
  <r>
    <d v="2026-05-13T10:00:00"/>
    <n v="23.498266260573839"/>
    <n v="5"/>
    <n v="10"/>
    <n v="4"/>
    <x v="1"/>
  </r>
  <r>
    <d v="2026-05-13T11:00:00"/>
    <n v="21.606349085657836"/>
    <n v="5"/>
    <n v="11"/>
    <n v="4"/>
    <x v="1"/>
  </r>
  <r>
    <d v="2026-05-13T12:00:00"/>
    <n v="19.262503517810853"/>
    <n v="5"/>
    <n v="12"/>
    <n v="4"/>
    <x v="1"/>
  </r>
  <r>
    <d v="2026-05-13T13:00:00"/>
    <n v="20.063458830888589"/>
    <n v="5"/>
    <n v="13"/>
    <n v="4"/>
    <x v="1"/>
  </r>
  <r>
    <d v="2026-05-13T14:00:00"/>
    <n v="12.00013192214838"/>
    <n v="5"/>
    <n v="14"/>
    <n v="4"/>
    <x v="1"/>
  </r>
  <r>
    <d v="2026-05-13T15:00:00"/>
    <n v="19.88613284509341"/>
    <n v="5"/>
    <n v="15"/>
    <n v="4"/>
    <x v="1"/>
  </r>
  <r>
    <d v="2026-05-13T16:00:00"/>
    <n v="4.6415184611816507"/>
    <n v="5"/>
    <n v="16"/>
    <n v="4"/>
    <x v="1"/>
  </r>
  <r>
    <d v="2026-05-13T17:00:00"/>
    <n v="21.638329504047924"/>
    <n v="5"/>
    <n v="17"/>
    <n v="4"/>
    <x v="1"/>
  </r>
  <r>
    <d v="2026-05-13T18:00:00"/>
    <n v="18.291809831387233"/>
    <n v="5"/>
    <n v="18"/>
    <n v="4"/>
    <x v="1"/>
  </r>
  <r>
    <d v="2026-05-13T19:00:00"/>
    <n v="7.6787049753509251"/>
    <n v="5"/>
    <n v="19"/>
    <n v="4"/>
    <x v="1"/>
  </r>
  <r>
    <d v="2026-05-13T20:00:00"/>
    <n v="0"/>
    <n v="5"/>
    <n v="20"/>
    <n v="4"/>
    <x v="1"/>
  </r>
  <r>
    <d v="2026-05-13T21:00:00"/>
    <n v="0"/>
    <n v="5"/>
    <n v="21"/>
    <n v="4"/>
    <x v="1"/>
  </r>
  <r>
    <d v="2026-05-13T22:00:00"/>
    <n v="0"/>
    <n v="5"/>
    <n v="22"/>
    <n v="4"/>
    <x v="1"/>
  </r>
  <r>
    <d v="2026-05-13T23:00:00"/>
    <n v="0"/>
    <n v="5"/>
    <n v="23"/>
    <n v="4"/>
    <x v="1"/>
  </r>
  <r>
    <d v="2026-05-14T00:00:00"/>
    <n v="0"/>
    <n v="5"/>
    <n v="0"/>
    <n v="5"/>
    <x v="0"/>
  </r>
  <r>
    <d v="2026-05-14T01:00:00"/>
    <n v="0"/>
    <n v="5"/>
    <n v="1"/>
    <n v="5"/>
    <x v="0"/>
  </r>
  <r>
    <d v="2026-05-14T02:00:00"/>
    <n v="0"/>
    <n v="5"/>
    <n v="2"/>
    <n v="5"/>
    <x v="0"/>
  </r>
  <r>
    <d v="2026-05-14T03:00:00"/>
    <n v="0"/>
    <n v="5"/>
    <n v="3"/>
    <n v="5"/>
    <x v="0"/>
  </r>
  <r>
    <d v="2026-05-14T04:00:00"/>
    <n v="0"/>
    <n v="5"/>
    <n v="4"/>
    <n v="5"/>
    <x v="0"/>
  </r>
  <r>
    <d v="2026-05-14T05:00:00"/>
    <n v="0"/>
    <n v="5"/>
    <n v="5"/>
    <n v="5"/>
    <x v="0"/>
  </r>
  <r>
    <d v="2026-05-14T06:00:00"/>
    <n v="0"/>
    <n v="5"/>
    <n v="6"/>
    <n v="5"/>
    <x v="0"/>
  </r>
  <r>
    <d v="2026-05-14T07:00:00"/>
    <n v="9.1549827851421295"/>
    <n v="5"/>
    <n v="7"/>
    <n v="5"/>
    <x v="0"/>
  </r>
  <r>
    <d v="2026-05-14T08:00:00"/>
    <n v="18.984944999442614"/>
    <n v="5"/>
    <n v="8"/>
    <n v="5"/>
    <x v="1"/>
  </r>
  <r>
    <d v="2026-05-14T09:00:00"/>
    <n v="21.36914154446146"/>
    <n v="5"/>
    <n v="9"/>
    <n v="5"/>
    <x v="1"/>
  </r>
  <r>
    <d v="2026-05-14T10:00:00"/>
    <n v="22.11256763411512"/>
    <n v="5"/>
    <n v="10"/>
    <n v="5"/>
    <x v="1"/>
  </r>
  <r>
    <d v="2026-05-14T11:00:00"/>
    <n v="22.442070379828611"/>
    <n v="5"/>
    <n v="11"/>
    <n v="5"/>
    <x v="1"/>
  </r>
  <r>
    <d v="2026-05-14T12:00:00"/>
    <n v="22.225903826834838"/>
    <n v="5"/>
    <n v="12"/>
    <n v="5"/>
    <x v="1"/>
  </r>
  <r>
    <d v="2026-05-14T13:00:00"/>
    <n v="21.956505491157131"/>
    <n v="5"/>
    <n v="13"/>
    <n v="5"/>
    <x v="1"/>
  </r>
  <r>
    <d v="2026-05-14T14:00:00"/>
    <n v="21.955163225125887"/>
    <n v="5"/>
    <n v="14"/>
    <n v="5"/>
    <x v="1"/>
  </r>
  <r>
    <d v="2026-05-14T15:00:00"/>
    <n v="21.787085282699291"/>
    <n v="5"/>
    <n v="15"/>
    <n v="5"/>
    <x v="1"/>
  </r>
  <r>
    <d v="2026-05-14T16:00:00"/>
    <n v="21.602093269592189"/>
    <n v="5"/>
    <n v="16"/>
    <n v="5"/>
    <x v="1"/>
  </r>
  <r>
    <d v="2026-05-14T17:00:00"/>
    <n v="20.393878382521706"/>
    <n v="5"/>
    <n v="17"/>
    <n v="5"/>
    <x v="1"/>
  </r>
  <r>
    <d v="2026-05-14T18:00:00"/>
    <n v="17.524601701007459"/>
    <n v="5"/>
    <n v="18"/>
    <n v="5"/>
    <x v="1"/>
  </r>
  <r>
    <d v="2026-05-14T19:00:00"/>
    <n v="7.6092875386032572"/>
    <n v="5"/>
    <n v="19"/>
    <n v="5"/>
    <x v="1"/>
  </r>
  <r>
    <d v="2026-05-14T20:00:00"/>
    <n v="0"/>
    <n v="5"/>
    <n v="20"/>
    <n v="5"/>
    <x v="1"/>
  </r>
  <r>
    <d v="2026-05-14T21:00:00"/>
    <n v="0"/>
    <n v="5"/>
    <n v="21"/>
    <n v="5"/>
    <x v="1"/>
  </r>
  <r>
    <d v="2026-05-14T22:00:00"/>
    <n v="0"/>
    <n v="5"/>
    <n v="22"/>
    <n v="5"/>
    <x v="1"/>
  </r>
  <r>
    <d v="2026-05-14T23:00:00"/>
    <n v="0"/>
    <n v="5"/>
    <n v="23"/>
    <n v="5"/>
    <x v="1"/>
  </r>
  <r>
    <d v="2026-05-15T00:00:00"/>
    <n v="0"/>
    <n v="5"/>
    <n v="0"/>
    <n v="6"/>
    <x v="0"/>
  </r>
  <r>
    <d v="2026-05-15T01:00:00"/>
    <n v="0"/>
    <n v="5"/>
    <n v="1"/>
    <n v="6"/>
    <x v="0"/>
  </r>
  <r>
    <d v="2026-05-15T02:00:00"/>
    <n v="0"/>
    <n v="5"/>
    <n v="2"/>
    <n v="6"/>
    <x v="0"/>
  </r>
  <r>
    <d v="2026-05-15T03:00:00"/>
    <n v="0"/>
    <n v="5"/>
    <n v="3"/>
    <n v="6"/>
    <x v="0"/>
  </r>
  <r>
    <d v="2026-05-15T04:00:00"/>
    <n v="0"/>
    <n v="5"/>
    <n v="4"/>
    <n v="6"/>
    <x v="0"/>
  </r>
  <r>
    <d v="2026-05-15T05:00:00"/>
    <n v="0"/>
    <n v="5"/>
    <n v="5"/>
    <n v="6"/>
    <x v="0"/>
  </r>
  <r>
    <d v="2026-05-15T06:00:00"/>
    <n v="0"/>
    <n v="5"/>
    <n v="6"/>
    <n v="6"/>
    <x v="0"/>
  </r>
  <r>
    <d v="2026-05-15T07:00:00"/>
    <n v="8.8323318114137841"/>
    <n v="5"/>
    <n v="7"/>
    <n v="6"/>
    <x v="0"/>
  </r>
  <r>
    <d v="2026-05-15T08:00:00"/>
    <n v="18.399195315587008"/>
    <n v="5"/>
    <n v="8"/>
    <n v="6"/>
    <x v="1"/>
  </r>
  <r>
    <d v="2026-05-15T09:00:00"/>
    <n v="20.99908949373361"/>
    <n v="5"/>
    <n v="9"/>
    <n v="6"/>
    <x v="1"/>
  </r>
  <r>
    <d v="2026-05-15T10:00:00"/>
    <n v="21.550621961321571"/>
    <n v="5"/>
    <n v="10"/>
    <n v="6"/>
    <x v="1"/>
  </r>
  <r>
    <d v="2026-05-15T11:00:00"/>
    <n v="21.768006615043625"/>
    <n v="5"/>
    <n v="11"/>
    <n v="6"/>
    <x v="1"/>
  </r>
  <r>
    <d v="2026-05-15T12:00:00"/>
    <n v="21.552218695984632"/>
    <n v="5"/>
    <n v="12"/>
    <n v="6"/>
    <x v="1"/>
  </r>
  <r>
    <d v="2026-05-15T13:00:00"/>
    <n v="21.354831793868097"/>
    <n v="5"/>
    <n v="13"/>
    <n v="6"/>
    <x v="1"/>
  </r>
  <r>
    <d v="2026-05-15T14:00:00"/>
    <n v="21.414625354024004"/>
    <n v="5"/>
    <n v="14"/>
    <n v="6"/>
    <x v="1"/>
  </r>
  <r>
    <d v="2026-05-15T15:00:00"/>
    <n v="21.450514239493376"/>
    <n v="5"/>
    <n v="15"/>
    <n v="6"/>
    <x v="1"/>
  </r>
  <r>
    <d v="2026-05-15T16:00:00"/>
    <n v="21.336175599573309"/>
    <n v="5"/>
    <n v="16"/>
    <n v="6"/>
    <x v="1"/>
  </r>
  <r>
    <d v="2026-05-15T17:00:00"/>
    <n v="20.599617138260733"/>
    <n v="5"/>
    <n v="17"/>
    <n v="6"/>
    <x v="1"/>
  </r>
  <r>
    <d v="2026-05-15T18:00:00"/>
    <n v="17.867915587121036"/>
    <n v="5"/>
    <n v="18"/>
    <n v="6"/>
    <x v="1"/>
  </r>
  <r>
    <d v="2026-05-15T19:00:00"/>
    <n v="8.0216330567968051"/>
    <n v="5"/>
    <n v="19"/>
    <n v="6"/>
    <x v="1"/>
  </r>
  <r>
    <d v="2026-05-15T20:00:00"/>
    <n v="0"/>
    <n v="5"/>
    <n v="20"/>
    <n v="6"/>
    <x v="1"/>
  </r>
  <r>
    <d v="2026-05-15T21:00:00"/>
    <n v="0"/>
    <n v="5"/>
    <n v="21"/>
    <n v="6"/>
    <x v="1"/>
  </r>
  <r>
    <d v="2026-05-15T22:00:00"/>
    <n v="0"/>
    <n v="5"/>
    <n v="22"/>
    <n v="6"/>
    <x v="1"/>
  </r>
  <r>
    <d v="2026-05-15T23:00:00"/>
    <n v="0"/>
    <n v="5"/>
    <n v="23"/>
    <n v="6"/>
    <x v="1"/>
  </r>
  <r>
    <d v="2026-05-16T00:00:00"/>
    <n v="0"/>
    <n v="5"/>
    <n v="0"/>
    <n v="7"/>
    <x v="0"/>
  </r>
  <r>
    <d v="2026-05-16T01:00:00"/>
    <n v="0"/>
    <n v="5"/>
    <n v="1"/>
    <n v="7"/>
    <x v="0"/>
  </r>
  <r>
    <d v="2026-05-16T02:00:00"/>
    <n v="0"/>
    <n v="5"/>
    <n v="2"/>
    <n v="7"/>
    <x v="0"/>
  </r>
  <r>
    <d v="2026-05-16T03:00:00"/>
    <n v="0"/>
    <n v="5"/>
    <n v="3"/>
    <n v="7"/>
    <x v="0"/>
  </r>
  <r>
    <d v="2026-05-16T04:00:00"/>
    <n v="0"/>
    <n v="5"/>
    <n v="4"/>
    <n v="7"/>
    <x v="0"/>
  </r>
  <r>
    <d v="2026-05-16T05:00:00"/>
    <n v="0"/>
    <n v="5"/>
    <n v="5"/>
    <n v="7"/>
    <x v="0"/>
  </r>
  <r>
    <d v="2026-05-16T06:00:00"/>
    <n v="0"/>
    <n v="5"/>
    <n v="6"/>
    <n v="7"/>
    <x v="0"/>
  </r>
  <r>
    <d v="2026-05-16T07:00:00"/>
    <n v="2.4410706018880313"/>
    <n v="5"/>
    <n v="7"/>
    <n v="7"/>
    <x v="0"/>
  </r>
  <r>
    <d v="2026-05-16T08:00:00"/>
    <n v="10.757353564543971"/>
    <n v="5"/>
    <n v="8"/>
    <n v="7"/>
    <x v="0"/>
  </r>
  <r>
    <d v="2026-05-16T09:00:00"/>
    <n v="9.6250394097551766"/>
    <n v="5"/>
    <n v="9"/>
    <n v="7"/>
    <x v="0"/>
  </r>
  <r>
    <d v="2026-05-16T10:00:00"/>
    <n v="14.939801105687344"/>
    <n v="5"/>
    <n v="10"/>
    <n v="7"/>
    <x v="0"/>
  </r>
  <r>
    <d v="2026-05-16T11:00:00"/>
    <n v="12.43721351000154"/>
    <n v="5"/>
    <n v="11"/>
    <n v="7"/>
    <x v="0"/>
  </r>
  <r>
    <d v="2026-05-16T12:00:00"/>
    <n v="17.834799633942595"/>
    <n v="5"/>
    <n v="12"/>
    <n v="7"/>
    <x v="0"/>
  </r>
  <r>
    <d v="2026-05-16T13:00:00"/>
    <n v="17.347338247141941"/>
    <n v="5"/>
    <n v="13"/>
    <n v="7"/>
    <x v="0"/>
  </r>
  <r>
    <d v="2026-05-16T14:00:00"/>
    <n v="14.4748767907836"/>
    <n v="5"/>
    <n v="14"/>
    <n v="7"/>
    <x v="0"/>
  </r>
  <r>
    <d v="2026-05-16T15:00:00"/>
    <n v="12.352533210001388"/>
    <n v="5"/>
    <n v="15"/>
    <n v="7"/>
    <x v="0"/>
  </r>
  <r>
    <d v="2026-05-16T16:00:00"/>
    <n v="8.5220515327483177"/>
    <n v="5"/>
    <n v="16"/>
    <n v="7"/>
    <x v="0"/>
  </r>
  <r>
    <d v="2026-05-16T17:00:00"/>
    <n v="8.1384335247478834"/>
    <n v="5"/>
    <n v="17"/>
    <n v="7"/>
    <x v="0"/>
  </r>
  <r>
    <d v="2026-05-16T18:00:00"/>
    <n v="0.31181908048876911"/>
    <n v="5"/>
    <n v="18"/>
    <n v="7"/>
    <x v="0"/>
  </r>
  <r>
    <d v="2026-05-16T19:00:00"/>
    <n v="2.4683652994107601"/>
    <n v="5"/>
    <n v="19"/>
    <n v="7"/>
    <x v="0"/>
  </r>
  <r>
    <d v="2026-05-16T20:00:00"/>
    <n v="0"/>
    <n v="5"/>
    <n v="20"/>
    <n v="7"/>
    <x v="0"/>
  </r>
  <r>
    <d v="2026-05-16T21:00:00"/>
    <n v="0"/>
    <n v="5"/>
    <n v="21"/>
    <n v="7"/>
    <x v="0"/>
  </r>
  <r>
    <d v="2026-05-16T22:00:00"/>
    <n v="0"/>
    <n v="5"/>
    <n v="22"/>
    <n v="7"/>
    <x v="0"/>
  </r>
  <r>
    <d v="2026-05-16T23:00:00"/>
    <n v="0"/>
    <n v="5"/>
    <n v="23"/>
    <n v="7"/>
    <x v="0"/>
  </r>
  <r>
    <d v="2026-05-17T00:00:00"/>
    <n v="0"/>
    <n v="5"/>
    <n v="0"/>
    <n v="1"/>
    <x v="0"/>
  </r>
  <r>
    <d v="2026-05-17T01:00:00"/>
    <n v="0"/>
    <n v="5"/>
    <n v="1"/>
    <n v="1"/>
    <x v="0"/>
  </r>
  <r>
    <d v="2026-05-17T02:00:00"/>
    <n v="0"/>
    <n v="5"/>
    <n v="2"/>
    <n v="1"/>
    <x v="0"/>
  </r>
  <r>
    <d v="2026-05-17T03:00:00"/>
    <n v="0"/>
    <n v="5"/>
    <n v="3"/>
    <n v="1"/>
    <x v="0"/>
  </r>
  <r>
    <d v="2026-05-17T04:00:00"/>
    <n v="0"/>
    <n v="5"/>
    <n v="4"/>
    <n v="1"/>
    <x v="0"/>
  </r>
  <r>
    <d v="2026-05-17T05:00:00"/>
    <n v="0"/>
    <n v="5"/>
    <n v="5"/>
    <n v="1"/>
    <x v="0"/>
  </r>
  <r>
    <d v="2026-05-17T06:00:00"/>
    <n v="1.3672499480616758E-2"/>
    <n v="5"/>
    <n v="6"/>
    <n v="1"/>
    <x v="0"/>
  </r>
  <r>
    <d v="2026-05-17T07:00:00"/>
    <n v="8.2368669095478459"/>
    <n v="5"/>
    <n v="7"/>
    <n v="1"/>
    <x v="0"/>
  </r>
  <r>
    <d v="2026-05-17T08:00:00"/>
    <n v="4.8889735403666741"/>
    <n v="5"/>
    <n v="8"/>
    <n v="1"/>
    <x v="0"/>
  </r>
  <r>
    <d v="2026-05-17T09:00:00"/>
    <n v="8.4872822345901611"/>
    <n v="5"/>
    <n v="9"/>
    <n v="1"/>
    <x v="0"/>
  </r>
  <r>
    <d v="2026-05-17T10:00:00"/>
    <n v="11.181097758755989"/>
    <n v="5"/>
    <n v="10"/>
    <n v="1"/>
    <x v="0"/>
  </r>
  <r>
    <d v="2026-05-17T11:00:00"/>
    <n v="17.936628407605497"/>
    <n v="5"/>
    <n v="11"/>
    <n v="1"/>
    <x v="0"/>
  </r>
  <r>
    <d v="2026-05-17T12:00:00"/>
    <n v="18.953892283550065"/>
    <n v="5"/>
    <n v="12"/>
    <n v="1"/>
    <x v="0"/>
  </r>
  <r>
    <d v="2026-05-17T13:00:00"/>
    <n v="16.756839946004483"/>
    <n v="5"/>
    <n v="13"/>
    <n v="1"/>
    <x v="0"/>
  </r>
  <r>
    <d v="2026-05-17T14:00:00"/>
    <n v="9.9907135242793252"/>
    <n v="5"/>
    <n v="14"/>
    <n v="1"/>
    <x v="0"/>
  </r>
  <r>
    <d v="2026-05-17T15:00:00"/>
    <n v="0.85053822921006361"/>
    <n v="5"/>
    <n v="15"/>
    <n v="1"/>
    <x v="0"/>
  </r>
  <r>
    <d v="2026-05-17T16:00:00"/>
    <n v="11.188358046104598"/>
    <n v="5"/>
    <n v="16"/>
    <n v="1"/>
    <x v="0"/>
  </r>
  <r>
    <d v="2026-05-17T17:00:00"/>
    <n v="9.1604708560971879"/>
    <n v="5"/>
    <n v="17"/>
    <n v="1"/>
    <x v="0"/>
  </r>
  <r>
    <d v="2026-05-17T18:00:00"/>
    <n v="13.379361867902544"/>
    <n v="5"/>
    <n v="18"/>
    <n v="1"/>
    <x v="0"/>
  </r>
  <r>
    <d v="2026-05-17T19:00:00"/>
    <n v="1.2131896608651782"/>
    <n v="5"/>
    <n v="19"/>
    <n v="1"/>
    <x v="0"/>
  </r>
  <r>
    <d v="2026-05-17T20:00:00"/>
    <n v="0"/>
    <n v="5"/>
    <n v="20"/>
    <n v="1"/>
    <x v="0"/>
  </r>
  <r>
    <d v="2026-05-17T21:00:00"/>
    <n v="0"/>
    <n v="5"/>
    <n v="21"/>
    <n v="1"/>
    <x v="0"/>
  </r>
  <r>
    <d v="2026-05-17T22:00:00"/>
    <n v="0"/>
    <n v="5"/>
    <n v="22"/>
    <n v="1"/>
    <x v="0"/>
  </r>
  <r>
    <d v="2026-05-17T23:00:00"/>
    <n v="0"/>
    <n v="5"/>
    <n v="23"/>
    <n v="1"/>
    <x v="0"/>
  </r>
  <r>
    <d v="2026-05-18T00:00:00"/>
    <n v="0"/>
    <n v="5"/>
    <n v="0"/>
    <n v="2"/>
    <x v="0"/>
  </r>
  <r>
    <d v="2026-05-18T01:00:00"/>
    <n v="0"/>
    <n v="5"/>
    <n v="1"/>
    <n v="2"/>
    <x v="0"/>
  </r>
  <r>
    <d v="2026-05-18T02:00:00"/>
    <n v="0"/>
    <n v="5"/>
    <n v="2"/>
    <n v="2"/>
    <x v="0"/>
  </r>
  <r>
    <d v="2026-05-18T03:00:00"/>
    <n v="0"/>
    <n v="5"/>
    <n v="3"/>
    <n v="2"/>
    <x v="0"/>
  </r>
  <r>
    <d v="2026-05-18T04:00:00"/>
    <n v="0"/>
    <n v="5"/>
    <n v="4"/>
    <n v="2"/>
    <x v="0"/>
  </r>
  <r>
    <d v="2026-05-18T05:00:00"/>
    <n v="0"/>
    <n v="5"/>
    <n v="5"/>
    <n v="2"/>
    <x v="0"/>
  </r>
  <r>
    <d v="2026-05-18T06:00:00"/>
    <n v="0"/>
    <n v="5"/>
    <n v="6"/>
    <n v="2"/>
    <x v="0"/>
  </r>
  <r>
    <d v="2026-05-18T07:00:00"/>
    <n v="0.82591703555239226"/>
    <n v="5"/>
    <n v="7"/>
    <n v="2"/>
    <x v="0"/>
  </r>
  <r>
    <d v="2026-05-18T08:00:00"/>
    <n v="1.3637456832752946"/>
    <n v="5"/>
    <n v="8"/>
    <n v="2"/>
    <x v="1"/>
  </r>
  <r>
    <d v="2026-05-18T09:00:00"/>
    <n v="6.7059439132198371"/>
    <n v="5"/>
    <n v="9"/>
    <n v="2"/>
    <x v="1"/>
  </r>
  <r>
    <d v="2026-05-18T10:00:00"/>
    <n v="17.670574878395168"/>
    <n v="5"/>
    <n v="10"/>
    <n v="2"/>
    <x v="1"/>
  </r>
  <r>
    <d v="2026-05-18T11:00:00"/>
    <n v="11.755500219702466"/>
    <n v="5"/>
    <n v="11"/>
    <n v="2"/>
    <x v="1"/>
  </r>
  <r>
    <d v="2026-05-18T12:00:00"/>
    <n v="16.481317417149501"/>
    <n v="5"/>
    <n v="12"/>
    <n v="2"/>
    <x v="1"/>
  </r>
  <r>
    <d v="2026-05-18T13:00:00"/>
    <n v="12.046917704449786"/>
    <n v="5"/>
    <n v="13"/>
    <n v="2"/>
    <x v="1"/>
  </r>
  <r>
    <d v="2026-05-18T14:00:00"/>
    <n v="9.3648552013727269"/>
    <n v="5"/>
    <n v="14"/>
    <n v="2"/>
    <x v="1"/>
  </r>
  <r>
    <d v="2026-05-18T15:00:00"/>
    <n v="6.5348262014319474"/>
    <n v="5"/>
    <n v="15"/>
    <n v="2"/>
    <x v="1"/>
  </r>
  <r>
    <d v="2026-05-18T16:00:00"/>
    <n v="9.8273943971165529"/>
    <n v="5"/>
    <n v="16"/>
    <n v="2"/>
    <x v="1"/>
  </r>
  <r>
    <d v="2026-05-18T17:00:00"/>
    <n v="16.098044400374146"/>
    <n v="5"/>
    <n v="17"/>
    <n v="2"/>
    <x v="1"/>
  </r>
  <r>
    <d v="2026-05-18T18:00:00"/>
    <n v="10.23376220327299"/>
    <n v="5"/>
    <n v="18"/>
    <n v="2"/>
    <x v="1"/>
  </r>
  <r>
    <d v="2026-05-18T19:00:00"/>
    <n v="0.6855712559794257"/>
    <n v="5"/>
    <n v="19"/>
    <n v="2"/>
    <x v="1"/>
  </r>
  <r>
    <d v="2026-05-18T20:00:00"/>
    <n v="0"/>
    <n v="5"/>
    <n v="20"/>
    <n v="2"/>
    <x v="1"/>
  </r>
  <r>
    <d v="2026-05-18T21:00:00"/>
    <n v="0"/>
    <n v="5"/>
    <n v="21"/>
    <n v="2"/>
    <x v="1"/>
  </r>
  <r>
    <d v="2026-05-18T22:00:00"/>
    <n v="0"/>
    <n v="5"/>
    <n v="22"/>
    <n v="2"/>
    <x v="1"/>
  </r>
  <r>
    <d v="2026-05-18T23:00:00"/>
    <n v="0"/>
    <n v="5"/>
    <n v="23"/>
    <n v="2"/>
    <x v="1"/>
  </r>
  <r>
    <d v="2026-05-19T00:00:00"/>
    <n v="0"/>
    <n v="5"/>
    <n v="0"/>
    <n v="3"/>
    <x v="0"/>
  </r>
  <r>
    <d v="2026-05-19T01:00:00"/>
    <n v="0"/>
    <n v="5"/>
    <n v="1"/>
    <n v="3"/>
    <x v="0"/>
  </r>
  <r>
    <d v="2026-05-19T02:00:00"/>
    <n v="0"/>
    <n v="5"/>
    <n v="2"/>
    <n v="3"/>
    <x v="0"/>
  </r>
  <r>
    <d v="2026-05-19T03:00:00"/>
    <n v="0"/>
    <n v="5"/>
    <n v="3"/>
    <n v="3"/>
    <x v="0"/>
  </r>
  <r>
    <d v="2026-05-19T04:00:00"/>
    <n v="0"/>
    <n v="5"/>
    <n v="4"/>
    <n v="3"/>
    <x v="0"/>
  </r>
  <r>
    <d v="2026-05-19T05:00:00"/>
    <n v="0"/>
    <n v="5"/>
    <n v="5"/>
    <n v="3"/>
    <x v="0"/>
  </r>
  <r>
    <d v="2026-05-19T06:00:00"/>
    <n v="6.4950734565118046E-2"/>
    <n v="5"/>
    <n v="6"/>
    <n v="3"/>
    <x v="0"/>
  </r>
  <r>
    <d v="2026-05-19T07:00:00"/>
    <n v="0.59200521939662543"/>
    <n v="5"/>
    <n v="7"/>
    <n v="3"/>
    <x v="0"/>
  </r>
  <r>
    <d v="2026-05-19T08:00:00"/>
    <n v="7.9650870388111104"/>
    <n v="5"/>
    <n v="8"/>
    <n v="3"/>
    <x v="1"/>
  </r>
  <r>
    <d v="2026-05-19T09:00:00"/>
    <n v="20.187300425759371"/>
    <n v="5"/>
    <n v="9"/>
    <n v="3"/>
    <x v="1"/>
  </r>
  <r>
    <d v="2026-05-19T10:00:00"/>
    <n v="21.041207450360648"/>
    <n v="5"/>
    <n v="10"/>
    <n v="3"/>
    <x v="1"/>
  </r>
  <r>
    <d v="2026-05-19T11:00:00"/>
    <n v="14.708762293159129"/>
    <n v="5"/>
    <n v="11"/>
    <n v="3"/>
    <x v="1"/>
  </r>
  <r>
    <d v="2026-05-19T12:00:00"/>
    <n v="10.252452740138983"/>
    <n v="5"/>
    <n v="12"/>
    <n v="3"/>
    <x v="1"/>
  </r>
  <r>
    <d v="2026-05-19T13:00:00"/>
    <n v="20.865780569773676"/>
    <n v="5"/>
    <n v="13"/>
    <n v="3"/>
    <x v="1"/>
  </r>
  <r>
    <d v="2026-05-19T14:00:00"/>
    <n v="2.0089581636260574"/>
    <n v="5"/>
    <n v="14"/>
    <n v="3"/>
    <x v="1"/>
  </r>
  <r>
    <d v="2026-05-19T15:00:00"/>
    <n v="7.8440116155437787"/>
    <n v="5"/>
    <n v="15"/>
    <n v="3"/>
    <x v="1"/>
  </r>
  <r>
    <d v="2026-05-19T16:00:00"/>
    <n v="5.4180044454866403"/>
    <n v="5"/>
    <n v="16"/>
    <n v="3"/>
    <x v="1"/>
  </r>
  <r>
    <d v="2026-05-19T17:00:00"/>
    <n v="10.115786431188118"/>
    <n v="5"/>
    <n v="17"/>
    <n v="3"/>
    <x v="1"/>
  </r>
  <r>
    <d v="2026-05-19T18:00:00"/>
    <n v="14.273833131271877"/>
    <n v="5"/>
    <n v="18"/>
    <n v="3"/>
    <x v="1"/>
  </r>
  <r>
    <d v="2026-05-19T19:00:00"/>
    <n v="4.1745280247526368"/>
    <n v="5"/>
    <n v="19"/>
    <n v="3"/>
    <x v="1"/>
  </r>
  <r>
    <d v="2026-05-19T20:00:00"/>
    <n v="0"/>
    <n v="5"/>
    <n v="20"/>
    <n v="3"/>
    <x v="1"/>
  </r>
  <r>
    <d v="2026-05-19T21:00:00"/>
    <n v="0"/>
    <n v="5"/>
    <n v="21"/>
    <n v="3"/>
    <x v="1"/>
  </r>
  <r>
    <d v="2026-05-19T22:00:00"/>
    <n v="0"/>
    <n v="5"/>
    <n v="22"/>
    <n v="3"/>
    <x v="1"/>
  </r>
  <r>
    <d v="2026-05-19T23:00:00"/>
    <n v="0"/>
    <n v="5"/>
    <n v="23"/>
    <n v="3"/>
    <x v="1"/>
  </r>
  <r>
    <d v="2026-05-20T00:00:00"/>
    <n v="0"/>
    <n v="5"/>
    <n v="0"/>
    <n v="4"/>
    <x v="0"/>
  </r>
  <r>
    <d v="2026-05-20T01:00:00"/>
    <n v="0"/>
    <n v="5"/>
    <n v="1"/>
    <n v="4"/>
    <x v="0"/>
  </r>
  <r>
    <d v="2026-05-20T02:00:00"/>
    <n v="0"/>
    <n v="5"/>
    <n v="2"/>
    <n v="4"/>
    <x v="0"/>
  </r>
  <r>
    <d v="2026-05-20T03:00:00"/>
    <n v="0"/>
    <n v="5"/>
    <n v="3"/>
    <n v="4"/>
    <x v="0"/>
  </r>
  <r>
    <d v="2026-05-20T04:00:00"/>
    <n v="0"/>
    <n v="5"/>
    <n v="4"/>
    <n v="4"/>
    <x v="0"/>
  </r>
  <r>
    <d v="2026-05-20T05:00:00"/>
    <n v="0"/>
    <n v="5"/>
    <n v="5"/>
    <n v="4"/>
    <x v="0"/>
  </r>
  <r>
    <d v="2026-05-20T06:00:00"/>
    <n v="0"/>
    <n v="5"/>
    <n v="6"/>
    <n v="4"/>
    <x v="0"/>
  </r>
  <r>
    <d v="2026-05-20T07:00:00"/>
    <n v="9.5121881868899819E-2"/>
    <n v="5"/>
    <n v="7"/>
    <n v="4"/>
    <x v="0"/>
  </r>
  <r>
    <d v="2026-05-20T08:00:00"/>
    <n v="1.897690381851987"/>
    <n v="5"/>
    <n v="8"/>
    <n v="4"/>
    <x v="1"/>
  </r>
  <r>
    <d v="2026-05-20T09:00:00"/>
    <n v="2.8800132898118163"/>
    <n v="5"/>
    <n v="9"/>
    <n v="4"/>
    <x v="1"/>
  </r>
  <r>
    <d v="2026-05-20T10:00:00"/>
    <n v="12.273224992516266"/>
    <n v="5"/>
    <n v="10"/>
    <n v="4"/>
    <x v="1"/>
  </r>
  <r>
    <d v="2026-05-20T11:00:00"/>
    <n v="14.382662494306635"/>
    <n v="5"/>
    <n v="11"/>
    <n v="4"/>
    <x v="1"/>
  </r>
  <r>
    <d v="2026-05-20T12:00:00"/>
    <n v="17.355479117198463"/>
    <n v="5"/>
    <n v="12"/>
    <n v="4"/>
    <x v="1"/>
  </r>
  <r>
    <d v="2026-05-20T13:00:00"/>
    <n v="17.870849702706082"/>
    <n v="5"/>
    <n v="13"/>
    <n v="4"/>
    <x v="1"/>
  </r>
  <r>
    <d v="2026-05-20T14:00:00"/>
    <n v="17.10380891895775"/>
    <n v="5"/>
    <n v="14"/>
    <n v="4"/>
    <x v="1"/>
  </r>
  <r>
    <d v="2026-05-20T15:00:00"/>
    <n v="18.466192779312323"/>
    <n v="5"/>
    <n v="15"/>
    <n v="4"/>
    <x v="1"/>
  </r>
  <r>
    <d v="2026-05-20T16:00:00"/>
    <n v="14.517357776838383"/>
    <n v="5"/>
    <n v="16"/>
    <n v="4"/>
    <x v="1"/>
  </r>
  <r>
    <d v="2026-05-20T17:00:00"/>
    <n v="13.454866913927651"/>
    <n v="5"/>
    <n v="17"/>
    <n v="4"/>
    <x v="1"/>
  </r>
  <r>
    <d v="2026-05-20T18:00:00"/>
    <n v="11.03318064832197"/>
    <n v="5"/>
    <n v="18"/>
    <n v="4"/>
    <x v="1"/>
  </r>
  <r>
    <d v="2026-05-20T19:00:00"/>
    <n v="3.8995305261792517"/>
    <n v="5"/>
    <n v="19"/>
    <n v="4"/>
    <x v="1"/>
  </r>
  <r>
    <d v="2026-05-20T20:00:00"/>
    <n v="0"/>
    <n v="5"/>
    <n v="20"/>
    <n v="4"/>
    <x v="1"/>
  </r>
  <r>
    <d v="2026-05-20T21:00:00"/>
    <n v="0"/>
    <n v="5"/>
    <n v="21"/>
    <n v="4"/>
    <x v="1"/>
  </r>
  <r>
    <d v="2026-05-20T22:00:00"/>
    <n v="0"/>
    <n v="5"/>
    <n v="22"/>
    <n v="4"/>
    <x v="1"/>
  </r>
  <r>
    <d v="2026-05-20T23:00:00"/>
    <n v="0"/>
    <n v="5"/>
    <n v="23"/>
    <n v="4"/>
    <x v="1"/>
  </r>
  <r>
    <d v="2026-05-21T00:00:00"/>
    <n v="0"/>
    <n v="5"/>
    <n v="0"/>
    <n v="5"/>
    <x v="0"/>
  </r>
  <r>
    <d v="2026-05-21T01:00:00"/>
    <n v="0"/>
    <n v="5"/>
    <n v="1"/>
    <n v="5"/>
    <x v="0"/>
  </r>
  <r>
    <d v="2026-05-21T02:00:00"/>
    <n v="0"/>
    <n v="5"/>
    <n v="2"/>
    <n v="5"/>
    <x v="0"/>
  </r>
  <r>
    <d v="2026-05-21T03:00:00"/>
    <n v="0"/>
    <n v="5"/>
    <n v="3"/>
    <n v="5"/>
    <x v="0"/>
  </r>
  <r>
    <d v="2026-05-21T04:00:00"/>
    <n v="0"/>
    <n v="5"/>
    <n v="4"/>
    <n v="5"/>
    <x v="0"/>
  </r>
  <r>
    <d v="2026-05-21T05:00:00"/>
    <n v="0"/>
    <n v="5"/>
    <n v="5"/>
    <n v="5"/>
    <x v="0"/>
  </r>
  <r>
    <d v="2026-05-21T06:00:00"/>
    <n v="6.7332072194860718E-2"/>
    <n v="5"/>
    <n v="6"/>
    <n v="5"/>
    <x v="0"/>
  </r>
  <r>
    <d v="2026-05-21T07:00:00"/>
    <n v="5.1977769733030863"/>
    <n v="5"/>
    <n v="7"/>
    <n v="5"/>
    <x v="0"/>
  </r>
  <r>
    <d v="2026-05-21T08:00:00"/>
    <n v="11.85309800403245"/>
    <n v="5"/>
    <n v="8"/>
    <n v="5"/>
    <x v="1"/>
  </r>
  <r>
    <d v="2026-05-21T09:00:00"/>
    <n v="16.066789901626592"/>
    <n v="5"/>
    <n v="9"/>
    <n v="5"/>
    <x v="1"/>
  </r>
  <r>
    <d v="2026-05-21T10:00:00"/>
    <n v="20.901654534145074"/>
    <n v="5"/>
    <n v="10"/>
    <n v="5"/>
    <x v="1"/>
  </r>
  <r>
    <d v="2026-05-21T11:00:00"/>
    <n v="11.417934398664629"/>
    <n v="5"/>
    <n v="11"/>
    <n v="5"/>
    <x v="1"/>
  </r>
  <r>
    <d v="2026-05-21T12:00:00"/>
    <n v="17.786410867581878"/>
    <n v="5"/>
    <n v="12"/>
    <n v="5"/>
    <x v="1"/>
  </r>
  <r>
    <d v="2026-05-21T13:00:00"/>
    <n v="20.709319834804994"/>
    <n v="5"/>
    <n v="13"/>
    <n v="5"/>
    <x v="1"/>
  </r>
  <r>
    <d v="2026-05-21T14:00:00"/>
    <n v="20.878857538999537"/>
    <n v="5"/>
    <n v="14"/>
    <n v="5"/>
    <x v="1"/>
  </r>
  <r>
    <d v="2026-05-21T15:00:00"/>
    <n v="20.851610399154467"/>
    <n v="5"/>
    <n v="15"/>
    <n v="5"/>
    <x v="1"/>
  </r>
  <r>
    <d v="2026-05-21T16:00:00"/>
    <n v="18.451914997076443"/>
    <n v="5"/>
    <n v="16"/>
    <n v="5"/>
    <x v="1"/>
  </r>
  <r>
    <d v="2026-05-21T17:00:00"/>
    <n v="10.22943821968401"/>
    <n v="5"/>
    <n v="17"/>
    <n v="5"/>
    <x v="1"/>
  </r>
  <r>
    <d v="2026-05-21T18:00:00"/>
    <n v="0"/>
    <n v="5"/>
    <n v="18"/>
    <n v="5"/>
    <x v="1"/>
  </r>
  <r>
    <d v="2026-05-21T19:00:00"/>
    <n v="0.48495706970923164"/>
    <n v="5"/>
    <n v="19"/>
    <n v="5"/>
    <x v="1"/>
  </r>
  <r>
    <d v="2026-05-21T20:00:00"/>
    <n v="0"/>
    <n v="5"/>
    <n v="20"/>
    <n v="5"/>
    <x v="1"/>
  </r>
  <r>
    <d v="2026-05-21T21:00:00"/>
    <n v="0"/>
    <n v="5"/>
    <n v="21"/>
    <n v="5"/>
    <x v="1"/>
  </r>
  <r>
    <d v="2026-05-21T22:00:00"/>
    <n v="0"/>
    <n v="5"/>
    <n v="22"/>
    <n v="5"/>
    <x v="1"/>
  </r>
  <r>
    <d v="2026-05-21T23:00:00"/>
    <n v="0"/>
    <n v="5"/>
    <n v="23"/>
    <n v="5"/>
    <x v="1"/>
  </r>
  <r>
    <d v="2026-05-22T00:00:00"/>
    <n v="0"/>
    <n v="5"/>
    <n v="0"/>
    <n v="6"/>
    <x v="0"/>
  </r>
  <r>
    <d v="2026-05-22T01:00:00"/>
    <n v="0"/>
    <n v="5"/>
    <n v="1"/>
    <n v="6"/>
    <x v="0"/>
  </r>
  <r>
    <d v="2026-05-22T02:00:00"/>
    <n v="0"/>
    <n v="5"/>
    <n v="2"/>
    <n v="6"/>
    <x v="0"/>
  </r>
  <r>
    <d v="2026-05-22T03:00:00"/>
    <n v="0"/>
    <n v="5"/>
    <n v="3"/>
    <n v="6"/>
    <x v="0"/>
  </r>
  <r>
    <d v="2026-05-22T04:00:00"/>
    <n v="0"/>
    <n v="5"/>
    <n v="4"/>
    <n v="6"/>
    <x v="0"/>
  </r>
  <r>
    <d v="2026-05-22T05:00:00"/>
    <n v="0"/>
    <n v="5"/>
    <n v="5"/>
    <n v="6"/>
    <x v="0"/>
  </r>
  <r>
    <d v="2026-05-22T06:00:00"/>
    <n v="0"/>
    <n v="5"/>
    <n v="6"/>
    <n v="6"/>
    <x v="0"/>
  </r>
  <r>
    <d v="2026-05-22T07:00:00"/>
    <n v="0.6420352812227379"/>
    <n v="5"/>
    <n v="7"/>
    <n v="6"/>
    <x v="0"/>
  </r>
  <r>
    <d v="2026-05-22T08:00:00"/>
    <n v="1.6916166215192721"/>
    <n v="5"/>
    <n v="8"/>
    <n v="6"/>
    <x v="1"/>
  </r>
  <r>
    <d v="2026-05-22T09:00:00"/>
    <n v="2.7220984008262636"/>
    <n v="5"/>
    <n v="9"/>
    <n v="6"/>
    <x v="1"/>
  </r>
  <r>
    <d v="2026-05-22T10:00:00"/>
    <n v="3.7643499485408904"/>
    <n v="5"/>
    <n v="10"/>
    <n v="6"/>
    <x v="1"/>
  </r>
  <r>
    <d v="2026-05-22T11:00:00"/>
    <n v="4.9427185265586182"/>
    <n v="5"/>
    <n v="11"/>
    <n v="6"/>
    <x v="1"/>
  </r>
  <r>
    <d v="2026-05-22T12:00:00"/>
    <n v="5.7526719932138741"/>
    <n v="5"/>
    <n v="12"/>
    <n v="6"/>
    <x v="1"/>
  </r>
  <r>
    <d v="2026-05-22T13:00:00"/>
    <n v="12.428045821617987"/>
    <n v="5"/>
    <n v="13"/>
    <n v="6"/>
    <x v="1"/>
  </r>
  <r>
    <d v="2026-05-22T14:00:00"/>
    <n v="12.028566734565795"/>
    <n v="5"/>
    <n v="14"/>
    <n v="6"/>
    <x v="1"/>
  </r>
  <r>
    <d v="2026-05-22T15:00:00"/>
    <n v="10.935424381429257"/>
    <n v="5"/>
    <n v="15"/>
    <n v="6"/>
    <x v="1"/>
  </r>
  <r>
    <d v="2026-05-22T16:00:00"/>
    <n v="9.2429232880982557"/>
    <n v="5"/>
    <n v="16"/>
    <n v="6"/>
    <x v="1"/>
  </r>
  <r>
    <d v="2026-05-22T17:00:00"/>
    <n v="7.5504178741032586"/>
    <n v="5"/>
    <n v="17"/>
    <n v="6"/>
    <x v="1"/>
  </r>
  <r>
    <d v="2026-05-22T18:00:00"/>
    <n v="5.2742029991054178"/>
    <n v="5"/>
    <n v="18"/>
    <n v="6"/>
    <x v="1"/>
  </r>
  <r>
    <d v="2026-05-22T19:00:00"/>
    <n v="1.9341219472749018"/>
    <n v="5"/>
    <n v="19"/>
    <n v="6"/>
    <x v="1"/>
  </r>
  <r>
    <d v="2026-05-22T20:00:00"/>
    <n v="0"/>
    <n v="5"/>
    <n v="20"/>
    <n v="6"/>
    <x v="1"/>
  </r>
  <r>
    <d v="2026-05-22T21:00:00"/>
    <n v="0"/>
    <n v="5"/>
    <n v="21"/>
    <n v="6"/>
    <x v="1"/>
  </r>
  <r>
    <d v="2026-05-22T22:00:00"/>
    <n v="0"/>
    <n v="5"/>
    <n v="22"/>
    <n v="6"/>
    <x v="1"/>
  </r>
  <r>
    <d v="2026-05-22T23:00:00"/>
    <n v="0"/>
    <n v="5"/>
    <n v="23"/>
    <n v="6"/>
    <x v="1"/>
  </r>
  <r>
    <d v="2026-05-23T00:00:00"/>
    <n v="0"/>
    <n v="5"/>
    <n v="0"/>
    <n v="7"/>
    <x v="0"/>
  </r>
  <r>
    <d v="2026-05-23T01:00:00"/>
    <n v="0"/>
    <n v="5"/>
    <n v="1"/>
    <n v="7"/>
    <x v="0"/>
  </r>
  <r>
    <d v="2026-05-23T02:00:00"/>
    <n v="0"/>
    <n v="5"/>
    <n v="2"/>
    <n v="7"/>
    <x v="0"/>
  </r>
  <r>
    <d v="2026-05-23T03:00:00"/>
    <n v="0"/>
    <n v="5"/>
    <n v="3"/>
    <n v="7"/>
    <x v="0"/>
  </r>
  <r>
    <d v="2026-05-23T04:00:00"/>
    <n v="0"/>
    <n v="5"/>
    <n v="4"/>
    <n v="7"/>
    <x v="0"/>
  </r>
  <r>
    <d v="2026-05-23T05:00:00"/>
    <n v="0"/>
    <n v="5"/>
    <n v="5"/>
    <n v="7"/>
    <x v="0"/>
  </r>
  <r>
    <d v="2026-05-23T06:00:00"/>
    <n v="0"/>
    <n v="5"/>
    <n v="6"/>
    <n v="7"/>
    <x v="0"/>
  </r>
  <r>
    <d v="2026-05-23T07:00:00"/>
    <n v="8.7740464755876992"/>
    <n v="5"/>
    <n v="7"/>
    <n v="7"/>
    <x v="0"/>
  </r>
  <r>
    <d v="2026-05-23T08:00:00"/>
    <n v="18.058228268866564"/>
    <n v="5"/>
    <n v="8"/>
    <n v="7"/>
    <x v="0"/>
  </r>
  <r>
    <d v="2026-05-23T09:00:00"/>
    <n v="11.767896170527102"/>
    <n v="5"/>
    <n v="9"/>
    <n v="7"/>
    <x v="0"/>
  </r>
  <r>
    <d v="2026-05-23T10:00:00"/>
    <n v="21.675910307876567"/>
    <n v="5"/>
    <n v="10"/>
    <n v="7"/>
    <x v="0"/>
  </r>
  <r>
    <d v="2026-05-23T11:00:00"/>
    <n v="15.724712821400582"/>
    <n v="5"/>
    <n v="11"/>
    <n v="7"/>
    <x v="0"/>
  </r>
  <r>
    <d v="2026-05-23T12:00:00"/>
    <n v="21.56351995330612"/>
    <n v="5"/>
    <n v="12"/>
    <n v="7"/>
    <x v="0"/>
  </r>
  <r>
    <d v="2026-05-23T13:00:00"/>
    <n v="4.307871906351938"/>
    <n v="5"/>
    <n v="13"/>
    <n v="7"/>
    <x v="0"/>
  </r>
  <r>
    <d v="2026-05-23T14:00:00"/>
    <n v="21.408415886581992"/>
    <n v="5"/>
    <n v="14"/>
    <n v="7"/>
    <x v="0"/>
  </r>
  <r>
    <d v="2026-05-23T15:00:00"/>
    <n v="15.544779288308781"/>
    <n v="5"/>
    <n v="15"/>
    <n v="7"/>
    <x v="0"/>
  </r>
  <r>
    <d v="2026-05-23T16:00:00"/>
    <n v="1.322467149146721"/>
    <n v="5"/>
    <n v="16"/>
    <n v="7"/>
    <x v="0"/>
  </r>
  <r>
    <d v="2026-05-23T17:00:00"/>
    <n v="13.547764062620171"/>
    <n v="5"/>
    <n v="17"/>
    <n v="7"/>
    <x v="0"/>
  </r>
  <r>
    <d v="2026-05-23T18:00:00"/>
    <n v="1.8676734255551037"/>
    <n v="5"/>
    <n v="18"/>
    <n v="7"/>
    <x v="0"/>
  </r>
  <r>
    <d v="2026-05-23T19:00:00"/>
    <n v="2.001247295820312"/>
    <n v="5"/>
    <n v="19"/>
    <n v="7"/>
    <x v="0"/>
  </r>
  <r>
    <d v="2026-05-23T20:00:00"/>
    <n v="0"/>
    <n v="5"/>
    <n v="20"/>
    <n v="7"/>
    <x v="0"/>
  </r>
  <r>
    <d v="2026-05-23T21:00:00"/>
    <n v="0"/>
    <n v="5"/>
    <n v="21"/>
    <n v="7"/>
    <x v="0"/>
  </r>
  <r>
    <d v="2026-05-23T22:00:00"/>
    <n v="0"/>
    <n v="5"/>
    <n v="22"/>
    <n v="7"/>
    <x v="0"/>
  </r>
  <r>
    <d v="2026-05-23T23:00:00"/>
    <n v="0"/>
    <n v="5"/>
    <n v="23"/>
    <n v="7"/>
    <x v="0"/>
  </r>
  <r>
    <d v="2026-05-24T00:00:00"/>
    <n v="0"/>
    <n v="5"/>
    <n v="0"/>
    <n v="1"/>
    <x v="0"/>
  </r>
  <r>
    <d v="2026-05-24T01:00:00"/>
    <n v="0"/>
    <n v="5"/>
    <n v="1"/>
    <n v="1"/>
    <x v="0"/>
  </r>
  <r>
    <d v="2026-05-24T02:00:00"/>
    <n v="0"/>
    <n v="5"/>
    <n v="2"/>
    <n v="1"/>
    <x v="0"/>
  </r>
  <r>
    <d v="2026-05-24T03:00:00"/>
    <n v="0"/>
    <n v="5"/>
    <n v="3"/>
    <n v="1"/>
    <x v="0"/>
  </r>
  <r>
    <d v="2026-05-24T04:00:00"/>
    <n v="0"/>
    <n v="5"/>
    <n v="4"/>
    <n v="1"/>
    <x v="0"/>
  </r>
  <r>
    <d v="2026-05-24T05:00:00"/>
    <n v="0"/>
    <n v="5"/>
    <n v="5"/>
    <n v="1"/>
    <x v="0"/>
  </r>
  <r>
    <d v="2026-05-24T06:00:00"/>
    <n v="0"/>
    <n v="5"/>
    <n v="6"/>
    <n v="1"/>
    <x v="0"/>
  </r>
  <r>
    <d v="2026-05-24T07:00:00"/>
    <n v="0.46908772014218608"/>
    <n v="5"/>
    <n v="7"/>
    <n v="1"/>
    <x v="0"/>
  </r>
  <r>
    <d v="2026-05-24T08:00:00"/>
    <n v="1.3943916302942165"/>
    <n v="5"/>
    <n v="8"/>
    <n v="1"/>
    <x v="0"/>
  </r>
  <r>
    <d v="2026-05-24T09:00:00"/>
    <n v="4.218617719050453"/>
    <n v="5"/>
    <n v="9"/>
    <n v="1"/>
    <x v="0"/>
  </r>
  <r>
    <d v="2026-05-24T10:00:00"/>
    <n v="14.759589399793668"/>
    <n v="5"/>
    <n v="10"/>
    <n v="1"/>
    <x v="0"/>
  </r>
  <r>
    <d v="2026-05-24T11:00:00"/>
    <n v="23.84892999605988"/>
    <n v="5"/>
    <n v="11"/>
    <n v="1"/>
    <x v="0"/>
  </r>
  <r>
    <d v="2026-05-24T12:00:00"/>
    <n v="23.696888816907109"/>
    <n v="5"/>
    <n v="12"/>
    <n v="1"/>
    <x v="0"/>
  </r>
  <r>
    <d v="2026-05-24T13:00:00"/>
    <n v="23.599521869176503"/>
    <n v="5"/>
    <n v="13"/>
    <n v="1"/>
    <x v="0"/>
  </r>
  <r>
    <d v="2026-05-24T14:00:00"/>
    <n v="23.578167613850841"/>
    <n v="5"/>
    <n v="14"/>
    <n v="1"/>
    <x v="0"/>
  </r>
  <r>
    <d v="2026-05-24T15:00:00"/>
    <n v="23.556722730889405"/>
    <n v="5"/>
    <n v="15"/>
    <n v="1"/>
    <x v="0"/>
  </r>
  <r>
    <d v="2026-05-24T16:00:00"/>
    <n v="23.217434541821618"/>
    <n v="5"/>
    <n v="16"/>
    <n v="1"/>
    <x v="0"/>
  </r>
  <r>
    <d v="2026-05-24T17:00:00"/>
    <n v="22.492722179381637"/>
    <n v="5"/>
    <n v="17"/>
    <n v="1"/>
    <x v="0"/>
  </r>
  <r>
    <d v="2026-05-24T18:00:00"/>
    <n v="19.52358249976394"/>
    <n v="5"/>
    <n v="18"/>
    <n v="1"/>
    <x v="0"/>
  </r>
  <r>
    <d v="2026-05-24T19:00:00"/>
    <n v="9.7449499647982911"/>
    <n v="5"/>
    <n v="19"/>
    <n v="1"/>
    <x v="0"/>
  </r>
  <r>
    <d v="2026-05-24T20:00:00"/>
    <n v="0"/>
    <n v="5"/>
    <n v="20"/>
    <n v="1"/>
    <x v="0"/>
  </r>
  <r>
    <d v="2026-05-24T21:00:00"/>
    <n v="0"/>
    <n v="5"/>
    <n v="21"/>
    <n v="1"/>
    <x v="0"/>
  </r>
  <r>
    <d v="2026-05-24T22:00:00"/>
    <n v="0"/>
    <n v="5"/>
    <n v="22"/>
    <n v="1"/>
    <x v="0"/>
  </r>
  <r>
    <d v="2026-05-24T23:00:00"/>
    <n v="0"/>
    <n v="5"/>
    <n v="23"/>
    <n v="1"/>
    <x v="0"/>
  </r>
  <r>
    <d v="2026-05-25T00:00:00"/>
    <n v="0"/>
    <n v="5"/>
    <n v="0"/>
    <n v="2"/>
    <x v="0"/>
  </r>
  <r>
    <d v="2026-05-25T01:00:00"/>
    <n v="0"/>
    <n v="5"/>
    <n v="1"/>
    <n v="2"/>
    <x v="0"/>
  </r>
  <r>
    <d v="2026-05-25T02:00:00"/>
    <n v="0"/>
    <n v="5"/>
    <n v="2"/>
    <n v="2"/>
    <x v="0"/>
  </r>
  <r>
    <d v="2026-05-25T03:00:00"/>
    <n v="0"/>
    <n v="5"/>
    <n v="3"/>
    <n v="2"/>
    <x v="0"/>
  </r>
  <r>
    <d v="2026-05-25T04:00:00"/>
    <n v="0"/>
    <n v="5"/>
    <n v="4"/>
    <n v="2"/>
    <x v="0"/>
  </r>
  <r>
    <d v="2026-05-25T05:00:00"/>
    <n v="0"/>
    <n v="5"/>
    <n v="5"/>
    <n v="2"/>
    <x v="0"/>
  </r>
  <r>
    <d v="2026-05-25T06:00:00"/>
    <n v="0.32175396768808934"/>
    <n v="5"/>
    <n v="6"/>
    <n v="2"/>
    <x v="0"/>
  </r>
  <r>
    <d v="2026-05-25T07:00:00"/>
    <n v="11.242915743625053"/>
    <n v="5"/>
    <n v="7"/>
    <n v="2"/>
    <x v="0"/>
  </r>
  <r>
    <d v="2026-05-25T08:00:00"/>
    <n v="20.351315425346005"/>
    <n v="5"/>
    <n v="8"/>
    <n v="2"/>
    <x v="1"/>
  </r>
  <r>
    <d v="2026-05-25T09:00:00"/>
    <n v="22.832168501714186"/>
    <n v="5"/>
    <n v="9"/>
    <n v="2"/>
    <x v="1"/>
  </r>
  <r>
    <d v="2026-05-25T10:00:00"/>
    <n v="23.30319209067569"/>
    <n v="5"/>
    <n v="10"/>
    <n v="2"/>
    <x v="1"/>
  </r>
  <r>
    <d v="2026-05-25T11:00:00"/>
    <n v="23.388985695685925"/>
    <n v="5"/>
    <n v="11"/>
    <n v="2"/>
    <x v="1"/>
  </r>
  <r>
    <d v="2026-05-25T12:00:00"/>
    <n v="15.867618226107677"/>
    <n v="5"/>
    <n v="12"/>
    <n v="2"/>
    <x v="1"/>
  </r>
  <r>
    <d v="2026-05-25T13:00:00"/>
    <n v="16.942678513110224"/>
    <n v="5"/>
    <n v="13"/>
    <n v="2"/>
    <x v="1"/>
  </r>
  <r>
    <d v="2026-05-25T14:00:00"/>
    <n v="19.847102290174085"/>
    <n v="5"/>
    <n v="14"/>
    <n v="2"/>
    <x v="1"/>
  </r>
  <r>
    <d v="2026-05-25T15:00:00"/>
    <n v="15.817217047846524"/>
    <n v="5"/>
    <n v="15"/>
    <n v="2"/>
    <x v="1"/>
  </r>
  <r>
    <d v="2026-05-25T16:00:00"/>
    <n v="19.062925201241118"/>
    <n v="5"/>
    <n v="16"/>
    <n v="2"/>
    <x v="1"/>
  </r>
  <r>
    <d v="2026-05-25T17:00:00"/>
    <n v="16.692680211874261"/>
    <n v="5"/>
    <n v="17"/>
    <n v="2"/>
    <x v="1"/>
  </r>
  <r>
    <d v="2026-05-25T18:00:00"/>
    <n v="18.988764635998866"/>
    <n v="5"/>
    <n v="18"/>
    <n v="2"/>
    <x v="1"/>
  </r>
  <r>
    <d v="2026-05-25T19:00:00"/>
    <n v="5.6687012907696896"/>
    <n v="5"/>
    <n v="19"/>
    <n v="2"/>
    <x v="1"/>
  </r>
  <r>
    <d v="2026-05-25T20:00:00"/>
    <n v="4.7193066262977926E-3"/>
    <n v="5"/>
    <n v="20"/>
    <n v="2"/>
    <x v="1"/>
  </r>
  <r>
    <d v="2026-05-25T21:00:00"/>
    <n v="0"/>
    <n v="5"/>
    <n v="21"/>
    <n v="2"/>
    <x v="1"/>
  </r>
  <r>
    <d v="2026-05-25T22:00:00"/>
    <n v="0"/>
    <n v="5"/>
    <n v="22"/>
    <n v="2"/>
    <x v="1"/>
  </r>
  <r>
    <d v="2026-05-25T23:00:00"/>
    <n v="0"/>
    <n v="5"/>
    <n v="23"/>
    <n v="2"/>
    <x v="1"/>
  </r>
  <r>
    <d v="2026-05-26T00:00:00"/>
    <n v="0"/>
    <n v="5"/>
    <n v="0"/>
    <n v="3"/>
    <x v="0"/>
  </r>
  <r>
    <d v="2026-05-26T01:00:00"/>
    <n v="0"/>
    <n v="5"/>
    <n v="1"/>
    <n v="3"/>
    <x v="0"/>
  </r>
  <r>
    <d v="2026-05-26T02:00:00"/>
    <n v="0"/>
    <n v="5"/>
    <n v="2"/>
    <n v="3"/>
    <x v="0"/>
  </r>
  <r>
    <d v="2026-05-26T03:00:00"/>
    <n v="0"/>
    <n v="5"/>
    <n v="3"/>
    <n v="3"/>
    <x v="0"/>
  </r>
  <r>
    <d v="2026-05-26T04:00:00"/>
    <n v="0"/>
    <n v="5"/>
    <n v="4"/>
    <n v="3"/>
    <x v="0"/>
  </r>
  <r>
    <d v="2026-05-26T05:00:00"/>
    <n v="0"/>
    <n v="5"/>
    <n v="5"/>
    <n v="3"/>
    <x v="0"/>
  </r>
  <r>
    <d v="2026-05-26T06:00:00"/>
    <n v="0"/>
    <n v="5"/>
    <n v="6"/>
    <n v="3"/>
    <x v="0"/>
  </r>
  <r>
    <d v="2026-05-26T07:00:00"/>
    <n v="7.5985489547472538"/>
    <n v="5"/>
    <n v="7"/>
    <n v="3"/>
    <x v="0"/>
  </r>
  <r>
    <d v="2026-05-26T08:00:00"/>
    <n v="18.352501175910394"/>
    <n v="5"/>
    <n v="8"/>
    <n v="3"/>
    <x v="0"/>
  </r>
  <r>
    <d v="2026-05-26T09:00:00"/>
    <n v="21.186866689871959"/>
    <n v="5"/>
    <n v="9"/>
    <n v="3"/>
    <x v="0"/>
  </r>
  <r>
    <d v="2026-05-26T10:00:00"/>
    <n v="22.227821966251145"/>
    <n v="5"/>
    <n v="10"/>
    <n v="3"/>
    <x v="0"/>
  </r>
  <r>
    <d v="2026-05-26T11:00:00"/>
    <n v="22.406924777654364"/>
    <n v="5"/>
    <n v="11"/>
    <n v="3"/>
    <x v="0"/>
  </r>
  <r>
    <d v="2026-05-26T12:00:00"/>
    <n v="19.661764927684931"/>
    <n v="5"/>
    <n v="12"/>
    <n v="3"/>
    <x v="0"/>
  </r>
  <r>
    <d v="2026-05-26T13:00:00"/>
    <n v="19.875679938883298"/>
    <n v="5"/>
    <n v="13"/>
    <n v="3"/>
    <x v="0"/>
  </r>
  <r>
    <d v="2026-05-26T14:00:00"/>
    <n v="18.883228950308659"/>
    <n v="5"/>
    <n v="14"/>
    <n v="3"/>
    <x v="0"/>
  </r>
  <r>
    <d v="2026-05-26T15:00:00"/>
    <n v="18.33013222264406"/>
    <n v="5"/>
    <n v="15"/>
    <n v="3"/>
    <x v="0"/>
  </r>
  <r>
    <d v="2026-05-26T16:00:00"/>
    <n v="13.528182279333674"/>
    <n v="5"/>
    <n v="16"/>
    <n v="3"/>
    <x v="0"/>
  </r>
  <r>
    <d v="2026-05-26T17:00:00"/>
    <n v="20.499752912552097"/>
    <n v="5"/>
    <n v="17"/>
    <n v="3"/>
    <x v="0"/>
  </r>
  <r>
    <d v="2026-05-26T18:00:00"/>
    <n v="16.300503969571992"/>
    <n v="5"/>
    <n v="18"/>
    <n v="3"/>
    <x v="0"/>
  </r>
  <r>
    <d v="2026-05-26T19:00:00"/>
    <n v="8.5222119921350501"/>
    <n v="5"/>
    <n v="19"/>
    <n v="3"/>
    <x v="0"/>
  </r>
  <r>
    <d v="2026-05-26T20:00:00"/>
    <n v="2.6879256947380643E-2"/>
    <n v="5"/>
    <n v="20"/>
    <n v="3"/>
    <x v="0"/>
  </r>
  <r>
    <d v="2026-05-26T21:00:00"/>
    <n v="0"/>
    <n v="5"/>
    <n v="21"/>
    <n v="3"/>
    <x v="0"/>
  </r>
  <r>
    <d v="2026-05-26T22:00:00"/>
    <n v="0"/>
    <n v="5"/>
    <n v="22"/>
    <n v="3"/>
    <x v="0"/>
  </r>
  <r>
    <d v="2026-05-26T23:00:00"/>
    <n v="0"/>
    <n v="5"/>
    <n v="23"/>
    <n v="3"/>
    <x v="0"/>
  </r>
  <r>
    <d v="2026-05-27T00:00:00"/>
    <n v="0"/>
    <n v="5"/>
    <n v="0"/>
    <n v="4"/>
    <x v="0"/>
  </r>
  <r>
    <d v="2026-05-27T01:00:00"/>
    <n v="0"/>
    <n v="5"/>
    <n v="1"/>
    <n v="4"/>
    <x v="0"/>
  </r>
  <r>
    <d v="2026-05-27T02:00:00"/>
    <n v="0"/>
    <n v="5"/>
    <n v="2"/>
    <n v="4"/>
    <x v="0"/>
  </r>
  <r>
    <d v="2026-05-27T03:00:00"/>
    <n v="0"/>
    <n v="5"/>
    <n v="3"/>
    <n v="4"/>
    <x v="0"/>
  </r>
  <r>
    <d v="2026-05-27T04:00:00"/>
    <n v="0"/>
    <n v="5"/>
    <n v="4"/>
    <n v="4"/>
    <x v="0"/>
  </r>
  <r>
    <d v="2026-05-27T05:00:00"/>
    <n v="0"/>
    <n v="5"/>
    <n v="5"/>
    <n v="4"/>
    <x v="0"/>
  </r>
  <r>
    <d v="2026-05-27T06:00:00"/>
    <n v="0"/>
    <n v="5"/>
    <n v="6"/>
    <n v="4"/>
    <x v="0"/>
  </r>
  <r>
    <d v="2026-05-27T07:00:00"/>
    <n v="5.7920416417911413"/>
    <n v="5"/>
    <n v="7"/>
    <n v="4"/>
    <x v="0"/>
  </r>
  <r>
    <d v="2026-05-27T08:00:00"/>
    <n v="5.7905473969734604"/>
    <n v="5"/>
    <n v="8"/>
    <n v="4"/>
    <x v="1"/>
  </r>
  <r>
    <d v="2026-05-27T09:00:00"/>
    <n v="14.653919500156062"/>
    <n v="5"/>
    <n v="9"/>
    <n v="4"/>
    <x v="1"/>
  </r>
  <r>
    <d v="2026-05-27T10:00:00"/>
    <n v="21.33302910829271"/>
    <n v="5"/>
    <n v="10"/>
    <n v="4"/>
    <x v="1"/>
  </r>
  <r>
    <d v="2026-05-27T11:00:00"/>
    <n v="21.731537300128743"/>
    <n v="5"/>
    <n v="11"/>
    <n v="4"/>
    <x v="1"/>
  </r>
  <r>
    <d v="2026-05-27T12:00:00"/>
    <n v="18.525536226007294"/>
    <n v="5"/>
    <n v="12"/>
    <n v="4"/>
    <x v="1"/>
  </r>
  <r>
    <d v="2026-05-27T13:00:00"/>
    <n v="21.415482121191488"/>
    <n v="5"/>
    <n v="13"/>
    <n v="4"/>
    <x v="1"/>
  </r>
  <r>
    <d v="2026-05-27T14:00:00"/>
    <n v="21.280958665417295"/>
    <n v="5"/>
    <n v="14"/>
    <n v="4"/>
    <x v="1"/>
  </r>
  <r>
    <d v="2026-05-27T15:00:00"/>
    <n v="16.799608761178145"/>
    <n v="5"/>
    <n v="15"/>
    <n v="4"/>
    <x v="1"/>
  </r>
  <r>
    <d v="2026-05-27T16:00:00"/>
    <n v="11.938406745496241"/>
    <n v="5"/>
    <n v="16"/>
    <n v="4"/>
    <x v="1"/>
  </r>
  <r>
    <d v="2026-05-27T17:00:00"/>
    <n v="20.39025801033149"/>
    <n v="5"/>
    <n v="17"/>
    <n v="4"/>
    <x v="1"/>
  </r>
  <r>
    <d v="2026-05-27T18:00:00"/>
    <n v="7.8064576810816293"/>
    <n v="5"/>
    <n v="18"/>
    <n v="4"/>
    <x v="1"/>
  </r>
  <r>
    <d v="2026-05-27T19:00:00"/>
    <n v="6.9295811397780422"/>
    <n v="5"/>
    <n v="19"/>
    <n v="4"/>
    <x v="1"/>
  </r>
  <r>
    <d v="2026-05-27T20:00:00"/>
    <n v="8.4922435629442402E-5"/>
    <n v="5"/>
    <n v="20"/>
    <n v="4"/>
    <x v="1"/>
  </r>
  <r>
    <d v="2026-05-27T21:00:00"/>
    <n v="0"/>
    <n v="5"/>
    <n v="21"/>
    <n v="4"/>
    <x v="1"/>
  </r>
  <r>
    <d v="2026-05-27T22:00:00"/>
    <n v="0"/>
    <n v="5"/>
    <n v="22"/>
    <n v="4"/>
    <x v="1"/>
  </r>
  <r>
    <d v="2026-05-27T23:00:00"/>
    <n v="0"/>
    <n v="5"/>
    <n v="23"/>
    <n v="4"/>
    <x v="1"/>
  </r>
  <r>
    <d v="2026-05-28T00:00:00"/>
    <n v="0"/>
    <n v="5"/>
    <n v="0"/>
    <n v="5"/>
    <x v="0"/>
  </r>
  <r>
    <d v="2026-05-28T01:00:00"/>
    <n v="0"/>
    <n v="5"/>
    <n v="1"/>
    <n v="5"/>
    <x v="0"/>
  </r>
  <r>
    <d v="2026-05-28T02:00:00"/>
    <n v="0"/>
    <n v="5"/>
    <n v="2"/>
    <n v="5"/>
    <x v="0"/>
  </r>
  <r>
    <d v="2026-05-28T03:00:00"/>
    <n v="0"/>
    <n v="5"/>
    <n v="3"/>
    <n v="5"/>
    <x v="0"/>
  </r>
  <r>
    <d v="2026-05-28T04:00:00"/>
    <n v="0"/>
    <n v="5"/>
    <n v="4"/>
    <n v="5"/>
    <x v="0"/>
  </r>
  <r>
    <d v="2026-05-28T05:00:00"/>
    <n v="0"/>
    <n v="5"/>
    <n v="5"/>
    <n v="5"/>
    <x v="0"/>
  </r>
  <r>
    <d v="2026-05-28T06:00:00"/>
    <n v="0.11464966824564028"/>
    <n v="5"/>
    <n v="6"/>
    <n v="5"/>
    <x v="0"/>
  </r>
  <r>
    <d v="2026-05-28T07:00:00"/>
    <n v="7.7789586353887454"/>
    <n v="5"/>
    <n v="7"/>
    <n v="5"/>
    <x v="0"/>
  </r>
  <r>
    <d v="2026-05-28T08:00:00"/>
    <n v="13.145390192705907"/>
    <n v="5"/>
    <n v="8"/>
    <n v="5"/>
    <x v="1"/>
  </r>
  <r>
    <d v="2026-05-28T09:00:00"/>
    <n v="15.089188050579615"/>
    <n v="5"/>
    <n v="9"/>
    <n v="5"/>
    <x v="1"/>
  </r>
  <r>
    <d v="2026-05-28T10:00:00"/>
    <n v="21.054367099427942"/>
    <n v="5"/>
    <n v="10"/>
    <n v="5"/>
    <x v="1"/>
  </r>
  <r>
    <d v="2026-05-28T11:00:00"/>
    <n v="16.042280511161199"/>
    <n v="5"/>
    <n v="11"/>
    <n v="5"/>
    <x v="1"/>
  </r>
  <r>
    <d v="2026-05-28T12:00:00"/>
    <n v="18.697587534063135"/>
    <n v="5"/>
    <n v="12"/>
    <n v="5"/>
    <x v="1"/>
  </r>
  <r>
    <d v="2026-05-28T13:00:00"/>
    <n v="18.304147389969348"/>
    <n v="5"/>
    <n v="13"/>
    <n v="5"/>
    <x v="1"/>
  </r>
  <r>
    <d v="2026-05-28T14:00:00"/>
    <n v="18.859503176929092"/>
    <n v="5"/>
    <n v="14"/>
    <n v="5"/>
    <x v="1"/>
  </r>
  <r>
    <d v="2026-05-28T15:00:00"/>
    <n v="20.633393036795248"/>
    <n v="5"/>
    <n v="15"/>
    <n v="5"/>
    <x v="1"/>
  </r>
  <r>
    <d v="2026-05-28T16:00:00"/>
    <n v="20.293992502870218"/>
    <n v="5"/>
    <n v="16"/>
    <n v="5"/>
    <x v="1"/>
  </r>
  <r>
    <d v="2026-05-28T17:00:00"/>
    <n v="11.7415686170641"/>
    <n v="5"/>
    <n v="17"/>
    <n v="5"/>
    <x v="1"/>
  </r>
  <r>
    <d v="2026-05-28T18:00:00"/>
    <n v="16.032504762091083"/>
    <n v="5"/>
    <n v="18"/>
    <n v="5"/>
    <x v="1"/>
  </r>
  <r>
    <d v="2026-05-28T19:00:00"/>
    <n v="7.7466688415105729"/>
    <n v="5"/>
    <n v="19"/>
    <n v="5"/>
    <x v="1"/>
  </r>
  <r>
    <d v="2026-05-28T20:00:00"/>
    <n v="0"/>
    <n v="5"/>
    <n v="20"/>
    <n v="5"/>
    <x v="1"/>
  </r>
  <r>
    <d v="2026-05-28T21:00:00"/>
    <n v="0"/>
    <n v="5"/>
    <n v="21"/>
    <n v="5"/>
    <x v="1"/>
  </r>
  <r>
    <d v="2026-05-28T22:00:00"/>
    <n v="0"/>
    <n v="5"/>
    <n v="22"/>
    <n v="5"/>
    <x v="1"/>
  </r>
  <r>
    <d v="2026-05-28T23:00:00"/>
    <n v="0"/>
    <n v="5"/>
    <n v="23"/>
    <n v="5"/>
    <x v="1"/>
  </r>
  <r>
    <d v="2026-05-29T00:00:00"/>
    <n v="0"/>
    <n v="5"/>
    <n v="0"/>
    <n v="6"/>
    <x v="0"/>
  </r>
  <r>
    <d v="2026-05-29T01:00:00"/>
    <n v="0"/>
    <n v="5"/>
    <n v="1"/>
    <n v="6"/>
    <x v="0"/>
  </r>
  <r>
    <d v="2026-05-29T02:00:00"/>
    <n v="0"/>
    <n v="5"/>
    <n v="2"/>
    <n v="6"/>
    <x v="0"/>
  </r>
  <r>
    <d v="2026-05-29T03:00:00"/>
    <n v="0"/>
    <n v="5"/>
    <n v="3"/>
    <n v="6"/>
    <x v="0"/>
  </r>
  <r>
    <d v="2026-05-29T04:00:00"/>
    <n v="0"/>
    <n v="5"/>
    <n v="4"/>
    <n v="6"/>
    <x v="0"/>
  </r>
  <r>
    <d v="2026-05-29T05:00:00"/>
    <n v="0"/>
    <n v="5"/>
    <n v="5"/>
    <n v="6"/>
    <x v="0"/>
  </r>
  <r>
    <d v="2026-05-29T06:00:00"/>
    <n v="0.72403695305539684"/>
    <n v="5"/>
    <n v="6"/>
    <n v="6"/>
    <x v="0"/>
  </r>
  <r>
    <d v="2026-05-29T07:00:00"/>
    <n v="9.509565123676385"/>
    <n v="5"/>
    <n v="7"/>
    <n v="6"/>
    <x v="0"/>
  </r>
  <r>
    <d v="2026-05-29T08:00:00"/>
    <n v="17.652124137115194"/>
    <n v="5"/>
    <n v="8"/>
    <n v="6"/>
    <x v="1"/>
  </r>
  <r>
    <d v="2026-05-29T09:00:00"/>
    <n v="20.268666210766273"/>
    <n v="5"/>
    <n v="9"/>
    <n v="6"/>
    <x v="1"/>
  </r>
  <r>
    <d v="2026-05-29T10:00:00"/>
    <n v="21.167696141663896"/>
    <n v="5"/>
    <n v="10"/>
    <n v="6"/>
    <x v="1"/>
  </r>
  <r>
    <d v="2026-05-29T11:00:00"/>
    <n v="15.623811762890934"/>
    <n v="5"/>
    <n v="11"/>
    <n v="6"/>
    <x v="1"/>
  </r>
  <r>
    <d v="2026-05-29T12:00:00"/>
    <n v="18.171122789492895"/>
    <n v="5"/>
    <n v="12"/>
    <n v="6"/>
    <x v="1"/>
  </r>
  <r>
    <d v="2026-05-29T13:00:00"/>
    <n v="19.32248996384817"/>
    <n v="5"/>
    <n v="13"/>
    <n v="6"/>
    <x v="1"/>
  </r>
  <r>
    <d v="2026-05-29T14:00:00"/>
    <n v="18.870662652180542"/>
    <n v="5"/>
    <n v="14"/>
    <n v="6"/>
    <x v="1"/>
  </r>
  <r>
    <d v="2026-05-29T15:00:00"/>
    <n v="20.926715283859167"/>
    <n v="5"/>
    <n v="15"/>
    <n v="6"/>
    <x v="1"/>
  </r>
  <r>
    <d v="2026-05-29T16:00:00"/>
    <n v="20.911929019965704"/>
    <n v="5"/>
    <n v="16"/>
    <n v="6"/>
    <x v="1"/>
  </r>
  <r>
    <d v="2026-05-29T17:00:00"/>
    <n v="16.641263120722989"/>
    <n v="5"/>
    <n v="17"/>
    <n v="6"/>
    <x v="1"/>
  </r>
  <r>
    <d v="2026-05-29T18:00:00"/>
    <n v="17.057573903617186"/>
    <n v="5"/>
    <n v="18"/>
    <n v="6"/>
    <x v="1"/>
  </r>
  <r>
    <d v="2026-05-29T19:00:00"/>
    <n v="8.6240113336474504"/>
    <n v="5"/>
    <n v="19"/>
    <n v="6"/>
    <x v="1"/>
  </r>
  <r>
    <d v="2026-05-29T20:00:00"/>
    <n v="8.3477144415716478E-2"/>
    <n v="5"/>
    <n v="20"/>
    <n v="6"/>
    <x v="1"/>
  </r>
  <r>
    <d v="2026-05-29T21:00:00"/>
    <n v="0"/>
    <n v="5"/>
    <n v="21"/>
    <n v="6"/>
    <x v="1"/>
  </r>
  <r>
    <d v="2026-05-29T22:00:00"/>
    <n v="0"/>
    <n v="5"/>
    <n v="22"/>
    <n v="6"/>
    <x v="1"/>
  </r>
  <r>
    <d v="2026-05-29T23:00:00"/>
    <n v="0"/>
    <n v="5"/>
    <n v="23"/>
    <n v="6"/>
    <x v="1"/>
  </r>
  <r>
    <d v="2026-05-30T00:00:00"/>
    <n v="0"/>
    <n v="5"/>
    <n v="0"/>
    <n v="7"/>
    <x v="0"/>
  </r>
  <r>
    <d v="2026-05-30T01:00:00"/>
    <n v="0"/>
    <n v="5"/>
    <n v="1"/>
    <n v="7"/>
    <x v="0"/>
  </r>
  <r>
    <d v="2026-05-30T02:00:00"/>
    <n v="0"/>
    <n v="5"/>
    <n v="2"/>
    <n v="7"/>
    <x v="0"/>
  </r>
  <r>
    <d v="2026-05-30T03:00:00"/>
    <n v="0"/>
    <n v="5"/>
    <n v="3"/>
    <n v="7"/>
    <x v="0"/>
  </r>
  <r>
    <d v="2026-05-30T04:00:00"/>
    <n v="0"/>
    <n v="5"/>
    <n v="4"/>
    <n v="7"/>
    <x v="0"/>
  </r>
  <r>
    <d v="2026-05-30T05:00:00"/>
    <n v="0"/>
    <n v="5"/>
    <n v="5"/>
    <n v="7"/>
    <x v="0"/>
  </r>
  <r>
    <d v="2026-05-30T06:00:00"/>
    <n v="0.78595189848425584"/>
    <n v="5"/>
    <n v="6"/>
    <n v="7"/>
    <x v="0"/>
  </r>
  <r>
    <d v="2026-05-30T07:00:00"/>
    <n v="9.9462498394316707"/>
    <n v="5"/>
    <n v="7"/>
    <n v="7"/>
    <x v="0"/>
  </r>
  <r>
    <d v="2026-05-30T08:00:00"/>
    <n v="17.321272987344578"/>
    <n v="5"/>
    <n v="8"/>
    <n v="7"/>
    <x v="0"/>
  </r>
  <r>
    <d v="2026-05-30T09:00:00"/>
    <n v="20.744957225737569"/>
    <n v="5"/>
    <n v="9"/>
    <n v="7"/>
    <x v="0"/>
  </r>
  <r>
    <d v="2026-05-30T10:00:00"/>
    <n v="21.337059817004999"/>
    <n v="5"/>
    <n v="10"/>
    <n v="7"/>
    <x v="0"/>
  </r>
  <r>
    <d v="2026-05-30T11:00:00"/>
    <n v="21.531029547227359"/>
    <n v="5"/>
    <n v="11"/>
    <n v="7"/>
    <x v="0"/>
  </r>
  <r>
    <d v="2026-05-30T12:00:00"/>
    <n v="21.420711390195017"/>
    <n v="5"/>
    <n v="12"/>
    <n v="7"/>
    <x v="0"/>
  </r>
  <r>
    <d v="2026-05-30T13:00:00"/>
    <n v="21.335962578435861"/>
    <n v="5"/>
    <n v="13"/>
    <n v="7"/>
    <x v="0"/>
  </r>
  <r>
    <d v="2026-05-30T14:00:00"/>
    <n v="21.395362849329214"/>
    <n v="5"/>
    <n v="14"/>
    <n v="7"/>
    <x v="0"/>
  </r>
  <r>
    <d v="2026-05-30T15:00:00"/>
    <n v="19.421680981002531"/>
    <n v="5"/>
    <n v="15"/>
    <n v="7"/>
    <x v="0"/>
  </r>
  <r>
    <d v="2026-05-30T16:00:00"/>
    <n v="19.568152692649175"/>
    <n v="5"/>
    <n v="16"/>
    <n v="7"/>
    <x v="0"/>
  </r>
  <r>
    <d v="2026-05-30T17:00:00"/>
    <n v="16.588415173476182"/>
    <n v="5"/>
    <n v="17"/>
    <n v="7"/>
    <x v="0"/>
  </r>
  <r>
    <d v="2026-05-30T18:00:00"/>
    <n v="12.953751292386494"/>
    <n v="5"/>
    <n v="18"/>
    <n v="7"/>
    <x v="0"/>
  </r>
  <r>
    <d v="2026-05-30T19:00:00"/>
    <n v="4.6343239911885199"/>
    <n v="5"/>
    <n v="19"/>
    <n v="7"/>
    <x v="0"/>
  </r>
  <r>
    <d v="2026-05-30T20:00:00"/>
    <n v="0"/>
    <n v="5"/>
    <n v="20"/>
    <n v="7"/>
    <x v="0"/>
  </r>
  <r>
    <d v="2026-05-30T21:00:00"/>
    <n v="0"/>
    <n v="5"/>
    <n v="21"/>
    <n v="7"/>
    <x v="0"/>
  </r>
  <r>
    <d v="2026-05-30T22:00:00"/>
    <n v="0"/>
    <n v="5"/>
    <n v="22"/>
    <n v="7"/>
    <x v="0"/>
  </r>
  <r>
    <d v="2026-05-30T23:00:00"/>
    <n v="0"/>
    <n v="5"/>
    <n v="23"/>
    <n v="7"/>
    <x v="0"/>
  </r>
  <r>
    <d v="2026-05-31T00:00:00"/>
    <n v="0"/>
    <n v="5"/>
    <n v="0"/>
    <n v="1"/>
    <x v="0"/>
  </r>
  <r>
    <d v="2026-05-31T01:00:00"/>
    <n v="0"/>
    <n v="5"/>
    <n v="1"/>
    <n v="1"/>
    <x v="0"/>
  </r>
  <r>
    <d v="2026-05-31T02:00:00"/>
    <n v="0"/>
    <n v="5"/>
    <n v="2"/>
    <n v="1"/>
    <x v="0"/>
  </r>
  <r>
    <d v="2026-05-31T03:00:00"/>
    <n v="0"/>
    <n v="5"/>
    <n v="3"/>
    <n v="1"/>
    <x v="0"/>
  </r>
  <r>
    <d v="2026-05-31T04:00:00"/>
    <n v="0"/>
    <n v="5"/>
    <n v="4"/>
    <n v="1"/>
    <x v="0"/>
  </r>
  <r>
    <d v="2026-05-31T05:00:00"/>
    <n v="0"/>
    <n v="5"/>
    <n v="5"/>
    <n v="1"/>
    <x v="0"/>
  </r>
  <r>
    <d v="2026-05-31T06:00:00"/>
    <n v="0.86458746173579526"/>
    <n v="5"/>
    <n v="6"/>
    <n v="1"/>
    <x v="0"/>
  </r>
  <r>
    <d v="2026-05-31T07:00:00"/>
    <n v="10.140828163146551"/>
    <n v="5"/>
    <n v="7"/>
    <n v="1"/>
    <x v="0"/>
  </r>
  <r>
    <d v="2026-05-31T08:00:00"/>
    <n v="17.983883841273734"/>
    <n v="5"/>
    <n v="8"/>
    <n v="1"/>
    <x v="0"/>
  </r>
  <r>
    <d v="2026-05-31T09:00:00"/>
    <n v="20.303671106606977"/>
    <n v="5"/>
    <n v="9"/>
    <n v="1"/>
    <x v="0"/>
  </r>
  <r>
    <d v="2026-05-31T10:00:00"/>
    <n v="21.197363334262381"/>
    <n v="5"/>
    <n v="10"/>
    <n v="1"/>
    <x v="0"/>
  </r>
  <r>
    <d v="2026-05-31T11:00:00"/>
    <n v="21.314673753200537"/>
    <n v="5"/>
    <n v="11"/>
    <n v="1"/>
    <x v="0"/>
  </r>
  <r>
    <d v="2026-05-31T12:00:00"/>
    <n v="21.212057932750749"/>
    <n v="5"/>
    <n v="12"/>
    <n v="1"/>
    <x v="0"/>
  </r>
  <r>
    <d v="2026-05-31T13:00:00"/>
    <n v="21.065213358179225"/>
    <n v="5"/>
    <n v="13"/>
    <n v="1"/>
    <x v="0"/>
  </r>
  <r>
    <d v="2026-05-31T14:00:00"/>
    <n v="18.590871018750271"/>
    <n v="5"/>
    <n v="14"/>
    <n v="1"/>
    <x v="0"/>
  </r>
  <r>
    <d v="2026-05-31T15:00:00"/>
    <n v="18.864772438018786"/>
    <n v="5"/>
    <n v="15"/>
    <n v="1"/>
    <x v="0"/>
  </r>
  <r>
    <d v="2026-05-31T16:00:00"/>
    <n v="5.2020234013530668"/>
    <n v="5"/>
    <n v="16"/>
    <n v="1"/>
    <x v="0"/>
  </r>
  <r>
    <d v="2026-05-31T17:00:00"/>
    <n v="16.349081445425369"/>
    <n v="5"/>
    <n v="17"/>
    <n v="1"/>
    <x v="0"/>
  </r>
  <r>
    <d v="2026-05-31T18:00:00"/>
    <n v="17.152788910096099"/>
    <n v="5"/>
    <n v="18"/>
    <n v="1"/>
    <x v="0"/>
  </r>
  <r>
    <d v="2026-05-31T19:00:00"/>
    <n v="6.8965466768030259"/>
    <n v="5"/>
    <n v="19"/>
    <n v="1"/>
    <x v="0"/>
  </r>
  <r>
    <d v="2026-05-31T20:00:00"/>
    <n v="0.33023365550777878"/>
    <n v="5"/>
    <n v="20"/>
    <n v="1"/>
    <x v="0"/>
  </r>
  <r>
    <d v="2026-05-31T21:00:00"/>
    <n v="0"/>
    <n v="5"/>
    <n v="21"/>
    <n v="1"/>
    <x v="0"/>
  </r>
  <r>
    <d v="2026-05-31T22:00:00"/>
    <n v="0"/>
    <n v="5"/>
    <n v="22"/>
    <n v="1"/>
    <x v="0"/>
  </r>
  <r>
    <d v="2026-05-31T23:00:00"/>
    <n v="0"/>
    <n v="5"/>
    <n v="23"/>
    <n v="1"/>
    <x v="0"/>
  </r>
  <r>
    <d v="2026-06-01T00:00:00"/>
    <n v="0"/>
    <n v="6"/>
    <n v="0"/>
    <n v="2"/>
    <x v="0"/>
  </r>
  <r>
    <d v="2026-06-01T01:00:00"/>
    <n v="0"/>
    <n v="6"/>
    <n v="1"/>
    <n v="2"/>
    <x v="0"/>
  </r>
  <r>
    <d v="2026-06-01T02:00:00"/>
    <n v="0"/>
    <n v="6"/>
    <n v="2"/>
    <n v="2"/>
    <x v="0"/>
  </r>
  <r>
    <d v="2026-06-01T03:00:00"/>
    <n v="0"/>
    <n v="6"/>
    <n v="3"/>
    <n v="2"/>
    <x v="0"/>
  </r>
  <r>
    <d v="2026-06-01T04:00:00"/>
    <n v="0"/>
    <n v="6"/>
    <n v="4"/>
    <n v="2"/>
    <x v="0"/>
  </r>
  <r>
    <d v="2026-06-01T05:00:00"/>
    <n v="0"/>
    <n v="6"/>
    <n v="5"/>
    <n v="2"/>
    <x v="0"/>
  </r>
  <r>
    <d v="2026-06-01T06:00:00"/>
    <n v="1.0992667693608018"/>
    <n v="6"/>
    <n v="6"/>
    <n v="2"/>
    <x v="0"/>
  </r>
  <r>
    <d v="2026-06-01T07:00:00"/>
    <n v="11.228929881158004"/>
    <n v="6"/>
    <n v="7"/>
    <n v="2"/>
    <x v="0"/>
  </r>
  <r>
    <d v="2026-06-01T08:00:00"/>
    <n v="19.054339938200243"/>
    <n v="6"/>
    <n v="8"/>
    <n v="2"/>
    <x v="1"/>
  </r>
  <r>
    <d v="2026-06-01T09:00:00"/>
    <n v="20.992441466770053"/>
    <n v="6"/>
    <n v="9"/>
    <n v="2"/>
    <x v="1"/>
  </r>
  <r>
    <d v="2026-06-01T10:00:00"/>
    <n v="21.579094053283416"/>
    <n v="6"/>
    <n v="10"/>
    <n v="2"/>
    <x v="1"/>
  </r>
  <r>
    <d v="2026-06-01T11:00:00"/>
    <n v="21.573685760824443"/>
    <n v="6"/>
    <n v="11"/>
    <n v="2"/>
    <x v="1"/>
  </r>
  <r>
    <d v="2026-06-01T12:00:00"/>
    <n v="21.364112239840313"/>
    <n v="6"/>
    <n v="12"/>
    <n v="2"/>
    <x v="1"/>
  </r>
  <r>
    <d v="2026-06-01T13:00:00"/>
    <n v="21.204372095675932"/>
    <n v="6"/>
    <n v="13"/>
    <n v="2"/>
    <x v="1"/>
  </r>
  <r>
    <d v="2026-06-01T14:00:00"/>
    <n v="21.166179357638757"/>
    <n v="6"/>
    <n v="14"/>
    <n v="2"/>
    <x v="1"/>
  </r>
  <r>
    <d v="2026-06-01T15:00:00"/>
    <n v="21.195410653507807"/>
    <n v="6"/>
    <n v="15"/>
    <n v="2"/>
    <x v="1"/>
  </r>
  <r>
    <d v="2026-06-01T16:00:00"/>
    <n v="20.428666688258076"/>
    <n v="6"/>
    <n v="16"/>
    <n v="2"/>
    <x v="1"/>
  </r>
  <r>
    <d v="2026-06-01T17:00:00"/>
    <n v="19.930451977041511"/>
    <n v="6"/>
    <n v="17"/>
    <n v="2"/>
    <x v="1"/>
  </r>
  <r>
    <d v="2026-06-01T18:00:00"/>
    <n v="17.696458294876969"/>
    <n v="6"/>
    <n v="18"/>
    <n v="2"/>
    <x v="1"/>
  </r>
  <r>
    <d v="2026-06-01T19:00:00"/>
    <n v="9.7171725821118979"/>
    <n v="6"/>
    <n v="19"/>
    <n v="2"/>
    <x v="1"/>
  </r>
  <r>
    <d v="2026-06-01T20:00:00"/>
    <n v="0.28388477501396131"/>
    <n v="6"/>
    <n v="20"/>
    <n v="2"/>
    <x v="1"/>
  </r>
  <r>
    <d v="2026-06-01T21:00:00"/>
    <n v="0"/>
    <n v="6"/>
    <n v="21"/>
    <n v="2"/>
    <x v="1"/>
  </r>
  <r>
    <d v="2026-06-01T22:00:00"/>
    <n v="0"/>
    <n v="6"/>
    <n v="22"/>
    <n v="2"/>
    <x v="1"/>
  </r>
  <r>
    <d v="2026-06-01T23:00:00"/>
    <n v="0"/>
    <n v="6"/>
    <n v="23"/>
    <n v="2"/>
    <x v="1"/>
  </r>
  <r>
    <d v="2026-06-02T00:00:00"/>
    <n v="0"/>
    <n v="6"/>
    <n v="0"/>
    <n v="3"/>
    <x v="0"/>
  </r>
  <r>
    <d v="2026-06-02T01:00:00"/>
    <n v="0"/>
    <n v="6"/>
    <n v="1"/>
    <n v="3"/>
    <x v="0"/>
  </r>
  <r>
    <d v="2026-06-02T02:00:00"/>
    <n v="0"/>
    <n v="6"/>
    <n v="2"/>
    <n v="3"/>
    <x v="0"/>
  </r>
  <r>
    <d v="2026-06-02T03:00:00"/>
    <n v="0"/>
    <n v="6"/>
    <n v="3"/>
    <n v="3"/>
    <x v="0"/>
  </r>
  <r>
    <d v="2026-06-02T04:00:00"/>
    <n v="0"/>
    <n v="6"/>
    <n v="4"/>
    <n v="3"/>
    <x v="0"/>
  </r>
  <r>
    <d v="2026-06-02T05:00:00"/>
    <n v="0"/>
    <n v="6"/>
    <n v="5"/>
    <n v="3"/>
    <x v="0"/>
  </r>
  <r>
    <d v="2026-06-02T06:00:00"/>
    <n v="0.91328297614332943"/>
    <n v="6"/>
    <n v="6"/>
    <n v="3"/>
    <x v="0"/>
  </r>
  <r>
    <d v="2026-06-02T07:00:00"/>
    <n v="7.9905626864800769"/>
    <n v="6"/>
    <n v="7"/>
    <n v="3"/>
    <x v="0"/>
  </r>
  <r>
    <d v="2026-06-02T08:00:00"/>
    <n v="14.797953439101876"/>
    <n v="6"/>
    <n v="8"/>
    <n v="3"/>
    <x v="1"/>
  </r>
  <r>
    <d v="2026-06-02T09:00:00"/>
    <n v="18.883786454403712"/>
    <n v="6"/>
    <n v="9"/>
    <n v="3"/>
    <x v="1"/>
  </r>
  <r>
    <d v="2026-06-02T10:00:00"/>
    <n v="19.223365117427264"/>
    <n v="6"/>
    <n v="10"/>
    <n v="3"/>
    <x v="1"/>
  </r>
  <r>
    <d v="2026-06-02T11:00:00"/>
    <n v="19.962181065155757"/>
    <n v="6"/>
    <n v="11"/>
    <n v="3"/>
    <x v="1"/>
  </r>
  <r>
    <d v="2026-06-02T12:00:00"/>
    <n v="19.780974812309086"/>
    <n v="6"/>
    <n v="12"/>
    <n v="3"/>
    <x v="1"/>
  </r>
  <r>
    <d v="2026-06-02T13:00:00"/>
    <n v="17.122533446821524"/>
    <n v="6"/>
    <n v="13"/>
    <n v="3"/>
    <x v="1"/>
  </r>
  <r>
    <d v="2026-06-02T14:00:00"/>
    <n v="19.752354447412255"/>
    <n v="6"/>
    <n v="14"/>
    <n v="3"/>
    <x v="1"/>
  </r>
  <r>
    <d v="2026-06-02T15:00:00"/>
    <n v="19.71032914529696"/>
    <n v="6"/>
    <n v="15"/>
    <n v="3"/>
    <x v="1"/>
  </r>
  <r>
    <d v="2026-06-02T16:00:00"/>
    <n v="19.521806158752238"/>
    <n v="6"/>
    <n v="16"/>
    <n v="3"/>
    <x v="1"/>
  </r>
  <r>
    <d v="2026-06-02T17:00:00"/>
    <n v="18.479143056555802"/>
    <n v="6"/>
    <n v="17"/>
    <n v="3"/>
    <x v="1"/>
  </r>
  <r>
    <d v="2026-06-02T18:00:00"/>
    <n v="15.731678941838432"/>
    <n v="6"/>
    <n v="18"/>
    <n v="3"/>
    <x v="1"/>
  </r>
  <r>
    <d v="2026-06-02T19:00:00"/>
    <n v="7.9921997022015319"/>
    <n v="6"/>
    <n v="19"/>
    <n v="3"/>
    <x v="1"/>
  </r>
  <r>
    <d v="2026-06-02T20:00:00"/>
    <n v="0.19531600336516694"/>
    <n v="6"/>
    <n v="20"/>
    <n v="3"/>
    <x v="1"/>
  </r>
  <r>
    <d v="2026-06-02T21:00:00"/>
    <n v="0"/>
    <n v="6"/>
    <n v="21"/>
    <n v="3"/>
    <x v="1"/>
  </r>
  <r>
    <d v="2026-06-02T22:00:00"/>
    <n v="0"/>
    <n v="6"/>
    <n v="22"/>
    <n v="3"/>
    <x v="1"/>
  </r>
  <r>
    <d v="2026-06-02T23:00:00"/>
    <n v="0"/>
    <n v="6"/>
    <n v="23"/>
    <n v="3"/>
    <x v="1"/>
  </r>
  <r>
    <d v="2026-06-03T00:00:00"/>
    <n v="0"/>
    <n v="6"/>
    <n v="0"/>
    <n v="4"/>
    <x v="0"/>
  </r>
  <r>
    <d v="2026-06-03T01:00:00"/>
    <n v="0"/>
    <n v="6"/>
    <n v="1"/>
    <n v="4"/>
    <x v="0"/>
  </r>
  <r>
    <d v="2026-06-03T02:00:00"/>
    <n v="0"/>
    <n v="6"/>
    <n v="2"/>
    <n v="4"/>
    <x v="0"/>
  </r>
  <r>
    <d v="2026-06-03T03:00:00"/>
    <n v="0"/>
    <n v="6"/>
    <n v="3"/>
    <n v="4"/>
    <x v="0"/>
  </r>
  <r>
    <d v="2026-06-03T04:00:00"/>
    <n v="0"/>
    <n v="6"/>
    <n v="4"/>
    <n v="4"/>
    <x v="0"/>
  </r>
  <r>
    <d v="2026-06-03T05:00:00"/>
    <n v="0"/>
    <n v="6"/>
    <n v="5"/>
    <n v="4"/>
    <x v="0"/>
  </r>
  <r>
    <d v="2026-06-03T06:00:00"/>
    <n v="0.16239562650434325"/>
    <n v="6"/>
    <n v="6"/>
    <n v="4"/>
    <x v="0"/>
  </r>
  <r>
    <d v="2026-06-03T07:00:00"/>
    <n v="7.5194855359189168"/>
    <n v="6"/>
    <n v="7"/>
    <n v="4"/>
    <x v="0"/>
  </r>
  <r>
    <d v="2026-06-03T08:00:00"/>
    <n v="16.523502084825651"/>
    <n v="6"/>
    <n v="8"/>
    <n v="4"/>
    <x v="1"/>
  </r>
  <r>
    <d v="2026-06-03T09:00:00"/>
    <n v="18.67406301069132"/>
    <n v="6"/>
    <n v="9"/>
    <n v="4"/>
    <x v="1"/>
  </r>
  <r>
    <d v="2026-06-03T10:00:00"/>
    <n v="16.723095996679103"/>
    <n v="6"/>
    <n v="10"/>
    <n v="4"/>
    <x v="1"/>
  </r>
  <r>
    <d v="2026-06-03T11:00:00"/>
    <n v="19.833813690938698"/>
    <n v="6"/>
    <n v="11"/>
    <n v="4"/>
    <x v="1"/>
  </r>
  <r>
    <d v="2026-06-03T12:00:00"/>
    <n v="19.764388594863153"/>
    <n v="6"/>
    <n v="12"/>
    <n v="4"/>
    <x v="1"/>
  </r>
  <r>
    <d v="2026-06-03T13:00:00"/>
    <n v="19.594498499596387"/>
    <n v="6"/>
    <n v="13"/>
    <n v="4"/>
    <x v="1"/>
  </r>
  <r>
    <d v="2026-06-03T14:00:00"/>
    <n v="19.542770645741744"/>
    <n v="6"/>
    <n v="14"/>
    <n v="4"/>
    <x v="1"/>
  </r>
  <r>
    <d v="2026-06-03T15:00:00"/>
    <n v="12.000330151666018"/>
    <n v="6"/>
    <n v="15"/>
    <n v="4"/>
    <x v="1"/>
  </r>
  <r>
    <d v="2026-06-03T16:00:00"/>
    <n v="17.048649114875147"/>
    <n v="6"/>
    <n v="16"/>
    <n v="4"/>
    <x v="1"/>
  </r>
  <r>
    <d v="2026-06-03T17:00:00"/>
    <n v="15.839167947580529"/>
    <n v="6"/>
    <n v="17"/>
    <n v="4"/>
    <x v="1"/>
  </r>
  <r>
    <d v="2026-06-03T18:00:00"/>
    <n v="14.613291691222496"/>
    <n v="6"/>
    <n v="18"/>
    <n v="4"/>
    <x v="1"/>
  </r>
  <r>
    <d v="2026-06-03T19:00:00"/>
    <n v="5.7379193334887431"/>
    <n v="6"/>
    <n v="19"/>
    <n v="4"/>
    <x v="1"/>
  </r>
  <r>
    <d v="2026-06-03T20:00:00"/>
    <n v="7.649339011777273E-2"/>
    <n v="6"/>
    <n v="20"/>
    <n v="4"/>
    <x v="1"/>
  </r>
  <r>
    <d v="2026-06-03T21:00:00"/>
    <n v="0"/>
    <n v="6"/>
    <n v="21"/>
    <n v="4"/>
    <x v="1"/>
  </r>
  <r>
    <d v="2026-06-03T22:00:00"/>
    <n v="0"/>
    <n v="6"/>
    <n v="22"/>
    <n v="4"/>
    <x v="1"/>
  </r>
  <r>
    <d v="2026-06-03T23:00:00"/>
    <n v="0"/>
    <n v="6"/>
    <n v="23"/>
    <n v="4"/>
    <x v="1"/>
  </r>
  <r>
    <d v="2026-06-04T00:00:00"/>
    <n v="0"/>
    <n v="6"/>
    <n v="0"/>
    <n v="5"/>
    <x v="0"/>
  </r>
  <r>
    <d v="2026-06-04T01:00:00"/>
    <n v="0"/>
    <n v="6"/>
    <n v="1"/>
    <n v="5"/>
    <x v="0"/>
  </r>
  <r>
    <d v="2026-06-04T02:00:00"/>
    <n v="0"/>
    <n v="6"/>
    <n v="2"/>
    <n v="5"/>
    <x v="0"/>
  </r>
  <r>
    <d v="2026-06-04T03:00:00"/>
    <n v="0"/>
    <n v="6"/>
    <n v="3"/>
    <n v="5"/>
    <x v="0"/>
  </r>
  <r>
    <d v="2026-06-04T04:00:00"/>
    <n v="0"/>
    <n v="6"/>
    <n v="4"/>
    <n v="5"/>
    <x v="0"/>
  </r>
  <r>
    <d v="2026-06-04T05:00:00"/>
    <n v="0"/>
    <n v="6"/>
    <n v="5"/>
    <n v="5"/>
    <x v="0"/>
  </r>
  <r>
    <d v="2026-06-04T06:00:00"/>
    <n v="0.16350397806397371"/>
    <n v="6"/>
    <n v="6"/>
    <n v="5"/>
    <x v="0"/>
  </r>
  <r>
    <d v="2026-06-04T07:00:00"/>
    <n v="8.3645510732915387"/>
    <n v="6"/>
    <n v="7"/>
    <n v="5"/>
    <x v="0"/>
  </r>
  <r>
    <d v="2026-06-04T08:00:00"/>
    <n v="15.651177981460819"/>
    <n v="6"/>
    <n v="8"/>
    <n v="5"/>
    <x v="1"/>
  </r>
  <r>
    <d v="2026-06-04T09:00:00"/>
    <n v="15.329153566733517"/>
    <n v="6"/>
    <n v="9"/>
    <n v="5"/>
    <x v="1"/>
  </r>
  <r>
    <d v="2026-06-04T10:00:00"/>
    <n v="18.260590362772781"/>
    <n v="6"/>
    <n v="10"/>
    <n v="5"/>
    <x v="1"/>
  </r>
  <r>
    <d v="2026-06-04T11:00:00"/>
    <n v="18.083875703901981"/>
    <n v="6"/>
    <n v="11"/>
    <n v="5"/>
    <x v="1"/>
  </r>
  <r>
    <d v="2026-06-04T12:00:00"/>
    <n v="17.23625026259359"/>
    <n v="6"/>
    <n v="12"/>
    <n v="5"/>
    <x v="1"/>
  </r>
  <r>
    <d v="2026-06-04T13:00:00"/>
    <n v="15.458129739983223"/>
    <n v="6"/>
    <n v="13"/>
    <n v="5"/>
    <x v="1"/>
  </r>
  <r>
    <d v="2026-06-04T14:00:00"/>
    <n v="15.16584379770474"/>
    <n v="6"/>
    <n v="14"/>
    <n v="5"/>
    <x v="1"/>
  </r>
  <r>
    <d v="2026-06-04T15:00:00"/>
    <n v="15.183931125646545"/>
    <n v="6"/>
    <n v="15"/>
    <n v="5"/>
    <x v="1"/>
  </r>
  <r>
    <d v="2026-06-04T16:00:00"/>
    <n v="14.454260156394998"/>
    <n v="6"/>
    <n v="16"/>
    <n v="5"/>
    <x v="1"/>
  </r>
  <r>
    <d v="2026-06-04T17:00:00"/>
    <n v="8.0346355554731943"/>
    <n v="6"/>
    <n v="17"/>
    <n v="5"/>
    <x v="1"/>
  </r>
  <r>
    <d v="2026-06-04T18:00:00"/>
    <n v="8.4391808331711822"/>
    <n v="6"/>
    <n v="18"/>
    <n v="5"/>
    <x v="1"/>
  </r>
  <r>
    <d v="2026-06-04T19:00:00"/>
    <n v="0.52038544487756455"/>
    <n v="6"/>
    <n v="19"/>
    <n v="5"/>
    <x v="1"/>
  </r>
  <r>
    <d v="2026-06-04T20:00:00"/>
    <n v="0"/>
    <n v="6"/>
    <n v="20"/>
    <n v="5"/>
    <x v="1"/>
  </r>
  <r>
    <d v="2026-06-04T21:00:00"/>
    <n v="0"/>
    <n v="6"/>
    <n v="21"/>
    <n v="5"/>
    <x v="1"/>
  </r>
  <r>
    <d v="2026-06-04T22:00:00"/>
    <n v="0"/>
    <n v="6"/>
    <n v="22"/>
    <n v="5"/>
    <x v="1"/>
  </r>
  <r>
    <d v="2026-06-04T23:00:00"/>
    <n v="0"/>
    <n v="6"/>
    <n v="23"/>
    <n v="5"/>
    <x v="1"/>
  </r>
  <r>
    <d v="2026-06-05T00:00:00"/>
    <n v="0"/>
    <n v="6"/>
    <n v="0"/>
    <n v="6"/>
    <x v="0"/>
  </r>
  <r>
    <d v="2026-06-05T01:00:00"/>
    <n v="0"/>
    <n v="6"/>
    <n v="1"/>
    <n v="6"/>
    <x v="0"/>
  </r>
  <r>
    <d v="2026-06-05T02:00:00"/>
    <n v="0"/>
    <n v="6"/>
    <n v="2"/>
    <n v="6"/>
    <x v="0"/>
  </r>
  <r>
    <d v="2026-06-05T03:00:00"/>
    <n v="0"/>
    <n v="6"/>
    <n v="3"/>
    <n v="6"/>
    <x v="0"/>
  </r>
  <r>
    <d v="2026-06-05T04:00:00"/>
    <n v="0"/>
    <n v="6"/>
    <n v="4"/>
    <n v="6"/>
    <x v="0"/>
  </r>
  <r>
    <d v="2026-06-05T05:00:00"/>
    <n v="0"/>
    <n v="6"/>
    <n v="5"/>
    <n v="6"/>
    <x v="0"/>
  </r>
  <r>
    <d v="2026-06-05T06:00:00"/>
    <n v="0.11434646517371158"/>
    <n v="6"/>
    <n v="6"/>
    <n v="6"/>
    <x v="0"/>
  </r>
  <r>
    <d v="2026-06-05T07:00:00"/>
    <n v="7.3958115567866196"/>
    <n v="6"/>
    <n v="7"/>
    <n v="6"/>
    <x v="0"/>
  </r>
  <r>
    <d v="2026-06-05T08:00:00"/>
    <n v="9.4312249020993111"/>
    <n v="6"/>
    <n v="8"/>
    <n v="6"/>
    <x v="1"/>
  </r>
  <r>
    <d v="2026-06-05T09:00:00"/>
    <n v="3.8772030718211434"/>
    <n v="6"/>
    <n v="9"/>
    <n v="6"/>
    <x v="1"/>
  </r>
  <r>
    <d v="2026-06-05T10:00:00"/>
    <n v="5.6218052333937205"/>
    <n v="6"/>
    <n v="10"/>
    <n v="6"/>
    <x v="1"/>
  </r>
  <r>
    <d v="2026-06-05T11:00:00"/>
    <n v="3.5795339927862173"/>
    <n v="6"/>
    <n v="11"/>
    <n v="6"/>
    <x v="1"/>
  </r>
  <r>
    <d v="2026-06-05T12:00:00"/>
    <n v="6.7353288796072057"/>
    <n v="6"/>
    <n v="12"/>
    <n v="6"/>
    <x v="1"/>
  </r>
  <r>
    <d v="2026-06-05T13:00:00"/>
    <n v="3.6542768129745324"/>
    <n v="6"/>
    <n v="13"/>
    <n v="6"/>
    <x v="1"/>
  </r>
  <r>
    <d v="2026-06-05T14:00:00"/>
    <n v="6.4768908630606479"/>
    <n v="6"/>
    <n v="14"/>
    <n v="6"/>
    <x v="1"/>
  </r>
  <r>
    <d v="2026-06-05T15:00:00"/>
    <n v="6.8514436844266964"/>
    <n v="6"/>
    <n v="15"/>
    <n v="6"/>
    <x v="1"/>
  </r>
  <r>
    <d v="2026-06-05T16:00:00"/>
    <n v="8.3460425558149041"/>
    <n v="6"/>
    <n v="16"/>
    <n v="6"/>
    <x v="1"/>
  </r>
  <r>
    <d v="2026-06-05T17:00:00"/>
    <n v="7.5620246331019363"/>
    <n v="6"/>
    <n v="17"/>
    <n v="6"/>
    <x v="1"/>
  </r>
  <r>
    <d v="2026-06-05T18:00:00"/>
    <n v="15.758646591647691"/>
    <n v="6"/>
    <n v="18"/>
    <n v="6"/>
    <x v="1"/>
  </r>
  <r>
    <d v="2026-06-05T19:00:00"/>
    <n v="7.6537412537969125"/>
    <n v="6"/>
    <n v="19"/>
    <n v="6"/>
    <x v="1"/>
  </r>
  <r>
    <d v="2026-06-05T20:00:00"/>
    <n v="0.53036857644617863"/>
    <n v="6"/>
    <n v="20"/>
    <n v="6"/>
    <x v="1"/>
  </r>
  <r>
    <d v="2026-06-05T21:00:00"/>
    <n v="0"/>
    <n v="6"/>
    <n v="21"/>
    <n v="6"/>
    <x v="1"/>
  </r>
  <r>
    <d v="2026-06-05T22:00:00"/>
    <n v="0"/>
    <n v="6"/>
    <n v="22"/>
    <n v="6"/>
    <x v="1"/>
  </r>
  <r>
    <d v="2026-06-05T23:00:00"/>
    <n v="0"/>
    <n v="6"/>
    <n v="23"/>
    <n v="6"/>
    <x v="1"/>
  </r>
  <r>
    <d v="2026-06-06T00:00:00"/>
    <n v="0"/>
    <n v="6"/>
    <n v="0"/>
    <n v="7"/>
    <x v="0"/>
  </r>
  <r>
    <d v="2026-06-06T01:00:00"/>
    <n v="0"/>
    <n v="6"/>
    <n v="1"/>
    <n v="7"/>
    <x v="0"/>
  </r>
  <r>
    <d v="2026-06-06T02:00:00"/>
    <n v="0"/>
    <n v="6"/>
    <n v="2"/>
    <n v="7"/>
    <x v="0"/>
  </r>
  <r>
    <d v="2026-06-06T03:00:00"/>
    <n v="0"/>
    <n v="6"/>
    <n v="3"/>
    <n v="7"/>
    <x v="0"/>
  </r>
  <r>
    <d v="2026-06-06T04:00:00"/>
    <n v="0"/>
    <n v="6"/>
    <n v="4"/>
    <n v="7"/>
    <x v="0"/>
  </r>
  <r>
    <d v="2026-06-06T05:00:00"/>
    <n v="0"/>
    <n v="6"/>
    <n v="5"/>
    <n v="7"/>
    <x v="0"/>
  </r>
  <r>
    <d v="2026-06-06T06:00:00"/>
    <n v="7.0619182400601332E-2"/>
    <n v="6"/>
    <n v="6"/>
    <n v="7"/>
    <x v="0"/>
  </r>
  <r>
    <d v="2026-06-06T07:00:00"/>
    <n v="5.2846682096958979"/>
    <n v="6"/>
    <n v="7"/>
    <n v="7"/>
    <x v="0"/>
  </r>
  <r>
    <d v="2026-06-06T08:00:00"/>
    <n v="9.5298434438256461"/>
    <n v="6"/>
    <n v="8"/>
    <n v="7"/>
    <x v="0"/>
  </r>
  <r>
    <d v="2026-06-06T09:00:00"/>
    <n v="13.404283719759714"/>
    <n v="6"/>
    <n v="9"/>
    <n v="7"/>
    <x v="0"/>
  </r>
  <r>
    <d v="2026-06-06T10:00:00"/>
    <n v="14.29982445554427"/>
    <n v="6"/>
    <n v="10"/>
    <n v="7"/>
    <x v="0"/>
  </r>
  <r>
    <d v="2026-06-06T11:00:00"/>
    <n v="17.614925819226269"/>
    <n v="6"/>
    <n v="11"/>
    <n v="7"/>
    <x v="0"/>
  </r>
  <r>
    <d v="2026-06-06T12:00:00"/>
    <n v="17.956003993791011"/>
    <n v="6"/>
    <n v="12"/>
    <n v="7"/>
    <x v="0"/>
  </r>
  <r>
    <d v="2026-06-06T13:00:00"/>
    <n v="16.126269912975211"/>
    <n v="6"/>
    <n v="13"/>
    <n v="7"/>
    <x v="0"/>
  </r>
  <r>
    <d v="2026-06-06T14:00:00"/>
    <n v="18.945651728293704"/>
    <n v="6"/>
    <n v="14"/>
    <n v="7"/>
    <x v="0"/>
  </r>
  <r>
    <d v="2026-06-06T15:00:00"/>
    <n v="19.485414542484975"/>
    <n v="6"/>
    <n v="15"/>
    <n v="7"/>
    <x v="0"/>
  </r>
  <r>
    <d v="2026-06-06T16:00:00"/>
    <n v="16.539006958833081"/>
    <n v="6"/>
    <n v="16"/>
    <n v="7"/>
    <x v="0"/>
  </r>
  <r>
    <d v="2026-06-06T17:00:00"/>
    <n v="18.349948904329096"/>
    <n v="6"/>
    <n v="17"/>
    <n v="7"/>
    <x v="0"/>
  </r>
  <r>
    <d v="2026-06-06T18:00:00"/>
    <n v="15.756120444606202"/>
    <n v="6"/>
    <n v="18"/>
    <n v="7"/>
    <x v="0"/>
  </r>
  <r>
    <d v="2026-06-06T19:00:00"/>
    <n v="8.1549414585704731"/>
    <n v="6"/>
    <n v="19"/>
    <n v="7"/>
    <x v="0"/>
  </r>
  <r>
    <d v="2026-06-06T20:00:00"/>
    <n v="0.45361209432567756"/>
    <n v="6"/>
    <n v="20"/>
    <n v="7"/>
    <x v="0"/>
  </r>
  <r>
    <d v="2026-06-06T21:00:00"/>
    <n v="0"/>
    <n v="6"/>
    <n v="21"/>
    <n v="7"/>
    <x v="0"/>
  </r>
  <r>
    <d v="2026-06-06T22:00:00"/>
    <n v="0"/>
    <n v="6"/>
    <n v="22"/>
    <n v="7"/>
    <x v="0"/>
  </r>
  <r>
    <d v="2026-06-06T23:00:00"/>
    <n v="0"/>
    <n v="6"/>
    <n v="23"/>
    <n v="7"/>
    <x v="0"/>
  </r>
  <r>
    <d v="2026-06-07T00:00:00"/>
    <n v="0"/>
    <n v="6"/>
    <n v="0"/>
    <n v="1"/>
    <x v="0"/>
  </r>
  <r>
    <d v="2026-06-07T01:00:00"/>
    <n v="0"/>
    <n v="6"/>
    <n v="1"/>
    <n v="1"/>
    <x v="0"/>
  </r>
  <r>
    <d v="2026-06-07T02:00:00"/>
    <n v="0"/>
    <n v="6"/>
    <n v="2"/>
    <n v="1"/>
    <x v="0"/>
  </r>
  <r>
    <d v="2026-06-07T03:00:00"/>
    <n v="0"/>
    <n v="6"/>
    <n v="3"/>
    <n v="1"/>
    <x v="0"/>
  </r>
  <r>
    <d v="2026-06-07T04:00:00"/>
    <n v="0"/>
    <n v="6"/>
    <n v="4"/>
    <n v="1"/>
    <x v="0"/>
  </r>
  <r>
    <d v="2026-06-07T05:00:00"/>
    <n v="0"/>
    <n v="6"/>
    <n v="5"/>
    <n v="1"/>
    <x v="0"/>
  </r>
  <r>
    <d v="2026-06-07T06:00:00"/>
    <n v="1.000316390055868"/>
    <n v="6"/>
    <n v="6"/>
    <n v="1"/>
    <x v="0"/>
  </r>
  <r>
    <d v="2026-06-07T07:00:00"/>
    <n v="9.6463695317674301"/>
    <n v="6"/>
    <n v="7"/>
    <n v="1"/>
    <x v="0"/>
  </r>
  <r>
    <d v="2026-06-07T08:00:00"/>
    <n v="17.056641152276345"/>
    <n v="6"/>
    <n v="8"/>
    <n v="1"/>
    <x v="0"/>
  </r>
  <r>
    <d v="2026-06-07T09:00:00"/>
    <n v="19.292977397797117"/>
    <n v="6"/>
    <n v="9"/>
    <n v="1"/>
    <x v="0"/>
  </r>
  <r>
    <d v="2026-06-07T10:00:00"/>
    <n v="20.071498066950472"/>
    <n v="6"/>
    <n v="10"/>
    <n v="1"/>
    <x v="0"/>
  </r>
  <r>
    <d v="2026-06-07T11:00:00"/>
    <n v="20.453046329245975"/>
    <n v="6"/>
    <n v="11"/>
    <n v="1"/>
    <x v="0"/>
  </r>
  <r>
    <d v="2026-06-07T12:00:00"/>
    <n v="20.498272620185659"/>
    <n v="6"/>
    <n v="12"/>
    <n v="1"/>
    <x v="0"/>
  </r>
  <r>
    <d v="2026-06-07T13:00:00"/>
    <n v="20.455150731263931"/>
    <n v="6"/>
    <n v="13"/>
    <n v="1"/>
    <x v="0"/>
  </r>
  <r>
    <d v="2026-06-07T14:00:00"/>
    <n v="20.533697780869058"/>
    <n v="6"/>
    <n v="14"/>
    <n v="1"/>
    <x v="0"/>
  </r>
  <r>
    <d v="2026-06-07T15:00:00"/>
    <n v="20.593663354472213"/>
    <n v="6"/>
    <n v="15"/>
    <n v="1"/>
    <x v="0"/>
  </r>
  <r>
    <d v="2026-06-07T16:00:00"/>
    <n v="20.458700090858294"/>
    <n v="6"/>
    <n v="16"/>
    <n v="1"/>
    <x v="0"/>
  </r>
  <r>
    <d v="2026-06-07T17:00:00"/>
    <n v="19.75447627211415"/>
    <n v="6"/>
    <n v="17"/>
    <n v="1"/>
    <x v="0"/>
  </r>
  <r>
    <d v="2026-06-07T18:00:00"/>
    <n v="17.777579211437644"/>
    <n v="6"/>
    <n v="18"/>
    <n v="1"/>
    <x v="0"/>
  </r>
  <r>
    <d v="2026-06-07T19:00:00"/>
    <n v="10.230733211105912"/>
    <n v="6"/>
    <n v="19"/>
    <n v="1"/>
    <x v="0"/>
  </r>
  <r>
    <d v="2026-06-07T20:00:00"/>
    <n v="0.99327887293016481"/>
    <n v="6"/>
    <n v="20"/>
    <n v="1"/>
    <x v="0"/>
  </r>
  <r>
    <d v="2026-06-07T21:00:00"/>
    <n v="0"/>
    <n v="6"/>
    <n v="21"/>
    <n v="1"/>
    <x v="0"/>
  </r>
  <r>
    <d v="2026-06-07T22:00:00"/>
    <n v="0"/>
    <n v="6"/>
    <n v="22"/>
    <n v="1"/>
    <x v="0"/>
  </r>
  <r>
    <d v="2026-06-07T23:00:00"/>
    <n v="0"/>
    <n v="6"/>
    <n v="23"/>
    <n v="1"/>
    <x v="0"/>
  </r>
  <r>
    <d v="2026-06-08T00:00:00"/>
    <n v="0"/>
    <n v="6"/>
    <n v="0"/>
    <n v="2"/>
    <x v="0"/>
  </r>
  <r>
    <d v="2026-06-08T01:00:00"/>
    <n v="0"/>
    <n v="6"/>
    <n v="1"/>
    <n v="2"/>
    <x v="0"/>
  </r>
  <r>
    <d v="2026-06-08T02:00:00"/>
    <n v="0"/>
    <n v="6"/>
    <n v="2"/>
    <n v="2"/>
    <x v="0"/>
  </r>
  <r>
    <d v="2026-06-08T03:00:00"/>
    <n v="0"/>
    <n v="6"/>
    <n v="3"/>
    <n v="2"/>
    <x v="0"/>
  </r>
  <r>
    <d v="2026-06-08T04:00:00"/>
    <n v="0"/>
    <n v="6"/>
    <n v="4"/>
    <n v="2"/>
    <x v="0"/>
  </r>
  <r>
    <d v="2026-06-08T05:00:00"/>
    <n v="0"/>
    <n v="6"/>
    <n v="5"/>
    <n v="2"/>
    <x v="0"/>
  </r>
  <r>
    <d v="2026-06-08T06:00:00"/>
    <n v="1.0882054342269094"/>
    <n v="6"/>
    <n v="6"/>
    <n v="2"/>
    <x v="0"/>
  </r>
  <r>
    <d v="2026-06-08T07:00:00"/>
    <n v="9.80782605547261"/>
    <n v="6"/>
    <n v="7"/>
    <n v="2"/>
    <x v="0"/>
  </r>
  <r>
    <d v="2026-06-08T08:00:00"/>
    <n v="16.934933957278307"/>
    <n v="6"/>
    <n v="8"/>
    <n v="2"/>
    <x v="1"/>
  </r>
  <r>
    <d v="2026-06-08T09:00:00"/>
    <n v="18.964278472479233"/>
    <n v="6"/>
    <n v="9"/>
    <n v="2"/>
    <x v="1"/>
  </r>
  <r>
    <d v="2026-06-08T10:00:00"/>
    <n v="19.650066355629431"/>
    <n v="6"/>
    <n v="10"/>
    <n v="2"/>
    <x v="1"/>
  </r>
  <r>
    <d v="2026-06-08T11:00:00"/>
    <n v="19.634697653340027"/>
    <n v="6"/>
    <n v="11"/>
    <n v="2"/>
    <x v="1"/>
  </r>
  <r>
    <d v="2026-06-08T12:00:00"/>
    <n v="16.013374663804953"/>
    <n v="6"/>
    <n v="12"/>
    <n v="2"/>
    <x v="1"/>
  </r>
  <r>
    <d v="2026-06-08T13:00:00"/>
    <n v="16.034544231537062"/>
    <n v="6"/>
    <n v="13"/>
    <n v="2"/>
    <x v="1"/>
  </r>
  <r>
    <d v="2026-06-08T14:00:00"/>
    <n v="16.157438916876004"/>
    <n v="6"/>
    <n v="14"/>
    <n v="2"/>
    <x v="1"/>
  </r>
  <r>
    <d v="2026-06-08T15:00:00"/>
    <n v="16.724927403835029"/>
    <n v="6"/>
    <n v="15"/>
    <n v="2"/>
    <x v="1"/>
  </r>
  <r>
    <d v="2026-06-08T16:00:00"/>
    <n v="15.305685104874053"/>
    <n v="6"/>
    <n v="16"/>
    <n v="2"/>
    <x v="1"/>
  </r>
  <r>
    <d v="2026-06-08T17:00:00"/>
    <n v="9.7361550131733612"/>
    <n v="6"/>
    <n v="17"/>
    <n v="2"/>
    <x v="1"/>
  </r>
  <r>
    <d v="2026-06-08T18:00:00"/>
    <n v="8.3032445120672076"/>
    <n v="6"/>
    <n v="18"/>
    <n v="2"/>
    <x v="1"/>
  </r>
  <r>
    <d v="2026-06-08T19:00:00"/>
    <n v="2.0836675329030196"/>
    <n v="6"/>
    <n v="19"/>
    <n v="2"/>
    <x v="1"/>
  </r>
  <r>
    <d v="2026-06-08T20:00:00"/>
    <n v="1.1481192206490637E-2"/>
    <n v="6"/>
    <n v="20"/>
    <n v="2"/>
    <x v="1"/>
  </r>
  <r>
    <d v="2026-06-08T21:00:00"/>
    <n v="0"/>
    <n v="6"/>
    <n v="21"/>
    <n v="2"/>
    <x v="1"/>
  </r>
  <r>
    <d v="2026-06-08T22:00:00"/>
    <n v="0"/>
    <n v="6"/>
    <n v="22"/>
    <n v="2"/>
    <x v="1"/>
  </r>
  <r>
    <d v="2026-06-08T23:00:00"/>
    <n v="0"/>
    <n v="6"/>
    <n v="23"/>
    <n v="2"/>
    <x v="1"/>
  </r>
  <r>
    <d v="2026-06-09T00:00:00"/>
    <n v="0"/>
    <n v="6"/>
    <n v="0"/>
    <n v="3"/>
    <x v="0"/>
  </r>
  <r>
    <d v="2026-06-09T01:00:00"/>
    <n v="0"/>
    <n v="6"/>
    <n v="1"/>
    <n v="3"/>
    <x v="0"/>
  </r>
  <r>
    <d v="2026-06-09T02:00:00"/>
    <n v="0"/>
    <n v="6"/>
    <n v="2"/>
    <n v="3"/>
    <x v="0"/>
  </r>
  <r>
    <d v="2026-06-09T03:00:00"/>
    <n v="0"/>
    <n v="6"/>
    <n v="3"/>
    <n v="3"/>
    <x v="0"/>
  </r>
  <r>
    <d v="2026-06-09T04:00:00"/>
    <n v="0"/>
    <n v="6"/>
    <n v="4"/>
    <n v="3"/>
    <x v="0"/>
  </r>
  <r>
    <d v="2026-06-09T05:00:00"/>
    <n v="0"/>
    <n v="6"/>
    <n v="5"/>
    <n v="3"/>
    <x v="0"/>
  </r>
  <r>
    <d v="2026-06-09T06:00:00"/>
    <n v="0.90627214142576507"/>
    <n v="6"/>
    <n v="6"/>
    <n v="3"/>
    <x v="0"/>
  </r>
  <r>
    <d v="2026-06-09T07:00:00"/>
    <n v="9.7074988115567535"/>
    <n v="6"/>
    <n v="7"/>
    <n v="3"/>
    <x v="0"/>
  </r>
  <r>
    <d v="2026-06-09T08:00:00"/>
    <n v="16.966307757663088"/>
    <n v="6"/>
    <n v="8"/>
    <n v="3"/>
    <x v="1"/>
  </r>
  <r>
    <d v="2026-06-09T09:00:00"/>
    <n v="18.810227326150635"/>
    <n v="6"/>
    <n v="9"/>
    <n v="3"/>
    <x v="1"/>
  </r>
  <r>
    <d v="2026-06-09T10:00:00"/>
    <n v="19.480878473880836"/>
    <n v="6"/>
    <n v="10"/>
    <n v="3"/>
    <x v="1"/>
  </r>
  <r>
    <d v="2026-06-09T11:00:00"/>
    <n v="19.47123650475762"/>
    <n v="6"/>
    <n v="11"/>
    <n v="3"/>
    <x v="1"/>
  </r>
  <r>
    <d v="2026-06-09T12:00:00"/>
    <n v="19.290898460612919"/>
    <n v="6"/>
    <n v="12"/>
    <n v="3"/>
    <x v="1"/>
  </r>
  <r>
    <d v="2026-06-09T13:00:00"/>
    <n v="16.683609870124901"/>
    <n v="6"/>
    <n v="13"/>
    <n v="3"/>
    <x v="1"/>
  </r>
  <r>
    <d v="2026-06-09T14:00:00"/>
    <n v="16.067300843459755"/>
    <n v="6"/>
    <n v="14"/>
    <n v="3"/>
    <x v="1"/>
  </r>
  <r>
    <d v="2026-06-09T15:00:00"/>
    <n v="19.040180803670413"/>
    <n v="6"/>
    <n v="15"/>
    <n v="3"/>
    <x v="1"/>
  </r>
  <r>
    <d v="2026-06-09T16:00:00"/>
    <n v="18.455616546719469"/>
    <n v="6"/>
    <n v="16"/>
    <n v="3"/>
    <x v="1"/>
  </r>
  <r>
    <d v="2026-06-09T17:00:00"/>
    <n v="15.406275521332576"/>
    <n v="6"/>
    <n v="17"/>
    <n v="3"/>
    <x v="1"/>
  </r>
  <r>
    <d v="2026-06-09T18:00:00"/>
    <n v="15.424342666913113"/>
    <n v="6"/>
    <n v="18"/>
    <n v="3"/>
    <x v="1"/>
  </r>
  <r>
    <d v="2026-06-09T19:00:00"/>
    <n v="7.9642798831723596"/>
    <n v="6"/>
    <n v="19"/>
    <n v="3"/>
    <x v="1"/>
  </r>
  <r>
    <d v="2026-06-09T20:00:00"/>
    <n v="0.1417917203764886"/>
    <n v="6"/>
    <n v="20"/>
    <n v="3"/>
    <x v="1"/>
  </r>
  <r>
    <d v="2026-06-09T21:00:00"/>
    <n v="0"/>
    <n v="6"/>
    <n v="21"/>
    <n v="3"/>
    <x v="1"/>
  </r>
  <r>
    <d v="2026-06-09T22:00:00"/>
    <n v="0"/>
    <n v="6"/>
    <n v="22"/>
    <n v="3"/>
    <x v="1"/>
  </r>
  <r>
    <d v="2026-06-09T23:00:00"/>
    <n v="0"/>
    <n v="6"/>
    <n v="23"/>
    <n v="3"/>
    <x v="1"/>
  </r>
  <r>
    <d v="2026-06-10T00:00:00"/>
    <n v="0"/>
    <n v="6"/>
    <n v="0"/>
    <n v="4"/>
    <x v="0"/>
  </r>
  <r>
    <d v="2026-06-10T01:00:00"/>
    <n v="0"/>
    <n v="6"/>
    <n v="1"/>
    <n v="4"/>
    <x v="0"/>
  </r>
  <r>
    <d v="2026-06-10T02:00:00"/>
    <n v="0"/>
    <n v="6"/>
    <n v="2"/>
    <n v="4"/>
    <x v="0"/>
  </r>
  <r>
    <d v="2026-06-10T03:00:00"/>
    <n v="0"/>
    <n v="6"/>
    <n v="3"/>
    <n v="4"/>
    <x v="0"/>
  </r>
  <r>
    <d v="2026-06-10T04:00:00"/>
    <n v="0"/>
    <n v="6"/>
    <n v="4"/>
    <n v="4"/>
    <x v="0"/>
  </r>
  <r>
    <d v="2026-06-10T05:00:00"/>
    <n v="0"/>
    <n v="6"/>
    <n v="5"/>
    <n v="4"/>
    <x v="0"/>
  </r>
  <r>
    <d v="2026-06-10T06:00:00"/>
    <n v="0"/>
    <n v="6"/>
    <n v="6"/>
    <n v="4"/>
    <x v="0"/>
  </r>
  <r>
    <d v="2026-06-10T07:00:00"/>
    <n v="4.0564374736238449"/>
    <n v="6"/>
    <n v="7"/>
    <n v="4"/>
    <x v="0"/>
  </r>
  <r>
    <d v="2026-06-10T08:00:00"/>
    <n v="4.8701951301832116"/>
    <n v="6"/>
    <n v="8"/>
    <n v="4"/>
    <x v="1"/>
  </r>
  <r>
    <d v="2026-06-10T09:00:00"/>
    <n v="7.8288429831257638"/>
    <n v="6"/>
    <n v="9"/>
    <n v="4"/>
    <x v="1"/>
  </r>
  <r>
    <d v="2026-06-10T10:00:00"/>
    <n v="11.078513568618803"/>
    <n v="6"/>
    <n v="10"/>
    <n v="4"/>
    <x v="1"/>
  </r>
  <r>
    <d v="2026-06-10T11:00:00"/>
    <n v="10.327496974880983"/>
    <n v="6"/>
    <n v="11"/>
    <n v="4"/>
    <x v="1"/>
  </r>
  <r>
    <d v="2026-06-10T12:00:00"/>
    <n v="18.831085950496348"/>
    <n v="6"/>
    <n v="12"/>
    <n v="4"/>
    <x v="1"/>
  </r>
  <r>
    <d v="2026-06-10T13:00:00"/>
    <n v="19.312459274788583"/>
    <n v="6"/>
    <n v="13"/>
    <n v="4"/>
    <x v="1"/>
  </r>
  <r>
    <d v="2026-06-10T14:00:00"/>
    <n v="19.428856305768452"/>
    <n v="6"/>
    <n v="14"/>
    <n v="4"/>
    <x v="1"/>
  </r>
  <r>
    <d v="2026-06-10T15:00:00"/>
    <n v="19.427258843448087"/>
    <n v="6"/>
    <n v="15"/>
    <n v="4"/>
    <x v="1"/>
  </r>
  <r>
    <d v="2026-06-10T16:00:00"/>
    <n v="18.299640649814073"/>
    <n v="6"/>
    <n v="16"/>
    <n v="4"/>
    <x v="1"/>
  </r>
  <r>
    <d v="2026-06-10T17:00:00"/>
    <n v="14.387687334894723"/>
    <n v="6"/>
    <n v="17"/>
    <n v="4"/>
    <x v="1"/>
  </r>
  <r>
    <d v="2026-06-10T18:00:00"/>
    <n v="11.984419214235015"/>
    <n v="6"/>
    <n v="18"/>
    <n v="4"/>
    <x v="1"/>
  </r>
  <r>
    <d v="2026-06-10T19:00:00"/>
    <n v="6.0395810331494735"/>
    <n v="6"/>
    <n v="19"/>
    <n v="4"/>
    <x v="1"/>
  </r>
  <r>
    <d v="2026-06-10T20:00:00"/>
    <n v="0.86764946105741403"/>
    <n v="6"/>
    <n v="20"/>
    <n v="4"/>
    <x v="1"/>
  </r>
  <r>
    <d v="2026-06-10T21:00:00"/>
    <n v="0"/>
    <n v="6"/>
    <n v="21"/>
    <n v="4"/>
    <x v="1"/>
  </r>
  <r>
    <d v="2026-06-10T22:00:00"/>
    <n v="0"/>
    <n v="6"/>
    <n v="22"/>
    <n v="4"/>
    <x v="1"/>
  </r>
  <r>
    <d v="2026-06-10T23:00:00"/>
    <n v="0"/>
    <n v="6"/>
    <n v="23"/>
    <n v="4"/>
    <x v="1"/>
  </r>
  <r>
    <d v="2026-06-11T00:00:00"/>
    <n v="0"/>
    <n v="6"/>
    <n v="0"/>
    <n v="5"/>
    <x v="0"/>
  </r>
  <r>
    <d v="2026-06-11T01:00:00"/>
    <n v="0"/>
    <n v="6"/>
    <n v="1"/>
    <n v="5"/>
    <x v="0"/>
  </r>
  <r>
    <d v="2026-06-11T02:00:00"/>
    <n v="0"/>
    <n v="6"/>
    <n v="2"/>
    <n v="5"/>
    <x v="0"/>
  </r>
  <r>
    <d v="2026-06-11T03:00:00"/>
    <n v="0"/>
    <n v="6"/>
    <n v="3"/>
    <n v="5"/>
    <x v="0"/>
  </r>
  <r>
    <d v="2026-06-11T04:00:00"/>
    <n v="0"/>
    <n v="6"/>
    <n v="4"/>
    <n v="5"/>
    <x v="0"/>
  </r>
  <r>
    <d v="2026-06-11T05:00:00"/>
    <n v="0"/>
    <n v="6"/>
    <n v="5"/>
    <n v="5"/>
    <x v="0"/>
  </r>
  <r>
    <d v="2026-06-11T06:00:00"/>
    <n v="1.0592476958150596"/>
    <n v="6"/>
    <n v="6"/>
    <n v="5"/>
    <x v="0"/>
  </r>
  <r>
    <d v="2026-06-11T07:00:00"/>
    <n v="6.208682002828235"/>
    <n v="6"/>
    <n v="7"/>
    <n v="5"/>
    <x v="0"/>
  </r>
  <r>
    <d v="2026-06-11T08:00:00"/>
    <n v="1.8216104529978343"/>
    <n v="6"/>
    <n v="8"/>
    <n v="5"/>
    <x v="1"/>
  </r>
  <r>
    <d v="2026-06-11T09:00:00"/>
    <n v="4.7234910029386779"/>
    <n v="6"/>
    <n v="9"/>
    <n v="5"/>
    <x v="1"/>
  </r>
  <r>
    <d v="2026-06-11T10:00:00"/>
    <n v="11.247777788016959"/>
    <n v="6"/>
    <n v="10"/>
    <n v="5"/>
    <x v="1"/>
  </r>
  <r>
    <d v="2026-06-11T11:00:00"/>
    <n v="13.642064743698695"/>
    <n v="6"/>
    <n v="11"/>
    <n v="5"/>
    <x v="1"/>
  </r>
  <r>
    <d v="2026-06-11T12:00:00"/>
    <n v="11.301517957128628"/>
    <n v="6"/>
    <n v="12"/>
    <n v="5"/>
    <x v="1"/>
  </r>
  <r>
    <d v="2026-06-11T13:00:00"/>
    <n v="13.798674868938173"/>
    <n v="6"/>
    <n v="13"/>
    <n v="5"/>
    <x v="1"/>
  </r>
  <r>
    <d v="2026-06-11T14:00:00"/>
    <n v="19.786614124108763"/>
    <n v="6"/>
    <n v="14"/>
    <n v="5"/>
    <x v="1"/>
  </r>
  <r>
    <d v="2026-06-11T15:00:00"/>
    <n v="20.551315714937928"/>
    <n v="6"/>
    <n v="15"/>
    <n v="5"/>
    <x v="1"/>
  </r>
  <r>
    <d v="2026-06-11T16:00:00"/>
    <n v="19.804135919547097"/>
    <n v="6"/>
    <n v="16"/>
    <n v="5"/>
    <x v="1"/>
  </r>
  <r>
    <d v="2026-06-11T17:00:00"/>
    <n v="19.799024333855836"/>
    <n v="6"/>
    <n v="17"/>
    <n v="5"/>
    <x v="1"/>
  </r>
  <r>
    <d v="2026-06-11T18:00:00"/>
    <n v="17.504453424625297"/>
    <n v="6"/>
    <n v="18"/>
    <n v="5"/>
    <x v="1"/>
  </r>
  <r>
    <d v="2026-06-11T19:00:00"/>
    <n v="10.189365932139133"/>
    <n v="6"/>
    <n v="19"/>
    <n v="5"/>
    <x v="1"/>
  </r>
  <r>
    <d v="2026-06-11T20:00:00"/>
    <n v="1.0901019460796828"/>
    <n v="6"/>
    <n v="20"/>
    <n v="5"/>
    <x v="1"/>
  </r>
  <r>
    <d v="2026-06-11T21:00:00"/>
    <n v="0"/>
    <n v="6"/>
    <n v="21"/>
    <n v="5"/>
    <x v="1"/>
  </r>
  <r>
    <d v="2026-06-11T22:00:00"/>
    <n v="0"/>
    <n v="6"/>
    <n v="22"/>
    <n v="5"/>
    <x v="1"/>
  </r>
  <r>
    <d v="2026-06-11T23:00:00"/>
    <n v="0"/>
    <n v="6"/>
    <n v="23"/>
    <n v="5"/>
    <x v="1"/>
  </r>
  <r>
    <d v="2026-06-12T00:00:00"/>
    <n v="0"/>
    <n v="6"/>
    <n v="0"/>
    <n v="6"/>
    <x v="0"/>
  </r>
  <r>
    <d v="2026-06-12T01:00:00"/>
    <n v="0"/>
    <n v="6"/>
    <n v="1"/>
    <n v="6"/>
    <x v="0"/>
  </r>
  <r>
    <d v="2026-06-12T02:00:00"/>
    <n v="0"/>
    <n v="6"/>
    <n v="2"/>
    <n v="6"/>
    <x v="0"/>
  </r>
  <r>
    <d v="2026-06-12T03:00:00"/>
    <n v="0"/>
    <n v="6"/>
    <n v="3"/>
    <n v="6"/>
    <x v="0"/>
  </r>
  <r>
    <d v="2026-06-12T04:00:00"/>
    <n v="0"/>
    <n v="6"/>
    <n v="4"/>
    <n v="6"/>
    <x v="0"/>
  </r>
  <r>
    <d v="2026-06-12T05:00:00"/>
    <n v="0"/>
    <n v="6"/>
    <n v="5"/>
    <n v="6"/>
    <x v="0"/>
  </r>
  <r>
    <d v="2026-06-12T06:00:00"/>
    <n v="1.1825798658136211"/>
    <n v="6"/>
    <n v="6"/>
    <n v="6"/>
    <x v="0"/>
  </r>
  <r>
    <d v="2026-06-12T07:00:00"/>
    <n v="10.667921752606086"/>
    <n v="6"/>
    <n v="7"/>
    <n v="6"/>
    <x v="0"/>
  </r>
  <r>
    <d v="2026-06-12T08:00:00"/>
    <n v="17.859658873067396"/>
    <n v="6"/>
    <n v="8"/>
    <n v="6"/>
    <x v="1"/>
  </r>
  <r>
    <d v="2026-06-12T09:00:00"/>
    <n v="19.998063337371349"/>
    <n v="6"/>
    <n v="9"/>
    <n v="6"/>
    <x v="1"/>
  </r>
  <r>
    <d v="2026-06-12T10:00:00"/>
    <n v="20.48919819706439"/>
    <n v="6"/>
    <n v="10"/>
    <n v="6"/>
    <x v="1"/>
  </r>
  <r>
    <d v="2026-06-12T11:00:00"/>
    <n v="20.622356904116863"/>
    <n v="6"/>
    <n v="11"/>
    <n v="6"/>
    <x v="1"/>
  </r>
  <r>
    <d v="2026-06-12T12:00:00"/>
    <n v="20.511537252092143"/>
    <n v="6"/>
    <n v="12"/>
    <n v="6"/>
    <x v="1"/>
  </r>
  <r>
    <d v="2026-06-12T13:00:00"/>
    <n v="20.415104425743408"/>
    <n v="6"/>
    <n v="13"/>
    <n v="6"/>
    <x v="1"/>
  </r>
  <r>
    <d v="2026-06-12T14:00:00"/>
    <n v="20.074860111965325"/>
    <n v="6"/>
    <n v="14"/>
    <n v="6"/>
    <x v="1"/>
  </r>
  <r>
    <d v="2026-06-12T15:00:00"/>
    <n v="20.13581893252627"/>
    <n v="6"/>
    <n v="15"/>
    <n v="6"/>
    <x v="1"/>
  </r>
  <r>
    <d v="2026-06-12T16:00:00"/>
    <n v="19.331499745536039"/>
    <n v="6"/>
    <n v="16"/>
    <n v="6"/>
    <x v="1"/>
  </r>
  <r>
    <d v="2026-06-12T17:00:00"/>
    <n v="19.30851683291381"/>
    <n v="6"/>
    <n v="17"/>
    <n v="6"/>
    <x v="1"/>
  </r>
  <r>
    <d v="2026-06-12T18:00:00"/>
    <n v="16.805043217485075"/>
    <n v="6"/>
    <n v="18"/>
    <n v="6"/>
    <x v="1"/>
  </r>
  <r>
    <d v="2026-06-12T19:00:00"/>
    <n v="8.3661467341229621"/>
    <n v="6"/>
    <n v="19"/>
    <n v="6"/>
    <x v="1"/>
  </r>
  <r>
    <d v="2026-06-12T20:00:00"/>
    <n v="0.97888977318530446"/>
    <n v="6"/>
    <n v="20"/>
    <n v="6"/>
    <x v="1"/>
  </r>
  <r>
    <d v="2026-06-12T21:00:00"/>
    <n v="0"/>
    <n v="6"/>
    <n v="21"/>
    <n v="6"/>
    <x v="1"/>
  </r>
  <r>
    <d v="2026-06-12T22:00:00"/>
    <n v="0"/>
    <n v="6"/>
    <n v="22"/>
    <n v="6"/>
    <x v="1"/>
  </r>
  <r>
    <d v="2026-06-12T23:00:00"/>
    <n v="0"/>
    <n v="6"/>
    <n v="23"/>
    <n v="6"/>
    <x v="1"/>
  </r>
  <r>
    <d v="2026-06-13T00:00:00"/>
    <n v="0"/>
    <n v="6"/>
    <n v="0"/>
    <n v="7"/>
    <x v="0"/>
  </r>
  <r>
    <d v="2026-06-13T01:00:00"/>
    <n v="0"/>
    <n v="6"/>
    <n v="1"/>
    <n v="7"/>
    <x v="0"/>
  </r>
  <r>
    <d v="2026-06-13T02:00:00"/>
    <n v="0"/>
    <n v="6"/>
    <n v="2"/>
    <n v="7"/>
    <x v="0"/>
  </r>
  <r>
    <d v="2026-06-13T03:00:00"/>
    <n v="0"/>
    <n v="6"/>
    <n v="3"/>
    <n v="7"/>
    <x v="0"/>
  </r>
  <r>
    <d v="2026-06-13T04:00:00"/>
    <n v="0"/>
    <n v="6"/>
    <n v="4"/>
    <n v="7"/>
    <x v="0"/>
  </r>
  <r>
    <d v="2026-06-13T05:00:00"/>
    <n v="0"/>
    <n v="6"/>
    <n v="5"/>
    <n v="7"/>
    <x v="0"/>
  </r>
  <r>
    <d v="2026-06-13T06:00:00"/>
    <n v="1.1522985979968543"/>
    <n v="6"/>
    <n v="6"/>
    <n v="7"/>
    <x v="0"/>
  </r>
  <r>
    <d v="2026-06-13T07:00:00"/>
    <n v="10.544211665523926"/>
    <n v="6"/>
    <n v="7"/>
    <n v="7"/>
    <x v="0"/>
  </r>
  <r>
    <d v="2026-06-13T08:00:00"/>
    <n v="17.813685218867075"/>
    <n v="6"/>
    <n v="8"/>
    <n v="7"/>
    <x v="0"/>
  </r>
  <r>
    <d v="2026-06-13T09:00:00"/>
    <n v="19.731900382288309"/>
    <n v="6"/>
    <n v="9"/>
    <n v="7"/>
    <x v="0"/>
  </r>
  <r>
    <d v="2026-06-13T10:00:00"/>
    <n v="20.391141377591747"/>
    <n v="6"/>
    <n v="10"/>
    <n v="7"/>
    <x v="0"/>
  </r>
  <r>
    <d v="2026-06-13T11:00:00"/>
    <n v="20.489324194693022"/>
    <n v="6"/>
    <n v="11"/>
    <n v="7"/>
    <x v="0"/>
  </r>
  <r>
    <d v="2026-06-13T12:00:00"/>
    <n v="20.425762335136739"/>
    <n v="6"/>
    <n v="12"/>
    <n v="7"/>
    <x v="0"/>
  </r>
  <r>
    <d v="2026-06-13T13:00:00"/>
    <n v="18.471428645063153"/>
    <n v="6"/>
    <n v="13"/>
    <n v="7"/>
    <x v="0"/>
  </r>
  <r>
    <d v="2026-06-13T14:00:00"/>
    <n v="19.833767830549707"/>
    <n v="6"/>
    <n v="14"/>
    <n v="7"/>
    <x v="0"/>
  </r>
  <r>
    <d v="2026-06-13T15:00:00"/>
    <n v="17.483989114347303"/>
    <n v="6"/>
    <n v="15"/>
    <n v="7"/>
    <x v="0"/>
  </r>
  <r>
    <d v="2026-06-13T16:00:00"/>
    <n v="20.088377686657772"/>
    <n v="6"/>
    <n v="16"/>
    <n v="7"/>
    <x v="0"/>
  </r>
  <r>
    <d v="2026-06-13T17:00:00"/>
    <n v="19.170323728226645"/>
    <n v="6"/>
    <n v="17"/>
    <n v="7"/>
    <x v="0"/>
  </r>
  <r>
    <d v="2026-06-13T18:00:00"/>
    <n v="17.103675612230635"/>
    <n v="6"/>
    <n v="18"/>
    <n v="7"/>
    <x v="0"/>
  </r>
  <r>
    <d v="2026-06-13T19:00:00"/>
    <n v="5.6272016497648698"/>
    <n v="6"/>
    <n v="19"/>
    <n v="7"/>
    <x v="0"/>
  </r>
  <r>
    <d v="2026-06-13T20:00:00"/>
    <n v="0.62891631172172635"/>
    <n v="6"/>
    <n v="20"/>
    <n v="7"/>
    <x v="0"/>
  </r>
  <r>
    <d v="2026-06-13T21:00:00"/>
    <n v="0"/>
    <n v="6"/>
    <n v="21"/>
    <n v="7"/>
    <x v="0"/>
  </r>
  <r>
    <d v="2026-06-13T22:00:00"/>
    <n v="0"/>
    <n v="6"/>
    <n v="22"/>
    <n v="7"/>
    <x v="0"/>
  </r>
  <r>
    <d v="2026-06-13T23:00:00"/>
    <n v="0"/>
    <n v="6"/>
    <n v="23"/>
    <n v="7"/>
    <x v="0"/>
  </r>
  <r>
    <d v="2026-06-14T00:00:00"/>
    <n v="0"/>
    <n v="6"/>
    <n v="0"/>
    <n v="1"/>
    <x v="0"/>
  </r>
  <r>
    <d v="2026-06-14T01:00:00"/>
    <n v="0"/>
    <n v="6"/>
    <n v="1"/>
    <n v="1"/>
    <x v="0"/>
  </r>
  <r>
    <d v="2026-06-14T02:00:00"/>
    <n v="0"/>
    <n v="6"/>
    <n v="2"/>
    <n v="1"/>
    <x v="0"/>
  </r>
  <r>
    <d v="2026-06-14T03:00:00"/>
    <n v="0"/>
    <n v="6"/>
    <n v="3"/>
    <n v="1"/>
    <x v="0"/>
  </r>
  <r>
    <d v="2026-06-14T04:00:00"/>
    <n v="0"/>
    <n v="6"/>
    <n v="4"/>
    <n v="1"/>
    <x v="0"/>
  </r>
  <r>
    <d v="2026-06-14T05:00:00"/>
    <n v="0"/>
    <n v="6"/>
    <n v="5"/>
    <n v="1"/>
    <x v="0"/>
  </r>
  <r>
    <d v="2026-06-14T06:00:00"/>
    <n v="0.32350898374092873"/>
    <n v="6"/>
    <n v="6"/>
    <n v="1"/>
    <x v="0"/>
  </r>
  <r>
    <d v="2026-06-14T07:00:00"/>
    <n v="8.5982801530173365"/>
    <n v="6"/>
    <n v="7"/>
    <n v="1"/>
    <x v="0"/>
  </r>
  <r>
    <d v="2026-06-14T08:00:00"/>
    <n v="12.763745744702003"/>
    <n v="6"/>
    <n v="8"/>
    <n v="1"/>
    <x v="0"/>
  </r>
  <r>
    <d v="2026-06-14T09:00:00"/>
    <n v="1.8996646775297334"/>
    <n v="6"/>
    <n v="9"/>
    <n v="1"/>
    <x v="0"/>
  </r>
  <r>
    <d v="2026-06-14T10:00:00"/>
    <n v="1.6737858932027696"/>
    <n v="6"/>
    <n v="10"/>
    <n v="1"/>
    <x v="0"/>
  </r>
  <r>
    <d v="2026-06-14T11:00:00"/>
    <n v="4.9115544996541836"/>
    <n v="6"/>
    <n v="11"/>
    <n v="1"/>
    <x v="0"/>
  </r>
  <r>
    <d v="2026-06-14T12:00:00"/>
    <n v="11.394866919859753"/>
    <n v="6"/>
    <n v="12"/>
    <n v="1"/>
    <x v="0"/>
  </r>
  <r>
    <d v="2026-06-14T13:00:00"/>
    <n v="9.1787339996811905"/>
    <n v="6"/>
    <n v="13"/>
    <n v="1"/>
    <x v="0"/>
  </r>
  <r>
    <d v="2026-06-14T14:00:00"/>
    <n v="6.1303603679315648"/>
    <n v="6"/>
    <n v="14"/>
    <n v="1"/>
    <x v="0"/>
  </r>
  <r>
    <d v="2026-06-14T15:00:00"/>
    <n v="8.0401777218930981"/>
    <n v="6"/>
    <n v="15"/>
    <n v="1"/>
    <x v="0"/>
  </r>
  <r>
    <d v="2026-06-14T16:00:00"/>
    <n v="2.8379206323940704"/>
    <n v="6"/>
    <n v="16"/>
    <n v="1"/>
    <x v="0"/>
  </r>
  <r>
    <d v="2026-06-14T17:00:00"/>
    <n v="0.69190852294676231"/>
    <n v="6"/>
    <n v="17"/>
    <n v="1"/>
    <x v="0"/>
  </r>
  <r>
    <d v="2026-06-14T18:00:00"/>
    <n v="1.9841124242011994"/>
    <n v="6"/>
    <n v="18"/>
    <n v="1"/>
    <x v="0"/>
  </r>
  <r>
    <d v="2026-06-14T19:00:00"/>
    <n v="1.6176257772505078"/>
    <n v="6"/>
    <n v="19"/>
    <n v="1"/>
    <x v="0"/>
  </r>
  <r>
    <d v="2026-06-14T20:00:00"/>
    <n v="0.39552576386477845"/>
    <n v="6"/>
    <n v="20"/>
    <n v="1"/>
    <x v="0"/>
  </r>
  <r>
    <d v="2026-06-14T21:00:00"/>
    <n v="0"/>
    <n v="6"/>
    <n v="21"/>
    <n v="1"/>
    <x v="0"/>
  </r>
  <r>
    <d v="2026-06-14T22:00:00"/>
    <n v="0"/>
    <n v="6"/>
    <n v="22"/>
    <n v="1"/>
    <x v="0"/>
  </r>
  <r>
    <d v="2026-06-14T23:00:00"/>
    <n v="0"/>
    <n v="6"/>
    <n v="23"/>
    <n v="1"/>
    <x v="0"/>
  </r>
  <r>
    <d v="2026-06-15T00:00:00"/>
    <n v="0"/>
    <n v="6"/>
    <n v="0"/>
    <n v="2"/>
    <x v="0"/>
  </r>
  <r>
    <d v="2026-06-15T01:00:00"/>
    <n v="0"/>
    <n v="6"/>
    <n v="1"/>
    <n v="2"/>
    <x v="0"/>
  </r>
  <r>
    <d v="2026-06-15T02:00:00"/>
    <n v="0"/>
    <n v="6"/>
    <n v="2"/>
    <n v="2"/>
    <x v="0"/>
  </r>
  <r>
    <d v="2026-06-15T03:00:00"/>
    <n v="0"/>
    <n v="6"/>
    <n v="3"/>
    <n v="2"/>
    <x v="0"/>
  </r>
  <r>
    <d v="2026-06-15T04:00:00"/>
    <n v="0"/>
    <n v="6"/>
    <n v="4"/>
    <n v="2"/>
    <x v="0"/>
  </r>
  <r>
    <d v="2026-06-15T05:00:00"/>
    <n v="0"/>
    <n v="6"/>
    <n v="5"/>
    <n v="2"/>
    <x v="0"/>
  </r>
  <r>
    <d v="2026-06-15T06:00:00"/>
    <n v="0.38350159033783532"/>
    <n v="6"/>
    <n v="6"/>
    <n v="2"/>
    <x v="0"/>
  </r>
  <r>
    <d v="2026-06-15T07:00:00"/>
    <n v="3.3036702116504655"/>
    <n v="6"/>
    <n v="7"/>
    <n v="2"/>
    <x v="0"/>
  </r>
  <r>
    <d v="2026-06-15T08:00:00"/>
    <n v="12.99664690109284"/>
    <n v="6"/>
    <n v="8"/>
    <n v="2"/>
    <x v="1"/>
  </r>
  <r>
    <d v="2026-06-15T09:00:00"/>
    <n v="10.622836907566045"/>
    <n v="6"/>
    <n v="9"/>
    <n v="2"/>
    <x v="1"/>
  </r>
  <r>
    <d v="2026-06-15T10:00:00"/>
    <n v="13.460257532619353"/>
    <n v="6"/>
    <n v="10"/>
    <n v="2"/>
    <x v="1"/>
  </r>
  <r>
    <d v="2026-06-15T11:00:00"/>
    <n v="17.469597089107584"/>
    <n v="6"/>
    <n v="11"/>
    <n v="2"/>
    <x v="1"/>
  </r>
  <r>
    <d v="2026-06-15T12:00:00"/>
    <n v="18.2874717637823"/>
    <n v="6"/>
    <n v="12"/>
    <n v="2"/>
    <x v="1"/>
  </r>
  <r>
    <d v="2026-06-15T13:00:00"/>
    <n v="18.474274038211252"/>
    <n v="6"/>
    <n v="13"/>
    <n v="2"/>
    <x v="1"/>
  </r>
  <r>
    <d v="2026-06-15T14:00:00"/>
    <n v="20.220686756570753"/>
    <n v="6"/>
    <n v="14"/>
    <n v="2"/>
    <x v="1"/>
  </r>
  <r>
    <d v="2026-06-15T15:00:00"/>
    <n v="14.220670194017066"/>
    <n v="6"/>
    <n v="15"/>
    <n v="2"/>
    <x v="1"/>
  </r>
  <r>
    <d v="2026-06-15T16:00:00"/>
    <n v="10.390651976273999"/>
    <n v="6"/>
    <n v="16"/>
    <n v="2"/>
    <x v="1"/>
  </r>
  <r>
    <d v="2026-06-15T17:00:00"/>
    <n v="10.711243251476587"/>
    <n v="6"/>
    <n v="17"/>
    <n v="2"/>
    <x v="1"/>
  </r>
  <r>
    <d v="2026-06-15T18:00:00"/>
    <n v="2.7221173892234485"/>
    <n v="6"/>
    <n v="18"/>
    <n v="2"/>
    <x v="1"/>
  </r>
  <r>
    <d v="2026-06-15T19:00:00"/>
    <n v="0.87438669804780966"/>
    <n v="6"/>
    <n v="19"/>
    <n v="2"/>
    <x v="1"/>
  </r>
  <r>
    <d v="2026-06-15T20:00:00"/>
    <n v="0.17626838351368765"/>
    <n v="6"/>
    <n v="20"/>
    <n v="2"/>
    <x v="1"/>
  </r>
  <r>
    <d v="2026-06-15T21:00:00"/>
    <n v="0"/>
    <n v="6"/>
    <n v="21"/>
    <n v="2"/>
    <x v="1"/>
  </r>
  <r>
    <d v="2026-06-15T22:00:00"/>
    <n v="0"/>
    <n v="6"/>
    <n v="22"/>
    <n v="2"/>
    <x v="1"/>
  </r>
  <r>
    <d v="2026-06-15T23:00:00"/>
    <n v="0"/>
    <n v="6"/>
    <n v="23"/>
    <n v="2"/>
    <x v="1"/>
  </r>
  <r>
    <d v="2026-06-16T00:00:00"/>
    <n v="0"/>
    <n v="6"/>
    <n v="0"/>
    <n v="3"/>
    <x v="0"/>
  </r>
  <r>
    <d v="2026-06-16T01:00:00"/>
    <n v="0"/>
    <n v="6"/>
    <n v="1"/>
    <n v="3"/>
    <x v="0"/>
  </r>
  <r>
    <d v="2026-06-16T02:00:00"/>
    <n v="0"/>
    <n v="6"/>
    <n v="2"/>
    <n v="3"/>
    <x v="0"/>
  </r>
  <r>
    <d v="2026-06-16T03:00:00"/>
    <n v="0"/>
    <n v="6"/>
    <n v="3"/>
    <n v="3"/>
    <x v="0"/>
  </r>
  <r>
    <d v="2026-06-16T04:00:00"/>
    <n v="0"/>
    <n v="6"/>
    <n v="4"/>
    <n v="3"/>
    <x v="0"/>
  </r>
  <r>
    <d v="2026-06-16T05:00:00"/>
    <n v="0"/>
    <n v="6"/>
    <n v="5"/>
    <n v="3"/>
    <x v="0"/>
  </r>
  <r>
    <d v="2026-06-16T06:00:00"/>
    <n v="0"/>
    <n v="6"/>
    <n v="6"/>
    <n v="3"/>
    <x v="0"/>
  </r>
  <r>
    <d v="2026-06-16T07:00:00"/>
    <n v="2.1233906778390006"/>
    <n v="6"/>
    <n v="7"/>
    <n v="3"/>
    <x v="0"/>
  </r>
  <r>
    <d v="2026-06-16T08:00:00"/>
    <n v="8.082902275314968"/>
    <n v="6"/>
    <n v="8"/>
    <n v="3"/>
    <x v="1"/>
  </r>
  <r>
    <d v="2026-06-16T09:00:00"/>
    <n v="8.5893224062111351"/>
    <n v="6"/>
    <n v="9"/>
    <n v="3"/>
    <x v="1"/>
  </r>
  <r>
    <d v="2026-06-16T10:00:00"/>
    <n v="7.1630468587412395"/>
    <n v="6"/>
    <n v="10"/>
    <n v="3"/>
    <x v="1"/>
  </r>
  <r>
    <d v="2026-06-16T11:00:00"/>
    <n v="8.8811387449759565"/>
    <n v="6"/>
    <n v="11"/>
    <n v="3"/>
    <x v="1"/>
  </r>
  <r>
    <d v="2026-06-16T12:00:00"/>
    <n v="13.123067222276372"/>
    <n v="6"/>
    <n v="12"/>
    <n v="3"/>
    <x v="1"/>
  </r>
  <r>
    <d v="2026-06-16T13:00:00"/>
    <n v="13.492284701417919"/>
    <n v="6"/>
    <n v="13"/>
    <n v="3"/>
    <x v="1"/>
  </r>
  <r>
    <d v="2026-06-16T14:00:00"/>
    <n v="10.762811639804569"/>
    <n v="6"/>
    <n v="14"/>
    <n v="3"/>
    <x v="1"/>
  </r>
  <r>
    <d v="2026-06-16T15:00:00"/>
    <n v="10.202016582030996"/>
    <n v="6"/>
    <n v="15"/>
    <n v="3"/>
    <x v="1"/>
  </r>
  <r>
    <d v="2026-06-16T16:00:00"/>
    <n v="10.520166414520061"/>
    <n v="6"/>
    <n v="16"/>
    <n v="3"/>
    <x v="1"/>
  </r>
  <r>
    <d v="2026-06-16T17:00:00"/>
    <n v="9.0129559468196963"/>
    <n v="6"/>
    <n v="17"/>
    <n v="3"/>
    <x v="1"/>
  </r>
  <r>
    <d v="2026-06-16T18:00:00"/>
    <n v="2.4961057021524651"/>
    <n v="6"/>
    <n v="18"/>
    <n v="3"/>
    <x v="1"/>
  </r>
  <r>
    <d v="2026-06-16T19:00:00"/>
    <n v="0.36305360834813094"/>
    <n v="6"/>
    <n v="19"/>
    <n v="3"/>
    <x v="1"/>
  </r>
  <r>
    <d v="2026-06-16T20:00:00"/>
    <n v="7.4287375122226544E-3"/>
    <n v="6"/>
    <n v="20"/>
    <n v="3"/>
    <x v="1"/>
  </r>
  <r>
    <d v="2026-06-16T21:00:00"/>
    <n v="0"/>
    <n v="6"/>
    <n v="21"/>
    <n v="3"/>
    <x v="1"/>
  </r>
  <r>
    <d v="2026-06-16T22:00:00"/>
    <n v="0"/>
    <n v="6"/>
    <n v="22"/>
    <n v="3"/>
    <x v="1"/>
  </r>
  <r>
    <d v="2026-06-16T23:00:00"/>
    <n v="0"/>
    <n v="6"/>
    <n v="23"/>
    <n v="3"/>
    <x v="1"/>
  </r>
  <r>
    <d v="2026-06-17T00:00:00"/>
    <n v="0"/>
    <n v="6"/>
    <n v="0"/>
    <n v="4"/>
    <x v="0"/>
  </r>
  <r>
    <d v="2026-06-17T01:00:00"/>
    <n v="0"/>
    <n v="6"/>
    <n v="1"/>
    <n v="4"/>
    <x v="0"/>
  </r>
  <r>
    <d v="2026-06-17T02:00:00"/>
    <n v="0"/>
    <n v="6"/>
    <n v="2"/>
    <n v="4"/>
    <x v="0"/>
  </r>
  <r>
    <d v="2026-06-17T03:00:00"/>
    <n v="0"/>
    <n v="6"/>
    <n v="3"/>
    <n v="4"/>
    <x v="0"/>
  </r>
  <r>
    <d v="2026-06-17T04:00:00"/>
    <n v="0"/>
    <n v="6"/>
    <n v="4"/>
    <n v="4"/>
    <x v="0"/>
  </r>
  <r>
    <d v="2026-06-17T05:00:00"/>
    <n v="0"/>
    <n v="6"/>
    <n v="5"/>
    <n v="4"/>
    <x v="0"/>
  </r>
  <r>
    <d v="2026-06-17T06:00:00"/>
    <n v="0"/>
    <n v="6"/>
    <n v="6"/>
    <n v="4"/>
    <x v="0"/>
  </r>
  <r>
    <d v="2026-06-17T07:00:00"/>
    <n v="0.43736069325168908"/>
    <n v="6"/>
    <n v="7"/>
    <n v="4"/>
    <x v="0"/>
  </r>
  <r>
    <d v="2026-06-17T08:00:00"/>
    <n v="3.5241629574143465"/>
    <n v="6"/>
    <n v="8"/>
    <n v="4"/>
    <x v="1"/>
  </r>
  <r>
    <d v="2026-06-17T09:00:00"/>
    <n v="6.2372924234113798"/>
    <n v="6"/>
    <n v="9"/>
    <n v="4"/>
    <x v="1"/>
  </r>
  <r>
    <d v="2026-06-17T10:00:00"/>
    <n v="4.0489572000257317"/>
    <n v="6"/>
    <n v="10"/>
    <n v="4"/>
    <x v="1"/>
  </r>
  <r>
    <d v="2026-06-17T11:00:00"/>
    <n v="2.7590507976626442"/>
    <n v="6"/>
    <n v="11"/>
    <n v="4"/>
    <x v="1"/>
  </r>
  <r>
    <d v="2026-06-17T12:00:00"/>
    <n v="5.5450022892035076"/>
    <n v="6"/>
    <n v="12"/>
    <n v="4"/>
    <x v="1"/>
  </r>
  <r>
    <d v="2026-06-17T13:00:00"/>
    <n v="5.9657666904103834"/>
    <n v="6"/>
    <n v="13"/>
    <n v="4"/>
    <x v="1"/>
  </r>
  <r>
    <d v="2026-06-17T14:00:00"/>
    <n v="5.5109550176464328"/>
    <n v="6"/>
    <n v="14"/>
    <n v="4"/>
    <x v="1"/>
  </r>
  <r>
    <d v="2026-06-17T15:00:00"/>
    <n v="3.4696576730918856"/>
    <n v="6"/>
    <n v="15"/>
    <n v="4"/>
    <x v="1"/>
  </r>
  <r>
    <d v="2026-06-17T16:00:00"/>
    <n v="2.2543679973512005"/>
    <n v="6"/>
    <n v="16"/>
    <n v="4"/>
    <x v="1"/>
  </r>
  <r>
    <d v="2026-06-17T17:00:00"/>
    <n v="3.2821517413479069"/>
    <n v="6"/>
    <n v="17"/>
    <n v="4"/>
    <x v="1"/>
  </r>
  <r>
    <d v="2026-06-17T18:00:00"/>
    <n v="4.1138373325714825"/>
    <n v="6"/>
    <n v="18"/>
    <n v="4"/>
    <x v="1"/>
  </r>
  <r>
    <d v="2026-06-17T19:00:00"/>
    <n v="3.2340018032337663"/>
    <n v="6"/>
    <n v="19"/>
    <n v="4"/>
    <x v="1"/>
  </r>
  <r>
    <d v="2026-06-17T20:00:00"/>
    <n v="3.6565310121731988E-3"/>
    <n v="6"/>
    <n v="20"/>
    <n v="4"/>
    <x v="1"/>
  </r>
  <r>
    <d v="2026-06-17T21:00:00"/>
    <n v="0"/>
    <n v="6"/>
    <n v="21"/>
    <n v="4"/>
    <x v="1"/>
  </r>
  <r>
    <d v="2026-06-17T22:00:00"/>
    <n v="0"/>
    <n v="6"/>
    <n v="22"/>
    <n v="4"/>
    <x v="1"/>
  </r>
  <r>
    <d v="2026-06-17T23:00:00"/>
    <n v="0"/>
    <n v="6"/>
    <n v="23"/>
    <n v="4"/>
    <x v="1"/>
  </r>
  <r>
    <d v="2026-06-18T00:00:00"/>
    <n v="0"/>
    <n v="6"/>
    <n v="0"/>
    <n v="5"/>
    <x v="0"/>
  </r>
  <r>
    <d v="2026-06-18T01:00:00"/>
    <n v="0"/>
    <n v="6"/>
    <n v="1"/>
    <n v="5"/>
    <x v="0"/>
  </r>
  <r>
    <d v="2026-06-18T02:00:00"/>
    <n v="0"/>
    <n v="6"/>
    <n v="2"/>
    <n v="5"/>
    <x v="0"/>
  </r>
  <r>
    <d v="2026-06-18T03:00:00"/>
    <n v="0"/>
    <n v="6"/>
    <n v="3"/>
    <n v="5"/>
    <x v="0"/>
  </r>
  <r>
    <d v="2026-06-18T04:00:00"/>
    <n v="0"/>
    <n v="6"/>
    <n v="4"/>
    <n v="5"/>
    <x v="0"/>
  </r>
  <r>
    <d v="2026-06-18T05:00:00"/>
    <n v="0"/>
    <n v="6"/>
    <n v="5"/>
    <n v="5"/>
    <x v="0"/>
  </r>
  <r>
    <d v="2026-06-18T06:00:00"/>
    <n v="0.21870278706644297"/>
    <n v="6"/>
    <n v="6"/>
    <n v="5"/>
    <x v="0"/>
  </r>
  <r>
    <d v="2026-06-18T07:00:00"/>
    <n v="3.8569493355833733"/>
    <n v="6"/>
    <n v="7"/>
    <n v="5"/>
    <x v="0"/>
  </r>
  <r>
    <d v="2026-06-18T08:00:00"/>
    <n v="7.411609891091552"/>
    <n v="6"/>
    <n v="8"/>
    <n v="5"/>
    <x v="1"/>
  </r>
  <r>
    <d v="2026-06-18T09:00:00"/>
    <n v="6.9880280488331712"/>
    <n v="6"/>
    <n v="9"/>
    <n v="5"/>
    <x v="1"/>
  </r>
  <r>
    <d v="2026-06-18T10:00:00"/>
    <n v="4.7219863332881324"/>
    <n v="6"/>
    <n v="10"/>
    <n v="5"/>
    <x v="1"/>
  </r>
  <r>
    <d v="2026-06-18T11:00:00"/>
    <n v="5.1734295071823837"/>
    <n v="6"/>
    <n v="11"/>
    <n v="5"/>
    <x v="1"/>
  </r>
  <r>
    <d v="2026-06-18T12:00:00"/>
    <n v="11.567406074406318"/>
    <n v="6"/>
    <n v="12"/>
    <n v="5"/>
    <x v="1"/>
  </r>
  <r>
    <d v="2026-06-18T13:00:00"/>
    <n v="16.515640060205943"/>
    <n v="6"/>
    <n v="13"/>
    <n v="5"/>
    <x v="1"/>
  </r>
  <r>
    <d v="2026-06-18T14:00:00"/>
    <n v="12.87802385278661"/>
    <n v="6"/>
    <n v="14"/>
    <n v="5"/>
    <x v="1"/>
  </r>
  <r>
    <d v="2026-06-18T15:00:00"/>
    <n v="15.095955549601561"/>
    <n v="6"/>
    <n v="15"/>
    <n v="5"/>
    <x v="1"/>
  </r>
  <r>
    <d v="2026-06-18T16:00:00"/>
    <n v="10.835036397740012"/>
    <n v="6"/>
    <n v="16"/>
    <n v="5"/>
    <x v="1"/>
  </r>
  <r>
    <d v="2026-06-18T17:00:00"/>
    <n v="7.6032589678703166"/>
    <n v="6"/>
    <n v="17"/>
    <n v="5"/>
    <x v="1"/>
  </r>
  <r>
    <d v="2026-06-18T18:00:00"/>
    <n v="4.9667605619888375"/>
    <n v="6"/>
    <n v="18"/>
    <n v="5"/>
    <x v="1"/>
  </r>
  <r>
    <d v="2026-06-18T19:00:00"/>
    <n v="5.416789337291612"/>
    <n v="6"/>
    <n v="19"/>
    <n v="5"/>
    <x v="1"/>
  </r>
  <r>
    <d v="2026-06-18T20:00:00"/>
    <n v="0.20180316384391367"/>
    <n v="6"/>
    <n v="20"/>
    <n v="5"/>
    <x v="1"/>
  </r>
  <r>
    <d v="2026-06-18T21:00:00"/>
    <n v="0"/>
    <n v="6"/>
    <n v="21"/>
    <n v="5"/>
    <x v="1"/>
  </r>
  <r>
    <d v="2026-06-18T22:00:00"/>
    <n v="0"/>
    <n v="6"/>
    <n v="22"/>
    <n v="5"/>
    <x v="1"/>
  </r>
  <r>
    <d v="2026-06-18T23:00:00"/>
    <n v="0"/>
    <n v="6"/>
    <n v="23"/>
    <n v="5"/>
    <x v="1"/>
  </r>
  <r>
    <d v="2026-06-19T00:00:00"/>
    <n v="0"/>
    <n v="6"/>
    <n v="0"/>
    <n v="6"/>
    <x v="0"/>
  </r>
  <r>
    <d v="2026-06-19T01:00:00"/>
    <n v="0"/>
    <n v="6"/>
    <n v="1"/>
    <n v="6"/>
    <x v="0"/>
  </r>
  <r>
    <d v="2026-06-19T02:00:00"/>
    <n v="0"/>
    <n v="6"/>
    <n v="2"/>
    <n v="6"/>
    <x v="0"/>
  </r>
  <r>
    <d v="2026-06-19T03:00:00"/>
    <n v="0"/>
    <n v="6"/>
    <n v="3"/>
    <n v="6"/>
    <x v="0"/>
  </r>
  <r>
    <d v="2026-06-19T04:00:00"/>
    <n v="0"/>
    <n v="6"/>
    <n v="4"/>
    <n v="6"/>
    <x v="0"/>
  </r>
  <r>
    <d v="2026-06-19T05:00:00"/>
    <n v="0"/>
    <n v="6"/>
    <n v="5"/>
    <n v="6"/>
    <x v="0"/>
  </r>
  <r>
    <d v="2026-06-19T06:00:00"/>
    <n v="0.18575984244085206"/>
    <n v="6"/>
    <n v="6"/>
    <n v="6"/>
    <x v="0"/>
  </r>
  <r>
    <d v="2026-06-19T07:00:00"/>
    <n v="7.3338866181989193"/>
    <n v="6"/>
    <n v="7"/>
    <n v="6"/>
    <x v="0"/>
  </r>
  <r>
    <d v="2026-06-19T08:00:00"/>
    <n v="8.8825812792477112"/>
    <n v="6"/>
    <n v="8"/>
    <n v="6"/>
    <x v="1"/>
  </r>
  <r>
    <d v="2026-06-19T09:00:00"/>
    <n v="18.369953971135331"/>
    <n v="6"/>
    <n v="9"/>
    <n v="6"/>
    <x v="1"/>
  </r>
  <r>
    <d v="2026-06-19T10:00:00"/>
    <n v="19.118667282503512"/>
    <n v="6"/>
    <n v="10"/>
    <n v="6"/>
    <x v="1"/>
  </r>
  <r>
    <d v="2026-06-19T11:00:00"/>
    <n v="14.442799169053583"/>
    <n v="6"/>
    <n v="11"/>
    <n v="6"/>
    <x v="1"/>
  </r>
  <r>
    <d v="2026-06-19T12:00:00"/>
    <n v="15.715290686825753"/>
    <n v="6"/>
    <n v="12"/>
    <n v="6"/>
    <x v="1"/>
  </r>
  <r>
    <d v="2026-06-19T13:00:00"/>
    <n v="17.065814094693994"/>
    <n v="6"/>
    <n v="13"/>
    <n v="6"/>
    <x v="1"/>
  </r>
  <r>
    <d v="2026-06-19T14:00:00"/>
    <n v="18.591847520822693"/>
    <n v="6"/>
    <n v="14"/>
    <n v="6"/>
    <x v="1"/>
  </r>
  <r>
    <d v="2026-06-19T15:00:00"/>
    <n v="16.826316740959474"/>
    <n v="6"/>
    <n v="15"/>
    <n v="6"/>
    <x v="1"/>
  </r>
  <r>
    <d v="2026-06-19T16:00:00"/>
    <n v="16.516858167567911"/>
    <n v="6"/>
    <n v="16"/>
    <n v="6"/>
    <x v="1"/>
  </r>
  <r>
    <d v="2026-06-19T17:00:00"/>
    <n v="10.536751254496147"/>
    <n v="6"/>
    <n v="17"/>
    <n v="6"/>
    <x v="1"/>
  </r>
  <r>
    <d v="2026-06-19T18:00:00"/>
    <n v="12.945916605451568"/>
    <n v="6"/>
    <n v="18"/>
    <n v="6"/>
    <x v="1"/>
  </r>
  <r>
    <d v="2026-06-19T19:00:00"/>
    <n v="5.7480375648835453"/>
    <n v="6"/>
    <n v="19"/>
    <n v="6"/>
    <x v="1"/>
  </r>
  <r>
    <d v="2026-06-19T20:00:00"/>
    <n v="0.7753475743894217"/>
    <n v="6"/>
    <n v="20"/>
    <n v="6"/>
    <x v="1"/>
  </r>
  <r>
    <d v="2026-06-19T21:00:00"/>
    <n v="0"/>
    <n v="6"/>
    <n v="21"/>
    <n v="6"/>
    <x v="1"/>
  </r>
  <r>
    <d v="2026-06-19T22:00:00"/>
    <n v="0"/>
    <n v="6"/>
    <n v="22"/>
    <n v="6"/>
    <x v="1"/>
  </r>
  <r>
    <d v="2026-06-19T23:00:00"/>
    <n v="0"/>
    <n v="6"/>
    <n v="23"/>
    <n v="6"/>
    <x v="1"/>
  </r>
  <r>
    <d v="2026-06-20T00:00:00"/>
    <n v="0"/>
    <n v="6"/>
    <n v="0"/>
    <n v="7"/>
    <x v="0"/>
  </r>
  <r>
    <d v="2026-06-20T01:00:00"/>
    <n v="0"/>
    <n v="6"/>
    <n v="1"/>
    <n v="7"/>
    <x v="0"/>
  </r>
  <r>
    <d v="2026-06-20T02:00:00"/>
    <n v="0"/>
    <n v="6"/>
    <n v="2"/>
    <n v="7"/>
    <x v="0"/>
  </r>
  <r>
    <d v="2026-06-20T03:00:00"/>
    <n v="0"/>
    <n v="6"/>
    <n v="3"/>
    <n v="7"/>
    <x v="0"/>
  </r>
  <r>
    <d v="2026-06-20T04:00:00"/>
    <n v="0"/>
    <n v="6"/>
    <n v="4"/>
    <n v="7"/>
    <x v="0"/>
  </r>
  <r>
    <d v="2026-06-20T05:00:00"/>
    <n v="0"/>
    <n v="6"/>
    <n v="5"/>
    <n v="7"/>
    <x v="0"/>
  </r>
  <r>
    <d v="2026-06-20T06:00:00"/>
    <n v="0.91494829099376374"/>
    <n v="6"/>
    <n v="6"/>
    <n v="7"/>
    <x v="0"/>
  </r>
  <r>
    <d v="2026-06-20T07:00:00"/>
    <n v="8.2386975708816834"/>
    <n v="6"/>
    <n v="7"/>
    <n v="7"/>
    <x v="0"/>
  </r>
  <r>
    <d v="2026-06-20T08:00:00"/>
    <n v="16.140998974172845"/>
    <n v="6"/>
    <n v="8"/>
    <n v="7"/>
    <x v="0"/>
  </r>
  <r>
    <d v="2026-06-20T09:00:00"/>
    <n v="18.638875940281533"/>
    <n v="6"/>
    <n v="9"/>
    <n v="7"/>
    <x v="0"/>
  </r>
  <r>
    <d v="2026-06-20T10:00:00"/>
    <n v="19.492588116440853"/>
    <n v="6"/>
    <n v="10"/>
    <n v="7"/>
    <x v="0"/>
  </r>
  <r>
    <d v="2026-06-20T11:00:00"/>
    <n v="19.756318623226537"/>
    <n v="6"/>
    <n v="11"/>
    <n v="7"/>
    <x v="0"/>
  </r>
  <r>
    <d v="2026-06-20T12:00:00"/>
    <n v="19.623057038245669"/>
    <n v="6"/>
    <n v="12"/>
    <n v="7"/>
    <x v="0"/>
  </r>
  <r>
    <d v="2026-06-20T13:00:00"/>
    <n v="19.570331519580677"/>
    <n v="6"/>
    <n v="13"/>
    <n v="7"/>
    <x v="0"/>
  </r>
  <r>
    <d v="2026-06-20T14:00:00"/>
    <n v="17.405377656478919"/>
    <n v="6"/>
    <n v="14"/>
    <n v="7"/>
    <x v="0"/>
  </r>
  <r>
    <d v="2026-06-20T15:00:00"/>
    <n v="19.081012267002521"/>
    <n v="6"/>
    <n v="15"/>
    <n v="7"/>
    <x v="0"/>
  </r>
  <r>
    <d v="2026-06-20T16:00:00"/>
    <n v="2.1676358442661718"/>
    <n v="6"/>
    <n v="16"/>
    <n v="7"/>
    <x v="0"/>
  </r>
  <r>
    <d v="2026-06-20T17:00:00"/>
    <n v="6.9267357289651743"/>
    <n v="6"/>
    <n v="17"/>
    <n v="7"/>
    <x v="0"/>
  </r>
  <r>
    <d v="2026-06-20T18:00:00"/>
    <n v="15.56396695447823"/>
    <n v="6"/>
    <n v="18"/>
    <n v="7"/>
    <x v="0"/>
  </r>
  <r>
    <d v="2026-06-20T19:00:00"/>
    <n v="8.7618406476149193"/>
    <n v="6"/>
    <n v="19"/>
    <n v="7"/>
    <x v="0"/>
  </r>
  <r>
    <d v="2026-06-20T20:00:00"/>
    <n v="1.0546968884020202"/>
    <n v="6"/>
    <n v="20"/>
    <n v="7"/>
    <x v="0"/>
  </r>
  <r>
    <d v="2026-06-20T21:00:00"/>
    <n v="0"/>
    <n v="6"/>
    <n v="21"/>
    <n v="7"/>
    <x v="0"/>
  </r>
  <r>
    <d v="2026-06-20T22:00:00"/>
    <n v="0"/>
    <n v="6"/>
    <n v="22"/>
    <n v="7"/>
    <x v="0"/>
  </r>
  <r>
    <d v="2026-06-20T23:00:00"/>
    <n v="0"/>
    <n v="6"/>
    <n v="23"/>
    <n v="7"/>
    <x v="0"/>
  </r>
  <r>
    <d v="2026-06-21T00:00:00"/>
    <n v="0"/>
    <n v="6"/>
    <n v="0"/>
    <n v="1"/>
    <x v="0"/>
  </r>
  <r>
    <d v="2026-06-21T01:00:00"/>
    <n v="0"/>
    <n v="6"/>
    <n v="1"/>
    <n v="1"/>
    <x v="0"/>
  </r>
  <r>
    <d v="2026-06-21T02:00:00"/>
    <n v="0"/>
    <n v="6"/>
    <n v="2"/>
    <n v="1"/>
    <x v="0"/>
  </r>
  <r>
    <d v="2026-06-21T03:00:00"/>
    <n v="0"/>
    <n v="6"/>
    <n v="3"/>
    <n v="1"/>
    <x v="0"/>
  </r>
  <r>
    <d v="2026-06-21T04:00:00"/>
    <n v="0"/>
    <n v="6"/>
    <n v="4"/>
    <n v="1"/>
    <x v="0"/>
  </r>
  <r>
    <d v="2026-06-21T05:00:00"/>
    <n v="0"/>
    <n v="6"/>
    <n v="5"/>
    <n v="1"/>
    <x v="0"/>
  </r>
  <r>
    <d v="2026-06-21T06:00:00"/>
    <n v="0.17930386276273841"/>
    <n v="6"/>
    <n v="6"/>
    <n v="1"/>
    <x v="0"/>
  </r>
  <r>
    <d v="2026-06-21T07:00:00"/>
    <n v="6.1465604271630463"/>
    <n v="6"/>
    <n v="7"/>
    <n v="1"/>
    <x v="0"/>
  </r>
  <r>
    <d v="2026-06-21T08:00:00"/>
    <n v="12.578991032413231"/>
    <n v="6"/>
    <n v="8"/>
    <n v="1"/>
    <x v="0"/>
  </r>
  <r>
    <d v="2026-06-21T09:00:00"/>
    <n v="16.51297269585611"/>
    <n v="6"/>
    <n v="9"/>
    <n v="1"/>
    <x v="0"/>
  </r>
  <r>
    <d v="2026-06-21T10:00:00"/>
    <n v="18.523952991541428"/>
    <n v="6"/>
    <n v="10"/>
    <n v="1"/>
    <x v="0"/>
  </r>
  <r>
    <d v="2026-06-21T11:00:00"/>
    <n v="19.26960152133557"/>
    <n v="6"/>
    <n v="11"/>
    <n v="1"/>
    <x v="0"/>
  </r>
  <r>
    <d v="2026-06-21T12:00:00"/>
    <n v="19.181967410945163"/>
    <n v="6"/>
    <n v="12"/>
    <n v="1"/>
    <x v="0"/>
  </r>
  <r>
    <d v="2026-06-21T13:00:00"/>
    <n v="15.158040235605709"/>
    <n v="6"/>
    <n v="13"/>
    <n v="1"/>
    <x v="0"/>
  </r>
  <r>
    <d v="2026-06-21T14:00:00"/>
    <n v="18.472446681740511"/>
    <n v="6"/>
    <n v="14"/>
    <n v="1"/>
    <x v="0"/>
  </r>
  <r>
    <d v="2026-06-21T15:00:00"/>
    <n v="15.402697475306878"/>
    <n v="6"/>
    <n v="15"/>
    <n v="1"/>
    <x v="0"/>
  </r>
  <r>
    <d v="2026-06-21T16:00:00"/>
    <n v="12.413181540549532"/>
    <n v="6"/>
    <n v="16"/>
    <n v="1"/>
    <x v="0"/>
  </r>
  <r>
    <d v="2026-06-21T17:00:00"/>
    <n v="17.319118907682043"/>
    <n v="6"/>
    <n v="17"/>
    <n v="1"/>
    <x v="0"/>
  </r>
  <r>
    <d v="2026-06-21T18:00:00"/>
    <n v="2.1308810781500744"/>
    <n v="6"/>
    <n v="18"/>
    <n v="1"/>
    <x v="0"/>
  </r>
  <r>
    <d v="2026-06-21T19:00:00"/>
    <n v="0.63545508764189174"/>
    <n v="6"/>
    <n v="19"/>
    <n v="1"/>
    <x v="0"/>
  </r>
  <r>
    <d v="2026-06-21T20:00:00"/>
    <n v="1.2076702149144634E-2"/>
    <n v="6"/>
    <n v="20"/>
    <n v="1"/>
    <x v="0"/>
  </r>
  <r>
    <d v="2026-06-21T21:00:00"/>
    <n v="0"/>
    <n v="6"/>
    <n v="21"/>
    <n v="1"/>
    <x v="0"/>
  </r>
  <r>
    <d v="2026-06-21T22:00:00"/>
    <n v="0"/>
    <n v="6"/>
    <n v="22"/>
    <n v="1"/>
    <x v="0"/>
  </r>
  <r>
    <d v="2026-06-21T23:00:00"/>
    <n v="0"/>
    <n v="6"/>
    <n v="23"/>
    <n v="1"/>
    <x v="0"/>
  </r>
  <r>
    <d v="2026-06-22T00:00:00"/>
    <n v="0"/>
    <n v="6"/>
    <n v="0"/>
    <n v="2"/>
    <x v="0"/>
  </r>
  <r>
    <d v="2026-06-22T01:00:00"/>
    <n v="0"/>
    <n v="6"/>
    <n v="1"/>
    <n v="2"/>
    <x v="0"/>
  </r>
  <r>
    <d v="2026-06-22T02:00:00"/>
    <n v="0"/>
    <n v="6"/>
    <n v="2"/>
    <n v="2"/>
    <x v="0"/>
  </r>
  <r>
    <d v="2026-06-22T03:00:00"/>
    <n v="0"/>
    <n v="6"/>
    <n v="3"/>
    <n v="2"/>
    <x v="0"/>
  </r>
  <r>
    <d v="2026-06-22T04:00:00"/>
    <n v="0"/>
    <n v="6"/>
    <n v="4"/>
    <n v="2"/>
    <x v="0"/>
  </r>
  <r>
    <d v="2026-06-22T05:00:00"/>
    <n v="0"/>
    <n v="6"/>
    <n v="5"/>
    <n v="2"/>
    <x v="0"/>
  </r>
  <r>
    <d v="2026-06-22T06:00:00"/>
    <n v="0.38235955176416536"/>
    <n v="6"/>
    <n v="6"/>
    <n v="2"/>
    <x v="0"/>
  </r>
  <r>
    <d v="2026-06-22T07:00:00"/>
    <n v="5.6299472859072228"/>
    <n v="6"/>
    <n v="7"/>
    <n v="2"/>
    <x v="0"/>
  </r>
  <r>
    <d v="2026-06-22T08:00:00"/>
    <n v="3.9294602969309009"/>
    <n v="6"/>
    <n v="8"/>
    <n v="2"/>
    <x v="1"/>
  </r>
  <r>
    <d v="2026-06-22T09:00:00"/>
    <n v="10.195882762110239"/>
    <n v="6"/>
    <n v="9"/>
    <n v="2"/>
    <x v="1"/>
  </r>
  <r>
    <d v="2026-06-22T10:00:00"/>
    <n v="6.7160874190723101"/>
    <n v="6"/>
    <n v="10"/>
    <n v="2"/>
    <x v="1"/>
  </r>
  <r>
    <d v="2026-06-22T11:00:00"/>
    <n v="17.163729140185186"/>
    <n v="6"/>
    <n v="11"/>
    <n v="2"/>
    <x v="1"/>
  </r>
  <r>
    <d v="2026-06-22T12:00:00"/>
    <n v="18.234232329239667"/>
    <n v="6"/>
    <n v="12"/>
    <n v="2"/>
    <x v="1"/>
  </r>
  <r>
    <d v="2026-06-22T13:00:00"/>
    <n v="16.789040902755247"/>
    <n v="6"/>
    <n v="13"/>
    <n v="2"/>
    <x v="1"/>
  </r>
  <r>
    <d v="2026-06-22T14:00:00"/>
    <n v="15.959680806342817"/>
    <n v="6"/>
    <n v="14"/>
    <n v="2"/>
    <x v="1"/>
  </r>
  <r>
    <d v="2026-06-22T15:00:00"/>
    <n v="17.825332502194648"/>
    <n v="6"/>
    <n v="15"/>
    <n v="2"/>
    <x v="1"/>
  </r>
  <r>
    <d v="2026-06-22T16:00:00"/>
    <n v="17.798867255789343"/>
    <n v="6"/>
    <n v="16"/>
    <n v="2"/>
    <x v="1"/>
  </r>
  <r>
    <d v="2026-06-22T17:00:00"/>
    <n v="18.403167315578738"/>
    <n v="6"/>
    <n v="17"/>
    <n v="2"/>
    <x v="1"/>
  </r>
  <r>
    <d v="2026-06-22T18:00:00"/>
    <n v="15.745674426317986"/>
    <n v="6"/>
    <n v="18"/>
    <n v="2"/>
    <x v="1"/>
  </r>
  <r>
    <d v="2026-06-22T19:00:00"/>
    <n v="6.4624729442304343"/>
    <n v="6"/>
    <n v="19"/>
    <n v="2"/>
    <x v="1"/>
  </r>
  <r>
    <d v="2026-06-22T20:00:00"/>
    <n v="0.50218594967288821"/>
    <n v="6"/>
    <n v="20"/>
    <n v="2"/>
    <x v="1"/>
  </r>
  <r>
    <d v="2026-06-22T21:00:00"/>
    <n v="0"/>
    <n v="6"/>
    <n v="21"/>
    <n v="2"/>
    <x v="1"/>
  </r>
  <r>
    <d v="2026-06-22T22:00:00"/>
    <n v="0"/>
    <n v="6"/>
    <n v="22"/>
    <n v="2"/>
    <x v="1"/>
  </r>
  <r>
    <d v="2026-06-22T23:00:00"/>
    <n v="0"/>
    <n v="6"/>
    <n v="23"/>
    <n v="2"/>
    <x v="1"/>
  </r>
  <r>
    <d v="2026-06-23T00:00:00"/>
    <n v="0"/>
    <n v="6"/>
    <n v="0"/>
    <n v="3"/>
    <x v="0"/>
  </r>
  <r>
    <d v="2026-06-23T01:00:00"/>
    <n v="0"/>
    <n v="6"/>
    <n v="1"/>
    <n v="3"/>
    <x v="0"/>
  </r>
  <r>
    <d v="2026-06-23T02:00:00"/>
    <n v="0"/>
    <n v="6"/>
    <n v="2"/>
    <n v="3"/>
    <x v="0"/>
  </r>
  <r>
    <d v="2026-06-23T03:00:00"/>
    <n v="0"/>
    <n v="6"/>
    <n v="3"/>
    <n v="3"/>
    <x v="0"/>
  </r>
  <r>
    <d v="2026-06-23T04:00:00"/>
    <n v="0"/>
    <n v="6"/>
    <n v="4"/>
    <n v="3"/>
    <x v="0"/>
  </r>
  <r>
    <d v="2026-06-23T05:00:00"/>
    <n v="0"/>
    <n v="6"/>
    <n v="5"/>
    <n v="3"/>
    <x v="0"/>
  </r>
  <r>
    <d v="2026-06-23T06:00:00"/>
    <n v="2.4978488600386817E-2"/>
    <n v="6"/>
    <n v="6"/>
    <n v="3"/>
    <x v="0"/>
  </r>
  <r>
    <d v="2026-06-23T07:00:00"/>
    <n v="4.0292395388086168"/>
    <n v="6"/>
    <n v="7"/>
    <n v="3"/>
    <x v="0"/>
  </r>
  <r>
    <d v="2026-06-23T08:00:00"/>
    <n v="3.7552745826800722"/>
    <n v="6"/>
    <n v="8"/>
    <n v="3"/>
    <x v="1"/>
  </r>
  <r>
    <d v="2026-06-23T09:00:00"/>
    <n v="6.0862357378144916"/>
    <n v="6"/>
    <n v="9"/>
    <n v="3"/>
    <x v="1"/>
  </r>
  <r>
    <d v="2026-06-23T10:00:00"/>
    <n v="4.579938416549016"/>
    <n v="6"/>
    <n v="10"/>
    <n v="3"/>
    <x v="1"/>
  </r>
  <r>
    <d v="2026-06-23T11:00:00"/>
    <n v="11.97466646716288"/>
    <n v="6"/>
    <n v="11"/>
    <n v="3"/>
    <x v="1"/>
  </r>
  <r>
    <d v="2026-06-23T12:00:00"/>
    <n v="3.8858597484899846"/>
    <n v="6"/>
    <n v="12"/>
    <n v="3"/>
    <x v="1"/>
  </r>
  <r>
    <d v="2026-06-23T13:00:00"/>
    <n v="3.3642683139580929"/>
    <n v="6"/>
    <n v="13"/>
    <n v="3"/>
    <x v="1"/>
  </r>
  <r>
    <d v="2026-06-23T14:00:00"/>
    <n v="13.548053741481787"/>
    <n v="6"/>
    <n v="14"/>
    <n v="3"/>
    <x v="1"/>
  </r>
  <r>
    <d v="2026-06-23T15:00:00"/>
    <n v="14.82042367947788"/>
    <n v="6"/>
    <n v="15"/>
    <n v="3"/>
    <x v="1"/>
  </r>
  <r>
    <d v="2026-06-23T16:00:00"/>
    <n v="12.173217860566236"/>
    <n v="6"/>
    <n v="16"/>
    <n v="3"/>
    <x v="1"/>
  </r>
  <r>
    <d v="2026-06-23T17:00:00"/>
    <n v="6.7228142427223139"/>
    <n v="6"/>
    <n v="17"/>
    <n v="3"/>
    <x v="1"/>
  </r>
  <r>
    <d v="2026-06-23T18:00:00"/>
    <n v="6.9217028225037689"/>
    <n v="6"/>
    <n v="18"/>
    <n v="3"/>
    <x v="1"/>
  </r>
  <r>
    <d v="2026-06-23T19:00:00"/>
    <n v="2.6908476559155794"/>
    <n v="6"/>
    <n v="19"/>
    <n v="3"/>
    <x v="1"/>
  </r>
  <r>
    <d v="2026-06-23T20:00:00"/>
    <n v="0.17225052546100944"/>
    <n v="6"/>
    <n v="20"/>
    <n v="3"/>
    <x v="1"/>
  </r>
  <r>
    <d v="2026-06-23T21:00:00"/>
    <n v="0"/>
    <n v="6"/>
    <n v="21"/>
    <n v="3"/>
    <x v="1"/>
  </r>
  <r>
    <d v="2026-06-23T22:00:00"/>
    <n v="0"/>
    <n v="6"/>
    <n v="22"/>
    <n v="3"/>
    <x v="1"/>
  </r>
  <r>
    <d v="2026-06-23T23:00:00"/>
    <n v="0"/>
    <n v="6"/>
    <n v="23"/>
    <n v="3"/>
    <x v="1"/>
  </r>
  <r>
    <d v="2026-06-24T00:00:00"/>
    <n v="0"/>
    <n v="6"/>
    <n v="0"/>
    <n v="4"/>
    <x v="0"/>
  </r>
  <r>
    <d v="2026-06-24T01:00:00"/>
    <n v="0"/>
    <n v="6"/>
    <n v="1"/>
    <n v="4"/>
    <x v="0"/>
  </r>
  <r>
    <d v="2026-06-24T02:00:00"/>
    <n v="0"/>
    <n v="6"/>
    <n v="2"/>
    <n v="4"/>
    <x v="0"/>
  </r>
  <r>
    <d v="2026-06-24T03:00:00"/>
    <n v="0"/>
    <n v="6"/>
    <n v="3"/>
    <n v="4"/>
    <x v="0"/>
  </r>
  <r>
    <d v="2026-06-24T04:00:00"/>
    <n v="0"/>
    <n v="6"/>
    <n v="4"/>
    <n v="4"/>
    <x v="0"/>
  </r>
  <r>
    <d v="2026-06-24T05:00:00"/>
    <n v="0"/>
    <n v="6"/>
    <n v="5"/>
    <n v="4"/>
    <x v="0"/>
  </r>
  <r>
    <d v="2026-06-24T06:00:00"/>
    <n v="0.94181819729576088"/>
    <n v="6"/>
    <n v="6"/>
    <n v="4"/>
    <x v="0"/>
  </r>
  <r>
    <d v="2026-06-24T07:00:00"/>
    <n v="9.5888970684332993"/>
    <n v="6"/>
    <n v="7"/>
    <n v="4"/>
    <x v="0"/>
  </r>
  <r>
    <d v="2026-06-24T08:00:00"/>
    <n v="16.96973140388743"/>
    <n v="6"/>
    <n v="8"/>
    <n v="4"/>
    <x v="1"/>
  </r>
  <r>
    <d v="2026-06-24T09:00:00"/>
    <n v="17.396158000896452"/>
    <n v="6"/>
    <n v="9"/>
    <n v="4"/>
    <x v="1"/>
  </r>
  <r>
    <d v="2026-06-24T10:00:00"/>
    <n v="15.062531557684457"/>
    <n v="6"/>
    <n v="10"/>
    <n v="4"/>
    <x v="1"/>
  </r>
  <r>
    <d v="2026-06-24T11:00:00"/>
    <n v="15.703261881067887"/>
    <n v="6"/>
    <n v="11"/>
    <n v="4"/>
    <x v="1"/>
  </r>
  <r>
    <d v="2026-06-24T12:00:00"/>
    <n v="14.017797382792018"/>
    <n v="6"/>
    <n v="12"/>
    <n v="4"/>
    <x v="1"/>
  </r>
  <r>
    <d v="2026-06-24T13:00:00"/>
    <n v="16.185876633772168"/>
    <n v="6"/>
    <n v="13"/>
    <n v="4"/>
    <x v="1"/>
  </r>
  <r>
    <d v="2026-06-24T14:00:00"/>
    <n v="14.450890732500405"/>
    <n v="6"/>
    <n v="14"/>
    <n v="4"/>
    <x v="1"/>
  </r>
  <r>
    <d v="2026-06-24T15:00:00"/>
    <n v="10.558457282182442"/>
    <n v="6"/>
    <n v="15"/>
    <n v="4"/>
    <x v="1"/>
  </r>
  <r>
    <d v="2026-06-24T16:00:00"/>
    <n v="13.20884555033509"/>
    <n v="6"/>
    <n v="16"/>
    <n v="4"/>
    <x v="1"/>
  </r>
  <r>
    <d v="2026-06-24T17:00:00"/>
    <n v="8.4468886889496524"/>
    <n v="6"/>
    <n v="17"/>
    <n v="4"/>
    <x v="1"/>
  </r>
  <r>
    <d v="2026-06-24T18:00:00"/>
    <n v="7.3234389168628535"/>
    <n v="6"/>
    <n v="18"/>
    <n v="4"/>
    <x v="1"/>
  </r>
  <r>
    <d v="2026-06-24T19:00:00"/>
    <n v="5.9336612640322306"/>
    <n v="6"/>
    <n v="19"/>
    <n v="4"/>
    <x v="1"/>
  </r>
  <r>
    <d v="2026-06-24T20:00:00"/>
    <n v="3.6555767323331136E-2"/>
    <n v="6"/>
    <n v="20"/>
    <n v="4"/>
    <x v="1"/>
  </r>
  <r>
    <d v="2026-06-24T21:00:00"/>
    <n v="0"/>
    <n v="6"/>
    <n v="21"/>
    <n v="4"/>
    <x v="1"/>
  </r>
  <r>
    <d v="2026-06-24T22:00:00"/>
    <n v="0"/>
    <n v="6"/>
    <n v="22"/>
    <n v="4"/>
    <x v="1"/>
  </r>
  <r>
    <d v="2026-06-24T23:00:00"/>
    <n v="0"/>
    <n v="6"/>
    <n v="23"/>
    <n v="4"/>
    <x v="1"/>
  </r>
  <r>
    <d v="2026-06-25T00:00:00"/>
    <n v="0"/>
    <n v="6"/>
    <n v="0"/>
    <n v="5"/>
    <x v="0"/>
  </r>
  <r>
    <d v="2026-06-25T01:00:00"/>
    <n v="0"/>
    <n v="6"/>
    <n v="1"/>
    <n v="5"/>
    <x v="0"/>
  </r>
  <r>
    <d v="2026-06-25T02:00:00"/>
    <n v="0"/>
    <n v="6"/>
    <n v="2"/>
    <n v="5"/>
    <x v="0"/>
  </r>
  <r>
    <d v="2026-06-25T03:00:00"/>
    <n v="0"/>
    <n v="6"/>
    <n v="3"/>
    <n v="5"/>
    <x v="0"/>
  </r>
  <r>
    <d v="2026-06-25T04:00:00"/>
    <n v="0"/>
    <n v="6"/>
    <n v="4"/>
    <n v="5"/>
    <x v="0"/>
  </r>
  <r>
    <d v="2026-06-25T05:00:00"/>
    <n v="0"/>
    <n v="6"/>
    <n v="5"/>
    <n v="5"/>
    <x v="0"/>
  </r>
  <r>
    <d v="2026-06-25T06:00:00"/>
    <n v="0"/>
    <n v="6"/>
    <n v="6"/>
    <n v="5"/>
    <x v="0"/>
  </r>
  <r>
    <d v="2026-06-25T07:00:00"/>
    <n v="1.779477181171804"/>
    <n v="6"/>
    <n v="7"/>
    <n v="5"/>
    <x v="0"/>
  </r>
  <r>
    <d v="2026-06-25T08:00:00"/>
    <n v="3.6915073439096493"/>
    <n v="6"/>
    <n v="8"/>
    <n v="5"/>
    <x v="1"/>
  </r>
  <r>
    <d v="2026-06-25T09:00:00"/>
    <n v="17.754904529900912"/>
    <n v="6"/>
    <n v="9"/>
    <n v="5"/>
    <x v="1"/>
  </r>
  <r>
    <d v="2026-06-25T10:00:00"/>
    <n v="19.861838948592574"/>
    <n v="6"/>
    <n v="10"/>
    <n v="5"/>
    <x v="1"/>
  </r>
  <r>
    <d v="2026-06-25T11:00:00"/>
    <n v="20.159353614797624"/>
    <n v="6"/>
    <n v="11"/>
    <n v="5"/>
    <x v="1"/>
  </r>
  <r>
    <d v="2026-06-25T12:00:00"/>
    <n v="20.180640865594036"/>
    <n v="6"/>
    <n v="12"/>
    <n v="5"/>
    <x v="1"/>
  </r>
  <r>
    <d v="2026-06-25T13:00:00"/>
    <n v="17.594513362456276"/>
    <n v="6"/>
    <n v="13"/>
    <n v="5"/>
    <x v="1"/>
  </r>
  <r>
    <d v="2026-06-25T14:00:00"/>
    <n v="17.311194310635933"/>
    <n v="6"/>
    <n v="14"/>
    <n v="5"/>
    <x v="1"/>
  </r>
  <r>
    <d v="2026-06-25T15:00:00"/>
    <n v="19.62426949596777"/>
    <n v="6"/>
    <n v="15"/>
    <n v="5"/>
    <x v="1"/>
  </r>
  <r>
    <d v="2026-06-25T16:00:00"/>
    <n v="19.948602055071348"/>
    <n v="6"/>
    <n v="16"/>
    <n v="5"/>
    <x v="1"/>
  </r>
  <r>
    <d v="2026-06-25T17:00:00"/>
    <n v="19.308442250561157"/>
    <n v="6"/>
    <n v="17"/>
    <n v="5"/>
    <x v="1"/>
  </r>
  <r>
    <d v="2026-06-25T18:00:00"/>
    <n v="17.069902396767734"/>
    <n v="6"/>
    <n v="18"/>
    <n v="5"/>
    <x v="1"/>
  </r>
  <r>
    <d v="2026-06-25T19:00:00"/>
    <n v="10.122475208838589"/>
    <n v="6"/>
    <n v="19"/>
    <n v="5"/>
    <x v="1"/>
  </r>
  <r>
    <d v="2026-06-25T20:00:00"/>
    <n v="1.3033457893561884"/>
    <n v="6"/>
    <n v="20"/>
    <n v="5"/>
    <x v="1"/>
  </r>
  <r>
    <d v="2026-06-25T21:00:00"/>
    <n v="0"/>
    <n v="6"/>
    <n v="21"/>
    <n v="5"/>
    <x v="1"/>
  </r>
  <r>
    <d v="2026-06-25T22:00:00"/>
    <n v="0"/>
    <n v="6"/>
    <n v="22"/>
    <n v="5"/>
    <x v="1"/>
  </r>
  <r>
    <d v="2026-06-25T23:00:00"/>
    <n v="0"/>
    <n v="6"/>
    <n v="23"/>
    <n v="5"/>
    <x v="1"/>
  </r>
  <r>
    <d v="2026-06-26T00:00:00"/>
    <n v="0"/>
    <n v="6"/>
    <n v="0"/>
    <n v="6"/>
    <x v="0"/>
  </r>
  <r>
    <d v="2026-06-26T01:00:00"/>
    <n v="0"/>
    <n v="6"/>
    <n v="1"/>
    <n v="6"/>
    <x v="0"/>
  </r>
  <r>
    <d v="2026-06-26T02:00:00"/>
    <n v="0"/>
    <n v="6"/>
    <n v="2"/>
    <n v="6"/>
    <x v="0"/>
  </r>
  <r>
    <d v="2026-06-26T03:00:00"/>
    <n v="0"/>
    <n v="6"/>
    <n v="3"/>
    <n v="6"/>
    <x v="0"/>
  </r>
  <r>
    <d v="2026-06-26T04:00:00"/>
    <n v="0"/>
    <n v="6"/>
    <n v="4"/>
    <n v="6"/>
    <x v="0"/>
  </r>
  <r>
    <d v="2026-06-26T05:00:00"/>
    <n v="0"/>
    <n v="6"/>
    <n v="5"/>
    <n v="6"/>
    <x v="0"/>
  </r>
  <r>
    <d v="2026-06-26T06:00:00"/>
    <n v="0.82957340881059216"/>
    <n v="6"/>
    <n v="6"/>
    <n v="6"/>
    <x v="0"/>
  </r>
  <r>
    <d v="2026-06-26T07:00:00"/>
    <n v="8.8677419079434543"/>
    <n v="6"/>
    <n v="7"/>
    <n v="6"/>
    <x v="0"/>
  </r>
  <r>
    <d v="2026-06-26T08:00:00"/>
    <n v="16.402507620914331"/>
    <n v="6"/>
    <n v="8"/>
    <n v="6"/>
    <x v="1"/>
  </r>
  <r>
    <d v="2026-06-26T09:00:00"/>
    <n v="18.857876163712778"/>
    <n v="6"/>
    <n v="9"/>
    <n v="6"/>
    <x v="1"/>
  </r>
  <r>
    <d v="2026-06-26T10:00:00"/>
    <n v="19.51763105120564"/>
    <n v="6"/>
    <n v="10"/>
    <n v="6"/>
    <x v="1"/>
  </r>
  <r>
    <d v="2026-06-26T11:00:00"/>
    <n v="19.552165913924302"/>
    <n v="6"/>
    <n v="11"/>
    <n v="6"/>
    <x v="1"/>
  </r>
  <r>
    <d v="2026-06-26T12:00:00"/>
    <n v="19.000190473407727"/>
    <n v="6"/>
    <n v="12"/>
    <n v="6"/>
    <x v="1"/>
  </r>
  <r>
    <d v="2026-06-26T13:00:00"/>
    <n v="19.448351507382235"/>
    <n v="6"/>
    <n v="13"/>
    <n v="6"/>
    <x v="1"/>
  </r>
  <r>
    <d v="2026-06-26T14:00:00"/>
    <n v="19.418941235186221"/>
    <n v="6"/>
    <n v="14"/>
    <n v="6"/>
    <x v="1"/>
  </r>
  <r>
    <d v="2026-06-26T15:00:00"/>
    <n v="19.407681396343307"/>
    <n v="6"/>
    <n v="15"/>
    <n v="6"/>
    <x v="1"/>
  </r>
  <r>
    <d v="2026-06-26T16:00:00"/>
    <n v="18.99352873076635"/>
    <n v="6"/>
    <n v="16"/>
    <n v="6"/>
    <x v="1"/>
  </r>
  <r>
    <d v="2026-06-26T17:00:00"/>
    <n v="18.029724663843009"/>
    <n v="6"/>
    <n v="17"/>
    <n v="6"/>
    <x v="1"/>
  </r>
  <r>
    <d v="2026-06-26T18:00:00"/>
    <n v="15.49284566359198"/>
    <n v="6"/>
    <n v="18"/>
    <n v="6"/>
    <x v="1"/>
  </r>
  <r>
    <d v="2026-06-26T19:00:00"/>
    <n v="8.5120848756147112"/>
    <n v="6"/>
    <n v="19"/>
    <n v="6"/>
    <x v="1"/>
  </r>
  <r>
    <d v="2026-06-26T20:00:00"/>
    <n v="0.93374279276647332"/>
    <n v="6"/>
    <n v="20"/>
    <n v="6"/>
    <x v="1"/>
  </r>
  <r>
    <d v="2026-06-26T21:00:00"/>
    <n v="0"/>
    <n v="6"/>
    <n v="21"/>
    <n v="6"/>
    <x v="1"/>
  </r>
  <r>
    <d v="2026-06-26T22:00:00"/>
    <n v="0"/>
    <n v="6"/>
    <n v="22"/>
    <n v="6"/>
    <x v="1"/>
  </r>
  <r>
    <d v="2026-06-26T23:00:00"/>
    <n v="0"/>
    <n v="6"/>
    <n v="23"/>
    <n v="6"/>
    <x v="1"/>
  </r>
  <r>
    <d v="2026-06-27T00:00:00"/>
    <n v="0"/>
    <n v="6"/>
    <n v="0"/>
    <n v="7"/>
    <x v="0"/>
  </r>
  <r>
    <d v="2026-06-27T01:00:00"/>
    <n v="0"/>
    <n v="6"/>
    <n v="1"/>
    <n v="7"/>
    <x v="0"/>
  </r>
  <r>
    <d v="2026-06-27T02:00:00"/>
    <n v="0"/>
    <n v="6"/>
    <n v="2"/>
    <n v="7"/>
    <x v="0"/>
  </r>
  <r>
    <d v="2026-06-27T03:00:00"/>
    <n v="0"/>
    <n v="6"/>
    <n v="3"/>
    <n v="7"/>
    <x v="0"/>
  </r>
  <r>
    <d v="2026-06-27T04:00:00"/>
    <n v="0"/>
    <n v="6"/>
    <n v="4"/>
    <n v="7"/>
    <x v="0"/>
  </r>
  <r>
    <d v="2026-06-27T05:00:00"/>
    <n v="0"/>
    <n v="6"/>
    <n v="5"/>
    <n v="7"/>
    <x v="0"/>
  </r>
  <r>
    <d v="2026-06-27T06:00:00"/>
    <n v="0.29525646488204388"/>
    <n v="6"/>
    <n v="6"/>
    <n v="7"/>
    <x v="0"/>
  </r>
  <r>
    <d v="2026-06-27T07:00:00"/>
    <n v="5.8793927529184975"/>
    <n v="6"/>
    <n v="7"/>
    <n v="7"/>
    <x v="0"/>
  </r>
  <r>
    <d v="2026-06-27T08:00:00"/>
    <n v="0.62380058769887314"/>
    <n v="6"/>
    <n v="8"/>
    <n v="7"/>
    <x v="0"/>
  </r>
  <r>
    <d v="2026-06-27T09:00:00"/>
    <n v="1.2674927069465547"/>
    <n v="6"/>
    <n v="9"/>
    <n v="7"/>
    <x v="0"/>
  </r>
  <r>
    <d v="2026-06-27T10:00:00"/>
    <n v="5.4264418322742536"/>
    <n v="6"/>
    <n v="10"/>
    <n v="7"/>
    <x v="0"/>
  </r>
  <r>
    <d v="2026-06-27T11:00:00"/>
    <n v="5.6839853746233286"/>
    <n v="6"/>
    <n v="11"/>
    <n v="7"/>
    <x v="0"/>
  </r>
  <r>
    <d v="2026-06-27T12:00:00"/>
    <n v="4.9415341726395745"/>
    <n v="6"/>
    <n v="12"/>
    <n v="7"/>
    <x v="0"/>
  </r>
  <r>
    <d v="2026-06-27T13:00:00"/>
    <n v="5.4438926495222253"/>
    <n v="6"/>
    <n v="13"/>
    <n v="7"/>
    <x v="0"/>
  </r>
  <r>
    <d v="2026-06-27T14:00:00"/>
    <n v="3.3401305557274319"/>
    <n v="6"/>
    <n v="14"/>
    <n v="7"/>
    <x v="0"/>
  </r>
  <r>
    <d v="2026-06-27T15:00:00"/>
    <n v="3.7184990313375708"/>
    <n v="6"/>
    <n v="15"/>
    <n v="7"/>
    <x v="0"/>
  </r>
  <r>
    <d v="2026-06-27T16:00:00"/>
    <n v="8.0123473021965932"/>
    <n v="6"/>
    <n v="16"/>
    <n v="7"/>
    <x v="0"/>
  </r>
  <r>
    <d v="2026-06-27T17:00:00"/>
    <n v="11.310289655490545"/>
    <n v="6"/>
    <n v="17"/>
    <n v="7"/>
    <x v="0"/>
  </r>
  <r>
    <d v="2026-06-27T18:00:00"/>
    <n v="7.3942002652849084"/>
    <n v="6"/>
    <n v="18"/>
    <n v="7"/>
    <x v="0"/>
  </r>
  <r>
    <d v="2026-06-27T19:00:00"/>
    <n v="2.6139993487889441"/>
    <n v="6"/>
    <n v="19"/>
    <n v="7"/>
    <x v="0"/>
  </r>
  <r>
    <d v="2026-06-27T20:00:00"/>
    <n v="4.7458297831831066E-2"/>
    <n v="6"/>
    <n v="20"/>
    <n v="7"/>
    <x v="0"/>
  </r>
  <r>
    <d v="2026-06-27T21:00:00"/>
    <n v="0"/>
    <n v="6"/>
    <n v="21"/>
    <n v="7"/>
    <x v="0"/>
  </r>
  <r>
    <d v="2026-06-27T22:00:00"/>
    <n v="0"/>
    <n v="6"/>
    <n v="22"/>
    <n v="7"/>
    <x v="0"/>
  </r>
  <r>
    <d v="2026-06-27T23:00:00"/>
    <n v="0"/>
    <n v="6"/>
    <n v="23"/>
    <n v="7"/>
    <x v="0"/>
  </r>
  <r>
    <d v="2026-06-28T00:00:00"/>
    <n v="0"/>
    <n v="6"/>
    <n v="0"/>
    <n v="1"/>
    <x v="0"/>
  </r>
  <r>
    <d v="2026-06-28T01:00:00"/>
    <n v="0"/>
    <n v="6"/>
    <n v="1"/>
    <n v="1"/>
    <x v="0"/>
  </r>
  <r>
    <d v="2026-06-28T02:00:00"/>
    <n v="0"/>
    <n v="6"/>
    <n v="2"/>
    <n v="1"/>
    <x v="0"/>
  </r>
  <r>
    <d v="2026-06-28T03:00:00"/>
    <n v="0"/>
    <n v="6"/>
    <n v="3"/>
    <n v="1"/>
    <x v="0"/>
  </r>
  <r>
    <d v="2026-06-28T04:00:00"/>
    <n v="0"/>
    <n v="6"/>
    <n v="4"/>
    <n v="1"/>
    <x v="0"/>
  </r>
  <r>
    <d v="2026-06-28T05:00:00"/>
    <n v="0"/>
    <n v="6"/>
    <n v="5"/>
    <n v="1"/>
    <x v="0"/>
  </r>
  <r>
    <d v="2026-06-28T06:00:00"/>
    <n v="0"/>
    <n v="6"/>
    <n v="6"/>
    <n v="1"/>
    <x v="0"/>
  </r>
  <r>
    <d v="2026-06-28T07:00:00"/>
    <n v="0.13458104238120569"/>
    <n v="6"/>
    <n v="7"/>
    <n v="1"/>
    <x v="0"/>
  </r>
  <r>
    <d v="2026-06-28T08:00:00"/>
    <n v="0.16707268500994074"/>
    <n v="6"/>
    <n v="8"/>
    <n v="1"/>
    <x v="0"/>
  </r>
  <r>
    <d v="2026-06-28T09:00:00"/>
    <n v="0.53106426030720777"/>
    <n v="6"/>
    <n v="9"/>
    <n v="1"/>
    <x v="0"/>
  </r>
  <r>
    <d v="2026-06-28T10:00:00"/>
    <n v="1.0110399726632644"/>
    <n v="6"/>
    <n v="10"/>
    <n v="1"/>
    <x v="0"/>
  </r>
  <r>
    <d v="2026-06-28T11:00:00"/>
    <n v="1.8551716636521753"/>
    <n v="6"/>
    <n v="11"/>
    <n v="1"/>
    <x v="0"/>
  </r>
  <r>
    <d v="2026-06-28T12:00:00"/>
    <n v="2.7198383647728903"/>
    <n v="6"/>
    <n v="12"/>
    <n v="1"/>
    <x v="0"/>
  </r>
  <r>
    <d v="2026-06-28T13:00:00"/>
    <n v="5.2249558998540557"/>
    <n v="6"/>
    <n v="13"/>
    <n v="1"/>
    <x v="0"/>
  </r>
  <r>
    <d v="2026-06-28T14:00:00"/>
    <n v="3.654078790136325"/>
    <n v="6"/>
    <n v="14"/>
    <n v="1"/>
    <x v="0"/>
  </r>
  <r>
    <d v="2026-06-28T15:00:00"/>
    <n v="2.4967189024559131"/>
    <n v="6"/>
    <n v="15"/>
    <n v="1"/>
    <x v="0"/>
  </r>
  <r>
    <d v="2026-06-28T16:00:00"/>
    <n v="3.046202006123766"/>
    <n v="6"/>
    <n v="16"/>
    <n v="1"/>
    <x v="0"/>
  </r>
  <r>
    <d v="2026-06-28T17:00:00"/>
    <n v="7.2355479243359264"/>
    <n v="6"/>
    <n v="17"/>
    <n v="1"/>
    <x v="0"/>
  </r>
  <r>
    <d v="2026-06-28T18:00:00"/>
    <n v="1.0090241148333203"/>
    <n v="6"/>
    <n v="18"/>
    <n v="1"/>
    <x v="0"/>
  </r>
  <r>
    <d v="2026-06-28T19:00:00"/>
    <n v="0.47118880615853559"/>
    <n v="6"/>
    <n v="19"/>
    <n v="1"/>
    <x v="0"/>
  </r>
  <r>
    <d v="2026-06-28T20:00:00"/>
    <n v="5.4820024930112433E-2"/>
    <n v="6"/>
    <n v="20"/>
    <n v="1"/>
    <x v="0"/>
  </r>
  <r>
    <d v="2026-06-28T21:00:00"/>
    <n v="0"/>
    <n v="6"/>
    <n v="21"/>
    <n v="1"/>
    <x v="0"/>
  </r>
  <r>
    <d v="2026-06-28T22:00:00"/>
    <n v="0"/>
    <n v="6"/>
    <n v="22"/>
    <n v="1"/>
    <x v="0"/>
  </r>
  <r>
    <d v="2026-06-28T23:00:00"/>
    <n v="0"/>
    <n v="6"/>
    <n v="23"/>
    <n v="1"/>
    <x v="0"/>
  </r>
  <r>
    <d v="2026-06-29T00:00:00"/>
    <n v="0"/>
    <n v="6"/>
    <n v="0"/>
    <n v="2"/>
    <x v="0"/>
  </r>
  <r>
    <d v="2026-06-29T01:00:00"/>
    <n v="0"/>
    <n v="6"/>
    <n v="1"/>
    <n v="2"/>
    <x v="0"/>
  </r>
  <r>
    <d v="2026-06-29T02:00:00"/>
    <n v="0"/>
    <n v="6"/>
    <n v="2"/>
    <n v="2"/>
    <x v="0"/>
  </r>
  <r>
    <d v="2026-06-29T03:00:00"/>
    <n v="0"/>
    <n v="6"/>
    <n v="3"/>
    <n v="2"/>
    <x v="0"/>
  </r>
  <r>
    <d v="2026-06-29T04:00:00"/>
    <n v="0"/>
    <n v="6"/>
    <n v="4"/>
    <n v="2"/>
    <x v="0"/>
  </r>
  <r>
    <d v="2026-06-29T05:00:00"/>
    <n v="0"/>
    <n v="6"/>
    <n v="5"/>
    <n v="2"/>
    <x v="0"/>
  </r>
  <r>
    <d v="2026-06-29T06:00:00"/>
    <n v="0.13558982999406038"/>
    <n v="6"/>
    <n v="6"/>
    <n v="2"/>
    <x v="0"/>
  </r>
  <r>
    <d v="2026-06-29T07:00:00"/>
    <n v="6.1047787477045583"/>
    <n v="6"/>
    <n v="7"/>
    <n v="2"/>
    <x v="0"/>
  </r>
  <r>
    <d v="2026-06-29T08:00:00"/>
    <n v="13.168351087428574"/>
    <n v="6"/>
    <n v="8"/>
    <n v="2"/>
    <x v="1"/>
  </r>
  <r>
    <d v="2026-06-29T09:00:00"/>
    <n v="8.5250392297737143"/>
    <n v="6"/>
    <n v="9"/>
    <n v="2"/>
    <x v="1"/>
  </r>
  <r>
    <d v="2026-06-29T10:00:00"/>
    <n v="9.0288268144464698"/>
    <n v="6"/>
    <n v="10"/>
    <n v="2"/>
    <x v="1"/>
  </r>
  <r>
    <d v="2026-06-29T11:00:00"/>
    <n v="12.865958389512237"/>
    <n v="6"/>
    <n v="11"/>
    <n v="2"/>
    <x v="1"/>
  </r>
  <r>
    <d v="2026-06-29T12:00:00"/>
    <n v="8.961635838252068"/>
    <n v="6"/>
    <n v="12"/>
    <n v="2"/>
    <x v="1"/>
  </r>
  <r>
    <d v="2026-06-29T13:00:00"/>
    <n v="11.853069742166934"/>
    <n v="6"/>
    <n v="13"/>
    <n v="2"/>
    <x v="1"/>
  </r>
  <r>
    <d v="2026-06-29T14:00:00"/>
    <n v="11.400278175714726"/>
    <n v="6"/>
    <n v="14"/>
    <n v="2"/>
    <x v="1"/>
  </r>
  <r>
    <d v="2026-06-29T15:00:00"/>
    <n v="11.47507198715993"/>
    <n v="6"/>
    <n v="15"/>
    <n v="2"/>
    <x v="1"/>
  </r>
  <r>
    <d v="2026-06-29T16:00:00"/>
    <n v="10.095481927193633"/>
    <n v="6"/>
    <n v="16"/>
    <n v="2"/>
    <x v="1"/>
  </r>
  <r>
    <d v="2026-06-29T17:00:00"/>
    <n v="12.436179945265971"/>
    <n v="6"/>
    <n v="17"/>
    <n v="2"/>
    <x v="1"/>
  </r>
  <r>
    <d v="2026-06-29T18:00:00"/>
    <n v="11.892787835590543"/>
    <n v="6"/>
    <n v="18"/>
    <n v="2"/>
    <x v="1"/>
  </r>
  <r>
    <d v="2026-06-29T19:00:00"/>
    <n v="5.2841923003787521"/>
    <n v="6"/>
    <n v="19"/>
    <n v="2"/>
    <x v="1"/>
  </r>
  <r>
    <d v="2026-06-29T20:00:00"/>
    <n v="0.1649731521050774"/>
    <n v="6"/>
    <n v="20"/>
    <n v="2"/>
    <x v="1"/>
  </r>
  <r>
    <d v="2026-06-29T21:00:00"/>
    <n v="0"/>
    <n v="6"/>
    <n v="21"/>
    <n v="2"/>
    <x v="1"/>
  </r>
  <r>
    <d v="2026-06-29T22:00:00"/>
    <n v="0"/>
    <n v="6"/>
    <n v="22"/>
    <n v="2"/>
    <x v="1"/>
  </r>
  <r>
    <d v="2026-06-29T23:00:00"/>
    <n v="0"/>
    <n v="6"/>
    <n v="23"/>
    <n v="2"/>
    <x v="1"/>
  </r>
  <r>
    <d v="2026-06-30T00:00:00"/>
    <n v="0"/>
    <n v="6"/>
    <n v="0"/>
    <n v="3"/>
    <x v="0"/>
  </r>
  <r>
    <d v="2026-06-30T01:00:00"/>
    <n v="0"/>
    <n v="6"/>
    <n v="1"/>
    <n v="3"/>
    <x v="0"/>
  </r>
  <r>
    <d v="2026-06-30T02:00:00"/>
    <n v="0"/>
    <n v="6"/>
    <n v="2"/>
    <n v="3"/>
    <x v="0"/>
  </r>
  <r>
    <d v="2026-06-30T03:00:00"/>
    <n v="0"/>
    <n v="6"/>
    <n v="3"/>
    <n v="3"/>
    <x v="0"/>
  </r>
  <r>
    <d v="2026-06-30T04:00:00"/>
    <n v="0"/>
    <n v="6"/>
    <n v="4"/>
    <n v="3"/>
    <x v="0"/>
  </r>
  <r>
    <d v="2026-06-30T05:00:00"/>
    <n v="0"/>
    <n v="6"/>
    <n v="5"/>
    <n v="3"/>
    <x v="0"/>
  </r>
  <r>
    <d v="2026-06-30T06:00:00"/>
    <n v="0"/>
    <n v="6"/>
    <n v="6"/>
    <n v="3"/>
    <x v="0"/>
  </r>
  <r>
    <d v="2026-06-30T07:00:00"/>
    <n v="0.57211000606998141"/>
    <n v="6"/>
    <n v="7"/>
    <n v="3"/>
    <x v="0"/>
  </r>
  <r>
    <d v="2026-06-30T08:00:00"/>
    <n v="0.97047314106802052"/>
    <n v="6"/>
    <n v="8"/>
    <n v="3"/>
    <x v="1"/>
  </r>
  <r>
    <d v="2026-06-30T09:00:00"/>
    <n v="2.6623701345232194"/>
    <n v="6"/>
    <n v="9"/>
    <n v="3"/>
    <x v="1"/>
  </r>
  <r>
    <d v="2026-06-30T10:00:00"/>
    <n v="2.3638145938303645"/>
    <n v="6"/>
    <n v="10"/>
    <n v="3"/>
    <x v="1"/>
  </r>
  <r>
    <d v="2026-06-30T11:00:00"/>
    <n v="4.188951644414411"/>
    <n v="6"/>
    <n v="11"/>
    <n v="3"/>
    <x v="1"/>
  </r>
  <r>
    <d v="2026-06-30T12:00:00"/>
    <n v="6.6948422113086439"/>
    <n v="6"/>
    <n v="12"/>
    <n v="3"/>
    <x v="1"/>
  </r>
  <r>
    <d v="2026-06-30T13:00:00"/>
    <n v="8.9506232297814758"/>
    <n v="6"/>
    <n v="13"/>
    <n v="3"/>
    <x v="1"/>
  </r>
  <r>
    <d v="2026-06-30T14:00:00"/>
    <n v="11.524708828761529"/>
    <n v="6"/>
    <n v="14"/>
    <n v="3"/>
    <x v="1"/>
  </r>
  <r>
    <d v="2026-06-30T15:00:00"/>
    <n v="12.616987099025001"/>
    <n v="6"/>
    <n v="15"/>
    <n v="3"/>
    <x v="1"/>
  </r>
  <r>
    <d v="2026-06-30T16:00:00"/>
    <n v="2.871643230873917"/>
    <n v="6"/>
    <n v="16"/>
    <n v="3"/>
    <x v="1"/>
  </r>
  <r>
    <d v="2026-06-30T17:00:00"/>
    <n v="2.1768469578774265"/>
    <n v="6"/>
    <n v="17"/>
    <n v="3"/>
    <x v="1"/>
  </r>
  <r>
    <d v="2026-06-30T18:00:00"/>
    <n v="6.5242996690997552"/>
    <n v="6"/>
    <n v="18"/>
    <n v="3"/>
    <x v="1"/>
  </r>
  <r>
    <d v="2026-06-30T19:00:00"/>
    <n v="4.8816868565400036"/>
    <n v="6"/>
    <n v="19"/>
    <n v="3"/>
    <x v="1"/>
  </r>
  <r>
    <d v="2026-06-30T20:00:00"/>
    <n v="0.40600067467182094"/>
    <n v="6"/>
    <n v="20"/>
    <n v="3"/>
    <x v="1"/>
  </r>
  <r>
    <d v="2026-06-30T21:00:00"/>
    <n v="0"/>
    <n v="6"/>
    <n v="21"/>
    <n v="3"/>
    <x v="1"/>
  </r>
  <r>
    <d v="2026-06-30T22:00:00"/>
    <n v="0"/>
    <n v="6"/>
    <n v="22"/>
    <n v="3"/>
    <x v="1"/>
  </r>
  <r>
    <d v="2026-06-30T23:00:00"/>
    <n v="0"/>
    <n v="6"/>
    <n v="23"/>
    <n v="3"/>
    <x v="1"/>
  </r>
  <r>
    <d v="2026-07-01T00:00:00"/>
    <n v="0"/>
    <n v="7"/>
    <n v="0"/>
    <n v="4"/>
    <x v="0"/>
  </r>
  <r>
    <d v="2026-07-01T01:00:00"/>
    <n v="0"/>
    <n v="7"/>
    <n v="1"/>
    <n v="4"/>
    <x v="0"/>
  </r>
  <r>
    <d v="2026-07-01T02:00:00"/>
    <n v="0"/>
    <n v="7"/>
    <n v="2"/>
    <n v="4"/>
    <x v="0"/>
  </r>
  <r>
    <d v="2026-07-01T03:00:00"/>
    <n v="0"/>
    <n v="7"/>
    <n v="3"/>
    <n v="4"/>
    <x v="0"/>
  </r>
  <r>
    <d v="2026-07-01T04:00:00"/>
    <n v="0"/>
    <n v="7"/>
    <n v="4"/>
    <n v="4"/>
    <x v="0"/>
  </r>
  <r>
    <d v="2026-07-01T05:00:00"/>
    <n v="0"/>
    <n v="7"/>
    <n v="5"/>
    <n v="4"/>
    <x v="0"/>
  </r>
  <r>
    <d v="2026-07-01T06:00:00"/>
    <n v="0"/>
    <n v="7"/>
    <n v="6"/>
    <n v="4"/>
    <x v="0"/>
  </r>
  <r>
    <d v="2026-07-01T07:00:00"/>
    <n v="2.1810273500067141"/>
    <n v="7"/>
    <n v="7"/>
    <n v="4"/>
    <x v="0"/>
  </r>
  <r>
    <d v="2026-07-01T08:00:00"/>
    <n v="4.4311744753422726"/>
    <n v="7"/>
    <n v="8"/>
    <n v="4"/>
    <x v="1"/>
  </r>
  <r>
    <d v="2026-07-01T09:00:00"/>
    <n v="14.511783870801221"/>
    <n v="7"/>
    <n v="9"/>
    <n v="4"/>
    <x v="1"/>
  </r>
  <r>
    <d v="2026-07-01T10:00:00"/>
    <n v="13.15519960449317"/>
    <n v="7"/>
    <n v="10"/>
    <n v="4"/>
    <x v="1"/>
  </r>
  <r>
    <d v="2026-07-01T11:00:00"/>
    <n v="13.462223505608465"/>
    <n v="7"/>
    <n v="11"/>
    <n v="4"/>
    <x v="1"/>
  </r>
  <r>
    <d v="2026-07-01T12:00:00"/>
    <n v="14.062804948726496"/>
    <n v="7"/>
    <n v="12"/>
    <n v="4"/>
    <x v="1"/>
  </r>
  <r>
    <d v="2026-07-01T13:00:00"/>
    <n v="16.515043186594575"/>
    <n v="7"/>
    <n v="13"/>
    <n v="4"/>
    <x v="1"/>
  </r>
  <r>
    <d v="2026-07-01T14:00:00"/>
    <n v="15.751575361170957"/>
    <n v="7"/>
    <n v="14"/>
    <n v="4"/>
    <x v="1"/>
  </r>
  <r>
    <d v="2026-07-01T15:00:00"/>
    <n v="7.1227357942333134"/>
    <n v="7"/>
    <n v="15"/>
    <n v="4"/>
    <x v="1"/>
  </r>
  <r>
    <d v="2026-07-01T16:00:00"/>
    <n v="18.304924088398582"/>
    <n v="7"/>
    <n v="16"/>
    <n v="4"/>
    <x v="1"/>
  </r>
  <r>
    <d v="2026-07-01T17:00:00"/>
    <n v="17.363957364950554"/>
    <n v="7"/>
    <n v="17"/>
    <n v="4"/>
    <x v="1"/>
  </r>
  <r>
    <d v="2026-07-01T18:00:00"/>
    <n v="6.7861917446143636"/>
    <n v="7"/>
    <n v="18"/>
    <n v="4"/>
    <x v="1"/>
  </r>
  <r>
    <d v="2026-07-01T19:00:00"/>
    <n v="2.7377087078152464"/>
    <n v="7"/>
    <n v="19"/>
    <n v="4"/>
    <x v="1"/>
  </r>
  <r>
    <d v="2026-07-01T20:00:00"/>
    <n v="5.6952835110130197E-2"/>
    <n v="7"/>
    <n v="20"/>
    <n v="4"/>
    <x v="1"/>
  </r>
  <r>
    <d v="2026-07-01T21:00:00"/>
    <n v="0"/>
    <n v="7"/>
    <n v="21"/>
    <n v="4"/>
    <x v="1"/>
  </r>
  <r>
    <d v="2026-07-01T22:00:00"/>
    <n v="0"/>
    <n v="7"/>
    <n v="22"/>
    <n v="4"/>
    <x v="1"/>
  </r>
  <r>
    <d v="2026-07-01T23:00:00"/>
    <n v="0"/>
    <n v="7"/>
    <n v="23"/>
    <n v="4"/>
    <x v="1"/>
  </r>
  <r>
    <d v="2026-07-02T00:00:00"/>
    <n v="0"/>
    <n v="7"/>
    <n v="0"/>
    <n v="5"/>
    <x v="0"/>
  </r>
  <r>
    <d v="2026-07-02T01:00:00"/>
    <n v="0"/>
    <n v="7"/>
    <n v="1"/>
    <n v="5"/>
    <x v="0"/>
  </r>
  <r>
    <d v="2026-07-02T02:00:00"/>
    <n v="0"/>
    <n v="7"/>
    <n v="2"/>
    <n v="5"/>
    <x v="0"/>
  </r>
  <r>
    <d v="2026-07-02T03:00:00"/>
    <n v="0"/>
    <n v="7"/>
    <n v="3"/>
    <n v="5"/>
    <x v="0"/>
  </r>
  <r>
    <d v="2026-07-02T04:00:00"/>
    <n v="0"/>
    <n v="7"/>
    <n v="4"/>
    <n v="5"/>
    <x v="0"/>
  </r>
  <r>
    <d v="2026-07-02T05:00:00"/>
    <n v="0"/>
    <n v="7"/>
    <n v="5"/>
    <n v="5"/>
    <x v="0"/>
  </r>
  <r>
    <d v="2026-07-02T06:00:00"/>
    <n v="0"/>
    <n v="7"/>
    <n v="6"/>
    <n v="5"/>
    <x v="0"/>
  </r>
  <r>
    <d v="2026-07-02T07:00:00"/>
    <n v="0.59672890907597664"/>
    <n v="7"/>
    <n v="7"/>
    <n v="5"/>
    <x v="0"/>
  </r>
  <r>
    <d v="2026-07-02T08:00:00"/>
    <n v="5.4028741200496624"/>
    <n v="7"/>
    <n v="8"/>
    <n v="5"/>
    <x v="1"/>
  </r>
  <r>
    <d v="2026-07-02T09:00:00"/>
    <n v="12.323401644142583"/>
    <n v="7"/>
    <n v="9"/>
    <n v="5"/>
    <x v="1"/>
  </r>
  <r>
    <d v="2026-07-02T10:00:00"/>
    <n v="15.009162510275059"/>
    <n v="7"/>
    <n v="10"/>
    <n v="5"/>
    <x v="1"/>
  </r>
  <r>
    <d v="2026-07-02T11:00:00"/>
    <n v="16.480065286354407"/>
    <n v="7"/>
    <n v="11"/>
    <n v="5"/>
    <x v="1"/>
  </r>
  <r>
    <d v="2026-07-02T12:00:00"/>
    <n v="16.182545362536388"/>
    <n v="7"/>
    <n v="12"/>
    <n v="5"/>
    <x v="1"/>
  </r>
  <r>
    <d v="2026-07-02T13:00:00"/>
    <n v="17.038303884339378"/>
    <n v="7"/>
    <n v="13"/>
    <n v="5"/>
    <x v="1"/>
  </r>
  <r>
    <d v="2026-07-02T14:00:00"/>
    <n v="16.491397046422311"/>
    <n v="7"/>
    <n v="14"/>
    <n v="5"/>
    <x v="1"/>
  </r>
  <r>
    <d v="2026-07-02T15:00:00"/>
    <n v="15.402536174227007"/>
    <n v="7"/>
    <n v="15"/>
    <n v="5"/>
    <x v="1"/>
  </r>
  <r>
    <d v="2026-07-02T16:00:00"/>
    <n v="16.805969384906767"/>
    <n v="7"/>
    <n v="16"/>
    <n v="5"/>
    <x v="1"/>
  </r>
  <r>
    <d v="2026-07-02T17:00:00"/>
    <n v="11.418228131994216"/>
    <n v="7"/>
    <n v="17"/>
    <n v="5"/>
    <x v="1"/>
  </r>
  <r>
    <d v="2026-07-02T18:00:00"/>
    <n v="17.006392503139566"/>
    <n v="7"/>
    <n v="18"/>
    <n v="5"/>
    <x v="1"/>
  </r>
  <r>
    <d v="2026-07-02T19:00:00"/>
    <n v="6.3481154160228348"/>
    <n v="7"/>
    <n v="19"/>
    <n v="5"/>
    <x v="1"/>
  </r>
  <r>
    <d v="2026-07-02T20:00:00"/>
    <n v="1.2107974809602515"/>
    <n v="7"/>
    <n v="20"/>
    <n v="5"/>
    <x v="1"/>
  </r>
  <r>
    <d v="2026-07-02T21:00:00"/>
    <n v="0"/>
    <n v="7"/>
    <n v="21"/>
    <n v="5"/>
    <x v="1"/>
  </r>
  <r>
    <d v="2026-07-02T22:00:00"/>
    <n v="0"/>
    <n v="7"/>
    <n v="22"/>
    <n v="5"/>
    <x v="1"/>
  </r>
  <r>
    <d v="2026-07-02T23:00:00"/>
    <n v="0"/>
    <n v="7"/>
    <n v="23"/>
    <n v="5"/>
    <x v="1"/>
  </r>
  <r>
    <d v="2026-07-03T00:00:00"/>
    <n v="0"/>
    <n v="7"/>
    <n v="0"/>
    <n v="6"/>
    <x v="0"/>
  </r>
  <r>
    <d v="2026-07-03T01:00:00"/>
    <n v="0"/>
    <n v="7"/>
    <n v="1"/>
    <n v="6"/>
    <x v="0"/>
  </r>
  <r>
    <d v="2026-07-03T02:00:00"/>
    <n v="0"/>
    <n v="7"/>
    <n v="2"/>
    <n v="6"/>
    <x v="0"/>
  </r>
  <r>
    <d v="2026-07-03T03:00:00"/>
    <n v="0"/>
    <n v="7"/>
    <n v="3"/>
    <n v="6"/>
    <x v="0"/>
  </r>
  <r>
    <d v="2026-07-03T04:00:00"/>
    <n v="0"/>
    <n v="7"/>
    <n v="4"/>
    <n v="6"/>
    <x v="0"/>
  </r>
  <r>
    <d v="2026-07-03T05:00:00"/>
    <n v="0"/>
    <n v="7"/>
    <n v="5"/>
    <n v="6"/>
    <x v="0"/>
  </r>
  <r>
    <d v="2026-07-03T06:00:00"/>
    <n v="6.1838771414387546E-2"/>
    <n v="7"/>
    <n v="6"/>
    <n v="6"/>
    <x v="0"/>
  </r>
  <r>
    <d v="2026-07-03T07:00:00"/>
    <n v="4.783631098533319"/>
    <n v="7"/>
    <n v="7"/>
    <n v="6"/>
    <x v="0"/>
  </r>
  <r>
    <d v="2026-07-03T08:00:00"/>
    <n v="11.66135472428695"/>
    <n v="7"/>
    <n v="8"/>
    <n v="6"/>
    <x v="1"/>
  </r>
  <r>
    <d v="2026-07-03T09:00:00"/>
    <n v="8.404145491879639"/>
    <n v="7"/>
    <n v="9"/>
    <n v="6"/>
    <x v="1"/>
  </r>
  <r>
    <d v="2026-07-03T10:00:00"/>
    <n v="9.7469703690450515"/>
    <n v="7"/>
    <n v="10"/>
    <n v="6"/>
    <x v="1"/>
  </r>
  <r>
    <d v="2026-07-03T11:00:00"/>
    <n v="10.512284913357258"/>
    <n v="7"/>
    <n v="11"/>
    <n v="6"/>
    <x v="1"/>
  </r>
  <r>
    <d v="2026-07-03T12:00:00"/>
    <n v="18.834673766291044"/>
    <n v="7"/>
    <n v="12"/>
    <n v="6"/>
    <x v="1"/>
  </r>
  <r>
    <d v="2026-07-03T13:00:00"/>
    <n v="18.671938801161968"/>
    <n v="7"/>
    <n v="13"/>
    <n v="6"/>
    <x v="1"/>
  </r>
  <r>
    <d v="2026-07-03T14:00:00"/>
    <n v="18.747459359403187"/>
    <n v="7"/>
    <n v="14"/>
    <n v="6"/>
    <x v="1"/>
  </r>
  <r>
    <d v="2026-07-03T15:00:00"/>
    <n v="18.649898023376061"/>
    <n v="7"/>
    <n v="15"/>
    <n v="6"/>
    <x v="1"/>
  </r>
  <r>
    <d v="2026-07-03T16:00:00"/>
    <n v="12.938554278973621"/>
    <n v="7"/>
    <n v="16"/>
    <n v="6"/>
    <x v="1"/>
  </r>
  <r>
    <d v="2026-07-03T17:00:00"/>
    <n v="12.657110435201599"/>
    <n v="7"/>
    <n v="17"/>
    <n v="6"/>
    <x v="1"/>
  </r>
  <r>
    <d v="2026-07-03T18:00:00"/>
    <n v="14.880151429652086"/>
    <n v="7"/>
    <n v="18"/>
    <n v="6"/>
    <x v="1"/>
  </r>
  <r>
    <d v="2026-07-03T19:00:00"/>
    <n v="5.9050019920808836"/>
    <n v="7"/>
    <n v="19"/>
    <n v="6"/>
    <x v="1"/>
  </r>
  <r>
    <d v="2026-07-03T20:00:00"/>
    <n v="0.40563880135233715"/>
    <n v="7"/>
    <n v="20"/>
    <n v="6"/>
    <x v="1"/>
  </r>
  <r>
    <d v="2026-07-03T21:00:00"/>
    <n v="0"/>
    <n v="7"/>
    <n v="21"/>
    <n v="6"/>
    <x v="1"/>
  </r>
  <r>
    <d v="2026-07-03T22:00:00"/>
    <n v="0"/>
    <n v="7"/>
    <n v="22"/>
    <n v="6"/>
    <x v="1"/>
  </r>
  <r>
    <d v="2026-07-03T23:00:00"/>
    <n v="0"/>
    <n v="7"/>
    <n v="23"/>
    <n v="6"/>
    <x v="1"/>
  </r>
  <r>
    <d v="2026-07-04T00:00:00"/>
    <n v="0"/>
    <n v="7"/>
    <n v="0"/>
    <n v="7"/>
    <x v="0"/>
  </r>
  <r>
    <d v="2026-07-04T01:00:00"/>
    <n v="0"/>
    <n v="7"/>
    <n v="1"/>
    <n v="7"/>
    <x v="0"/>
  </r>
  <r>
    <d v="2026-07-04T02:00:00"/>
    <n v="0"/>
    <n v="7"/>
    <n v="2"/>
    <n v="7"/>
    <x v="0"/>
  </r>
  <r>
    <d v="2026-07-04T03:00:00"/>
    <n v="0"/>
    <n v="7"/>
    <n v="3"/>
    <n v="7"/>
    <x v="0"/>
  </r>
  <r>
    <d v="2026-07-04T04:00:00"/>
    <n v="0"/>
    <n v="7"/>
    <n v="4"/>
    <n v="7"/>
    <x v="0"/>
  </r>
  <r>
    <d v="2026-07-04T05:00:00"/>
    <n v="0"/>
    <n v="7"/>
    <n v="5"/>
    <n v="7"/>
    <x v="0"/>
  </r>
  <r>
    <d v="2026-07-04T06:00:00"/>
    <n v="0"/>
    <n v="7"/>
    <n v="6"/>
    <n v="7"/>
    <x v="0"/>
  </r>
  <r>
    <d v="2026-07-04T07:00:00"/>
    <n v="3.5080757091272092"/>
    <n v="7"/>
    <n v="7"/>
    <n v="7"/>
    <x v="0"/>
  </r>
  <r>
    <d v="2026-07-04T08:00:00"/>
    <n v="0.44535725842373353"/>
    <n v="7"/>
    <n v="8"/>
    <n v="7"/>
    <x v="0"/>
  </r>
  <r>
    <d v="2026-07-04T09:00:00"/>
    <n v="4.098685896517547"/>
    <n v="7"/>
    <n v="9"/>
    <n v="7"/>
    <x v="0"/>
  </r>
  <r>
    <d v="2026-07-04T10:00:00"/>
    <n v="6.9771422362326225"/>
    <n v="7"/>
    <n v="10"/>
    <n v="7"/>
    <x v="0"/>
  </r>
  <r>
    <d v="2026-07-04T11:00:00"/>
    <n v="2.818602161204216"/>
    <n v="7"/>
    <n v="11"/>
    <n v="7"/>
    <x v="0"/>
  </r>
  <r>
    <d v="2026-07-04T12:00:00"/>
    <n v="6.9821680988616874"/>
    <n v="7"/>
    <n v="12"/>
    <n v="7"/>
    <x v="0"/>
  </r>
  <r>
    <d v="2026-07-04T13:00:00"/>
    <n v="7.4203576008250121"/>
    <n v="7"/>
    <n v="13"/>
    <n v="7"/>
    <x v="0"/>
  </r>
  <r>
    <d v="2026-07-04T14:00:00"/>
    <n v="5.7454325129347312"/>
    <n v="7"/>
    <n v="14"/>
    <n v="7"/>
    <x v="0"/>
  </r>
  <r>
    <d v="2026-07-04T15:00:00"/>
    <n v="3.9784160087636216"/>
    <n v="7"/>
    <n v="15"/>
    <n v="7"/>
    <x v="0"/>
  </r>
  <r>
    <d v="2026-07-04T16:00:00"/>
    <n v="2.9373020631618667"/>
    <n v="7"/>
    <n v="16"/>
    <n v="7"/>
    <x v="0"/>
  </r>
  <r>
    <d v="2026-07-04T17:00:00"/>
    <n v="5.6381277403082528"/>
    <n v="7"/>
    <n v="17"/>
    <n v="7"/>
    <x v="0"/>
  </r>
  <r>
    <d v="2026-07-04T18:00:00"/>
    <n v="4.5636226460021119"/>
    <n v="7"/>
    <n v="18"/>
    <n v="7"/>
    <x v="0"/>
  </r>
  <r>
    <d v="2026-07-04T19:00:00"/>
    <n v="1.2728329974711483"/>
    <n v="7"/>
    <n v="19"/>
    <n v="7"/>
    <x v="0"/>
  </r>
  <r>
    <d v="2026-07-04T20:00:00"/>
    <n v="0"/>
    <n v="7"/>
    <n v="20"/>
    <n v="7"/>
    <x v="0"/>
  </r>
  <r>
    <d v="2026-07-04T21:00:00"/>
    <n v="0"/>
    <n v="7"/>
    <n v="21"/>
    <n v="7"/>
    <x v="0"/>
  </r>
  <r>
    <d v="2026-07-04T22:00:00"/>
    <n v="0"/>
    <n v="7"/>
    <n v="22"/>
    <n v="7"/>
    <x v="0"/>
  </r>
  <r>
    <d v="2026-07-04T23:00:00"/>
    <n v="0"/>
    <n v="7"/>
    <n v="23"/>
    <n v="7"/>
    <x v="0"/>
  </r>
  <r>
    <d v="2026-07-05T00:00:00"/>
    <n v="0"/>
    <n v="7"/>
    <n v="0"/>
    <n v="1"/>
    <x v="0"/>
  </r>
  <r>
    <d v="2026-07-05T01:00:00"/>
    <n v="0"/>
    <n v="7"/>
    <n v="1"/>
    <n v="1"/>
    <x v="0"/>
  </r>
  <r>
    <d v="2026-07-05T02:00:00"/>
    <n v="0"/>
    <n v="7"/>
    <n v="2"/>
    <n v="1"/>
    <x v="0"/>
  </r>
  <r>
    <d v="2026-07-05T03:00:00"/>
    <n v="0"/>
    <n v="7"/>
    <n v="3"/>
    <n v="1"/>
    <x v="0"/>
  </r>
  <r>
    <d v="2026-07-05T04:00:00"/>
    <n v="0"/>
    <n v="7"/>
    <n v="4"/>
    <n v="1"/>
    <x v="0"/>
  </r>
  <r>
    <d v="2026-07-05T05:00:00"/>
    <n v="0"/>
    <n v="7"/>
    <n v="5"/>
    <n v="1"/>
    <x v="0"/>
  </r>
  <r>
    <d v="2026-07-05T06:00:00"/>
    <n v="0.11982052565298112"/>
    <n v="7"/>
    <n v="6"/>
    <n v="1"/>
    <x v="0"/>
  </r>
  <r>
    <d v="2026-07-05T07:00:00"/>
    <n v="6.9789581149114888"/>
    <n v="7"/>
    <n v="7"/>
    <n v="1"/>
    <x v="0"/>
  </r>
  <r>
    <d v="2026-07-05T08:00:00"/>
    <n v="10.311468605890585"/>
    <n v="7"/>
    <n v="8"/>
    <n v="1"/>
    <x v="0"/>
  </r>
  <r>
    <d v="2026-07-05T09:00:00"/>
    <n v="12.489867275695202"/>
    <n v="7"/>
    <n v="9"/>
    <n v="1"/>
    <x v="0"/>
  </r>
  <r>
    <d v="2026-07-05T10:00:00"/>
    <n v="9.1405816946424601"/>
    <n v="7"/>
    <n v="10"/>
    <n v="1"/>
    <x v="0"/>
  </r>
  <r>
    <d v="2026-07-05T11:00:00"/>
    <n v="12.759068876955102"/>
    <n v="7"/>
    <n v="11"/>
    <n v="1"/>
    <x v="0"/>
  </r>
  <r>
    <d v="2026-07-05T12:00:00"/>
    <n v="16.37280597013433"/>
    <n v="7"/>
    <n v="12"/>
    <n v="1"/>
    <x v="0"/>
  </r>
  <r>
    <d v="2026-07-05T13:00:00"/>
    <n v="12.894189555571449"/>
    <n v="7"/>
    <n v="13"/>
    <n v="1"/>
    <x v="0"/>
  </r>
  <r>
    <d v="2026-07-05T14:00:00"/>
    <n v="8.3026032476867222"/>
    <n v="7"/>
    <n v="14"/>
    <n v="1"/>
    <x v="0"/>
  </r>
  <r>
    <d v="2026-07-05T15:00:00"/>
    <n v="19.044982315963367"/>
    <n v="7"/>
    <n v="15"/>
    <n v="1"/>
    <x v="0"/>
  </r>
  <r>
    <d v="2026-07-05T16:00:00"/>
    <n v="18.766180094794258"/>
    <n v="7"/>
    <n v="16"/>
    <n v="1"/>
    <x v="0"/>
  </r>
  <r>
    <d v="2026-07-05T17:00:00"/>
    <n v="10.779016535960441"/>
    <n v="7"/>
    <n v="17"/>
    <n v="1"/>
    <x v="0"/>
  </r>
  <r>
    <d v="2026-07-05T18:00:00"/>
    <n v="12.711924344400579"/>
    <n v="7"/>
    <n v="18"/>
    <n v="1"/>
    <x v="0"/>
  </r>
  <r>
    <d v="2026-07-05T19:00:00"/>
    <n v="8.8934018806463495"/>
    <n v="7"/>
    <n v="19"/>
    <n v="1"/>
    <x v="0"/>
  </r>
  <r>
    <d v="2026-07-05T20:00:00"/>
    <n v="0.99478751029389723"/>
    <n v="7"/>
    <n v="20"/>
    <n v="1"/>
    <x v="0"/>
  </r>
  <r>
    <d v="2026-07-05T21:00:00"/>
    <n v="0"/>
    <n v="7"/>
    <n v="21"/>
    <n v="1"/>
    <x v="0"/>
  </r>
  <r>
    <d v="2026-07-05T22:00:00"/>
    <n v="0"/>
    <n v="7"/>
    <n v="22"/>
    <n v="1"/>
    <x v="0"/>
  </r>
  <r>
    <d v="2026-07-05T23:00:00"/>
    <n v="0"/>
    <n v="7"/>
    <n v="23"/>
    <n v="1"/>
    <x v="0"/>
  </r>
  <r>
    <d v="2026-07-06T00:00:00"/>
    <n v="0"/>
    <n v="7"/>
    <n v="0"/>
    <n v="2"/>
    <x v="0"/>
  </r>
  <r>
    <d v="2026-07-06T01:00:00"/>
    <n v="0"/>
    <n v="7"/>
    <n v="1"/>
    <n v="2"/>
    <x v="0"/>
  </r>
  <r>
    <d v="2026-07-06T02:00:00"/>
    <n v="0"/>
    <n v="7"/>
    <n v="2"/>
    <n v="2"/>
    <x v="0"/>
  </r>
  <r>
    <d v="2026-07-06T03:00:00"/>
    <n v="0"/>
    <n v="7"/>
    <n v="3"/>
    <n v="2"/>
    <x v="0"/>
  </r>
  <r>
    <d v="2026-07-06T04:00:00"/>
    <n v="0"/>
    <n v="7"/>
    <n v="4"/>
    <n v="2"/>
    <x v="0"/>
  </r>
  <r>
    <d v="2026-07-06T05:00:00"/>
    <n v="0"/>
    <n v="7"/>
    <n v="5"/>
    <n v="2"/>
    <x v="0"/>
  </r>
  <r>
    <d v="2026-07-06T06:00:00"/>
    <n v="0.17070462028888236"/>
    <n v="7"/>
    <n v="6"/>
    <n v="2"/>
    <x v="0"/>
  </r>
  <r>
    <d v="2026-07-06T07:00:00"/>
    <n v="9.0358023396624692"/>
    <n v="7"/>
    <n v="7"/>
    <n v="2"/>
    <x v="0"/>
  </r>
  <r>
    <d v="2026-07-06T08:00:00"/>
    <n v="17.150142826432553"/>
    <n v="7"/>
    <n v="8"/>
    <n v="2"/>
    <x v="1"/>
  </r>
  <r>
    <d v="2026-07-06T09:00:00"/>
    <n v="19.593713753429327"/>
    <n v="7"/>
    <n v="9"/>
    <n v="2"/>
    <x v="1"/>
  </r>
  <r>
    <d v="2026-07-06T10:00:00"/>
    <n v="20.314752705705526"/>
    <n v="7"/>
    <n v="10"/>
    <n v="2"/>
    <x v="1"/>
  </r>
  <r>
    <d v="2026-07-06T11:00:00"/>
    <n v="20.509819781345215"/>
    <n v="7"/>
    <n v="11"/>
    <n v="2"/>
    <x v="1"/>
  </r>
  <r>
    <d v="2026-07-06T12:00:00"/>
    <n v="20.439205273897027"/>
    <n v="7"/>
    <n v="12"/>
    <n v="2"/>
    <x v="1"/>
  </r>
  <r>
    <d v="2026-07-06T13:00:00"/>
    <n v="20.395490807455918"/>
    <n v="7"/>
    <n v="13"/>
    <n v="2"/>
    <x v="1"/>
  </r>
  <r>
    <d v="2026-07-06T14:00:00"/>
    <n v="20.319099250295373"/>
    <n v="7"/>
    <n v="14"/>
    <n v="2"/>
    <x v="1"/>
  </r>
  <r>
    <d v="2026-07-06T15:00:00"/>
    <n v="20.384238407999753"/>
    <n v="7"/>
    <n v="15"/>
    <n v="2"/>
    <x v="1"/>
  </r>
  <r>
    <d v="2026-07-06T16:00:00"/>
    <n v="20.214699022811924"/>
    <n v="7"/>
    <n v="16"/>
    <n v="2"/>
    <x v="1"/>
  </r>
  <r>
    <d v="2026-07-06T17:00:00"/>
    <n v="19.529011217993734"/>
    <n v="7"/>
    <n v="17"/>
    <n v="2"/>
    <x v="1"/>
  </r>
  <r>
    <d v="2026-07-06T18:00:00"/>
    <n v="17.67507965826444"/>
    <n v="7"/>
    <n v="18"/>
    <n v="2"/>
    <x v="1"/>
  </r>
  <r>
    <d v="2026-07-06T19:00:00"/>
    <n v="10.982643330734263"/>
    <n v="7"/>
    <n v="19"/>
    <n v="2"/>
    <x v="1"/>
  </r>
  <r>
    <d v="2026-07-06T20:00:00"/>
    <n v="1.3155133717590892"/>
    <n v="7"/>
    <n v="20"/>
    <n v="2"/>
    <x v="1"/>
  </r>
  <r>
    <d v="2026-07-06T21:00:00"/>
    <n v="0"/>
    <n v="7"/>
    <n v="21"/>
    <n v="2"/>
    <x v="1"/>
  </r>
  <r>
    <d v="2026-07-06T22:00:00"/>
    <n v="0"/>
    <n v="7"/>
    <n v="22"/>
    <n v="2"/>
    <x v="1"/>
  </r>
  <r>
    <d v="2026-07-06T23:00:00"/>
    <n v="0"/>
    <n v="7"/>
    <n v="23"/>
    <n v="2"/>
    <x v="1"/>
  </r>
  <r>
    <d v="2026-07-07T00:00:00"/>
    <n v="0"/>
    <n v="7"/>
    <n v="0"/>
    <n v="3"/>
    <x v="0"/>
  </r>
  <r>
    <d v="2026-07-07T01:00:00"/>
    <n v="0"/>
    <n v="7"/>
    <n v="1"/>
    <n v="3"/>
    <x v="0"/>
  </r>
  <r>
    <d v="2026-07-07T02:00:00"/>
    <n v="0"/>
    <n v="7"/>
    <n v="2"/>
    <n v="3"/>
    <x v="0"/>
  </r>
  <r>
    <d v="2026-07-07T03:00:00"/>
    <n v="0"/>
    <n v="7"/>
    <n v="3"/>
    <n v="3"/>
    <x v="0"/>
  </r>
  <r>
    <d v="2026-07-07T04:00:00"/>
    <n v="0"/>
    <n v="7"/>
    <n v="4"/>
    <n v="3"/>
    <x v="0"/>
  </r>
  <r>
    <d v="2026-07-07T05:00:00"/>
    <n v="0"/>
    <n v="7"/>
    <n v="5"/>
    <n v="3"/>
    <x v="0"/>
  </r>
  <r>
    <d v="2026-07-07T06:00:00"/>
    <n v="0.1716352612082081"/>
    <n v="7"/>
    <n v="6"/>
    <n v="3"/>
    <x v="0"/>
  </r>
  <r>
    <d v="2026-07-07T07:00:00"/>
    <n v="8.8411066036226487"/>
    <n v="7"/>
    <n v="7"/>
    <n v="3"/>
    <x v="0"/>
  </r>
  <r>
    <d v="2026-07-07T08:00:00"/>
    <n v="9.668726748656006"/>
    <n v="7"/>
    <n v="8"/>
    <n v="3"/>
    <x v="1"/>
  </r>
  <r>
    <d v="2026-07-07T09:00:00"/>
    <n v="13.344469824993626"/>
    <n v="7"/>
    <n v="9"/>
    <n v="3"/>
    <x v="1"/>
  </r>
  <r>
    <d v="2026-07-07T10:00:00"/>
    <n v="16.819758777361191"/>
    <n v="7"/>
    <n v="10"/>
    <n v="3"/>
    <x v="1"/>
  </r>
  <r>
    <d v="2026-07-07T11:00:00"/>
    <n v="5.3270243842698637"/>
    <n v="7"/>
    <n v="11"/>
    <n v="3"/>
    <x v="1"/>
  </r>
  <r>
    <d v="2026-07-07T12:00:00"/>
    <n v="12.109748662809245"/>
    <n v="7"/>
    <n v="12"/>
    <n v="3"/>
    <x v="1"/>
  </r>
  <r>
    <d v="2026-07-07T13:00:00"/>
    <n v="13.289137594693061"/>
    <n v="7"/>
    <n v="13"/>
    <n v="3"/>
    <x v="1"/>
  </r>
  <r>
    <d v="2026-07-07T14:00:00"/>
    <n v="12.321287811279003"/>
    <n v="7"/>
    <n v="14"/>
    <n v="3"/>
    <x v="1"/>
  </r>
  <r>
    <d v="2026-07-07T15:00:00"/>
    <n v="15.932386766036201"/>
    <n v="7"/>
    <n v="15"/>
    <n v="3"/>
    <x v="1"/>
  </r>
  <r>
    <d v="2026-07-07T16:00:00"/>
    <n v="9.0456128450075184"/>
    <n v="7"/>
    <n v="16"/>
    <n v="3"/>
    <x v="1"/>
  </r>
  <r>
    <d v="2026-07-07T17:00:00"/>
    <n v="13.206349093006791"/>
    <n v="7"/>
    <n v="17"/>
    <n v="3"/>
    <x v="1"/>
  </r>
  <r>
    <d v="2026-07-07T18:00:00"/>
    <n v="2.5882569554254857"/>
    <n v="7"/>
    <n v="18"/>
    <n v="3"/>
    <x v="1"/>
  </r>
  <r>
    <d v="2026-07-07T19:00:00"/>
    <n v="5.5477379412514285"/>
    <n v="7"/>
    <n v="19"/>
    <n v="3"/>
    <x v="1"/>
  </r>
  <r>
    <d v="2026-07-07T20:00:00"/>
    <n v="0.11061684191901154"/>
    <n v="7"/>
    <n v="20"/>
    <n v="3"/>
    <x v="1"/>
  </r>
  <r>
    <d v="2026-07-07T21:00:00"/>
    <n v="0"/>
    <n v="7"/>
    <n v="21"/>
    <n v="3"/>
    <x v="1"/>
  </r>
  <r>
    <d v="2026-07-07T22:00:00"/>
    <n v="0"/>
    <n v="7"/>
    <n v="22"/>
    <n v="3"/>
    <x v="1"/>
  </r>
  <r>
    <d v="2026-07-07T23:00:00"/>
    <n v="0"/>
    <n v="7"/>
    <n v="23"/>
    <n v="3"/>
    <x v="1"/>
  </r>
  <r>
    <d v="2026-07-08T00:00:00"/>
    <n v="0"/>
    <n v="7"/>
    <n v="0"/>
    <n v="4"/>
    <x v="0"/>
  </r>
  <r>
    <d v="2026-07-08T01:00:00"/>
    <n v="0"/>
    <n v="7"/>
    <n v="1"/>
    <n v="4"/>
    <x v="0"/>
  </r>
  <r>
    <d v="2026-07-08T02:00:00"/>
    <n v="0"/>
    <n v="7"/>
    <n v="2"/>
    <n v="4"/>
    <x v="0"/>
  </r>
  <r>
    <d v="2026-07-08T03:00:00"/>
    <n v="0"/>
    <n v="7"/>
    <n v="3"/>
    <n v="4"/>
    <x v="0"/>
  </r>
  <r>
    <d v="2026-07-08T04:00:00"/>
    <n v="0"/>
    <n v="7"/>
    <n v="4"/>
    <n v="4"/>
    <x v="0"/>
  </r>
  <r>
    <d v="2026-07-08T05:00:00"/>
    <n v="0"/>
    <n v="7"/>
    <n v="5"/>
    <n v="4"/>
    <x v="0"/>
  </r>
  <r>
    <d v="2026-07-08T06:00:00"/>
    <n v="0"/>
    <n v="7"/>
    <n v="6"/>
    <n v="4"/>
    <x v="0"/>
  </r>
  <r>
    <d v="2026-07-08T07:00:00"/>
    <n v="2.4646356792241324"/>
    <n v="7"/>
    <n v="7"/>
    <n v="4"/>
    <x v="0"/>
  </r>
  <r>
    <d v="2026-07-08T08:00:00"/>
    <n v="4.8106527443984231"/>
    <n v="7"/>
    <n v="8"/>
    <n v="4"/>
    <x v="1"/>
  </r>
  <r>
    <d v="2026-07-08T09:00:00"/>
    <n v="7.4817749148389687"/>
    <n v="7"/>
    <n v="9"/>
    <n v="4"/>
    <x v="1"/>
  </r>
  <r>
    <d v="2026-07-08T10:00:00"/>
    <n v="7.9972968590684808"/>
    <n v="7"/>
    <n v="10"/>
    <n v="4"/>
    <x v="1"/>
  </r>
  <r>
    <d v="2026-07-08T11:00:00"/>
    <n v="9.1180658470568616"/>
    <n v="7"/>
    <n v="11"/>
    <n v="4"/>
    <x v="1"/>
  </r>
  <r>
    <d v="2026-07-08T12:00:00"/>
    <n v="11.007091981942029"/>
    <n v="7"/>
    <n v="12"/>
    <n v="4"/>
    <x v="1"/>
  </r>
  <r>
    <d v="2026-07-08T13:00:00"/>
    <n v="10.570296287763497"/>
    <n v="7"/>
    <n v="13"/>
    <n v="4"/>
    <x v="1"/>
  </r>
  <r>
    <d v="2026-07-08T14:00:00"/>
    <n v="3.7115325869973188"/>
    <n v="7"/>
    <n v="14"/>
    <n v="4"/>
    <x v="1"/>
  </r>
  <r>
    <d v="2026-07-08T15:00:00"/>
    <n v="2.9935928934864218"/>
    <n v="7"/>
    <n v="15"/>
    <n v="4"/>
    <x v="1"/>
  </r>
  <r>
    <d v="2026-07-08T16:00:00"/>
    <n v="2.1817274203365868"/>
    <n v="7"/>
    <n v="16"/>
    <n v="4"/>
    <x v="1"/>
  </r>
  <r>
    <d v="2026-07-08T17:00:00"/>
    <n v="1.634306869465477"/>
    <n v="7"/>
    <n v="17"/>
    <n v="4"/>
    <x v="1"/>
  </r>
  <r>
    <d v="2026-07-08T18:00:00"/>
    <n v="5.4119692397169104"/>
    <n v="7"/>
    <n v="18"/>
    <n v="4"/>
    <x v="1"/>
  </r>
  <r>
    <d v="2026-07-08T19:00:00"/>
    <n v="1.2982853127048868"/>
    <n v="7"/>
    <n v="19"/>
    <n v="4"/>
    <x v="1"/>
  </r>
  <r>
    <d v="2026-07-08T20:00:00"/>
    <n v="0"/>
    <n v="7"/>
    <n v="20"/>
    <n v="4"/>
    <x v="1"/>
  </r>
  <r>
    <d v="2026-07-08T21:00:00"/>
    <n v="0"/>
    <n v="7"/>
    <n v="21"/>
    <n v="4"/>
    <x v="1"/>
  </r>
  <r>
    <d v="2026-07-08T22:00:00"/>
    <n v="0"/>
    <n v="7"/>
    <n v="22"/>
    <n v="4"/>
    <x v="1"/>
  </r>
  <r>
    <d v="2026-07-08T23:00:00"/>
    <n v="0"/>
    <n v="7"/>
    <n v="23"/>
    <n v="4"/>
    <x v="1"/>
  </r>
  <r>
    <d v="2026-07-09T00:00:00"/>
    <n v="0"/>
    <n v="7"/>
    <n v="0"/>
    <n v="5"/>
    <x v="0"/>
  </r>
  <r>
    <d v="2026-07-09T01:00:00"/>
    <n v="0"/>
    <n v="7"/>
    <n v="1"/>
    <n v="5"/>
    <x v="0"/>
  </r>
  <r>
    <d v="2026-07-09T02:00:00"/>
    <n v="0"/>
    <n v="7"/>
    <n v="2"/>
    <n v="5"/>
    <x v="0"/>
  </r>
  <r>
    <d v="2026-07-09T03:00:00"/>
    <n v="0"/>
    <n v="7"/>
    <n v="3"/>
    <n v="5"/>
    <x v="0"/>
  </r>
  <r>
    <d v="2026-07-09T04:00:00"/>
    <n v="0"/>
    <n v="7"/>
    <n v="4"/>
    <n v="5"/>
    <x v="0"/>
  </r>
  <r>
    <d v="2026-07-09T05:00:00"/>
    <n v="0"/>
    <n v="7"/>
    <n v="5"/>
    <n v="5"/>
    <x v="0"/>
  </r>
  <r>
    <d v="2026-07-09T06:00:00"/>
    <n v="0"/>
    <n v="7"/>
    <n v="6"/>
    <n v="5"/>
    <x v="0"/>
  </r>
  <r>
    <d v="2026-07-09T07:00:00"/>
    <n v="2.4452714862336271"/>
    <n v="7"/>
    <n v="7"/>
    <n v="5"/>
    <x v="0"/>
  </r>
  <r>
    <d v="2026-07-09T08:00:00"/>
    <n v="4.3481379103949527"/>
    <n v="7"/>
    <n v="8"/>
    <n v="5"/>
    <x v="1"/>
  </r>
  <r>
    <d v="2026-07-09T09:00:00"/>
    <n v="9.4577136779310536"/>
    <n v="7"/>
    <n v="9"/>
    <n v="5"/>
    <x v="1"/>
  </r>
  <r>
    <d v="2026-07-09T10:00:00"/>
    <n v="8.1888858204670942"/>
    <n v="7"/>
    <n v="10"/>
    <n v="5"/>
    <x v="1"/>
  </r>
  <r>
    <d v="2026-07-09T11:00:00"/>
    <n v="12.699227132687115"/>
    <n v="7"/>
    <n v="11"/>
    <n v="5"/>
    <x v="1"/>
  </r>
  <r>
    <d v="2026-07-09T12:00:00"/>
    <n v="11.686504224845766"/>
    <n v="7"/>
    <n v="12"/>
    <n v="5"/>
    <x v="1"/>
  </r>
  <r>
    <d v="2026-07-09T13:00:00"/>
    <n v="10.472727567819479"/>
    <n v="7"/>
    <n v="13"/>
    <n v="5"/>
    <x v="1"/>
  </r>
  <r>
    <d v="2026-07-09T14:00:00"/>
    <n v="18.229227133371733"/>
    <n v="7"/>
    <n v="14"/>
    <n v="5"/>
    <x v="1"/>
  </r>
  <r>
    <d v="2026-07-09T15:00:00"/>
    <n v="18.078303008969645"/>
    <n v="7"/>
    <n v="15"/>
    <n v="5"/>
    <x v="1"/>
  </r>
  <r>
    <d v="2026-07-09T16:00:00"/>
    <n v="17.657458558140867"/>
    <n v="7"/>
    <n v="16"/>
    <n v="5"/>
    <x v="1"/>
  </r>
  <r>
    <d v="2026-07-09T17:00:00"/>
    <n v="16.103213457669785"/>
    <n v="7"/>
    <n v="17"/>
    <n v="5"/>
    <x v="1"/>
  </r>
  <r>
    <d v="2026-07-09T18:00:00"/>
    <n v="13.356431700910512"/>
    <n v="7"/>
    <n v="18"/>
    <n v="5"/>
    <x v="1"/>
  </r>
  <r>
    <d v="2026-07-09T19:00:00"/>
    <n v="4.0490150098705779"/>
    <n v="7"/>
    <n v="19"/>
    <n v="5"/>
    <x v="1"/>
  </r>
  <r>
    <d v="2026-07-09T20:00:00"/>
    <n v="0.5431214941619017"/>
    <n v="7"/>
    <n v="20"/>
    <n v="5"/>
    <x v="1"/>
  </r>
  <r>
    <d v="2026-07-09T21:00:00"/>
    <n v="0"/>
    <n v="7"/>
    <n v="21"/>
    <n v="5"/>
    <x v="1"/>
  </r>
  <r>
    <d v="2026-07-09T22:00:00"/>
    <n v="0"/>
    <n v="7"/>
    <n v="22"/>
    <n v="5"/>
    <x v="1"/>
  </r>
  <r>
    <d v="2026-07-09T23:00:00"/>
    <n v="0"/>
    <n v="7"/>
    <n v="23"/>
    <n v="5"/>
    <x v="1"/>
  </r>
  <r>
    <d v="2026-07-10T00:00:00"/>
    <n v="0"/>
    <n v="7"/>
    <n v="0"/>
    <n v="6"/>
    <x v="0"/>
  </r>
  <r>
    <d v="2026-07-10T01:00:00"/>
    <n v="0"/>
    <n v="7"/>
    <n v="1"/>
    <n v="6"/>
    <x v="0"/>
  </r>
  <r>
    <d v="2026-07-10T02:00:00"/>
    <n v="0"/>
    <n v="7"/>
    <n v="2"/>
    <n v="6"/>
    <x v="0"/>
  </r>
  <r>
    <d v="2026-07-10T03:00:00"/>
    <n v="0"/>
    <n v="7"/>
    <n v="3"/>
    <n v="6"/>
    <x v="0"/>
  </r>
  <r>
    <d v="2026-07-10T04:00:00"/>
    <n v="0"/>
    <n v="7"/>
    <n v="4"/>
    <n v="6"/>
    <x v="0"/>
  </r>
  <r>
    <d v="2026-07-10T05:00:00"/>
    <n v="0"/>
    <n v="7"/>
    <n v="5"/>
    <n v="6"/>
    <x v="0"/>
  </r>
  <r>
    <d v="2026-07-10T06:00:00"/>
    <n v="1.5286048397232497E-2"/>
    <n v="7"/>
    <n v="6"/>
    <n v="6"/>
    <x v="0"/>
  </r>
  <r>
    <d v="2026-07-10T07:00:00"/>
    <n v="6.6718316457616886"/>
    <n v="7"/>
    <n v="7"/>
    <n v="6"/>
    <x v="0"/>
  </r>
  <r>
    <d v="2026-07-10T08:00:00"/>
    <n v="14.034647824517137"/>
    <n v="7"/>
    <n v="8"/>
    <n v="6"/>
    <x v="1"/>
  </r>
  <r>
    <d v="2026-07-10T09:00:00"/>
    <n v="17.26747669218938"/>
    <n v="7"/>
    <n v="9"/>
    <n v="6"/>
    <x v="1"/>
  </r>
  <r>
    <d v="2026-07-10T10:00:00"/>
    <n v="18.411922438312992"/>
    <n v="7"/>
    <n v="10"/>
    <n v="6"/>
    <x v="1"/>
  </r>
  <r>
    <d v="2026-07-10T11:00:00"/>
    <n v="13.726143760020234"/>
    <n v="7"/>
    <n v="11"/>
    <n v="6"/>
    <x v="1"/>
  </r>
  <r>
    <d v="2026-07-10T12:00:00"/>
    <n v="18.539900974407324"/>
    <n v="7"/>
    <n v="12"/>
    <n v="6"/>
    <x v="1"/>
  </r>
  <r>
    <d v="2026-07-10T13:00:00"/>
    <n v="18.44724933540904"/>
    <n v="7"/>
    <n v="13"/>
    <n v="6"/>
    <x v="1"/>
  </r>
  <r>
    <d v="2026-07-10T14:00:00"/>
    <n v="15.688358938847779"/>
    <n v="7"/>
    <n v="14"/>
    <n v="6"/>
    <x v="1"/>
  </r>
  <r>
    <d v="2026-07-10T15:00:00"/>
    <n v="18.561840768824382"/>
    <n v="7"/>
    <n v="15"/>
    <n v="6"/>
    <x v="1"/>
  </r>
  <r>
    <d v="2026-07-10T16:00:00"/>
    <n v="18.230371067510461"/>
    <n v="7"/>
    <n v="16"/>
    <n v="6"/>
    <x v="1"/>
  </r>
  <r>
    <d v="2026-07-10T17:00:00"/>
    <n v="17.46004062115939"/>
    <n v="7"/>
    <n v="17"/>
    <n v="6"/>
    <x v="1"/>
  </r>
  <r>
    <d v="2026-07-10T18:00:00"/>
    <n v="14.993156275901645"/>
    <n v="7"/>
    <n v="18"/>
    <n v="6"/>
    <x v="1"/>
  </r>
  <r>
    <d v="2026-07-10T19:00:00"/>
    <n v="8.3829463544483662"/>
    <n v="7"/>
    <n v="19"/>
    <n v="6"/>
    <x v="1"/>
  </r>
  <r>
    <d v="2026-07-10T20:00:00"/>
    <n v="0.87405668161465111"/>
    <n v="7"/>
    <n v="20"/>
    <n v="6"/>
    <x v="1"/>
  </r>
  <r>
    <d v="2026-07-10T21:00:00"/>
    <n v="0"/>
    <n v="7"/>
    <n v="21"/>
    <n v="6"/>
    <x v="1"/>
  </r>
  <r>
    <d v="2026-07-10T22:00:00"/>
    <n v="0"/>
    <n v="7"/>
    <n v="22"/>
    <n v="6"/>
    <x v="1"/>
  </r>
  <r>
    <d v="2026-07-10T23:00:00"/>
    <n v="0"/>
    <n v="7"/>
    <n v="23"/>
    <n v="6"/>
    <x v="1"/>
  </r>
  <r>
    <d v="2026-07-11T00:00:00"/>
    <n v="0"/>
    <n v="7"/>
    <n v="0"/>
    <n v="7"/>
    <x v="0"/>
  </r>
  <r>
    <d v="2026-07-11T01:00:00"/>
    <n v="0"/>
    <n v="7"/>
    <n v="1"/>
    <n v="7"/>
    <x v="0"/>
  </r>
  <r>
    <d v="2026-07-11T02:00:00"/>
    <n v="0"/>
    <n v="7"/>
    <n v="2"/>
    <n v="7"/>
    <x v="0"/>
  </r>
  <r>
    <d v="2026-07-11T03:00:00"/>
    <n v="0"/>
    <n v="7"/>
    <n v="3"/>
    <n v="7"/>
    <x v="0"/>
  </r>
  <r>
    <d v="2026-07-11T04:00:00"/>
    <n v="0"/>
    <n v="7"/>
    <n v="4"/>
    <n v="7"/>
    <x v="0"/>
  </r>
  <r>
    <d v="2026-07-11T05:00:00"/>
    <n v="0"/>
    <n v="7"/>
    <n v="5"/>
    <n v="7"/>
    <x v="0"/>
  </r>
  <r>
    <d v="2026-07-11T06:00:00"/>
    <n v="0"/>
    <n v="7"/>
    <n v="6"/>
    <n v="7"/>
    <x v="0"/>
  </r>
  <r>
    <d v="2026-07-11T07:00:00"/>
    <n v="6.4723800838441168"/>
    <n v="7"/>
    <n v="7"/>
    <n v="7"/>
    <x v="0"/>
  </r>
  <r>
    <d v="2026-07-11T08:00:00"/>
    <n v="13.722259859089952"/>
    <n v="7"/>
    <n v="8"/>
    <n v="7"/>
    <x v="0"/>
  </r>
  <r>
    <d v="2026-07-11T09:00:00"/>
    <n v="9.0458728806549047"/>
    <n v="7"/>
    <n v="9"/>
    <n v="7"/>
    <x v="0"/>
  </r>
  <r>
    <d v="2026-07-11T10:00:00"/>
    <n v="18.583483296632625"/>
    <n v="7"/>
    <n v="10"/>
    <n v="7"/>
    <x v="0"/>
  </r>
  <r>
    <d v="2026-07-11T11:00:00"/>
    <n v="18.99439979975482"/>
    <n v="7"/>
    <n v="11"/>
    <n v="7"/>
    <x v="0"/>
  </r>
  <r>
    <d v="2026-07-11T12:00:00"/>
    <n v="19.266234967172807"/>
    <n v="7"/>
    <n v="12"/>
    <n v="7"/>
    <x v="0"/>
  </r>
  <r>
    <d v="2026-07-11T13:00:00"/>
    <n v="19.339822140709188"/>
    <n v="7"/>
    <n v="13"/>
    <n v="7"/>
    <x v="0"/>
  </r>
  <r>
    <d v="2026-07-11T14:00:00"/>
    <n v="19.460413727166916"/>
    <n v="7"/>
    <n v="14"/>
    <n v="7"/>
    <x v="0"/>
  </r>
  <r>
    <d v="2026-07-11T15:00:00"/>
    <n v="19.57264896300331"/>
    <n v="7"/>
    <n v="15"/>
    <n v="7"/>
    <x v="0"/>
  </r>
  <r>
    <d v="2026-07-11T16:00:00"/>
    <n v="15.518573021817941"/>
    <n v="7"/>
    <n v="16"/>
    <n v="7"/>
    <x v="0"/>
  </r>
  <r>
    <d v="2026-07-11T17:00:00"/>
    <n v="19.140907695949409"/>
    <n v="7"/>
    <n v="17"/>
    <n v="7"/>
    <x v="0"/>
  </r>
  <r>
    <d v="2026-07-11T18:00:00"/>
    <n v="17.136808877768893"/>
    <n v="7"/>
    <n v="18"/>
    <n v="7"/>
    <x v="0"/>
  </r>
  <r>
    <d v="2026-07-11T19:00:00"/>
    <n v="10.40006297065484"/>
    <n v="7"/>
    <n v="19"/>
    <n v="7"/>
    <x v="0"/>
  </r>
  <r>
    <d v="2026-07-11T20:00:00"/>
    <n v="1.1721519235663707"/>
    <n v="7"/>
    <n v="20"/>
    <n v="7"/>
    <x v="0"/>
  </r>
  <r>
    <d v="2026-07-11T21:00:00"/>
    <n v="0"/>
    <n v="7"/>
    <n v="21"/>
    <n v="7"/>
    <x v="0"/>
  </r>
  <r>
    <d v="2026-07-11T22:00:00"/>
    <n v="0"/>
    <n v="7"/>
    <n v="22"/>
    <n v="7"/>
    <x v="0"/>
  </r>
  <r>
    <d v="2026-07-11T23:00:00"/>
    <n v="0"/>
    <n v="7"/>
    <n v="23"/>
    <n v="7"/>
    <x v="0"/>
  </r>
  <r>
    <d v="2026-07-12T00:00:00"/>
    <n v="0"/>
    <n v="7"/>
    <n v="0"/>
    <n v="1"/>
    <x v="0"/>
  </r>
  <r>
    <d v="2026-07-12T01:00:00"/>
    <n v="0"/>
    <n v="7"/>
    <n v="1"/>
    <n v="1"/>
    <x v="0"/>
  </r>
  <r>
    <d v="2026-07-12T02:00:00"/>
    <n v="0"/>
    <n v="7"/>
    <n v="2"/>
    <n v="1"/>
    <x v="0"/>
  </r>
  <r>
    <d v="2026-07-12T03:00:00"/>
    <n v="0"/>
    <n v="7"/>
    <n v="3"/>
    <n v="1"/>
    <x v="0"/>
  </r>
  <r>
    <d v="2026-07-12T04:00:00"/>
    <n v="0"/>
    <n v="7"/>
    <n v="4"/>
    <n v="1"/>
    <x v="0"/>
  </r>
  <r>
    <d v="2026-07-12T05:00:00"/>
    <n v="0"/>
    <n v="7"/>
    <n v="5"/>
    <n v="1"/>
    <x v="0"/>
  </r>
  <r>
    <d v="2026-07-12T06:00:00"/>
    <n v="9.6780421125413935E-2"/>
    <n v="7"/>
    <n v="6"/>
    <n v="1"/>
    <x v="0"/>
  </r>
  <r>
    <d v="2026-07-12T07:00:00"/>
    <n v="8.8303855637442989"/>
    <n v="7"/>
    <n v="7"/>
    <n v="1"/>
    <x v="0"/>
  </r>
  <r>
    <d v="2026-07-12T08:00:00"/>
    <n v="17.011102733706693"/>
    <n v="7"/>
    <n v="8"/>
    <n v="1"/>
    <x v="0"/>
  </r>
  <r>
    <d v="2026-07-12T09:00:00"/>
    <n v="19.253194256895547"/>
    <n v="7"/>
    <n v="9"/>
    <n v="1"/>
    <x v="0"/>
  </r>
  <r>
    <d v="2026-07-12T10:00:00"/>
    <n v="16.521356325573478"/>
    <n v="7"/>
    <n v="10"/>
    <n v="1"/>
    <x v="0"/>
  </r>
  <r>
    <d v="2026-07-12T11:00:00"/>
    <n v="16.727858031432259"/>
    <n v="7"/>
    <n v="11"/>
    <n v="1"/>
    <x v="0"/>
  </r>
  <r>
    <d v="2026-07-12T12:00:00"/>
    <n v="16.29252120546068"/>
    <n v="7"/>
    <n v="12"/>
    <n v="1"/>
    <x v="0"/>
  </r>
  <r>
    <d v="2026-07-12T13:00:00"/>
    <n v="15.511164171615786"/>
    <n v="7"/>
    <n v="13"/>
    <n v="1"/>
    <x v="0"/>
  </r>
  <r>
    <d v="2026-07-12T14:00:00"/>
    <n v="15.267562676208424"/>
    <n v="7"/>
    <n v="14"/>
    <n v="1"/>
    <x v="0"/>
  </r>
  <r>
    <d v="2026-07-12T15:00:00"/>
    <n v="13.648457106202191"/>
    <n v="7"/>
    <n v="15"/>
    <n v="1"/>
    <x v="0"/>
  </r>
  <r>
    <d v="2026-07-12T16:00:00"/>
    <n v="10.046643975032659"/>
    <n v="7"/>
    <n v="16"/>
    <n v="1"/>
    <x v="0"/>
  </r>
  <r>
    <d v="2026-07-12T17:00:00"/>
    <n v="11.718305501299536"/>
    <n v="7"/>
    <n v="17"/>
    <n v="1"/>
    <x v="0"/>
  </r>
  <r>
    <d v="2026-07-12T18:00:00"/>
    <n v="12.510076207762008"/>
    <n v="7"/>
    <n v="18"/>
    <n v="1"/>
    <x v="0"/>
  </r>
  <r>
    <d v="2026-07-12T19:00:00"/>
    <n v="10.060223058393369"/>
    <n v="7"/>
    <n v="19"/>
    <n v="1"/>
    <x v="0"/>
  </r>
  <r>
    <d v="2026-07-12T20:00:00"/>
    <n v="0.9905630289460059"/>
    <n v="7"/>
    <n v="20"/>
    <n v="1"/>
    <x v="0"/>
  </r>
  <r>
    <d v="2026-07-12T21:00:00"/>
    <n v="0"/>
    <n v="7"/>
    <n v="21"/>
    <n v="1"/>
    <x v="0"/>
  </r>
  <r>
    <d v="2026-07-12T22:00:00"/>
    <n v="0"/>
    <n v="7"/>
    <n v="22"/>
    <n v="1"/>
    <x v="0"/>
  </r>
  <r>
    <d v="2026-07-12T23:00:00"/>
    <n v="0"/>
    <n v="7"/>
    <n v="23"/>
    <n v="1"/>
    <x v="0"/>
  </r>
  <r>
    <d v="2026-07-13T00:00:00"/>
    <n v="0"/>
    <n v="7"/>
    <n v="0"/>
    <n v="2"/>
    <x v="0"/>
  </r>
  <r>
    <d v="2026-07-13T01:00:00"/>
    <n v="0"/>
    <n v="7"/>
    <n v="1"/>
    <n v="2"/>
    <x v="0"/>
  </r>
  <r>
    <d v="2026-07-13T02:00:00"/>
    <n v="0"/>
    <n v="7"/>
    <n v="2"/>
    <n v="2"/>
    <x v="0"/>
  </r>
  <r>
    <d v="2026-07-13T03:00:00"/>
    <n v="0"/>
    <n v="7"/>
    <n v="3"/>
    <n v="2"/>
    <x v="0"/>
  </r>
  <r>
    <d v="2026-07-13T04:00:00"/>
    <n v="0"/>
    <n v="7"/>
    <n v="4"/>
    <n v="2"/>
    <x v="0"/>
  </r>
  <r>
    <d v="2026-07-13T05:00:00"/>
    <n v="0"/>
    <n v="7"/>
    <n v="5"/>
    <n v="2"/>
    <x v="0"/>
  </r>
  <r>
    <d v="2026-07-13T06:00:00"/>
    <n v="6.0240555650214613E-2"/>
    <n v="7"/>
    <n v="6"/>
    <n v="2"/>
    <x v="0"/>
  </r>
  <r>
    <d v="2026-07-13T07:00:00"/>
    <n v="8.4035266099095498"/>
    <n v="7"/>
    <n v="7"/>
    <n v="2"/>
    <x v="0"/>
  </r>
  <r>
    <d v="2026-07-13T08:00:00"/>
    <n v="16.741023385097382"/>
    <n v="7"/>
    <n v="8"/>
    <n v="2"/>
    <x v="1"/>
  </r>
  <r>
    <d v="2026-07-13T09:00:00"/>
    <n v="19.156533494811526"/>
    <n v="7"/>
    <n v="9"/>
    <n v="2"/>
    <x v="1"/>
  </r>
  <r>
    <d v="2026-07-13T10:00:00"/>
    <n v="19.893395976108792"/>
    <n v="7"/>
    <n v="10"/>
    <n v="2"/>
    <x v="1"/>
  </r>
  <r>
    <d v="2026-07-13T11:00:00"/>
    <n v="10.435651775132653"/>
    <n v="7"/>
    <n v="11"/>
    <n v="2"/>
    <x v="1"/>
  </r>
  <r>
    <d v="2026-07-13T12:00:00"/>
    <n v="15.425327764054806"/>
    <n v="7"/>
    <n v="12"/>
    <n v="2"/>
    <x v="1"/>
  </r>
  <r>
    <d v="2026-07-13T13:00:00"/>
    <n v="19.867151215765446"/>
    <n v="7"/>
    <n v="13"/>
    <n v="2"/>
    <x v="1"/>
  </r>
  <r>
    <d v="2026-07-13T14:00:00"/>
    <n v="19.883134936079664"/>
    <n v="7"/>
    <n v="14"/>
    <n v="2"/>
    <x v="1"/>
  </r>
  <r>
    <d v="2026-07-13T15:00:00"/>
    <n v="14.654271300065332"/>
    <n v="7"/>
    <n v="15"/>
    <n v="2"/>
    <x v="1"/>
  </r>
  <r>
    <d v="2026-07-13T16:00:00"/>
    <n v="19.754864157079179"/>
    <n v="7"/>
    <n v="16"/>
    <n v="2"/>
    <x v="1"/>
  </r>
  <r>
    <d v="2026-07-13T17:00:00"/>
    <n v="10.055440892802665"/>
    <n v="7"/>
    <n v="17"/>
    <n v="2"/>
    <x v="1"/>
  </r>
  <r>
    <d v="2026-07-13T18:00:00"/>
    <n v="16.892603148999108"/>
    <n v="7"/>
    <n v="18"/>
    <n v="2"/>
    <x v="1"/>
  </r>
  <r>
    <d v="2026-07-13T19:00:00"/>
    <n v="9.8753949323814858"/>
    <n v="7"/>
    <n v="19"/>
    <n v="2"/>
    <x v="1"/>
  </r>
  <r>
    <d v="2026-07-13T20:00:00"/>
    <n v="0.41752945991745616"/>
    <n v="7"/>
    <n v="20"/>
    <n v="2"/>
    <x v="1"/>
  </r>
  <r>
    <d v="2026-07-13T21:00:00"/>
    <n v="0"/>
    <n v="7"/>
    <n v="21"/>
    <n v="2"/>
    <x v="1"/>
  </r>
  <r>
    <d v="2026-07-13T22:00:00"/>
    <n v="0"/>
    <n v="7"/>
    <n v="22"/>
    <n v="2"/>
    <x v="1"/>
  </r>
  <r>
    <d v="2026-07-13T23:00:00"/>
    <n v="0"/>
    <n v="7"/>
    <n v="23"/>
    <n v="2"/>
    <x v="1"/>
  </r>
  <r>
    <d v="2026-07-14T00:00:00"/>
    <n v="0"/>
    <n v="7"/>
    <n v="0"/>
    <n v="3"/>
    <x v="0"/>
  </r>
  <r>
    <d v="2026-07-14T01:00:00"/>
    <n v="0"/>
    <n v="7"/>
    <n v="1"/>
    <n v="3"/>
    <x v="0"/>
  </r>
  <r>
    <d v="2026-07-14T02:00:00"/>
    <n v="0"/>
    <n v="7"/>
    <n v="2"/>
    <n v="3"/>
    <x v="0"/>
  </r>
  <r>
    <d v="2026-07-14T03:00:00"/>
    <n v="0"/>
    <n v="7"/>
    <n v="3"/>
    <n v="3"/>
    <x v="0"/>
  </r>
  <r>
    <d v="2026-07-14T04:00:00"/>
    <n v="0"/>
    <n v="7"/>
    <n v="4"/>
    <n v="3"/>
    <x v="0"/>
  </r>
  <r>
    <d v="2026-07-14T05:00:00"/>
    <n v="0"/>
    <n v="7"/>
    <n v="5"/>
    <n v="3"/>
    <x v="0"/>
  </r>
  <r>
    <d v="2026-07-14T06:00:00"/>
    <n v="0"/>
    <n v="7"/>
    <n v="6"/>
    <n v="3"/>
    <x v="0"/>
  </r>
  <r>
    <d v="2026-07-14T07:00:00"/>
    <n v="8.408018849979527"/>
    <n v="7"/>
    <n v="7"/>
    <n v="3"/>
    <x v="0"/>
  </r>
  <r>
    <d v="2026-07-14T08:00:00"/>
    <n v="16.904228749371708"/>
    <n v="7"/>
    <n v="8"/>
    <n v="3"/>
    <x v="1"/>
  </r>
  <r>
    <d v="2026-07-14T09:00:00"/>
    <n v="19.32786117924509"/>
    <n v="7"/>
    <n v="9"/>
    <n v="3"/>
    <x v="1"/>
  </r>
  <r>
    <d v="2026-07-14T10:00:00"/>
    <n v="19.958049559381749"/>
    <n v="7"/>
    <n v="10"/>
    <n v="3"/>
    <x v="1"/>
  </r>
  <r>
    <d v="2026-07-14T11:00:00"/>
    <n v="20.183126880446451"/>
    <n v="7"/>
    <n v="11"/>
    <n v="3"/>
    <x v="1"/>
  </r>
  <r>
    <d v="2026-07-14T12:00:00"/>
    <n v="20.050326365338996"/>
    <n v="7"/>
    <n v="12"/>
    <n v="3"/>
    <x v="1"/>
  </r>
  <r>
    <d v="2026-07-14T13:00:00"/>
    <n v="15.295695550055825"/>
    <n v="7"/>
    <n v="13"/>
    <n v="3"/>
    <x v="1"/>
  </r>
  <r>
    <d v="2026-07-14T14:00:00"/>
    <n v="17.048802878874852"/>
    <n v="7"/>
    <n v="14"/>
    <n v="3"/>
    <x v="1"/>
  </r>
  <r>
    <d v="2026-07-14T15:00:00"/>
    <n v="15.581759811240586"/>
    <n v="7"/>
    <n v="15"/>
    <n v="3"/>
    <x v="1"/>
  </r>
  <r>
    <d v="2026-07-14T16:00:00"/>
    <n v="19.654158399894282"/>
    <n v="7"/>
    <n v="16"/>
    <n v="3"/>
    <x v="1"/>
  </r>
  <r>
    <d v="2026-07-14T17:00:00"/>
    <n v="12.460969710959132"/>
    <n v="7"/>
    <n v="17"/>
    <n v="3"/>
    <x v="1"/>
  </r>
  <r>
    <d v="2026-07-14T18:00:00"/>
    <n v="17.049717030705583"/>
    <n v="7"/>
    <n v="18"/>
    <n v="3"/>
    <x v="1"/>
  </r>
  <r>
    <d v="2026-07-14T19:00:00"/>
    <n v="3.3688717823449945"/>
    <n v="7"/>
    <n v="19"/>
    <n v="3"/>
    <x v="1"/>
  </r>
  <r>
    <d v="2026-07-14T20:00:00"/>
    <n v="1.0581691105717708"/>
    <n v="7"/>
    <n v="20"/>
    <n v="3"/>
    <x v="1"/>
  </r>
  <r>
    <d v="2026-07-14T21:00:00"/>
    <n v="0"/>
    <n v="7"/>
    <n v="21"/>
    <n v="3"/>
    <x v="1"/>
  </r>
  <r>
    <d v="2026-07-14T22:00:00"/>
    <n v="0"/>
    <n v="7"/>
    <n v="22"/>
    <n v="3"/>
    <x v="1"/>
  </r>
  <r>
    <d v="2026-07-14T23:00:00"/>
    <n v="0"/>
    <n v="7"/>
    <n v="23"/>
    <n v="3"/>
    <x v="1"/>
  </r>
  <r>
    <d v="2026-07-15T00:00:00"/>
    <n v="0"/>
    <n v="7"/>
    <n v="0"/>
    <n v="4"/>
    <x v="0"/>
  </r>
  <r>
    <d v="2026-07-15T01:00:00"/>
    <n v="0"/>
    <n v="7"/>
    <n v="1"/>
    <n v="4"/>
    <x v="0"/>
  </r>
  <r>
    <d v="2026-07-15T02:00:00"/>
    <n v="0"/>
    <n v="7"/>
    <n v="2"/>
    <n v="4"/>
    <x v="0"/>
  </r>
  <r>
    <d v="2026-07-15T03:00:00"/>
    <n v="0"/>
    <n v="7"/>
    <n v="3"/>
    <n v="4"/>
    <x v="0"/>
  </r>
  <r>
    <d v="2026-07-15T04:00:00"/>
    <n v="0"/>
    <n v="7"/>
    <n v="4"/>
    <n v="4"/>
    <x v="0"/>
  </r>
  <r>
    <d v="2026-07-15T05:00:00"/>
    <n v="0"/>
    <n v="7"/>
    <n v="5"/>
    <n v="4"/>
    <x v="0"/>
  </r>
  <r>
    <d v="2026-07-15T06:00:00"/>
    <n v="0"/>
    <n v="7"/>
    <n v="6"/>
    <n v="4"/>
    <x v="0"/>
  </r>
  <r>
    <d v="2026-07-15T07:00:00"/>
    <n v="8.5155285549488209"/>
    <n v="7"/>
    <n v="7"/>
    <n v="4"/>
    <x v="0"/>
  </r>
  <r>
    <d v="2026-07-15T08:00:00"/>
    <n v="16.794657650197422"/>
    <n v="7"/>
    <n v="8"/>
    <n v="4"/>
    <x v="1"/>
  </r>
  <r>
    <d v="2026-07-15T09:00:00"/>
    <n v="19.121044681694912"/>
    <n v="7"/>
    <n v="9"/>
    <n v="4"/>
    <x v="1"/>
  </r>
  <r>
    <d v="2026-07-15T10:00:00"/>
    <n v="19.759508257661636"/>
    <n v="7"/>
    <n v="10"/>
    <n v="4"/>
    <x v="1"/>
  </r>
  <r>
    <d v="2026-07-15T11:00:00"/>
    <n v="19.792535653251708"/>
    <n v="7"/>
    <n v="11"/>
    <n v="4"/>
    <x v="1"/>
  </r>
  <r>
    <d v="2026-07-15T12:00:00"/>
    <n v="19.67660975540749"/>
    <n v="7"/>
    <n v="12"/>
    <n v="4"/>
    <x v="1"/>
  </r>
  <r>
    <d v="2026-07-15T13:00:00"/>
    <n v="19.500177653377605"/>
    <n v="7"/>
    <n v="13"/>
    <n v="4"/>
    <x v="1"/>
  </r>
  <r>
    <d v="2026-07-15T14:00:00"/>
    <n v="19.411045801044306"/>
    <n v="7"/>
    <n v="14"/>
    <n v="4"/>
    <x v="1"/>
  </r>
  <r>
    <d v="2026-07-15T15:00:00"/>
    <n v="19.345858848712464"/>
    <n v="7"/>
    <n v="15"/>
    <n v="4"/>
    <x v="1"/>
  </r>
  <r>
    <d v="2026-07-15T16:00:00"/>
    <n v="19.301376890147559"/>
    <n v="7"/>
    <n v="16"/>
    <n v="4"/>
    <x v="1"/>
  </r>
  <r>
    <d v="2026-07-15T17:00:00"/>
    <n v="18.453179353395047"/>
    <n v="7"/>
    <n v="17"/>
    <n v="4"/>
    <x v="1"/>
  </r>
  <r>
    <d v="2026-07-15T18:00:00"/>
    <n v="16.212750340104236"/>
    <n v="7"/>
    <n v="18"/>
    <n v="4"/>
    <x v="1"/>
  </r>
  <r>
    <d v="2026-07-15T19:00:00"/>
    <n v="7.0107809909716634"/>
    <n v="7"/>
    <n v="19"/>
    <n v="4"/>
    <x v="1"/>
  </r>
  <r>
    <d v="2026-07-15T20:00:00"/>
    <n v="0.85824831167426441"/>
    <n v="7"/>
    <n v="20"/>
    <n v="4"/>
    <x v="1"/>
  </r>
  <r>
    <d v="2026-07-15T21:00:00"/>
    <n v="0"/>
    <n v="7"/>
    <n v="21"/>
    <n v="4"/>
    <x v="1"/>
  </r>
  <r>
    <d v="2026-07-15T22:00:00"/>
    <n v="0"/>
    <n v="7"/>
    <n v="22"/>
    <n v="4"/>
    <x v="1"/>
  </r>
  <r>
    <d v="2026-07-15T23:00:00"/>
    <n v="0"/>
    <n v="7"/>
    <n v="23"/>
    <n v="4"/>
    <x v="1"/>
  </r>
  <r>
    <d v="2026-07-16T00:00:00"/>
    <n v="0"/>
    <n v="7"/>
    <n v="0"/>
    <n v="5"/>
    <x v="0"/>
  </r>
  <r>
    <d v="2026-07-16T01:00:00"/>
    <n v="0"/>
    <n v="7"/>
    <n v="1"/>
    <n v="5"/>
    <x v="0"/>
  </r>
  <r>
    <d v="2026-07-16T02:00:00"/>
    <n v="0"/>
    <n v="7"/>
    <n v="2"/>
    <n v="5"/>
    <x v="0"/>
  </r>
  <r>
    <d v="2026-07-16T03:00:00"/>
    <n v="0"/>
    <n v="7"/>
    <n v="3"/>
    <n v="5"/>
    <x v="0"/>
  </r>
  <r>
    <d v="2026-07-16T04:00:00"/>
    <n v="0"/>
    <n v="7"/>
    <n v="4"/>
    <n v="5"/>
    <x v="0"/>
  </r>
  <r>
    <d v="2026-07-16T05:00:00"/>
    <n v="0"/>
    <n v="7"/>
    <n v="5"/>
    <n v="5"/>
    <x v="0"/>
  </r>
  <r>
    <d v="2026-07-16T06:00:00"/>
    <n v="0"/>
    <n v="7"/>
    <n v="6"/>
    <n v="5"/>
    <x v="0"/>
  </r>
  <r>
    <d v="2026-07-16T07:00:00"/>
    <n v="7.7857903947619818"/>
    <n v="7"/>
    <n v="7"/>
    <n v="5"/>
    <x v="0"/>
  </r>
  <r>
    <d v="2026-07-16T08:00:00"/>
    <n v="16.175003580994495"/>
    <n v="7"/>
    <n v="8"/>
    <n v="5"/>
    <x v="1"/>
  </r>
  <r>
    <d v="2026-07-16T09:00:00"/>
    <n v="18.469772735911665"/>
    <n v="7"/>
    <n v="9"/>
    <n v="5"/>
    <x v="1"/>
  </r>
  <r>
    <d v="2026-07-16T10:00:00"/>
    <n v="19.281325776426794"/>
    <n v="7"/>
    <n v="10"/>
    <n v="5"/>
    <x v="1"/>
  </r>
  <r>
    <d v="2026-07-16T11:00:00"/>
    <n v="15.094775258889127"/>
    <n v="7"/>
    <n v="11"/>
    <n v="5"/>
    <x v="1"/>
  </r>
  <r>
    <d v="2026-07-16T12:00:00"/>
    <n v="17.500134410169483"/>
    <n v="7"/>
    <n v="12"/>
    <n v="5"/>
    <x v="1"/>
  </r>
  <r>
    <d v="2026-07-16T13:00:00"/>
    <n v="15.861339803445865"/>
    <n v="7"/>
    <n v="13"/>
    <n v="5"/>
    <x v="1"/>
  </r>
  <r>
    <d v="2026-07-16T14:00:00"/>
    <n v="14.54051205341483"/>
    <n v="7"/>
    <n v="14"/>
    <n v="5"/>
    <x v="1"/>
  </r>
  <r>
    <d v="2026-07-16T15:00:00"/>
    <n v="16.236116947106591"/>
    <n v="7"/>
    <n v="15"/>
    <n v="5"/>
    <x v="1"/>
  </r>
  <r>
    <d v="2026-07-16T16:00:00"/>
    <n v="18.904483462681327"/>
    <n v="7"/>
    <n v="16"/>
    <n v="5"/>
    <x v="1"/>
  </r>
  <r>
    <d v="2026-07-16T17:00:00"/>
    <n v="18.031011770406781"/>
    <n v="7"/>
    <n v="17"/>
    <n v="5"/>
    <x v="1"/>
  </r>
  <r>
    <d v="2026-07-16T18:00:00"/>
    <n v="15.845798550953077"/>
    <n v="7"/>
    <n v="18"/>
    <n v="5"/>
    <x v="1"/>
  </r>
  <r>
    <d v="2026-07-16T19:00:00"/>
    <n v="8.8098214802070736"/>
    <n v="7"/>
    <n v="19"/>
    <n v="5"/>
    <x v="1"/>
  </r>
  <r>
    <d v="2026-07-16T20:00:00"/>
    <n v="0.75214907836617095"/>
    <n v="7"/>
    <n v="20"/>
    <n v="5"/>
    <x v="1"/>
  </r>
  <r>
    <d v="2026-07-16T21:00:00"/>
    <n v="0"/>
    <n v="7"/>
    <n v="21"/>
    <n v="5"/>
    <x v="1"/>
  </r>
  <r>
    <d v="2026-07-16T22:00:00"/>
    <n v="0"/>
    <n v="7"/>
    <n v="22"/>
    <n v="5"/>
    <x v="1"/>
  </r>
  <r>
    <d v="2026-07-16T23:00:00"/>
    <n v="0"/>
    <n v="7"/>
    <n v="23"/>
    <n v="5"/>
    <x v="1"/>
  </r>
  <r>
    <d v="2026-07-17T00:00:00"/>
    <n v="0"/>
    <n v="7"/>
    <n v="0"/>
    <n v="6"/>
    <x v="0"/>
  </r>
  <r>
    <d v="2026-07-17T01:00:00"/>
    <n v="0"/>
    <n v="7"/>
    <n v="1"/>
    <n v="6"/>
    <x v="0"/>
  </r>
  <r>
    <d v="2026-07-17T02:00:00"/>
    <n v="0"/>
    <n v="7"/>
    <n v="2"/>
    <n v="6"/>
    <x v="0"/>
  </r>
  <r>
    <d v="2026-07-17T03:00:00"/>
    <n v="0"/>
    <n v="7"/>
    <n v="3"/>
    <n v="6"/>
    <x v="0"/>
  </r>
  <r>
    <d v="2026-07-17T04:00:00"/>
    <n v="0"/>
    <n v="7"/>
    <n v="4"/>
    <n v="6"/>
    <x v="0"/>
  </r>
  <r>
    <d v="2026-07-17T05:00:00"/>
    <n v="0"/>
    <n v="7"/>
    <n v="5"/>
    <n v="6"/>
    <x v="0"/>
  </r>
  <r>
    <d v="2026-07-17T06:00:00"/>
    <n v="0"/>
    <n v="7"/>
    <n v="6"/>
    <n v="6"/>
    <x v="0"/>
  </r>
  <r>
    <d v="2026-07-17T07:00:00"/>
    <n v="5.1517334903833607"/>
    <n v="7"/>
    <n v="7"/>
    <n v="6"/>
    <x v="0"/>
  </r>
  <r>
    <d v="2026-07-17T08:00:00"/>
    <n v="11.800040669125389"/>
    <n v="7"/>
    <n v="8"/>
    <n v="6"/>
    <x v="1"/>
  </r>
  <r>
    <d v="2026-07-17T09:00:00"/>
    <n v="15.340287023023832"/>
    <n v="7"/>
    <n v="9"/>
    <n v="6"/>
    <x v="1"/>
  </r>
  <r>
    <d v="2026-07-17T10:00:00"/>
    <n v="17.019616242879017"/>
    <n v="7"/>
    <n v="10"/>
    <n v="6"/>
    <x v="1"/>
  </r>
  <r>
    <d v="2026-07-17T11:00:00"/>
    <n v="16.304173753252204"/>
    <n v="7"/>
    <n v="11"/>
    <n v="6"/>
    <x v="1"/>
  </r>
  <r>
    <d v="2026-07-17T12:00:00"/>
    <n v="17.877978223350134"/>
    <n v="7"/>
    <n v="12"/>
    <n v="6"/>
    <x v="1"/>
  </r>
  <r>
    <d v="2026-07-17T13:00:00"/>
    <n v="9.2481104237023875"/>
    <n v="7"/>
    <n v="13"/>
    <n v="6"/>
    <x v="1"/>
  </r>
  <r>
    <d v="2026-07-17T14:00:00"/>
    <n v="13.574191848559083"/>
    <n v="7"/>
    <n v="14"/>
    <n v="6"/>
    <x v="1"/>
  </r>
  <r>
    <d v="2026-07-17T15:00:00"/>
    <n v="11.894392241133996"/>
    <n v="7"/>
    <n v="15"/>
    <n v="6"/>
    <x v="1"/>
  </r>
  <r>
    <d v="2026-07-17T16:00:00"/>
    <n v="15.575453918431888"/>
    <n v="7"/>
    <n v="16"/>
    <n v="6"/>
    <x v="1"/>
  </r>
  <r>
    <d v="2026-07-17T17:00:00"/>
    <n v="14.81007969044842"/>
    <n v="7"/>
    <n v="17"/>
    <n v="6"/>
    <x v="1"/>
  </r>
  <r>
    <d v="2026-07-17T18:00:00"/>
    <n v="12.697306457718529"/>
    <n v="7"/>
    <n v="18"/>
    <n v="6"/>
    <x v="1"/>
  </r>
  <r>
    <d v="2026-07-17T19:00:00"/>
    <n v="3.5135278039893114"/>
    <n v="7"/>
    <n v="19"/>
    <n v="6"/>
    <x v="1"/>
  </r>
  <r>
    <d v="2026-07-17T20:00:00"/>
    <n v="0"/>
    <n v="7"/>
    <n v="20"/>
    <n v="6"/>
    <x v="1"/>
  </r>
  <r>
    <d v="2026-07-17T21:00:00"/>
    <n v="0"/>
    <n v="7"/>
    <n v="21"/>
    <n v="6"/>
    <x v="1"/>
  </r>
  <r>
    <d v="2026-07-17T22:00:00"/>
    <n v="0"/>
    <n v="7"/>
    <n v="22"/>
    <n v="6"/>
    <x v="1"/>
  </r>
  <r>
    <d v="2026-07-17T23:00:00"/>
    <n v="0"/>
    <n v="7"/>
    <n v="23"/>
    <n v="6"/>
    <x v="1"/>
  </r>
  <r>
    <d v="2026-07-18T00:00:00"/>
    <n v="0"/>
    <n v="7"/>
    <n v="0"/>
    <n v="7"/>
    <x v="0"/>
  </r>
  <r>
    <d v="2026-07-18T01:00:00"/>
    <n v="0"/>
    <n v="7"/>
    <n v="1"/>
    <n v="7"/>
    <x v="0"/>
  </r>
  <r>
    <d v="2026-07-18T02:00:00"/>
    <n v="0"/>
    <n v="7"/>
    <n v="2"/>
    <n v="7"/>
    <x v="0"/>
  </r>
  <r>
    <d v="2026-07-18T03:00:00"/>
    <n v="0"/>
    <n v="7"/>
    <n v="3"/>
    <n v="7"/>
    <x v="0"/>
  </r>
  <r>
    <d v="2026-07-18T04:00:00"/>
    <n v="0"/>
    <n v="7"/>
    <n v="4"/>
    <n v="7"/>
    <x v="0"/>
  </r>
  <r>
    <d v="2026-07-18T05:00:00"/>
    <n v="0"/>
    <n v="7"/>
    <n v="5"/>
    <n v="7"/>
    <x v="0"/>
  </r>
  <r>
    <d v="2026-07-18T06:00:00"/>
    <n v="0"/>
    <n v="7"/>
    <n v="6"/>
    <n v="7"/>
    <x v="0"/>
  </r>
  <r>
    <d v="2026-07-18T07:00:00"/>
    <n v="4.5512743640074909E-3"/>
    <n v="7"/>
    <n v="7"/>
    <n v="7"/>
    <x v="0"/>
  </r>
  <r>
    <d v="2026-07-18T08:00:00"/>
    <n v="0.36466717817769662"/>
    <n v="7"/>
    <n v="8"/>
    <n v="7"/>
    <x v="0"/>
  </r>
  <r>
    <d v="2026-07-18T09:00:00"/>
    <n v="6.0407250820992839"/>
    <n v="7"/>
    <n v="9"/>
    <n v="7"/>
    <x v="0"/>
  </r>
  <r>
    <d v="2026-07-18T10:00:00"/>
    <n v="6.0850783748415846"/>
    <n v="7"/>
    <n v="10"/>
    <n v="7"/>
    <x v="0"/>
  </r>
  <r>
    <d v="2026-07-18T11:00:00"/>
    <n v="12.305995313095764"/>
    <n v="7"/>
    <n v="11"/>
    <n v="7"/>
    <x v="0"/>
  </r>
  <r>
    <d v="2026-07-18T12:00:00"/>
    <n v="6.4481591371687035"/>
    <n v="7"/>
    <n v="12"/>
    <n v="7"/>
    <x v="0"/>
  </r>
  <r>
    <d v="2026-07-18T13:00:00"/>
    <n v="3.4523612109371697"/>
    <n v="7"/>
    <n v="13"/>
    <n v="7"/>
    <x v="0"/>
  </r>
  <r>
    <d v="2026-07-18T14:00:00"/>
    <n v="8.4985037266607257"/>
    <n v="7"/>
    <n v="14"/>
    <n v="7"/>
    <x v="0"/>
  </r>
  <r>
    <d v="2026-07-18T15:00:00"/>
    <n v="8.2627527853037339"/>
    <n v="7"/>
    <n v="15"/>
    <n v="7"/>
    <x v="0"/>
  </r>
  <r>
    <d v="2026-07-18T16:00:00"/>
    <n v="10.327060294506108"/>
    <n v="7"/>
    <n v="16"/>
    <n v="7"/>
    <x v="0"/>
  </r>
  <r>
    <d v="2026-07-18T17:00:00"/>
    <n v="12.053946484802148"/>
    <n v="7"/>
    <n v="17"/>
    <n v="7"/>
    <x v="0"/>
  </r>
  <r>
    <d v="2026-07-18T18:00:00"/>
    <n v="5.0720674942413524"/>
    <n v="7"/>
    <n v="18"/>
    <n v="7"/>
    <x v="0"/>
  </r>
  <r>
    <d v="2026-07-18T19:00:00"/>
    <n v="5.2439679618065815"/>
    <n v="7"/>
    <n v="19"/>
    <n v="7"/>
    <x v="0"/>
  </r>
  <r>
    <d v="2026-07-18T20:00:00"/>
    <n v="1.4752577475252836E-3"/>
    <n v="7"/>
    <n v="20"/>
    <n v="7"/>
    <x v="0"/>
  </r>
  <r>
    <d v="2026-07-18T21:00:00"/>
    <n v="0"/>
    <n v="7"/>
    <n v="21"/>
    <n v="7"/>
    <x v="0"/>
  </r>
  <r>
    <d v="2026-07-18T22:00:00"/>
    <n v="0"/>
    <n v="7"/>
    <n v="22"/>
    <n v="7"/>
    <x v="0"/>
  </r>
  <r>
    <d v="2026-07-18T23:00:00"/>
    <n v="0"/>
    <n v="7"/>
    <n v="23"/>
    <n v="7"/>
    <x v="0"/>
  </r>
  <r>
    <d v="2026-07-19T00:00:00"/>
    <n v="0"/>
    <n v="7"/>
    <n v="0"/>
    <n v="1"/>
    <x v="0"/>
  </r>
  <r>
    <d v="2026-07-19T01:00:00"/>
    <n v="0"/>
    <n v="7"/>
    <n v="1"/>
    <n v="1"/>
    <x v="0"/>
  </r>
  <r>
    <d v="2026-07-19T02:00:00"/>
    <n v="0"/>
    <n v="7"/>
    <n v="2"/>
    <n v="1"/>
    <x v="0"/>
  </r>
  <r>
    <d v="2026-07-19T03:00:00"/>
    <n v="0"/>
    <n v="7"/>
    <n v="3"/>
    <n v="1"/>
    <x v="0"/>
  </r>
  <r>
    <d v="2026-07-19T04:00:00"/>
    <n v="0"/>
    <n v="7"/>
    <n v="4"/>
    <n v="1"/>
    <x v="0"/>
  </r>
  <r>
    <d v="2026-07-19T05:00:00"/>
    <n v="0"/>
    <n v="7"/>
    <n v="5"/>
    <n v="1"/>
    <x v="0"/>
  </r>
  <r>
    <d v="2026-07-19T06:00:00"/>
    <n v="0"/>
    <n v="7"/>
    <n v="6"/>
    <n v="1"/>
    <x v="0"/>
  </r>
  <r>
    <d v="2026-07-19T07:00:00"/>
    <n v="0.11277970681515813"/>
    <n v="7"/>
    <n v="7"/>
    <n v="1"/>
    <x v="0"/>
  </r>
  <r>
    <d v="2026-07-19T08:00:00"/>
    <n v="4.1613585180748247"/>
    <n v="7"/>
    <n v="8"/>
    <n v="1"/>
    <x v="0"/>
  </r>
  <r>
    <d v="2026-07-19T09:00:00"/>
    <n v="4.2859460745460707"/>
    <n v="7"/>
    <n v="9"/>
    <n v="1"/>
    <x v="0"/>
  </r>
  <r>
    <d v="2026-07-19T10:00:00"/>
    <n v="9.7435577203634498"/>
    <n v="7"/>
    <n v="10"/>
    <n v="1"/>
    <x v="0"/>
  </r>
  <r>
    <d v="2026-07-19T11:00:00"/>
    <n v="10.045069995740024"/>
    <n v="7"/>
    <n v="11"/>
    <n v="1"/>
    <x v="0"/>
  </r>
  <r>
    <d v="2026-07-19T12:00:00"/>
    <n v="13.972735377146263"/>
    <n v="7"/>
    <n v="12"/>
    <n v="1"/>
    <x v="0"/>
  </r>
  <r>
    <d v="2026-07-19T13:00:00"/>
    <n v="9.848345817049097"/>
    <n v="7"/>
    <n v="13"/>
    <n v="1"/>
    <x v="0"/>
  </r>
  <r>
    <d v="2026-07-19T14:00:00"/>
    <n v="13.911953563834933"/>
    <n v="7"/>
    <n v="14"/>
    <n v="1"/>
    <x v="0"/>
  </r>
  <r>
    <d v="2026-07-19T15:00:00"/>
    <n v="13.996147093294466"/>
    <n v="7"/>
    <n v="15"/>
    <n v="1"/>
    <x v="0"/>
  </r>
  <r>
    <d v="2026-07-19T16:00:00"/>
    <n v="2.7980625595359858"/>
    <n v="7"/>
    <n v="16"/>
    <n v="1"/>
    <x v="0"/>
  </r>
  <r>
    <d v="2026-07-19T17:00:00"/>
    <n v="5.8361321957338061"/>
    <n v="7"/>
    <n v="17"/>
    <n v="1"/>
    <x v="0"/>
  </r>
  <r>
    <d v="2026-07-19T18:00:00"/>
    <n v="9.0677051273211262"/>
    <n v="7"/>
    <n v="18"/>
    <n v="1"/>
    <x v="0"/>
  </r>
  <r>
    <d v="2026-07-19T19:00:00"/>
    <n v="6.6940607475756897"/>
    <n v="7"/>
    <n v="19"/>
    <n v="1"/>
    <x v="0"/>
  </r>
  <r>
    <d v="2026-07-19T20:00:00"/>
    <n v="7.3368457264682191E-2"/>
    <n v="7"/>
    <n v="20"/>
    <n v="1"/>
    <x v="0"/>
  </r>
  <r>
    <d v="2026-07-19T21:00:00"/>
    <n v="0"/>
    <n v="7"/>
    <n v="21"/>
    <n v="1"/>
    <x v="0"/>
  </r>
  <r>
    <d v="2026-07-19T22:00:00"/>
    <n v="0"/>
    <n v="7"/>
    <n v="22"/>
    <n v="1"/>
    <x v="0"/>
  </r>
  <r>
    <d v="2026-07-19T23:00:00"/>
    <n v="0"/>
    <n v="7"/>
    <n v="23"/>
    <n v="1"/>
    <x v="0"/>
  </r>
  <r>
    <d v="2026-07-20T00:00:00"/>
    <n v="0"/>
    <n v="7"/>
    <n v="0"/>
    <n v="2"/>
    <x v="0"/>
  </r>
  <r>
    <d v="2026-07-20T01:00:00"/>
    <n v="0"/>
    <n v="7"/>
    <n v="1"/>
    <n v="2"/>
    <x v="0"/>
  </r>
  <r>
    <d v="2026-07-20T02:00:00"/>
    <n v="0"/>
    <n v="7"/>
    <n v="2"/>
    <n v="2"/>
    <x v="0"/>
  </r>
  <r>
    <d v="2026-07-20T03:00:00"/>
    <n v="0"/>
    <n v="7"/>
    <n v="3"/>
    <n v="2"/>
    <x v="0"/>
  </r>
  <r>
    <d v="2026-07-20T04:00:00"/>
    <n v="0"/>
    <n v="7"/>
    <n v="4"/>
    <n v="2"/>
    <x v="0"/>
  </r>
  <r>
    <d v="2026-07-20T05:00:00"/>
    <n v="0"/>
    <n v="7"/>
    <n v="5"/>
    <n v="2"/>
    <x v="0"/>
  </r>
  <r>
    <d v="2026-07-20T06:00:00"/>
    <n v="0"/>
    <n v="7"/>
    <n v="6"/>
    <n v="2"/>
    <x v="0"/>
  </r>
  <r>
    <d v="2026-07-20T07:00:00"/>
    <n v="4.5771164271230198"/>
    <n v="7"/>
    <n v="7"/>
    <n v="2"/>
    <x v="0"/>
  </r>
  <r>
    <d v="2026-07-20T08:00:00"/>
    <n v="11.381941519010262"/>
    <n v="7"/>
    <n v="8"/>
    <n v="2"/>
    <x v="1"/>
  </r>
  <r>
    <d v="2026-07-20T09:00:00"/>
    <n v="15.17664091565549"/>
    <n v="7"/>
    <n v="9"/>
    <n v="2"/>
    <x v="1"/>
  </r>
  <r>
    <d v="2026-07-20T10:00:00"/>
    <n v="16.840086113701258"/>
    <n v="7"/>
    <n v="10"/>
    <n v="2"/>
    <x v="1"/>
  </r>
  <r>
    <d v="2026-07-20T11:00:00"/>
    <n v="17.682567301886099"/>
    <n v="7"/>
    <n v="11"/>
    <n v="2"/>
    <x v="1"/>
  </r>
  <r>
    <d v="2026-07-20T12:00:00"/>
    <n v="17.873389892812504"/>
    <n v="7"/>
    <n v="12"/>
    <n v="2"/>
    <x v="1"/>
  </r>
  <r>
    <d v="2026-07-20T13:00:00"/>
    <n v="17.797070878381508"/>
    <n v="7"/>
    <n v="13"/>
    <n v="2"/>
    <x v="1"/>
  </r>
  <r>
    <d v="2026-07-20T14:00:00"/>
    <n v="17.705654364143193"/>
    <n v="7"/>
    <n v="14"/>
    <n v="2"/>
    <x v="1"/>
  </r>
  <r>
    <d v="2026-07-20T15:00:00"/>
    <n v="17.594732236211655"/>
    <n v="7"/>
    <n v="15"/>
    <n v="2"/>
    <x v="1"/>
  </r>
  <r>
    <d v="2026-07-20T16:00:00"/>
    <n v="17.10756486275433"/>
    <n v="7"/>
    <n v="16"/>
    <n v="2"/>
    <x v="1"/>
  </r>
  <r>
    <d v="2026-07-20T17:00:00"/>
    <n v="15.688587552045249"/>
    <n v="7"/>
    <n v="17"/>
    <n v="2"/>
    <x v="1"/>
  </r>
  <r>
    <d v="2026-07-20T18:00:00"/>
    <n v="1.9394208340660248"/>
    <n v="7"/>
    <n v="18"/>
    <n v="2"/>
    <x v="1"/>
  </r>
  <r>
    <d v="2026-07-20T19:00:00"/>
    <n v="5.3620684168097661"/>
    <n v="7"/>
    <n v="19"/>
    <n v="2"/>
    <x v="1"/>
  </r>
  <r>
    <d v="2026-07-20T20:00:00"/>
    <n v="0"/>
    <n v="7"/>
    <n v="20"/>
    <n v="2"/>
    <x v="1"/>
  </r>
  <r>
    <d v="2026-07-20T21:00:00"/>
    <n v="0"/>
    <n v="7"/>
    <n v="21"/>
    <n v="2"/>
    <x v="1"/>
  </r>
  <r>
    <d v="2026-07-20T22:00:00"/>
    <n v="0"/>
    <n v="7"/>
    <n v="22"/>
    <n v="2"/>
    <x v="1"/>
  </r>
  <r>
    <d v="2026-07-20T23:00:00"/>
    <n v="0"/>
    <n v="7"/>
    <n v="23"/>
    <n v="2"/>
    <x v="1"/>
  </r>
  <r>
    <d v="2026-07-21T00:00:00"/>
    <n v="0"/>
    <n v="7"/>
    <n v="0"/>
    <n v="3"/>
    <x v="0"/>
  </r>
  <r>
    <d v="2026-07-21T01:00:00"/>
    <n v="0"/>
    <n v="7"/>
    <n v="1"/>
    <n v="3"/>
    <x v="0"/>
  </r>
  <r>
    <d v="2026-07-21T02:00:00"/>
    <n v="0"/>
    <n v="7"/>
    <n v="2"/>
    <n v="3"/>
    <x v="0"/>
  </r>
  <r>
    <d v="2026-07-21T03:00:00"/>
    <n v="0"/>
    <n v="7"/>
    <n v="3"/>
    <n v="3"/>
    <x v="0"/>
  </r>
  <r>
    <d v="2026-07-21T04:00:00"/>
    <n v="0"/>
    <n v="7"/>
    <n v="4"/>
    <n v="3"/>
    <x v="0"/>
  </r>
  <r>
    <d v="2026-07-21T05:00:00"/>
    <n v="0"/>
    <n v="7"/>
    <n v="5"/>
    <n v="3"/>
    <x v="0"/>
  </r>
  <r>
    <d v="2026-07-21T06:00:00"/>
    <n v="0"/>
    <n v="7"/>
    <n v="6"/>
    <n v="3"/>
    <x v="0"/>
  </r>
  <r>
    <d v="2026-07-21T07:00:00"/>
    <n v="0.90854586587292363"/>
    <n v="7"/>
    <n v="7"/>
    <n v="3"/>
    <x v="0"/>
  </r>
  <r>
    <d v="2026-07-21T08:00:00"/>
    <n v="4.7307870502876685"/>
    <n v="7"/>
    <n v="8"/>
    <n v="3"/>
    <x v="1"/>
  </r>
  <r>
    <d v="2026-07-21T09:00:00"/>
    <n v="3.8763031738106668"/>
    <n v="7"/>
    <n v="9"/>
    <n v="3"/>
    <x v="1"/>
  </r>
  <r>
    <d v="2026-07-21T10:00:00"/>
    <n v="4.1209640789805899"/>
    <n v="7"/>
    <n v="10"/>
    <n v="3"/>
    <x v="1"/>
  </r>
  <r>
    <d v="2026-07-21T11:00:00"/>
    <n v="7.0242254367857893"/>
    <n v="7"/>
    <n v="11"/>
    <n v="3"/>
    <x v="1"/>
  </r>
  <r>
    <d v="2026-07-21T12:00:00"/>
    <n v="15.766667640494621"/>
    <n v="7"/>
    <n v="12"/>
    <n v="3"/>
    <x v="1"/>
  </r>
  <r>
    <d v="2026-07-21T13:00:00"/>
    <n v="17.90013590061357"/>
    <n v="7"/>
    <n v="13"/>
    <n v="3"/>
    <x v="1"/>
  </r>
  <r>
    <d v="2026-07-21T14:00:00"/>
    <n v="17.935370819964451"/>
    <n v="7"/>
    <n v="14"/>
    <n v="3"/>
    <x v="1"/>
  </r>
  <r>
    <d v="2026-07-21T15:00:00"/>
    <n v="17.969627807296344"/>
    <n v="7"/>
    <n v="15"/>
    <n v="3"/>
    <x v="1"/>
  </r>
  <r>
    <d v="2026-07-21T16:00:00"/>
    <n v="17.610414279708028"/>
    <n v="7"/>
    <n v="16"/>
    <n v="3"/>
    <x v="1"/>
  </r>
  <r>
    <d v="2026-07-21T17:00:00"/>
    <n v="16.57584250183778"/>
    <n v="7"/>
    <n v="17"/>
    <n v="3"/>
    <x v="1"/>
  </r>
  <r>
    <d v="2026-07-21T18:00:00"/>
    <n v="13.830288380585884"/>
    <n v="7"/>
    <n v="18"/>
    <n v="3"/>
    <x v="1"/>
  </r>
  <r>
    <d v="2026-07-21T19:00:00"/>
    <n v="7.1379537483086857"/>
    <n v="7"/>
    <n v="19"/>
    <n v="3"/>
    <x v="1"/>
  </r>
  <r>
    <d v="2026-07-21T20:00:00"/>
    <n v="9.9356717073073919E-2"/>
    <n v="7"/>
    <n v="20"/>
    <n v="3"/>
    <x v="1"/>
  </r>
  <r>
    <d v="2026-07-21T21:00:00"/>
    <n v="0"/>
    <n v="7"/>
    <n v="21"/>
    <n v="3"/>
    <x v="1"/>
  </r>
  <r>
    <d v="2026-07-21T22:00:00"/>
    <n v="0"/>
    <n v="7"/>
    <n v="22"/>
    <n v="3"/>
    <x v="1"/>
  </r>
  <r>
    <d v="2026-07-21T23:00:00"/>
    <n v="0"/>
    <n v="7"/>
    <n v="23"/>
    <n v="3"/>
    <x v="1"/>
  </r>
  <r>
    <d v="2026-07-22T00:00:00"/>
    <n v="0"/>
    <n v="7"/>
    <n v="0"/>
    <n v="4"/>
    <x v="0"/>
  </r>
  <r>
    <d v="2026-07-22T01:00:00"/>
    <n v="0"/>
    <n v="7"/>
    <n v="1"/>
    <n v="4"/>
    <x v="0"/>
  </r>
  <r>
    <d v="2026-07-22T02:00:00"/>
    <n v="0"/>
    <n v="7"/>
    <n v="2"/>
    <n v="4"/>
    <x v="0"/>
  </r>
  <r>
    <d v="2026-07-22T03:00:00"/>
    <n v="0"/>
    <n v="7"/>
    <n v="3"/>
    <n v="4"/>
    <x v="0"/>
  </r>
  <r>
    <d v="2026-07-22T04:00:00"/>
    <n v="0"/>
    <n v="7"/>
    <n v="4"/>
    <n v="4"/>
    <x v="0"/>
  </r>
  <r>
    <d v="2026-07-22T05:00:00"/>
    <n v="0"/>
    <n v="7"/>
    <n v="5"/>
    <n v="4"/>
    <x v="0"/>
  </r>
  <r>
    <d v="2026-07-22T06:00:00"/>
    <n v="0"/>
    <n v="7"/>
    <n v="6"/>
    <n v="4"/>
    <x v="0"/>
  </r>
  <r>
    <d v="2026-07-22T07:00:00"/>
    <n v="0.46135819938878092"/>
    <n v="7"/>
    <n v="7"/>
    <n v="4"/>
    <x v="0"/>
  </r>
  <r>
    <d v="2026-07-22T08:00:00"/>
    <n v="3.656399655315866"/>
    <n v="7"/>
    <n v="8"/>
    <n v="4"/>
    <x v="1"/>
  </r>
  <r>
    <d v="2026-07-22T09:00:00"/>
    <n v="14.084018146737565"/>
    <n v="7"/>
    <n v="9"/>
    <n v="4"/>
    <x v="1"/>
  </r>
  <r>
    <d v="2026-07-22T10:00:00"/>
    <n v="11.383772744290509"/>
    <n v="7"/>
    <n v="10"/>
    <n v="4"/>
    <x v="1"/>
  </r>
  <r>
    <d v="2026-07-22T11:00:00"/>
    <n v="5.8710230516437276"/>
    <n v="7"/>
    <n v="11"/>
    <n v="4"/>
    <x v="1"/>
  </r>
  <r>
    <d v="2026-07-22T12:00:00"/>
    <n v="5.4534713080165789"/>
    <n v="7"/>
    <n v="12"/>
    <n v="4"/>
    <x v="1"/>
  </r>
  <r>
    <d v="2026-07-22T13:00:00"/>
    <n v="7.3423973739856887"/>
    <n v="7"/>
    <n v="13"/>
    <n v="4"/>
    <x v="1"/>
  </r>
  <r>
    <d v="2026-07-22T14:00:00"/>
    <n v="13.682377239222209"/>
    <n v="7"/>
    <n v="14"/>
    <n v="4"/>
    <x v="1"/>
  </r>
  <r>
    <d v="2026-07-22T15:00:00"/>
    <n v="14.44822486436704"/>
    <n v="7"/>
    <n v="15"/>
    <n v="4"/>
    <x v="1"/>
  </r>
  <r>
    <d v="2026-07-22T16:00:00"/>
    <n v="16.741070010614312"/>
    <n v="7"/>
    <n v="16"/>
    <n v="4"/>
    <x v="1"/>
  </r>
  <r>
    <d v="2026-07-22T17:00:00"/>
    <n v="11.654578640689332"/>
    <n v="7"/>
    <n v="17"/>
    <n v="4"/>
    <x v="1"/>
  </r>
  <r>
    <d v="2026-07-22T18:00:00"/>
    <n v="12.476541360325671"/>
    <n v="7"/>
    <n v="18"/>
    <n v="4"/>
    <x v="1"/>
  </r>
  <r>
    <d v="2026-07-22T19:00:00"/>
    <n v="5.851596336705704"/>
    <n v="7"/>
    <n v="19"/>
    <n v="4"/>
    <x v="1"/>
  </r>
  <r>
    <d v="2026-07-22T20:00:00"/>
    <n v="9.9952317538146915E-3"/>
    <n v="7"/>
    <n v="20"/>
    <n v="4"/>
    <x v="1"/>
  </r>
  <r>
    <d v="2026-07-22T21:00:00"/>
    <n v="0"/>
    <n v="7"/>
    <n v="21"/>
    <n v="4"/>
    <x v="1"/>
  </r>
  <r>
    <d v="2026-07-22T22:00:00"/>
    <n v="0"/>
    <n v="7"/>
    <n v="22"/>
    <n v="4"/>
    <x v="1"/>
  </r>
  <r>
    <d v="2026-07-22T23:00:00"/>
    <n v="0"/>
    <n v="7"/>
    <n v="23"/>
    <n v="4"/>
    <x v="1"/>
  </r>
  <r>
    <d v="2026-07-23T00:00:00"/>
    <n v="0"/>
    <n v="7"/>
    <n v="0"/>
    <n v="5"/>
    <x v="0"/>
  </r>
  <r>
    <d v="2026-07-23T01:00:00"/>
    <n v="0"/>
    <n v="7"/>
    <n v="1"/>
    <n v="5"/>
    <x v="0"/>
  </r>
  <r>
    <d v="2026-07-23T02:00:00"/>
    <n v="0"/>
    <n v="7"/>
    <n v="2"/>
    <n v="5"/>
    <x v="0"/>
  </r>
  <r>
    <d v="2026-07-23T03:00:00"/>
    <n v="0"/>
    <n v="7"/>
    <n v="3"/>
    <n v="5"/>
    <x v="0"/>
  </r>
  <r>
    <d v="2026-07-23T04:00:00"/>
    <n v="0"/>
    <n v="7"/>
    <n v="4"/>
    <n v="5"/>
    <x v="0"/>
  </r>
  <r>
    <d v="2026-07-23T05:00:00"/>
    <n v="0"/>
    <n v="7"/>
    <n v="5"/>
    <n v="5"/>
    <x v="0"/>
  </r>
  <r>
    <d v="2026-07-23T06:00:00"/>
    <n v="0"/>
    <n v="7"/>
    <n v="6"/>
    <n v="5"/>
    <x v="0"/>
  </r>
  <r>
    <d v="2026-07-23T07:00:00"/>
    <n v="4.8162154290138055"/>
    <n v="7"/>
    <n v="7"/>
    <n v="5"/>
    <x v="0"/>
  </r>
  <r>
    <d v="2026-07-23T08:00:00"/>
    <n v="12.596582353601079"/>
    <n v="7"/>
    <n v="8"/>
    <n v="5"/>
    <x v="1"/>
  </r>
  <r>
    <d v="2026-07-23T09:00:00"/>
    <n v="11.939369184891316"/>
    <n v="7"/>
    <n v="9"/>
    <n v="5"/>
    <x v="1"/>
  </r>
  <r>
    <d v="2026-07-23T10:00:00"/>
    <n v="17.386672198620762"/>
    <n v="7"/>
    <n v="10"/>
    <n v="5"/>
    <x v="1"/>
  </r>
  <r>
    <d v="2026-07-23T11:00:00"/>
    <n v="18.125092895896621"/>
    <n v="7"/>
    <n v="11"/>
    <n v="5"/>
    <x v="1"/>
  </r>
  <r>
    <d v="2026-07-23T12:00:00"/>
    <n v="11.925720826522864"/>
    <n v="7"/>
    <n v="12"/>
    <n v="5"/>
    <x v="1"/>
  </r>
  <r>
    <d v="2026-07-23T13:00:00"/>
    <n v="14.167105824965699"/>
    <n v="7"/>
    <n v="13"/>
    <n v="5"/>
    <x v="1"/>
  </r>
  <r>
    <d v="2026-07-23T14:00:00"/>
    <n v="18.009964065199977"/>
    <n v="7"/>
    <n v="14"/>
    <n v="5"/>
    <x v="1"/>
  </r>
  <r>
    <d v="2026-07-23T15:00:00"/>
    <n v="18.119984461653235"/>
    <n v="7"/>
    <n v="15"/>
    <n v="5"/>
    <x v="1"/>
  </r>
  <r>
    <d v="2026-07-23T16:00:00"/>
    <n v="17.93135695098449"/>
    <n v="7"/>
    <n v="16"/>
    <n v="5"/>
    <x v="1"/>
  </r>
  <r>
    <d v="2026-07-23T17:00:00"/>
    <n v="12.10066520646644"/>
    <n v="7"/>
    <n v="17"/>
    <n v="5"/>
    <x v="1"/>
  </r>
  <r>
    <d v="2026-07-23T18:00:00"/>
    <n v="10.303414874320726"/>
    <n v="7"/>
    <n v="18"/>
    <n v="5"/>
    <x v="1"/>
  </r>
  <r>
    <d v="2026-07-23T19:00:00"/>
    <n v="4.4828930787585808"/>
    <n v="7"/>
    <n v="19"/>
    <n v="5"/>
    <x v="1"/>
  </r>
  <r>
    <d v="2026-07-23T20:00:00"/>
    <n v="6.2343085182792338E-3"/>
    <n v="7"/>
    <n v="20"/>
    <n v="5"/>
    <x v="1"/>
  </r>
  <r>
    <d v="2026-07-23T21:00:00"/>
    <n v="0"/>
    <n v="7"/>
    <n v="21"/>
    <n v="5"/>
    <x v="1"/>
  </r>
  <r>
    <d v="2026-07-23T22:00:00"/>
    <n v="0"/>
    <n v="7"/>
    <n v="22"/>
    <n v="5"/>
    <x v="1"/>
  </r>
  <r>
    <d v="2026-07-23T23:00:00"/>
    <n v="0"/>
    <n v="7"/>
    <n v="23"/>
    <n v="5"/>
    <x v="1"/>
  </r>
  <r>
    <d v="2026-07-24T00:00:00"/>
    <n v="0"/>
    <n v="7"/>
    <n v="0"/>
    <n v="6"/>
    <x v="0"/>
  </r>
  <r>
    <d v="2026-07-24T01:00:00"/>
    <n v="0"/>
    <n v="7"/>
    <n v="1"/>
    <n v="6"/>
    <x v="0"/>
  </r>
  <r>
    <d v="2026-07-24T02:00:00"/>
    <n v="0"/>
    <n v="7"/>
    <n v="2"/>
    <n v="6"/>
    <x v="0"/>
  </r>
  <r>
    <d v="2026-07-24T03:00:00"/>
    <n v="0"/>
    <n v="7"/>
    <n v="3"/>
    <n v="6"/>
    <x v="0"/>
  </r>
  <r>
    <d v="2026-07-24T04:00:00"/>
    <n v="0"/>
    <n v="7"/>
    <n v="4"/>
    <n v="6"/>
    <x v="0"/>
  </r>
  <r>
    <d v="2026-07-24T05:00:00"/>
    <n v="0"/>
    <n v="7"/>
    <n v="5"/>
    <n v="6"/>
    <x v="0"/>
  </r>
  <r>
    <d v="2026-07-24T06:00:00"/>
    <n v="0"/>
    <n v="7"/>
    <n v="6"/>
    <n v="6"/>
    <x v="0"/>
  </r>
  <r>
    <d v="2026-07-24T07:00:00"/>
    <n v="6.3387316429660192"/>
    <n v="7"/>
    <n v="7"/>
    <n v="6"/>
    <x v="0"/>
  </r>
  <r>
    <d v="2026-07-24T08:00:00"/>
    <n v="14.79275168980703"/>
    <n v="7"/>
    <n v="8"/>
    <n v="6"/>
    <x v="1"/>
  </r>
  <r>
    <d v="2026-07-24T09:00:00"/>
    <n v="17.447967726043668"/>
    <n v="7"/>
    <n v="9"/>
    <n v="6"/>
    <x v="1"/>
  </r>
  <r>
    <d v="2026-07-24T10:00:00"/>
    <n v="18.255407430581069"/>
    <n v="7"/>
    <n v="10"/>
    <n v="6"/>
    <x v="1"/>
  </r>
  <r>
    <d v="2026-07-24T11:00:00"/>
    <n v="18.344681960700292"/>
    <n v="7"/>
    <n v="11"/>
    <n v="6"/>
    <x v="1"/>
  </r>
  <r>
    <d v="2026-07-24T12:00:00"/>
    <n v="18.413972236330576"/>
    <n v="7"/>
    <n v="12"/>
    <n v="6"/>
    <x v="1"/>
  </r>
  <r>
    <d v="2026-07-24T13:00:00"/>
    <n v="18.259138768375013"/>
    <n v="7"/>
    <n v="13"/>
    <n v="6"/>
    <x v="1"/>
  </r>
  <r>
    <d v="2026-07-24T14:00:00"/>
    <n v="18.365734342349214"/>
    <n v="7"/>
    <n v="14"/>
    <n v="6"/>
    <x v="1"/>
  </r>
  <r>
    <d v="2026-07-24T15:00:00"/>
    <n v="18.419225119388706"/>
    <n v="7"/>
    <n v="15"/>
    <n v="6"/>
    <x v="1"/>
  </r>
  <r>
    <d v="2026-07-24T16:00:00"/>
    <n v="18.301635924522525"/>
    <n v="7"/>
    <n v="16"/>
    <n v="6"/>
    <x v="1"/>
  </r>
  <r>
    <d v="2026-07-24T17:00:00"/>
    <n v="17.447925591763227"/>
    <n v="7"/>
    <n v="17"/>
    <n v="6"/>
    <x v="1"/>
  </r>
  <r>
    <d v="2026-07-24T18:00:00"/>
    <n v="15.386645288233987"/>
    <n v="7"/>
    <n v="18"/>
    <n v="6"/>
    <x v="1"/>
  </r>
  <r>
    <d v="2026-07-24T19:00:00"/>
    <n v="8.2220210566643974"/>
    <n v="7"/>
    <n v="19"/>
    <n v="6"/>
    <x v="1"/>
  </r>
  <r>
    <d v="2026-07-24T20:00:00"/>
    <n v="0.149096962070317"/>
    <n v="7"/>
    <n v="20"/>
    <n v="6"/>
    <x v="1"/>
  </r>
  <r>
    <d v="2026-07-24T21:00:00"/>
    <n v="0"/>
    <n v="7"/>
    <n v="21"/>
    <n v="6"/>
    <x v="1"/>
  </r>
  <r>
    <d v="2026-07-24T22:00:00"/>
    <n v="0"/>
    <n v="7"/>
    <n v="22"/>
    <n v="6"/>
    <x v="1"/>
  </r>
  <r>
    <d v="2026-07-24T23:00:00"/>
    <n v="0"/>
    <n v="7"/>
    <n v="23"/>
    <n v="6"/>
    <x v="1"/>
  </r>
  <r>
    <d v="2026-07-25T00:00:00"/>
    <n v="0"/>
    <n v="7"/>
    <n v="0"/>
    <n v="7"/>
    <x v="0"/>
  </r>
  <r>
    <d v="2026-07-25T01:00:00"/>
    <n v="0"/>
    <n v="7"/>
    <n v="1"/>
    <n v="7"/>
    <x v="0"/>
  </r>
  <r>
    <d v="2026-07-25T02:00:00"/>
    <n v="0"/>
    <n v="7"/>
    <n v="2"/>
    <n v="7"/>
    <x v="0"/>
  </r>
  <r>
    <d v="2026-07-25T03:00:00"/>
    <n v="0"/>
    <n v="7"/>
    <n v="3"/>
    <n v="7"/>
    <x v="0"/>
  </r>
  <r>
    <d v="2026-07-25T04:00:00"/>
    <n v="0"/>
    <n v="7"/>
    <n v="4"/>
    <n v="7"/>
    <x v="0"/>
  </r>
  <r>
    <d v="2026-07-25T05:00:00"/>
    <n v="0"/>
    <n v="7"/>
    <n v="5"/>
    <n v="7"/>
    <x v="0"/>
  </r>
  <r>
    <d v="2026-07-25T06:00:00"/>
    <n v="0"/>
    <n v="7"/>
    <n v="6"/>
    <n v="7"/>
    <x v="0"/>
  </r>
  <r>
    <d v="2026-07-25T07:00:00"/>
    <n v="0.4717626892797957"/>
    <n v="7"/>
    <n v="7"/>
    <n v="7"/>
    <x v="0"/>
  </r>
  <r>
    <d v="2026-07-25T08:00:00"/>
    <n v="5.2663518318614315"/>
    <n v="7"/>
    <n v="8"/>
    <n v="7"/>
    <x v="0"/>
  </r>
  <r>
    <d v="2026-07-25T09:00:00"/>
    <n v="16.450296699548307"/>
    <n v="7"/>
    <n v="9"/>
    <n v="7"/>
    <x v="0"/>
  </r>
  <r>
    <d v="2026-07-25T10:00:00"/>
    <n v="7.8739840474712501"/>
    <n v="7"/>
    <n v="10"/>
    <n v="7"/>
    <x v="0"/>
  </r>
  <r>
    <d v="2026-07-25T11:00:00"/>
    <n v="9.4742528171917417"/>
    <n v="7"/>
    <n v="11"/>
    <n v="7"/>
    <x v="0"/>
  </r>
  <r>
    <d v="2026-07-25T12:00:00"/>
    <n v="14.231308826095633"/>
    <n v="7"/>
    <n v="12"/>
    <n v="7"/>
    <x v="0"/>
  </r>
  <r>
    <d v="2026-07-25T13:00:00"/>
    <n v="16.017323502531518"/>
    <n v="7"/>
    <n v="13"/>
    <n v="7"/>
    <x v="0"/>
  </r>
  <r>
    <d v="2026-07-25T14:00:00"/>
    <n v="9.8982975032094558"/>
    <n v="7"/>
    <n v="14"/>
    <n v="7"/>
    <x v="0"/>
  </r>
  <r>
    <d v="2026-07-25T15:00:00"/>
    <n v="9.5474558916180019"/>
    <n v="7"/>
    <n v="15"/>
    <n v="7"/>
    <x v="0"/>
  </r>
  <r>
    <d v="2026-07-25T16:00:00"/>
    <n v="12.49452050923021"/>
    <n v="7"/>
    <n v="16"/>
    <n v="7"/>
    <x v="0"/>
  </r>
  <r>
    <d v="2026-07-25T17:00:00"/>
    <n v="11.052144980390622"/>
    <n v="7"/>
    <n v="17"/>
    <n v="7"/>
    <x v="0"/>
  </r>
  <r>
    <d v="2026-07-25T18:00:00"/>
    <n v="9.6722205185603531"/>
    <n v="7"/>
    <n v="18"/>
    <n v="7"/>
    <x v="0"/>
  </r>
  <r>
    <d v="2026-07-25T19:00:00"/>
    <n v="3.3137464498819793"/>
    <n v="7"/>
    <n v="19"/>
    <n v="7"/>
    <x v="0"/>
  </r>
  <r>
    <d v="2026-07-25T20:00:00"/>
    <n v="0"/>
    <n v="7"/>
    <n v="20"/>
    <n v="7"/>
    <x v="0"/>
  </r>
  <r>
    <d v="2026-07-25T21:00:00"/>
    <n v="0"/>
    <n v="7"/>
    <n v="21"/>
    <n v="7"/>
    <x v="0"/>
  </r>
  <r>
    <d v="2026-07-25T22:00:00"/>
    <n v="0"/>
    <n v="7"/>
    <n v="22"/>
    <n v="7"/>
    <x v="0"/>
  </r>
  <r>
    <d v="2026-07-25T23:00:00"/>
    <n v="0"/>
    <n v="7"/>
    <n v="23"/>
    <n v="7"/>
    <x v="0"/>
  </r>
  <r>
    <d v="2026-07-26T00:00:00"/>
    <n v="0"/>
    <n v="7"/>
    <n v="0"/>
    <n v="1"/>
    <x v="0"/>
  </r>
  <r>
    <d v="2026-07-26T01:00:00"/>
    <n v="0"/>
    <n v="7"/>
    <n v="1"/>
    <n v="1"/>
    <x v="0"/>
  </r>
  <r>
    <d v="2026-07-26T02:00:00"/>
    <n v="0"/>
    <n v="7"/>
    <n v="2"/>
    <n v="1"/>
    <x v="0"/>
  </r>
  <r>
    <d v="2026-07-26T03:00:00"/>
    <n v="0"/>
    <n v="7"/>
    <n v="3"/>
    <n v="1"/>
    <x v="0"/>
  </r>
  <r>
    <d v="2026-07-26T04:00:00"/>
    <n v="0"/>
    <n v="7"/>
    <n v="4"/>
    <n v="1"/>
    <x v="0"/>
  </r>
  <r>
    <d v="2026-07-26T05:00:00"/>
    <n v="0"/>
    <n v="7"/>
    <n v="5"/>
    <n v="1"/>
    <x v="0"/>
  </r>
  <r>
    <d v="2026-07-26T06:00:00"/>
    <n v="0"/>
    <n v="7"/>
    <n v="6"/>
    <n v="1"/>
    <x v="0"/>
  </r>
  <r>
    <d v="2026-07-26T07:00:00"/>
    <n v="0.69062539844479465"/>
    <n v="7"/>
    <n v="7"/>
    <n v="1"/>
    <x v="0"/>
  </r>
  <r>
    <d v="2026-07-26T08:00:00"/>
    <n v="1.2570080817229405"/>
    <n v="7"/>
    <n v="8"/>
    <n v="1"/>
    <x v="0"/>
  </r>
  <r>
    <d v="2026-07-26T09:00:00"/>
    <n v="2.7204034666305081"/>
    <n v="7"/>
    <n v="9"/>
    <n v="1"/>
    <x v="0"/>
  </r>
  <r>
    <d v="2026-07-26T10:00:00"/>
    <n v="3.5037380428321701"/>
    <n v="7"/>
    <n v="10"/>
    <n v="1"/>
    <x v="0"/>
  </r>
  <r>
    <d v="2026-07-26T11:00:00"/>
    <n v="6.0547571830570286"/>
    <n v="7"/>
    <n v="11"/>
    <n v="1"/>
    <x v="0"/>
  </r>
  <r>
    <d v="2026-07-26T12:00:00"/>
    <n v="6.1137212262770122"/>
    <n v="7"/>
    <n v="12"/>
    <n v="1"/>
    <x v="0"/>
  </r>
  <r>
    <d v="2026-07-26T13:00:00"/>
    <n v="5.9964068152139065"/>
    <n v="7"/>
    <n v="13"/>
    <n v="1"/>
    <x v="0"/>
  </r>
  <r>
    <d v="2026-07-26T14:00:00"/>
    <n v="6.5689580717451621"/>
    <n v="7"/>
    <n v="14"/>
    <n v="1"/>
    <x v="0"/>
  </r>
  <r>
    <d v="2026-07-26T15:00:00"/>
    <n v="7.6063889626602759"/>
    <n v="7"/>
    <n v="15"/>
    <n v="1"/>
    <x v="0"/>
  </r>
  <r>
    <d v="2026-07-26T16:00:00"/>
    <n v="6.0571934785976289"/>
    <n v="7"/>
    <n v="16"/>
    <n v="1"/>
    <x v="0"/>
  </r>
  <r>
    <d v="2026-07-26T17:00:00"/>
    <n v="3.1079097468248822"/>
    <n v="7"/>
    <n v="17"/>
    <n v="1"/>
    <x v="0"/>
  </r>
  <r>
    <d v="2026-07-26T18:00:00"/>
    <n v="4.8659902831553072"/>
    <n v="7"/>
    <n v="18"/>
    <n v="1"/>
    <x v="0"/>
  </r>
  <r>
    <d v="2026-07-26T19:00:00"/>
    <n v="0"/>
    <n v="7"/>
    <n v="19"/>
    <n v="1"/>
    <x v="0"/>
  </r>
  <r>
    <d v="2026-07-26T20:00:00"/>
    <n v="0"/>
    <n v="7"/>
    <n v="20"/>
    <n v="1"/>
    <x v="0"/>
  </r>
  <r>
    <d v="2026-07-26T21:00:00"/>
    <n v="0"/>
    <n v="7"/>
    <n v="21"/>
    <n v="1"/>
    <x v="0"/>
  </r>
  <r>
    <d v="2026-07-26T22:00:00"/>
    <n v="0"/>
    <n v="7"/>
    <n v="22"/>
    <n v="1"/>
    <x v="0"/>
  </r>
  <r>
    <d v="2026-07-26T23:00:00"/>
    <n v="0"/>
    <n v="7"/>
    <n v="23"/>
    <n v="1"/>
    <x v="0"/>
  </r>
  <r>
    <d v="2026-07-27T00:00:00"/>
    <n v="0"/>
    <n v="7"/>
    <n v="0"/>
    <n v="2"/>
    <x v="0"/>
  </r>
  <r>
    <d v="2026-07-27T01:00:00"/>
    <n v="0"/>
    <n v="7"/>
    <n v="1"/>
    <n v="2"/>
    <x v="0"/>
  </r>
  <r>
    <d v="2026-07-27T02:00:00"/>
    <n v="0"/>
    <n v="7"/>
    <n v="2"/>
    <n v="2"/>
    <x v="0"/>
  </r>
  <r>
    <d v="2026-07-27T03:00:00"/>
    <n v="0"/>
    <n v="7"/>
    <n v="3"/>
    <n v="2"/>
    <x v="0"/>
  </r>
  <r>
    <d v="2026-07-27T04:00:00"/>
    <n v="0"/>
    <n v="7"/>
    <n v="4"/>
    <n v="2"/>
    <x v="0"/>
  </r>
  <r>
    <d v="2026-07-27T05:00:00"/>
    <n v="0"/>
    <n v="7"/>
    <n v="5"/>
    <n v="2"/>
    <x v="0"/>
  </r>
  <r>
    <d v="2026-07-27T06:00:00"/>
    <n v="0"/>
    <n v="7"/>
    <n v="6"/>
    <n v="2"/>
    <x v="0"/>
  </r>
  <r>
    <d v="2026-07-27T07:00:00"/>
    <n v="9.5832565342934994E-2"/>
    <n v="7"/>
    <n v="7"/>
    <n v="2"/>
    <x v="0"/>
  </r>
  <r>
    <d v="2026-07-27T08:00:00"/>
    <n v="0.64245632340231262"/>
    <n v="7"/>
    <n v="8"/>
    <n v="2"/>
    <x v="1"/>
  </r>
  <r>
    <d v="2026-07-27T09:00:00"/>
    <n v="2.0536376069130764"/>
    <n v="7"/>
    <n v="9"/>
    <n v="2"/>
    <x v="1"/>
  </r>
  <r>
    <d v="2026-07-27T10:00:00"/>
    <n v="4.0011869053350608"/>
    <n v="7"/>
    <n v="10"/>
    <n v="2"/>
    <x v="1"/>
  </r>
  <r>
    <d v="2026-07-27T11:00:00"/>
    <n v="4.0819142917823186"/>
    <n v="7"/>
    <n v="11"/>
    <n v="2"/>
    <x v="1"/>
  </r>
  <r>
    <d v="2026-07-27T12:00:00"/>
    <n v="5.481757021651223"/>
    <n v="7"/>
    <n v="12"/>
    <n v="2"/>
    <x v="1"/>
  </r>
  <r>
    <d v="2026-07-27T13:00:00"/>
    <n v="5.0577161335064247"/>
    <n v="7"/>
    <n v="13"/>
    <n v="2"/>
    <x v="1"/>
  </r>
  <r>
    <d v="2026-07-27T14:00:00"/>
    <n v="3.9693369429517431"/>
    <n v="7"/>
    <n v="14"/>
    <n v="2"/>
    <x v="1"/>
  </r>
  <r>
    <d v="2026-07-27T15:00:00"/>
    <n v="9.0865965702124356"/>
    <n v="7"/>
    <n v="15"/>
    <n v="2"/>
    <x v="1"/>
  </r>
  <r>
    <d v="2026-07-27T16:00:00"/>
    <n v="3.7230100865316906"/>
    <n v="7"/>
    <n v="16"/>
    <n v="2"/>
    <x v="1"/>
  </r>
  <r>
    <d v="2026-07-27T17:00:00"/>
    <n v="1.8734548408819278"/>
    <n v="7"/>
    <n v="17"/>
    <n v="2"/>
    <x v="1"/>
  </r>
  <r>
    <d v="2026-07-27T18:00:00"/>
    <n v="2.9342930319485458"/>
    <n v="7"/>
    <n v="18"/>
    <n v="2"/>
    <x v="1"/>
  </r>
  <r>
    <d v="2026-07-27T19:00:00"/>
    <n v="7.1099932302916127"/>
    <n v="7"/>
    <n v="19"/>
    <n v="2"/>
    <x v="1"/>
  </r>
  <r>
    <d v="2026-07-27T20:00:00"/>
    <n v="1.6463216528427024E-2"/>
    <n v="7"/>
    <n v="20"/>
    <n v="2"/>
    <x v="1"/>
  </r>
  <r>
    <d v="2026-07-27T21:00:00"/>
    <n v="0"/>
    <n v="7"/>
    <n v="21"/>
    <n v="2"/>
    <x v="1"/>
  </r>
  <r>
    <d v="2026-07-27T22:00:00"/>
    <n v="0"/>
    <n v="7"/>
    <n v="22"/>
    <n v="2"/>
    <x v="1"/>
  </r>
  <r>
    <d v="2026-07-27T23:00:00"/>
    <n v="0"/>
    <n v="7"/>
    <n v="23"/>
    <n v="2"/>
    <x v="1"/>
  </r>
  <r>
    <d v="2026-07-28T00:00:00"/>
    <n v="0"/>
    <n v="7"/>
    <n v="0"/>
    <n v="3"/>
    <x v="0"/>
  </r>
  <r>
    <d v="2026-07-28T01:00:00"/>
    <n v="0"/>
    <n v="7"/>
    <n v="1"/>
    <n v="3"/>
    <x v="0"/>
  </r>
  <r>
    <d v="2026-07-28T02:00:00"/>
    <n v="0"/>
    <n v="7"/>
    <n v="2"/>
    <n v="3"/>
    <x v="0"/>
  </r>
  <r>
    <d v="2026-07-28T03:00:00"/>
    <n v="0"/>
    <n v="7"/>
    <n v="3"/>
    <n v="3"/>
    <x v="0"/>
  </r>
  <r>
    <d v="2026-07-28T04:00:00"/>
    <n v="0"/>
    <n v="7"/>
    <n v="4"/>
    <n v="3"/>
    <x v="0"/>
  </r>
  <r>
    <d v="2026-07-28T05:00:00"/>
    <n v="0"/>
    <n v="7"/>
    <n v="5"/>
    <n v="3"/>
    <x v="0"/>
  </r>
  <r>
    <d v="2026-07-28T06:00:00"/>
    <n v="0"/>
    <n v="7"/>
    <n v="6"/>
    <n v="3"/>
    <x v="0"/>
  </r>
  <r>
    <d v="2026-07-28T07:00:00"/>
    <n v="0.16355005857195626"/>
    <n v="7"/>
    <n v="7"/>
    <n v="3"/>
    <x v="0"/>
  </r>
  <r>
    <d v="2026-07-28T08:00:00"/>
    <n v="4.7163820713658051"/>
    <n v="7"/>
    <n v="8"/>
    <n v="3"/>
    <x v="1"/>
  </r>
  <r>
    <d v="2026-07-28T09:00:00"/>
    <n v="3.7913334325148482"/>
    <n v="7"/>
    <n v="9"/>
    <n v="3"/>
    <x v="1"/>
  </r>
  <r>
    <d v="2026-07-28T10:00:00"/>
    <n v="7.0520756197073204"/>
    <n v="7"/>
    <n v="10"/>
    <n v="3"/>
    <x v="1"/>
  </r>
  <r>
    <d v="2026-07-28T11:00:00"/>
    <n v="13.825930677356929"/>
    <n v="7"/>
    <n v="11"/>
    <n v="3"/>
    <x v="1"/>
  </r>
  <r>
    <d v="2026-07-28T12:00:00"/>
    <n v="18.413636389074306"/>
    <n v="7"/>
    <n v="12"/>
    <n v="3"/>
    <x v="1"/>
  </r>
  <r>
    <d v="2026-07-28T13:00:00"/>
    <n v="9.0065439237527691"/>
    <n v="7"/>
    <n v="13"/>
    <n v="3"/>
    <x v="1"/>
  </r>
  <r>
    <d v="2026-07-28T14:00:00"/>
    <n v="7.961841069272932"/>
    <n v="7"/>
    <n v="14"/>
    <n v="3"/>
    <x v="1"/>
  </r>
  <r>
    <d v="2026-07-28T15:00:00"/>
    <n v="4.2570551135481871"/>
    <n v="7"/>
    <n v="15"/>
    <n v="3"/>
    <x v="1"/>
  </r>
  <r>
    <d v="2026-07-28T16:00:00"/>
    <n v="4.4667586207410004"/>
    <n v="7"/>
    <n v="16"/>
    <n v="3"/>
    <x v="1"/>
  </r>
  <r>
    <d v="2026-07-28T17:00:00"/>
    <n v="1.6847435755979105"/>
    <n v="7"/>
    <n v="17"/>
    <n v="3"/>
    <x v="1"/>
  </r>
  <r>
    <d v="2026-07-28T18:00:00"/>
    <n v="6.2066494212647303"/>
    <n v="7"/>
    <n v="18"/>
    <n v="3"/>
    <x v="1"/>
  </r>
  <r>
    <d v="2026-07-28T19:00:00"/>
    <n v="1.2014302594989323"/>
    <n v="7"/>
    <n v="19"/>
    <n v="3"/>
    <x v="1"/>
  </r>
  <r>
    <d v="2026-07-28T20:00:00"/>
    <n v="0"/>
    <n v="7"/>
    <n v="20"/>
    <n v="3"/>
    <x v="1"/>
  </r>
  <r>
    <d v="2026-07-28T21:00:00"/>
    <n v="0"/>
    <n v="7"/>
    <n v="21"/>
    <n v="3"/>
    <x v="1"/>
  </r>
  <r>
    <d v="2026-07-28T22:00:00"/>
    <n v="0"/>
    <n v="7"/>
    <n v="22"/>
    <n v="3"/>
    <x v="1"/>
  </r>
  <r>
    <d v="2026-07-28T23:00:00"/>
    <n v="0"/>
    <n v="7"/>
    <n v="23"/>
    <n v="3"/>
    <x v="1"/>
  </r>
  <r>
    <d v="2026-07-29T00:00:00"/>
    <n v="0"/>
    <n v="7"/>
    <n v="0"/>
    <n v="4"/>
    <x v="0"/>
  </r>
  <r>
    <d v="2026-07-29T01:00:00"/>
    <n v="0"/>
    <n v="7"/>
    <n v="1"/>
    <n v="4"/>
    <x v="0"/>
  </r>
  <r>
    <d v="2026-07-29T02:00:00"/>
    <n v="0"/>
    <n v="7"/>
    <n v="2"/>
    <n v="4"/>
    <x v="0"/>
  </r>
  <r>
    <d v="2026-07-29T03:00:00"/>
    <n v="0"/>
    <n v="7"/>
    <n v="3"/>
    <n v="4"/>
    <x v="0"/>
  </r>
  <r>
    <d v="2026-07-29T04:00:00"/>
    <n v="0"/>
    <n v="7"/>
    <n v="4"/>
    <n v="4"/>
    <x v="0"/>
  </r>
  <r>
    <d v="2026-07-29T05:00:00"/>
    <n v="0"/>
    <n v="7"/>
    <n v="5"/>
    <n v="4"/>
    <x v="0"/>
  </r>
  <r>
    <d v="2026-07-29T06:00:00"/>
    <n v="0"/>
    <n v="7"/>
    <n v="6"/>
    <n v="4"/>
    <x v="0"/>
  </r>
  <r>
    <d v="2026-07-29T07:00:00"/>
    <n v="0.40640815595023261"/>
    <n v="7"/>
    <n v="7"/>
    <n v="4"/>
    <x v="0"/>
  </r>
  <r>
    <d v="2026-07-29T08:00:00"/>
    <n v="2.6385318103593227"/>
    <n v="7"/>
    <n v="8"/>
    <n v="4"/>
    <x v="1"/>
  </r>
  <r>
    <d v="2026-07-29T09:00:00"/>
    <n v="3.8610371866555879"/>
    <n v="7"/>
    <n v="9"/>
    <n v="4"/>
    <x v="1"/>
  </r>
  <r>
    <d v="2026-07-29T10:00:00"/>
    <n v="3.4578788905848685"/>
    <n v="7"/>
    <n v="10"/>
    <n v="4"/>
    <x v="1"/>
  </r>
  <r>
    <d v="2026-07-29T11:00:00"/>
    <n v="6.1098588902270796"/>
    <n v="7"/>
    <n v="11"/>
    <n v="4"/>
    <x v="1"/>
  </r>
  <r>
    <d v="2026-07-29T12:00:00"/>
    <n v="8.6345515932689647"/>
    <n v="7"/>
    <n v="12"/>
    <n v="4"/>
    <x v="1"/>
  </r>
  <r>
    <d v="2026-07-29T13:00:00"/>
    <n v="7.7100110498538355"/>
    <n v="7"/>
    <n v="13"/>
    <n v="4"/>
    <x v="1"/>
  </r>
  <r>
    <d v="2026-07-29T14:00:00"/>
    <n v="8.4453253452148154"/>
    <n v="7"/>
    <n v="14"/>
    <n v="4"/>
    <x v="1"/>
  </r>
  <r>
    <d v="2026-07-29T15:00:00"/>
    <n v="9.625931630221034"/>
    <n v="7"/>
    <n v="15"/>
    <n v="4"/>
    <x v="1"/>
  </r>
  <r>
    <d v="2026-07-29T16:00:00"/>
    <n v="10.253393209371238"/>
    <n v="7"/>
    <n v="16"/>
    <n v="4"/>
    <x v="1"/>
  </r>
  <r>
    <d v="2026-07-29T17:00:00"/>
    <n v="7.1095807958778874"/>
    <n v="7"/>
    <n v="17"/>
    <n v="4"/>
    <x v="1"/>
  </r>
  <r>
    <d v="2026-07-29T18:00:00"/>
    <n v="9.1166082509810682"/>
    <n v="7"/>
    <n v="18"/>
    <n v="4"/>
    <x v="1"/>
  </r>
  <r>
    <d v="2026-07-29T19:00:00"/>
    <n v="1.0914000402021604"/>
    <n v="7"/>
    <n v="19"/>
    <n v="4"/>
    <x v="1"/>
  </r>
  <r>
    <d v="2026-07-29T20:00:00"/>
    <n v="0"/>
    <n v="7"/>
    <n v="20"/>
    <n v="4"/>
    <x v="1"/>
  </r>
  <r>
    <d v="2026-07-29T21:00:00"/>
    <n v="0"/>
    <n v="7"/>
    <n v="21"/>
    <n v="4"/>
    <x v="1"/>
  </r>
  <r>
    <d v="2026-07-29T22:00:00"/>
    <n v="0"/>
    <n v="7"/>
    <n v="22"/>
    <n v="4"/>
    <x v="1"/>
  </r>
  <r>
    <d v="2026-07-29T23:00:00"/>
    <n v="0"/>
    <n v="7"/>
    <n v="23"/>
    <n v="4"/>
    <x v="1"/>
  </r>
  <r>
    <d v="2026-07-30T00:00:00"/>
    <n v="0"/>
    <n v="7"/>
    <n v="0"/>
    <n v="5"/>
    <x v="0"/>
  </r>
  <r>
    <d v="2026-07-30T01:00:00"/>
    <n v="0"/>
    <n v="7"/>
    <n v="1"/>
    <n v="5"/>
    <x v="0"/>
  </r>
  <r>
    <d v="2026-07-30T02:00:00"/>
    <n v="0"/>
    <n v="7"/>
    <n v="2"/>
    <n v="5"/>
    <x v="0"/>
  </r>
  <r>
    <d v="2026-07-30T03:00:00"/>
    <n v="0"/>
    <n v="7"/>
    <n v="3"/>
    <n v="5"/>
    <x v="0"/>
  </r>
  <r>
    <d v="2026-07-30T04:00:00"/>
    <n v="0"/>
    <n v="7"/>
    <n v="4"/>
    <n v="5"/>
    <x v="0"/>
  </r>
  <r>
    <d v="2026-07-30T05:00:00"/>
    <n v="0"/>
    <n v="7"/>
    <n v="5"/>
    <n v="5"/>
    <x v="0"/>
  </r>
  <r>
    <d v="2026-07-30T06:00:00"/>
    <n v="0"/>
    <n v="7"/>
    <n v="6"/>
    <n v="5"/>
    <x v="0"/>
  </r>
  <r>
    <d v="2026-07-30T07:00:00"/>
    <n v="9.7522616475450075E-2"/>
    <n v="7"/>
    <n v="7"/>
    <n v="5"/>
    <x v="0"/>
  </r>
  <r>
    <d v="2026-07-30T08:00:00"/>
    <n v="4.0232367118953469"/>
    <n v="7"/>
    <n v="8"/>
    <n v="5"/>
    <x v="1"/>
  </r>
  <r>
    <d v="2026-07-30T09:00:00"/>
    <n v="6.862212966915572"/>
    <n v="7"/>
    <n v="9"/>
    <n v="5"/>
    <x v="1"/>
  </r>
  <r>
    <d v="2026-07-30T10:00:00"/>
    <n v="18.741324689197878"/>
    <n v="7"/>
    <n v="10"/>
    <n v="5"/>
    <x v="1"/>
  </r>
  <r>
    <d v="2026-07-30T11:00:00"/>
    <n v="18.858722948636604"/>
    <n v="7"/>
    <n v="11"/>
    <n v="5"/>
    <x v="1"/>
  </r>
  <r>
    <d v="2026-07-30T12:00:00"/>
    <n v="18.887700429601296"/>
    <n v="7"/>
    <n v="12"/>
    <n v="5"/>
    <x v="1"/>
  </r>
  <r>
    <d v="2026-07-30T13:00:00"/>
    <n v="18.721727664951718"/>
    <n v="7"/>
    <n v="13"/>
    <n v="5"/>
    <x v="1"/>
  </r>
  <r>
    <d v="2026-07-30T14:00:00"/>
    <n v="18.874844033650284"/>
    <n v="7"/>
    <n v="14"/>
    <n v="5"/>
    <x v="1"/>
  </r>
  <r>
    <d v="2026-07-30T15:00:00"/>
    <n v="18.963197408850956"/>
    <n v="7"/>
    <n v="15"/>
    <n v="5"/>
    <x v="1"/>
  </r>
  <r>
    <d v="2026-07-30T16:00:00"/>
    <n v="18.64023461875885"/>
    <n v="7"/>
    <n v="16"/>
    <n v="5"/>
    <x v="1"/>
  </r>
  <r>
    <d v="2026-07-30T17:00:00"/>
    <n v="17.409081500880987"/>
    <n v="7"/>
    <n v="17"/>
    <n v="5"/>
    <x v="1"/>
  </r>
  <r>
    <d v="2026-07-30T18:00:00"/>
    <n v="14.121438770311169"/>
    <n v="7"/>
    <n v="18"/>
    <n v="5"/>
    <x v="1"/>
  </r>
  <r>
    <d v="2026-07-30T19:00:00"/>
    <n v="6.4103753531387886"/>
    <n v="7"/>
    <n v="19"/>
    <n v="5"/>
    <x v="1"/>
  </r>
  <r>
    <d v="2026-07-30T20:00:00"/>
    <n v="0"/>
    <n v="7"/>
    <n v="20"/>
    <n v="5"/>
    <x v="1"/>
  </r>
  <r>
    <d v="2026-07-30T21:00:00"/>
    <n v="0"/>
    <n v="7"/>
    <n v="21"/>
    <n v="5"/>
    <x v="1"/>
  </r>
  <r>
    <d v="2026-07-30T22:00:00"/>
    <n v="0"/>
    <n v="7"/>
    <n v="22"/>
    <n v="5"/>
    <x v="1"/>
  </r>
  <r>
    <d v="2026-07-30T23:00:00"/>
    <n v="0"/>
    <n v="7"/>
    <n v="23"/>
    <n v="5"/>
    <x v="1"/>
  </r>
  <r>
    <d v="2026-07-31T00:00:00"/>
    <n v="0"/>
    <n v="7"/>
    <n v="0"/>
    <n v="6"/>
    <x v="0"/>
  </r>
  <r>
    <d v="2026-07-31T01:00:00"/>
    <n v="0"/>
    <n v="7"/>
    <n v="1"/>
    <n v="6"/>
    <x v="0"/>
  </r>
  <r>
    <d v="2026-07-31T02:00:00"/>
    <n v="0"/>
    <n v="7"/>
    <n v="2"/>
    <n v="6"/>
    <x v="0"/>
  </r>
  <r>
    <d v="2026-07-31T03:00:00"/>
    <n v="0"/>
    <n v="7"/>
    <n v="3"/>
    <n v="6"/>
    <x v="0"/>
  </r>
  <r>
    <d v="2026-07-31T04:00:00"/>
    <n v="0"/>
    <n v="7"/>
    <n v="4"/>
    <n v="6"/>
    <x v="0"/>
  </r>
  <r>
    <d v="2026-07-31T05:00:00"/>
    <n v="0"/>
    <n v="7"/>
    <n v="5"/>
    <n v="6"/>
    <x v="0"/>
  </r>
  <r>
    <d v="2026-07-31T06:00:00"/>
    <n v="0"/>
    <n v="7"/>
    <n v="6"/>
    <n v="6"/>
    <x v="0"/>
  </r>
  <r>
    <d v="2026-07-31T07:00:00"/>
    <n v="5.1666920859694256"/>
    <n v="7"/>
    <n v="7"/>
    <n v="6"/>
    <x v="0"/>
  </r>
  <r>
    <d v="2026-07-31T08:00:00"/>
    <n v="3.8916541367806285"/>
    <n v="7"/>
    <n v="8"/>
    <n v="6"/>
    <x v="1"/>
  </r>
  <r>
    <d v="2026-07-31T09:00:00"/>
    <n v="8.0937830486423081"/>
    <n v="7"/>
    <n v="9"/>
    <n v="6"/>
    <x v="1"/>
  </r>
  <r>
    <d v="2026-07-31T10:00:00"/>
    <n v="18.089116135401468"/>
    <n v="7"/>
    <n v="10"/>
    <n v="6"/>
    <x v="1"/>
  </r>
  <r>
    <d v="2026-07-31T11:00:00"/>
    <n v="18.145313866329268"/>
    <n v="7"/>
    <n v="11"/>
    <n v="6"/>
    <x v="1"/>
  </r>
  <r>
    <d v="2026-07-31T12:00:00"/>
    <n v="18.132034807983707"/>
    <n v="7"/>
    <n v="12"/>
    <n v="6"/>
    <x v="1"/>
  </r>
  <r>
    <d v="2026-07-31T13:00:00"/>
    <n v="17.970516794312324"/>
    <n v="7"/>
    <n v="13"/>
    <n v="6"/>
    <x v="1"/>
  </r>
  <r>
    <d v="2026-07-31T14:00:00"/>
    <n v="16.66434465503476"/>
    <n v="7"/>
    <n v="14"/>
    <n v="6"/>
    <x v="1"/>
  </r>
  <r>
    <d v="2026-07-31T15:00:00"/>
    <n v="17.887358610616559"/>
    <n v="7"/>
    <n v="15"/>
    <n v="6"/>
    <x v="1"/>
  </r>
  <r>
    <d v="2026-07-31T16:00:00"/>
    <n v="14.101372516030287"/>
    <n v="7"/>
    <n v="16"/>
    <n v="6"/>
    <x v="1"/>
  </r>
  <r>
    <d v="2026-07-31T17:00:00"/>
    <n v="15.863618561921475"/>
    <n v="7"/>
    <n v="17"/>
    <n v="6"/>
    <x v="1"/>
  </r>
  <r>
    <d v="2026-07-31T18:00:00"/>
    <n v="9.5219922417998113"/>
    <n v="7"/>
    <n v="18"/>
    <n v="6"/>
    <x v="1"/>
  </r>
  <r>
    <d v="2026-07-31T19:00:00"/>
    <n v="4.4748182244868113"/>
    <n v="7"/>
    <n v="19"/>
    <n v="6"/>
    <x v="1"/>
  </r>
  <r>
    <d v="2026-07-31T20:00:00"/>
    <n v="0"/>
    <n v="7"/>
    <n v="20"/>
    <n v="6"/>
    <x v="1"/>
  </r>
  <r>
    <d v="2026-07-31T21:00:00"/>
    <n v="0"/>
    <n v="7"/>
    <n v="21"/>
    <n v="6"/>
    <x v="1"/>
  </r>
  <r>
    <d v="2026-07-31T22:00:00"/>
    <n v="0"/>
    <n v="7"/>
    <n v="22"/>
    <n v="6"/>
    <x v="1"/>
  </r>
  <r>
    <d v="2026-07-31T23:00:00"/>
    <n v="0"/>
    <n v="7"/>
    <n v="23"/>
    <n v="6"/>
    <x v="1"/>
  </r>
  <r>
    <d v="2026-08-01T00:00:00"/>
    <n v="0"/>
    <n v="8"/>
    <n v="0"/>
    <n v="7"/>
    <x v="0"/>
  </r>
  <r>
    <d v="2026-08-01T01:00:00"/>
    <n v="0"/>
    <n v="8"/>
    <n v="1"/>
    <n v="7"/>
    <x v="0"/>
  </r>
  <r>
    <d v="2026-08-01T02:00:00"/>
    <n v="0"/>
    <n v="8"/>
    <n v="2"/>
    <n v="7"/>
    <x v="0"/>
  </r>
  <r>
    <d v="2026-08-01T03:00:00"/>
    <n v="0"/>
    <n v="8"/>
    <n v="3"/>
    <n v="7"/>
    <x v="0"/>
  </r>
  <r>
    <d v="2026-08-01T04:00:00"/>
    <n v="0"/>
    <n v="8"/>
    <n v="4"/>
    <n v="7"/>
    <x v="0"/>
  </r>
  <r>
    <d v="2026-08-01T05:00:00"/>
    <n v="0"/>
    <n v="8"/>
    <n v="5"/>
    <n v="7"/>
    <x v="0"/>
  </r>
  <r>
    <d v="2026-08-01T06:00:00"/>
    <n v="0"/>
    <n v="8"/>
    <n v="6"/>
    <n v="7"/>
    <x v="0"/>
  </r>
  <r>
    <d v="2026-08-01T07:00:00"/>
    <n v="3.7983907857332464"/>
    <n v="8"/>
    <n v="7"/>
    <n v="7"/>
    <x v="0"/>
  </r>
  <r>
    <d v="2026-08-01T08:00:00"/>
    <n v="12.416245179502733"/>
    <n v="8"/>
    <n v="8"/>
    <n v="7"/>
    <x v="0"/>
  </r>
  <r>
    <d v="2026-08-01T09:00:00"/>
    <n v="17.232556375862085"/>
    <n v="8"/>
    <n v="9"/>
    <n v="7"/>
    <x v="0"/>
  </r>
  <r>
    <d v="2026-08-01T10:00:00"/>
    <n v="19.400949974536292"/>
    <n v="8"/>
    <n v="10"/>
    <n v="7"/>
    <x v="0"/>
  </r>
  <r>
    <d v="2026-08-01T11:00:00"/>
    <n v="20.304449945263197"/>
    <n v="8"/>
    <n v="11"/>
    <n v="7"/>
    <x v="0"/>
  </r>
  <r>
    <d v="2026-08-01T12:00:00"/>
    <n v="18.359671018477066"/>
    <n v="8"/>
    <n v="12"/>
    <n v="7"/>
    <x v="0"/>
  </r>
  <r>
    <d v="2026-08-01T13:00:00"/>
    <n v="20.5277459034955"/>
    <n v="8"/>
    <n v="13"/>
    <n v="7"/>
    <x v="0"/>
  </r>
  <r>
    <d v="2026-08-01T14:00:00"/>
    <n v="16.809358444423705"/>
    <n v="8"/>
    <n v="14"/>
    <n v="7"/>
    <x v="0"/>
  </r>
  <r>
    <d v="2026-08-01T15:00:00"/>
    <n v="20.906465892177899"/>
    <n v="8"/>
    <n v="15"/>
    <n v="7"/>
    <x v="0"/>
  </r>
  <r>
    <d v="2026-08-01T16:00:00"/>
    <n v="20.328769255958509"/>
    <n v="8"/>
    <n v="16"/>
    <n v="7"/>
    <x v="0"/>
  </r>
  <r>
    <d v="2026-08-01T17:00:00"/>
    <n v="18.762388630676064"/>
    <n v="8"/>
    <n v="17"/>
    <n v="7"/>
    <x v="0"/>
  </r>
  <r>
    <d v="2026-08-01T18:00:00"/>
    <n v="15.259813185964081"/>
    <n v="8"/>
    <n v="18"/>
    <n v="7"/>
    <x v="0"/>
  </r>
  <r>
    <d v="2026-08-01T19:00:00"/>
    <n v="5.0991464910549249"/>
    <n v="8"/>
    <n v="19"/>
    <n v="7"/>
    <x v="0"/>
  </r>
  <r>
    <d v="2026-08-01T20:00:00"/>
    <n v="0"/>
    <n v="8"/>
    <n v="20"/>
    <n v="7"/>
    <x v="0"/>
  </r>
  <r>
    <d v="2026-08-01T21:00:00"/>
    <n v="0"/>
    <n v="8"/>
    <n v="21"/>
    <n v="7"/>
    <x v="0"/>
  </r>
  <r>
    <d v="2026-08-01T22:00:00"/>
    <n v="0"/>
    <n v="8"/>
    <n v="22"/>
    <n v="7"/>
    <x v="0"/>
  </r>
  <r>
    <d v="2026-08-01T23:00:00"/>
    <n v="0"/>
    <n v="8"/>
    <n v="23"/>
    <n v="7"/>
    <x v="0"/>
  </r>
  <r>
    <d v="2026-08-02T00:00:00"/>
    <n v="0"/>
    <n v="8"/>
    <n v="0"/>
    <n v="1"/>
    <x v="0"/>
  </r>
  <r>
    <d v="2026-08-02T01:00:00"/>
    <n v="0"/>
    <n v="8"/>
    <n v="1"/>
    <n v="1"/>
    <x v="0"/>
  </r>
  <r>
    <d v="2026-08-02T02:00:00"/>
    <n v="0"/>
    <n v="8"/>
    <n v="2"/>
    <n v="1"/>
    <x v="0"/>
  </r>
  <r>
    <d v="2026-08-02T03:00:00"/>
    <n v="0"/>
    <n v="8"/>
    <n v="3"/>
    <n v="1"/>
    <x v="0"/>
  </r>
  <r>
    <d v="2026-08-02T04:00:00"/>
    <n v="0"/>
    <n v="8"/>
    <n v="4"/>
    <n v="1"/>
    <x v="0"/>
  </r>
  <r>
    <d v="2026-08-02T05:00:00"/>
    <n v="0"/>
    <n v="8"/>
    <n v="5"/>
    <n v="1"/>
    <x v="0"/>
  </r>
  <r>
    <d v="2026-08-02T06:00:00"/>
    <n v="0"/>
    <n v="8"/>
    <n v="6"/>
    <n v="1"/>
    <x v="0"/>
  </r>
  <r>
    <d v="2026-08-02T07:00:00"/>
    <n v="4.9013426889698568"/>
    <n v="8"/>
    <n v="7"/>
    <n v="1"/>
    <x v="0"/>
  </r>
  <r>
    <d v="2026-08-02T08:00:00"/>
    <n v="14.598238321337531"/>
    <n v="8"/>
    <n v="8"/>
    <n v="1"/>
    <x v="0"/>
  </r>
  <r>
    <d v="2026-08-02T09:00:00"/>
    <n v="18.603130369073575"/>
    <n v="8"/>
    <n v="9"/>
    <n v="1"/>
    <x v="0"/>
  </r>
  <r>
    <d v="2026-08-02T10:00:00"/>
    <n v="14.029185129591633"/>
    <n v="8"/>
    <n v="10"/>
    <n v="1"/>
    <x v="0"/>
  </r>
  <r>
    <d v="2026-08-02T11:00:00"/>
    <n v="20.222490732553393"/>
    <n v="8"/>
    <n v="11"/>
    <n v="1"/>
    <x v="0"/>
  </r>
  <r>
    <d v="2026-08-02T12:00:00"/>
    <n v="16.782898237216376"/>
    <n v="8"/>
    <n v="12"/>
    <n v="1"/>
    <x v="0"/>
  </r>
  <r>
    <d v="2026-08-02T13:00:00"/>
    <n v="18.034986088616787"/>
    <n v="8"/>
    <n v="13"/>
    <n v="1"/>
    <x v="0"/>
  </r>
  <r>
    <d v="2026-08-02T14:00:00"/>
    <n v="20.599300212747558"/>
    <n v="8"/>
    <n v="14"/>
    <n v="1"/>
    <x v="0"/>
  </r>
  <r>
    <d v="2026-08-02T15:00:00"/>
    <n v="20.494683608646319"/>
    <n v="8"/>
    <n v="15"/>
    <n v="1"/>
    <x v="0"/>
  </r>
  <r>
    <d v="2026-08-02T16:00:00"/>
    <n v="19.682358651598424"/>
    <n v="8"/>
    <n v="16"/>
    <n v="1"/>
    <x v="0"/>
  </r>
  <r>
    <d v="2026-08-02T17:00:00"/>
    <n v="17.698377651799937"/>
    <n v="8"/>
    <n v="17"/>
    <n v="1"/>
    <x v="0"/>
  </r>
  <r>
    <d v="2026-08-02T18:00:00"/>
    <n v="13.582852336316412"/>
    <n v="8"/>
    <n v="18"/>
    <n v="1"/>
    <x v="0"/>
  </r>
  <r>
    <d v="2026-08-02T19:00:00"/>
    <n v="5.6599486286810219"/>
    <n v="8"/>
    <n v="19"/>
    <n v="1"/>
    <x v="0"/>
  </r>
  <r>
    <d v="2026-08-02T20:00:00"/>
    <n v="0"/>
    <n v="8"/>
    <n v="20"/>
    <n v="1"/>
    <x v="0"/>
  </r>
  <r>
    <d v="2026-08-02T21:00:00"/>
    <n v="0"/>
    <n v="8"/>
    <n v="21"/>
    <n v="1"/>
    <x v="0"/>
  </r>
  <r>
    <d v="2026-08-02T22:00:00"/>
    <n v="0"/>
    <n v="8"/>
    <n v="22"/>
    <n v="1"/>
    <x v="0"/>
  </r>
  <r>
    <d v="2026-08-02T23:00:00"/>
    <n v="0"/>
    <n v="8"/>
    <n v="23"/>
    <n v="1"/>
    <x v="0"/>
  </r>
  <r>
    <d v="2026-08-03T00:00:00"/>
    <n v="0"/>
    <n v="8"/>
    <n v="0"/>
    <n v="2"/>
    <x v="0"/>
  </r>
  <r>
    <d v="2026-08-03T01:00:00"/>
    <n v="0"/>
    <n v="8"/>
    <n v="1"/>
    <n v="2"/>
    <x v="0"/>
  </r>
  <r>
    <d v="2026-08-03T02:00:00"/>
    <n v="0"/>
    <n v="8"/>
    <n v="2"/>
    <n v="2"/>
    <x v="0"/>
  </r>
  <r>
    <d v="2026-08-03T03:00:00"/>
    <n v="0"/>
    <n v="8"/>
    <n v="3"/>
    <n v="2"/>
    <x v="0"/>
  </r>
  <r>
    <d v="2026-08-03T04:00:00"/>
    <n v="0"/>
    <n v="8"/>
    <n v="4"/>
    <n v="2"/>
    <x v="0"/>
  </r>
  <r>
    <d v="2026-08-03T05:00:00"/>
    <n v="0"/>
    <n v="8"/>
    <n v="5"/>
    <n v="2"/>
    <x v="0"/>
  </r>
  <r>
    <d v="2026-08-03T06:00:00"/>
    <n v="0"/>
    <n v="8"/>
    <n v="6"/>
    <n v="2"/>
    <x v="0"/>
  </r>
  <r>
    <d v="2026-08-03T07:00:00"/>
    <n v="3.0560066497216956"/>
    <n v="8"/>
    <n v="7"/>
    <n v="2"/>
    <x v="0"/>
  </r>
  <r>
    <d v="2026-08-03T08:00:00"/>
    <n v="5.4431043951695033"/>
    <n v="8"/>
    <n v="8"/>
    <n v="2"/>
    <x v="1"/>
  </r>
  <r>
    <d v="2026-08-03T09:00:00"/>
    <n v="6.5015571596319237"/>
    <n v="8"/>
    <n v="9"/>
    <n v="2"/>
    <x v="1"/>
  </r>
  <r>
    <d v="2026-08-03T10:00:00"/>
    <n v="8.7186383774877125"/>
    <n v="8"/>
    <n v="10"/>
    <n v="2"/>
    <x v="1"/>
  </r>
  <r>
    <d v="2026-08-03T11:00:00"/>
    <n v="7.0225635783924609"/>
    <n v="8"/>
    <n v="11"/>
    <n v="2"/>
    <x v="1"/>
  </r>
  <r>
    <d v="2026-08-03T12:00:00"/>
    <n v="15.115734638946821"/>
    <n v="8"/>
    <n v="12"/>
    <n v="2"/>
    <x v="1"/>
  </r>
  <r>
    <d v="2026-08-03T13:00:00"/>
    <n v="15.646798341666175"/>
    <n v="8"/>
    <n v="13"/>
    <n v="2"/>
    <x v="1"/>
  </r>
  <r>
    <d v="2026-08-03T14:00:00"/>
    <n v="16.12111039900979"/>
    <n v="8"/>
    <n v="14"/>
    <n v="2"/>
    <x v="1"/>
  </r>
  <r>
    <d v="2026-08-03T15:00:00"/>
    <n v="10.15400265665042"/>
    <n v="8"/>
    <n v="15"/>
    <n v="2"/>
    <x v="1"/>
  </r>
  <r>
    <d v="2026-08-03T16:00:00"/>
    <n v="8.0435279057773901"/>
    <n v="8"/>
    <n v="16"/>
    <n v="2"/>
    <x v="1"/>
  </r>
  <r>
    <d v="2026-08-03T17:00:00"/>
    <n v="2.5534101115145265"/>
    <n v="8"/>
    <n v="17"/>
    <n v="2"/>
    <x v="1"/>
  </r>
  <r>
    <d v="2026-08-03T18:00:00"/>
    <n v="6.0517998599966516"/>
    <n v="8"/>
    <n v="18"/>
    <n v="2"/>
    <x v="1"/>
  </r>
  <r>
    <d v="2026-08-03T19:00:00"/>
    <n v="1.3531226764466033"/>
    <n v="8"/>
    <n v="19"/>
    <n v="2"/>
    <x v="1"/>
  </r>
  <r>
    <d v="2026-08-03T20:00:00"/>
    <n v="0"/>
    <n v="8"/>
    <n v="20"/>
    <n v="2"/>
    <x v="1"/>
  </r>
  <r>
    <d v="2026-08-03T21:00:00"/>
    <n v="0"/>
    <n v="8"/>
    <n v="21"/>
    <n v="2"/>
    <x v="1"/>
  </r>
  <r>
    <d v="2026-08-03T22:00:00"/>
    <n v="0"/>
    <n v="8"/>
    <n v="22"/>
    <n v="2"/>
    <x v="1"/>
  </r>
  <r>
    <d v="2026-08-03T23:00:00"/>
    <n v="0"/>
    <n v="8"/>
    <n v="23"/>
    <n v="2"/>
    <x v="1"/>
  </r>
  <r>
    <d v="2026-08-04T00:00:00"/>
    <n v="0"/>
    <n v="8"/>
    <n v="0"/>
    <n v="3"/>
    <x v="0"/>
  </r>
  <r>
    <d v="2026-08-04T01:00:00"/>
    <n v="0"/>
    <n v="8"/>
    <n v="1"/>
    <n v="3"/>
    <x v="0"/>
  </r>
  <r>
    <d v="2026-08-04T02:00:00"/>
    <n v="0"/>
    <n v="8"/>
    <n v="2"/>
    <n v="3"/>
    <x v="0"/>
  </r>
  <r>
    <d v="2026-08-04T03:00:00"/>
    <n v="0"/>
    <n v="8"/>
    <n v="3"/>
    <n v="3"/>
    <x v="0"/>
  </r>
  <r>
    <d v="2026-08-04T04:00:00"/>
    <n v="0"/>
    <n v="8"/>
    <n v="4"/>
    <n v="3"/>
    <x v="0"/>
  </r>
  <r>
    <d v="2026-08-04T05:00:00"/>
    <n v="0"/>
    <n v="8"/>
    <n v="5"/>
    <n v="3"/>
    <x v="0"/>
  </r>
  <r>
    <d v="2026-08-04T06:00:00"/>
    <n v="0"/>
    <n v="8"/>
    <n v="6"/>
    <n v="3"/>
    <x v="0"/>
  </r>
  <r>
    <d v="2026-08-04T07:00:00"/>
    <n v="0.6593428663055203"/>
    <n v="8"/>
    <n v="7"/>
    <n v="3"/>
    <x v="0"/>
  </r>
  <r>
    <d v="2026-08-04T08:00:00"/>
    <n v="1.0235739911207296"/>
    <n v="8"/>
    <n v="8"/>
    <n v="3"/>
    <x v="1"/>
  </r>
  <r>
    <d v="2026-08-04T09:00:00"/>
    <n v="2.5378797959069259"/>
    <n v="8"/>
    <n v="9"/>
    <n v="3"/>
    <x v="1"/>
  </r>
  <r>
    <d v="2026-08-04T10:00:00"/>
    <n v="7.1881346865269782"/>
    <n v="8"/>
    <n v="10"/>
    <n v="3"/>
    <x v="1"/>
  </r>
  <r>
    <d v="2026-08-04T11:00:00"/>
    <n v="6.4593302644116246"/>
    <n v="8"/>
    <n v="11"/>
    <n v="3"/>
    <x v="1"/>
  </r>
  <r>
    <d v="2026-08-04T12:00:00"/>
    <n v="7.9229504919518776"/>
    <n v="8"/>
    <n v="12"/>
    <n v="3"/>
    <x v="1"/>
  </r>
  <r>
    <d v="2026-08-04T13:00:00"/>
    <n v="7.9800078994908885"/>
    <n v="8"/>
    <n v="13"/>
    <n v="3"/>
    <x v="1"/>
  </r>
  <r>
    <d v="2026-08-04T14:00:00"/>
    <n v="20.585993150903402"/>
    <n v="8"/>
    <n v="14"/>
    <n v="3"/>
    <x v="1"/>
  </r>
  <r>
    <d v="2026-08-04T15:00:00"/>
    <n v="20.45772879892835"/>
    <n v="8"/>
    <n v="15"/>
    <n v="3"/>
    <x v="1"/>
  </r>
  <r>
    <d v="2026-08-04T16:00:00"/>
    <n v="19.553249112397562"/>
    <n v="8"/>
    <n v="16"/>
    <n v="3"/>
    <x v="1"/>
  </r>
  <r>
    <d v="2026-08-04T17:00:00"/>
    <n v="17.770056462324025"/>
    <n v="8"/>
    <n v="17"/>
    <n v="3"/>
    <x v="1"/>
  </r>
  <r>
    <d v="2026-08-04T18:00:00"/>
    <n v="13.507982508987157"/>
    <n v="8"/>
    <n v="18"/>
    <n v="3"/>
    <x v="1"/>
  </r>
  <r>
    <d v="2026-08-04T19:00:00"/>
    <n v="3.822161578786238"/>
    <n v="8"/>
    <n v="19"/>
    <n v="3"/>
    <x v="1"/>
  </r>
  <r>
    <d v="2026-08-04T20:00:00"/>
    <n v="0"/>
    <n v="8"/>
    <n v="20"/>
    <n v="3"/>
    <x v="1"/>
  </r>
  <r>
    <d v="2026-08-04T21:00:00"/>
    <n v="0"/>
    <n v="8"/>
    <n v="21"/>
    <n v="3"/>
    <x v="1"/>
  </r>
  <r>
    <d v="2026-08-04T22:00:00"/>
    <n v="0"/>
    <n v="8"/>
    <n v="22"/>
    <n v="3"/>
    <x v="1"/>
  </r>
  <r>
    <d v="2026-08-04T23:00:00"/>
    <n v="0"/>
    <n v="8"/>
    <n v="23"/>
    <n v="3"/>
    <x v="1"/>
  </r>
  <r>
    <d v="2026-08-05T00:00:00"/>
    <n v="0"/>
    <n v="8"/>
    <n v="0"/>
    <n v="4"/>
    <x v="0"/>
  </r>
  <r>
    <d v="2026-08-05T01:00:00"/>
    <n v="0"/>
    <n v="8"/>
    <n v="1"/>
    <n v="4"/>
    <x v="0"/>
  </r>
  <r>
    <d v="2026-08-05T02:00:00"/>
    <n v="0"/>
    <n v="8"/>
    <n v="2"/>
    <n v="4"/>
    <x v="0"/>
  </r>
  <r>
    <d v="2026-08-05T03:00:00"/>
    <n v="0"/>
    <n v="8"/>
    <n v="3"/>
    <n v="4"/>
    <x v="0"/>
  </r>
  <r>
    <d v="2026-08-05T04:00:00"/>
    <n v="0"/>
    <n v="8"/>
    <n v="4"/>
    <n v="4"/>
    <x v="0"/>
  </r>
  <r>
    <d v="2026-08-05T05:00:00"/>
    <n v="0"/>
    <n v="8"/>
    <n v="5"/>
    <n v="4"/>
    <x v="0"/>
  </r>
  <r>
    <d v="2026-08-05T06:00:00"/>
    <n v="0"/>
    <n v="8"/>
    <n v="6"/>
    <n v="4"/>
    <x v="0"/>
  </r>
  <r>
    <d v="2026-08-05T07:00:00"/>
    <n v="4.2446723117394631"/>
    <n v="8"/>
    <n v="7"/>
    <n v="4"/>
    <x v="0"/>
  </r>
  <r>
    <d v="2026-08-05T08:00:00"/>
    <n v="12.788667858643803"/>
    <n v="8"/>
    <n v="8"/>
    <n v="4"/>
    <x v="1"/>
  </r>
  <r>
    <d v="2026-08-05T09:00:00"/>
    <n v="17.669053608649786"/>
    <n v="8"/>
    <n v="9"/>
    <n v="4"/>
    <x v="1"/>
  </r>
  <r>
    <d v="2026-08-05T10:00:00"/>
    <n v="19.775274896305199"/>
    <n v="8"/>
    <n v="10"/>
    <n v="4"/>
    <x v="1"/>
  </r>
  <r>
    <d v="2026-08-05T11:00:00"/>
    <n v="20.477109968081582"/>
    <n v="8"/>
    <n v="11"/>
    <n v="4"/>
    <x v="1"/>
  </r>
  <r>
    <d v="2026-08-05T12:00:00"/>
    <n v="16.228651616262585"/>
    <n v="8"/>
    <n v="12"/>
    <n v="4"/>
    <x v="1"/>
  </r>
  <r>
    <d v="2026-08-05T13:00:00"/>
    <n v="17.637615484030782"/>
    <n v="8"/>
    <n v="13"/>
    <n v="4"/>
    <x v="1"/>
  </r>
  <r>
    <d v="2026-08-05T14:00:00"/>
    <n v="16.621012834763679"/>
    <n v="8"/>
    <n v="14"/>
    <n v="4"/>
    <x v="1"/>
  </r>
  <r>
    <d v="2026-08-05T15:00:00"/>
    <n v="20.647650269071463"/>
    <n v="8"/>
    <n v="15"/>
    <n v="4"/>
    <x v="1"/>
  </r>
  <r>
    <d v="2026-08-05T16:00:00"/>
    <n v="20.248291257696788"/>
    <n v="8"/>
    <n v="16"/>
    <n v="4"/>
    <x v="1"/>
  </r>
  <r>
    <d v="2026-08-05T17:00:00"/>
    <n v="18.888533767521587"/>
    <n v="8"/>
    <n v="17"/>
    <n v="4"/>
    <x v="1"/>
  </r>
  <r>
    <d v="2026-08-05T18:00:00"/>
    <n v="15.318269806722451"/>
    <n v="8"/>
    <n v="18"/>
    <n v="4"/>
    <x v="1"/>
  </r>
  <r>
    <d v="2026-08-05T19:00:00"/>
    <n v="6.6990392132010355"/>
    <n v="8"/>
    <n v="19"/>
    <n v="4"/>
    <x v="1"/>
  </r>
  <r>
    <d v="2026-08-05T20:00:00"/>
    <n v="0"/>
    <n v="8"/>
    <n v="20"/>
    <n v="4"/>
    <x v="1"/>
  </r>
  <r>
    <d v="2026-08-05T21:00:00"/>
    <n v="0"/>
    <n v="8"/>
    <n v="21"/>
    <n v="4"/>
    <x v="1"/>
  </r>
  <r>
    <d v="2026-08-05T22:00:00"/>
    <n v="0"/>
    <n v="8"/>
    <n v="22"/>
    <n v="4"/>
    <x v="1"/>
  </r>
  <r>
    <d v="2026-08-05T23:00:00"/>
    <n v="0"/>
    <n v="8"/>
    <n v="23"/>
    <n v="4"/>
    <x v="1"/>
  </r>
  <r>
    <d v="2026-08-06T00:00:00"/>
    <n v="0"/>
    <n v="8"/>
    <n v="0"/>
    <n v="5"/>
    <x v="0"/>
  </r>
  <r>
    <d v="2026-08-06T01:00:00"/>
    <n v="0"/>
    <n v="8"/>
    <n v="1"/>
    <n v="5"/>
    <x v="0"/>
  </r>
  <r>
    <d v="2026-08-06T02:00:00"/>
    <n v="0"/>
    <n v="8"/>
    <n v="2"/>
    <n v="5"/>
    <x v="0"/>
  </r>
  <r>
    <d v="2026-08-06T03:00:00"/>
    <n v="0"/>
    <n v="8"/>
    <n v="3"/>
    <n v="5"/>
    <x v="0"/>
  </r>
  <r>
    <d v="2026-08-06T04:00:00"/>
    <n v="0"/>
    <n v="8"/>
    <n v="4"/>
    <n v="5"/>
    <x v="0"/>
  </r>
  <r>
    <d v="2026-08-06T05:00:00"/>
    <n v="0"/>
    <n v="8"/>
    <n v="5"/>
    <n v="5"/>
    <x v="0"/>
  </r>
  <r>
    <d v="2026-08-06T06:00:00"/>
    <n v="0"/>
    <n v="8"/>
    <n v="6"/>
    <n v="5"/>
    <x v="0"/>
  </r>
  <r>
    <d v="2026-08-06T07:00:00"/>
    <n v="5.4484587379168801"/>
    <n v="8"/>
    <n v="7"/>
    <n v="5"/>
    <x v="0"/>
  </r>
  <r>
    <d v="2026-08-06T08:00:00"/>
    <n v="15.150743484582433"/>
    <n v="8"/>
    <n v="8"/>
    <n v="5"/>
    <x v="1"/>
  </r>
  <r>
    <d v="2026-08-06T09:00:00"/>
    <n v="19.287423428968658"/>
    <n v="8"/>
    <n v="9"/>
    <n v="5"/>
    <x v="1"/>
  </r>
  <r>
    <d v="2026-08-06T10:00:00"/>
    <n v="20.7575650110029"/>
    <n v="8"/>
    <n v="10"/>
    <n v="5"/>
    <x v="1"/>
  </r>
  <r>
    <d v="2026-08-06T11:00:00"/>
    <n v="20.989548816539997"/>
    <n v="8"/>
    <n v="11"/>
    <n v="5"/>
    <x v="1"/>
  </r>
  <r>
    <d v="2026-08-06T12:00:00"/>
    <n v="20.859474469152488"/>
    <n v="8"/>
    <n v="12"/>
    <n v="5"/>
    <x v="1"/>
  </r>
  <r>
    <d v="2026-08-06T13:00:00"/>
    <n v="20.693021175433"/>
    <n v="8"/>
    <n v="13"/>
    <n v="5"/>
    <x v="1"/>
  </r>
  <r>
    <d v="2026-08-06T14:00:00"/>
    <n v="20.864934177285043"/>
    <n v="8"/>
    <n v="14"/>
    <n v="5"/>
    <x v="1"/>
  </r>
  <r>
    <d v="2026-08-06T15:00:00"/>
    <n v="20.922078047670599"/>
    <n v="8"/>
    <n v="15"/>
    <n v="5"/>
    <x v="1"/>
  </r>
  <r>
    <d v="2026-08-06T16:00:00"/>
    <n v="20.739090886353072"/>
    <n v="8"/>
    <n v="16"/>
    <n v="5"/>
    <x v="1"/>
  </r>
  <r>
    <d v="2026-08-06T17:00:00"/>
    <n v="19.586167758087104"/>
    <n v="8"/>
    <n v="17"/>
    <n v="5"/>
    <x v="1"/>
  </r>
  <r>
    <d v="2026-08-06T18:00:00"/>
    <n v="16.48938594838015"/>
    <n v="8"/>
    <n v="18"/>
    <n v="5"/>
    <x v="1"/>
  </r>
  <r>
    <d v="2026-08-06T19:00:00"/>
    <n v="7.0799843424338516"/>
    <n v="8"/>
    <n v="19"/>
    <n v="5"/>
    <x v="1"/>
  </r>
  <r>
    <d v="2026-08-06T20:00:00"/>
    <n v="0"/>
    <n v="8"/>
    <n v="20"/>
    <n v="5"/>
    <x v="1"/>
  </r>
  <r>
    <d v="2026-08-06T21:00:00"/>
    <n v="0"/>
    <n v="8"/>
    <n v="21"/>
    <n v="5"/>
    <x v="1"/>
  </r>
  <r>
    <d v="2026-08-06T22:00:00"/>
    <n v="0"/>
    <n v="8"/>
    <n v="22"/>
    <n v="5"/>
    <x v="1"/>
  </r>
  <r>
    <d v="2026-08-06T23:00:00"/>
    <n v="0"/>
    <n v="8"/>
    <n v="23"/>
    <n v="5"/>
    <x v="1"/>
  </r>
  <r>
    <d v="2026-08-07T00:00:00"/>
    <n v="0"/>
    <n v="8"/>
    <n v="0"/>
    <n v="6"/>
    <x v="0"/>
  </r>
  <r>
    <d v="2026-08-07T01:00:00"/>
    <n v="0"/>
    <n v="8"/>
    <n v="1"/>
    <n v="6"/>
    <x v="0"/>
  </r>
  <r>
    <d v="2026-08-07T02:00:00"/>
    <n v="0"/>
    <n v="8"/>
    <n v="2"/>
    <n v="6"/>
    <x v="0"/>
  </r>
  <r>
    <d v="2026-08-07T03:00:00"/>
    <n v="0"/>
    <n v="8"/>
    <n v="3"/>
    <n v="6"/>
    <x v="0"/>
  </r>
  <r>
    <d v="2026-08-07T04:00:00"/>
    <n v="0"/>
    <n v="8"/>
    <n v="4"/>
    <n v="6"/>
    <x v="0"/>
  </r>
  <r>
    <d v="2026-08-07T05:00:00"/>
    <n v="0"/>
    <n v="8"/>
    <n v="5"/>
    <n v="6"/>
    <x v="0"/>
  </r>
  <r>
    <d v="2026-08-07T06:00:00"/>
    <n v="0"/>
    <n v="8"/>
    <n v="6"/>
    <n v="6"/>
    <x v="0"/>
  </r>
  <r>
    <d v="2026-08-07T07:00:00"/>
    <n v="5.4207777608684458"/>
    <n v="8"/>
    <n v="7"/>
    <n v="6"/>
    <x v="0"/>
  </r>
  <r>
    <d v="2026-08-07T08:00:00"/>
    <n v="15.423771867283895"/>
    <n v="8"/>
    <n v="8"/>
    <n v="6"/>
    <x v="1"/>
  </r>
  <r>
    <d v="2026-08-07T09:00:00"/>
    <n v="19.574254985148315"/>
    <n v="8"/>
    <n v="9"/>
    <n v="6"/>
    <x v="1"/>
  </r>
  <r>
    <d v="2026-08-07T10:00:00"/>
    <n v="20.986910368302112"/>
    <n v="8"/>
    <n v="10"/>
    <n v="6"/>
    <x v="1"/>
  </r>
  <r>
    <d v="2026-08-07T11:00:00"/>
    <n v="20.848685234521604"/>
    <n v="8"/>
    <n v="11"/>
    <n v="6"/>
    <x v="1"/>
  </r>
  <r>
    <d v="2026-08-07T12:00:00"/>
    <n v="20.812541716534799"/>
    <n v="8"/>
    <n v="12"/>
    <n v="6"/>
    <x v="1"/>
  </r>
  <r>
    <d v="2026-08-07T13:00:00"/>
    <n v="20.546597025517503"/>
    <n v="8"/>
    <n v="13"/>
    <n v="6"/>
    <x v="1"/>
  </r>
  <r>
    <d v="2026-08-07T14:00:00"/>
    <n v="20.609213178170727"/>
    <n v="8"/>
    <n v="14"/>
    <n v="6"/>
    <x v="1"/>
  </r>
  <r>
    <d v="2026-08-07T15:00:00"/>
    <n v="20.556322085625748"/>
    <n v="8"/>
    <n v="15"/>
    <n v="6"/>
    <x v="1"/>
  </r>
  <r>
    <d v="2026-08-07T16:00:00"/>
    <n v="19.986046309256359"/>
    <n v="8"/>
    <n v="16"/>
    <n v="6"/>
    <x v="1"/>
  </r>
  <r>
    <d v="2026-08-07T17:00:00"/>
    <n v="18.224049730728066"/>
    <n v="8"/>
    <n v="17"/>
    <n v="6"/>
    <x v="1"/>
  </r>
  <r>
    <d v="2026-08-07T18:00:00"/>
    <n v="14.628643873448967"/>
    <n v="8"/>
    <n v="18"/>
    <n v="6"/>
    <x v="1"/>
  </r>
  <r>
    <d v="2026-08-07T19:00:00"/>
    <n v="5.5407265612777508"/>
    <n v="8"/>
    <n v="19"/>
    <n v="6"/>
    <x v="1"/>
  </r>
  <r>
    <d v="2026-08-07T20:00:00"/>
    <n v="0"/>
    <n v="8"/>
    <n v="20"/>
    <n v="6"/>
    <x v="1"/>
  </r>
  <r>
    <d v="2026-08-07T21:00:00"/>
    <n v="0"/>
    <n v="8"/>
    <n v="21"/>
    <n v="6"/>
    <x v="1"/>
  </r>
  <r>
    <d v="2026-08-07T22:00:00"/>
    <n v="0"/>
    <n v="8"/>
    <n v="22"/>
    <n v="6"/>
    <x v="1"/>
  </r>
  <r>
    <d v="2026-08-07T23:00:00"/>
    <n v="0"/>
    <n v="8"/>
    <n v="23"/>
    <n v="6"/>
    <x v="1"/>
  </r>
  <r>
    <d v="2026-08-08T00:00:00"/>
    <n v="0"/>
    <n v="8"/>
    <n v="0"/>
    <n v="7"/>
    <x v="0"/>
  </r>
  <r>
    <d v="2026-08-08T01:00:00"/>
    <n v="0"/>
    <n v="8"/>
    <n v="1"/>
    <n v="7"/>
    <x v="0"/>
  </r>
  <r>
    <d v="2026-08-08T02:00:00"/>
    <n v="0"/>
    <n v="8"/>
    <n v="2"/>
    <n v="7"/>
    <x v="0"/>
  </r>
  <r>
    <d v="2026-08-08T03:00:00"/>
    <n v="0"/>
    <n v="8"/>
    <n v="3"/>
    <n v="7"/>
    <x v="0"/>
  </r>
  <r>
    <d v="2026-08-08T04:00:00"/>
    <n v="0"/>
    <n v="8"/>
    <n v="4"/>
    <n v="7"/>
    <x v="0"/>
  </r>
  <r>
    <d v="2026-08-08T05:00:00"/>
    <n v="0"/>
    <n v="8"/>
    <n v="5"/>
    <n v="7"/>
    <x v="0"/>
  </r>
  <r>
    <d v="2026-08-08T06:00:00"/>
    <n v="0"/>
    <n v="8"/>
    <n v="6"/>
    <n v="7"/>
    <x v="0"/>
  </r>
  <r>
    <d v="2026-08-08T07:00:00"/>
    <n v="3.9096854596545962"/>
    <n v="8"/>
    <n v="7"/>
    <n v="7"/>
    <x v="0"/>
  </r>
  <r>
    <d v="2026-08-08T08:00:00"/>
    <n v="12.232947527720441"/>
    <n v="8"/>
    <n v="8"/>
    <n v="7"/>
    <x v="0"/>
  </r>
  <r>
    <d v="2026-08-08T09:00:00"/>
    <n v="16.978535098462068"/>
    <n v="8"/>
    <n v="9"/>
    <n v="7"/>
    <x v="0"/>
  </r>
  <r>
    <d v="2026-08-08T10:00:00"/>
    <n v="18.942985799598237"/>
    <n v="8"/>
    <n v="10"/>
    <n v="7"/>
    <x v="0"/>
  </r>
  <r>
    <d v="2026-08-08T11:00:00"/>
    <n v="20.706094089013607"/>
    <n v="8"/>
    <n v="11"/>
    <n v="7"/>
    <x v="0"/>
  </r>
  <r>
    <d v="2026-08-08T12:00:00"/>
    <n v="20.718766537058951"/>
    <n v="8"/>
    <n v="12"/>
    <n v="7"/>
    <x v="0"/>
  </r>
  <r>
    <d v="2026-08-08T13:00:00"/>
    <n v="20.45137172690966"/>
    <n v="8"/>
    <n v="13"/>
    <n v="7"/>
    <x v="0"/>
  </r>
  <r>
    <d v="2026-08-08T14:00:00"/>
    <n v="20.258200542885287"/>
    <n v="8"/>
    <n v="14"/>
    <n v="7"/>
    <x v="0"/>
  </r>
  <r>
    <d v="2026-08-08T15:00:00"/>
    <n v="20.14803862519295"/>
    <n v="8"/>
    <n v="15"/>
    <n v="7"/>
    <x v="0"/>
  </r>
  <r>
    <d v="2026-08-08T16:00:00"/>
    <n v="19.494500099661789"/>
    <n v="8"/>
    <n v="16"/>
    <n v="7"/>
    <x v="0"/>
  </r>
  <r>
    <d v="2026-08-08T17:00:00"/>
    <n v="17.777752419715334"/>
    <n v="8"/>
    <n v="17"/>
    <n v="7"/>
    <x v="0"/>
  </r>
  <r>
    <d v="2026-08-08T18:00:00"/>
    <n v="14.243933102770644"/>
    <n v="8"/>
    <n v="18"/>
    <n v="7"/>
    <x v="0"/>
  </r>
  <r>
    <d v="2026-08-08T19:00:00"/>
    <n v="5.3392812376615524"/>
    <n v="8"/>
    <n v="19"/>
    <n v="7"/>
    <x v="0"/>
  </r>
  <r>
    <d v="2026-08-08T20:00:00"/>
    <n v="0"/>
    <n v="8"/>
    <n v="20"/>
    <n v="7"/>
    <x v="0"/>
  </r>
  <r>
    <d v="2026-08-08T21:00:00"/>
    <n v="0"/>
    <n v="8"/>
    <n v="21"/>
    <n v="7"/>
    <x v="0"/>
  </r>
  <r>
    <d v="2026-08-08T22:00:00"/>
    <n v="0"/>
    <n v="8"/>
    <n v="22"/>
    <n v="7"/>
    <x v="0"/>
  </r>
  <r>
    <d v="2026-08-08T23:00:00"/>
    <n v="0"/>
    <n v="8"/>
    <n v="23"/>
    <n v="7"/>
    <x v="0"/>
  </r>
  <r>
    <d v="2026-08-09T00:00:00"/>
    <n v="0"/>
    <n v="8"/>
    <n v="0"/>
    <n v="1"/>
    <x v="0"/>
  </r>
  <r>
    <d v="2026-08-09T01:00:00"/>
    <n v="0"/>
    <n v="8"/>
    <n v="1"/>
    <n v="1"/>
    <x v="0"/>
  </r>
  <r>
    <d v="2026-08-09T02:00:00"/>
    <n v="0"/>
    <n v="8"/>
    <n v="2"/>
    <n v="1"/>
    <x v="0"/>
  </r>
  <r>
    <d v="2026-08-09T03:00:00"/>
    <n v="0"/>
    <n v="8"/>
    <n v="3"/>
    <n v="1"/>
    <x v="0"/>
  </r>
  <r>
    <d v="2026-08-09T04:00:00"/>
    <n v="0"/>
    <n v="8"/>
    <n v="4"/>
    <n v="1"/>
    <x v="0"/>
  </r>
  <r>
    <d v="2026-08-09T05:00:00"/>
    <n v="0"/>
    <n v="8"/>
    <n v="5"/>
    <n v="1"/>
    <x v="0"/>
  </r>
  <r>
    <d v="2026-08-09T06:00:00"/>
    <n v="0"/>
    <n v="8"/>
    <n v="6"/>
    <n v="1"/>
    <x v="0"/>
  </r>
  <r>
    <d v="2026-08-09T07:00:00"/>
    <n v="4.9192291921506177"/>
    <n v="8"/>
    <n v="7"/>
    <n v="1"/>
    <x v="0"/>
  </r>
  <r>
    <d v="2026-08-09T08:00:00"/>
    <n v="2.7133143396397239"/>
    <n v="8"/>
    <n v="8"/>
    <n v="1"/>
    <x v="0"/>
  </r>
  <r>
    <d v="2026-08-09T09:00:00"/>
    <n v="19.300985227055808"/>
    <n v="8"/>
    <n v="9"/>
    <n v="1"/>
    <x v="0"/>
  </r>
  <r>
    <d v="2026-08-09T10:00:00"/>
    <n v="20.780538489215946"/>
    <n v="8"/>
    <n v="10"/>
    <n v="1"/>
    <x v="0"/>
  </r>
  <r>
    <d v="2026-08-09T11:00:00"/>
    <n v="20.697887072368474"/>
    <n v="8"/>
    <n v="11"/>
    <n v="1"/>
    <x v="0"/>
  </r>
  <r>
    <d v="2026-08-09T12:00:00"/>
    <n v="18.636641079182152"/>
    <n v="8"/>
    <n v="12"/>
    <n v="1"/>
    <x v="0"/>
  </r>
  <r>
    <d v="2026-08-09T13:00:00"/>
    <n v="4.1445586334292246"/>
    <n v="8"/>
    <n v="13"/>
    <n v="1"/>
    <x v="0"/>
  </r>
  <r>
    <d v="2026-08-09T14:00:00"/>
    <n v="4.8347389047161586"/>
    <n v="8"/>
    <n v="14"/>
    <n v="1"/>
    <x v="0"/>
  </r>
  <r>
    <d v="2026-08-09T15:00:00"/>
    <n v="10.942874284888099"/>
    <n v="8"/>
    <n v="15"/>
    <n v="1"/>
    <x v="0"/>
  </r>
  <r>
    <d v="2026-08-09T16:00:00"/>
    <n v="17.510149476294643"/>
    <n v="8"/>
    <n v="16"/>
    <n v="1"/>
    <x v="0"/>
  </r>
  <r>
    <d v="2026-08-09T17:00:00"/>
    <n v="17.405477015298416"/>
    <n v="8"/>
    <n v="17"/>
    <n v="1"/>
    <x v="0"/>
  </r>
  <r>
    <d v="2026-08-09T18:00:00"/>
    <n v="12.805080479844024"/>
    <n v="8"/>
    <n v="18"/>
    <n v="1"/>
    <x v="0"/>
  </r>
  <r>
    <d v="2026-08-09T19:00:00"/>
    <n v="2.2543244259631785"/>
    <n v="8"/>
    <n v="19"/>
    <n v="1"/>
    <x v="0"/>
  </r>
  <r>
    <d v="2026-08-09T20:00:00"/>
    <n v="0"/>
    <n v="8"/>
    <n v="20"/>
    <n v="1"/>
    <x v="0"/>
  </r>
  <r>
    <d v="2026-08-09T21:00:00"/>
    <n v="0"/>
    <n v="8"/>
    <n v="21"/>
    <n v="1"/>
    <x v="0"/>
  </r>
  <r>
    <d v="2026-08-09T22:00:00"/>
    <n v="0"/>
    <n v="8"/>
    <n v="22"/>
    <n v="1"/>
    <x v="0"/>
  </r>
  <r>
    <d v="2026-08-09T23:00:00"/>
    <n v="0"/>
    <n v="8"/>
    <n v="23"/>
    <n v="1"/>
    <x v="0"/>
  </r>
  <r>
    <d v="2026-08-10T00:00:00"/>
    <n v="0"/>
    <n v="8"/>
    <n v="0"/>
    <n v="2"/>
    <x v="0"/>
  </r>
  <r>
    <d v="2026-08-10T01:00:00"/>
    <n v="0"/>
    <n v="8"/>
    <n v="1"/>
    <n v="2"/>
    <x v="0"/>
  </r>
  <r>
    <d v="2026-08-10T02:00:00"/>
    <n v="0"/>
    <n v="8"/>
    <n v="2"/>
    <n v="2"/>
    <x v="0"/>
  </r>
  <r>
    <d v="2026-08-10T03:00:00"/>
    <n v="0"/>
    <n v="8"/>
    <n v="3"/>
    <n v="2"/>
    <x v="0"/>
  </r>
  <r>
    <d v="2026-08-10T04:00:00"/>
    <n v="0"/>
    <n v="8"/>
    <n v="4"/>
    <n v="2"/>
    <x v="0"/>
  </r>
  <r>
    <d v="2026-08-10T05:00:00"/>
    <n v="0"/>
    <n v="8"/>
    <n v="5"/>
    <n v="2"/>
    <x v="0"/>
  </r>
  <r>
    <d v="2026-08-10T06:00:00"/>
    <n v="0"/>
    <n v="8"/>
    <n v="6"/>
    <n v="2"/>
    <x v="0"/>
  </r>
  <r>
    <d v="2026-08-10T07:00:00"/>
    <n v="2.3716404118271615"/>
    <n v="8"/>
    <n v="7"/>
    <n v="2"/>
    <x v="0"/>
  </r>
  <r>
    <d v="2026-08-10T08:00:00"/>
    <n v="9.5049137521780089"/>
    <n v="8"/>
    <n v="8"/>
    <n v="2"/>
    <x v="1"/>
  </r>
  <r>
    <d v="2026-08-10T09:00:00"/>
    <n v="14.682007982822032"/>
    <n v="8"/>
    <n v="9"/>
    <n v="2"/>
    <x v="1"/>
  </r>
  <r>
    <d v="2026-08-10T10:00:00"/>
    <n v="7.8479736711336283"/>
    <n v="8"/>
    <n v="10"/>
    <n v="2"/>
    <x v="1"/>
  </r>
  <r>
    <d v="2026-08-10T11:00:00"/>
    <n v="8.0063564622459911"/>
    <n v="8"/>
    <n v="11"/>
    <n v="2"/>
    <x v="1"/>
  </r>
  <r>
    <d v="2026-08-10T12:00:00"/>
    <n v="10.518288544957565"/>
    <n v="8"/>
    <n v="12"/>
    <n v="2"/>
    <x v="1"/>
  </r>
  <r>
    <d v="2026-08-10T13:00:00"/>
    <n v="16.43526047045922"/>
    <n v="8"/>
    <n v="13"/>
    <n v="2"/>
    <x v="1"/>
  </r>
  <r>
    <d v="2026-08-10T14:00:00"/>
    <n v="17.124812439016424"/>
    <n v="8"/>
    <n v="14"/>
    <n v="2"/>
    <x v="1"/>
  </r>
  <r>
    <d v="2026-08-10T15:00:00"/>
    <n v="13.077415846356036"/>
    <n v="8"/>
    <n v="15"/>
    <n v="2"/>
    <x v="1"/>
  </r>
  <r>
    <d v="2026-08-10T16:00:00"/>
    <n v="19.030781424460731"/>
    <n v="8"/>
    <n v="16"/>
    <n v="2"/>
    <x v="1"/>
  </r>
  <r>
    <d v="2026-08-10T17:00:00"/>
    <n v="17.804884229746708"/>
    <n v="8"/>
    <n v="17"/>
    <n v="2"/>
    <x v="1"/>
  </r>
  <r>
    <d v="2026-08-10T18:00:00"/>
    <n v="10.087054842460015"/>
    <n v="8"/>
    <n v="18"/>
    <n v="2"/>
    <x v="1"/>
  </r>
  <r>
    <d v="2026-08-10T19:00:00"/>
    <n v="3.2168612997828823"/>
    <n v="8"/>
    <n v="19"/>
    <n v="2"/>
    <x v="1"/>
  </r>
  <r>
    <d v="2026-08-10T20:00:00"/>
    <n v="0"/>
    <n v="8"/>
    <n v="20"/>
    <n v="2"/>
    <x v="1"/>
  </r>
  <r>
    <d v="2026-08-10T21:00:00"/>
    <n v="0"/>
    <n v="8"/>
    <n v="21"/>
    <n v="2"/>
    <x v="1"/>
  </r>
  <r>
    <d v="2026-08-10T22:00:00"/>
    <n v="0"/>
    <n v="8"/>
    <n v="22"/>
    <n v="2"/>
    <x v="1"/>
  </r>
  <r>
    <d v="2026-08-10T23:00:00"/>
    <n v="0"/>
    <n v="8"/>
    <n v="23"/>
    <n v="2"/>
    <x v="1"/>
  </r>
  <r>
    <d v="2026-08-11T00:00:00"/>
    <n v="0"/>
    <n v="8"/>
    <n v="0"/>
    <n v="3"/>
    <x v="0"/>
  </r>
  <r>
    <d v="2026-08-11T01:00:00"/>
    <n v="0"/>
    <n v="8"/>
    <n v="1"/>
    <n v="3"/>
    <x v="0"/>
  </r>
  <r>
    <d v="2026-08-11T02:00:00"/>
    <n v="0"/>
    <n v="8"/>
    <n v="2"/>
    <n v="3"/>
    <x v="0"/>
  </r>
  <r>
    <d v="2026-08-11T03:00:00"/>
    <n v="0"/>
    <n v="8"/>
    <n v="3"/>
    <n v="3"/>
    <x v="0"/>
  </r>
  <r>
    <d v="2026-08-11T04:00:00"/>
    <n v="0"/>
    <n v="8"/>
    <n v="4"/>
    <n v="3"/>
    <x v="0"/>
  </r>
  <r>
    <d v="2026-08-11T05:00:00"/>
    <n v="0"/>
    <n v="8"/>
    <n v="5"/>
    <n v="3"/>
    <x v="0"/>
  </r>
  <r>
    <d v="2026-08-11T06:00:00"/>
    <n v="0"/>
    <n v="8"/>
    <n v="6"/>
    <n v="3"/>
    <x v="0"/>
  </r>
  <r>
    <d v="2026-08-11T07:00:00"/>
    <n v="7.1057420235120058E-2"/>
    <n v="8"/>
    <n v="7"/>
    <n v="3"/>
    <x v="0"/>
  </r>
  <r>
    <d v="2026-08-11T08:00:00"/>
    <n v="6.2229438781485911"/>
    <n v="8"/>
    <n v="8"/>
    <n v="3"/>
    <x v="1"/>
  </r>
  <r>
    <d v="2026-08-11T09:00:00"/>
    <n v="4.0464535045253633"/>
    <n v="8"/>
    <n v="9"/>
    <n v="3"/>
    <x v="1"/>
  </r>
  <r>
    <d v="2026-08-11T10:00:00"/>
    <n v="6.7579353819867256"/>
    <n v="8"/>
    <n v="10"/>
    <n v="3"/>
    <x v="1"/>
  </r>
  <r>
    <d v="2026-08-11T11:00:00"/>
    <n v="11.131309709608422"/>
    <n v="8"/>
    <n v="11"/>
    <n v="3"/>
    <x v="1"/>
  </r>
  <r>
    <d v="2026-08-11T12:00:00"/>
    <n v="13.012651134035494"/>
    <n v="8"/>
    <n v="12"/>
    <n v="3"/>
    <x v="1"/>
  </r>
  <r>
    <d v="2026-08-11T13:00:00"/>
    <n v="11.627989777224723"/>
    <n v="8"/>
    <n v="13"/>
    <n v="3"/>
    <x v="1"/>
  </r>
  <r>
    <d v="2026-08-11T14:00:00"/>
    <n v="13.199227394874852"/>
    <n v="8"/>
    <n v="14"/>
    <n v="3"/>
    <x v="1"/>
  </r>
  <r>
    <d v="2026-08-11T15:00:00"/>
    <n v="16.047551215252348"/>
    <n v="8"/>
    <n v="15"/>
    <n v="3"/>
    <x v="1"/>
  </r>
  <r>
    <d v="2026-08-11T16:00:00"/>
    <n v="11.442747136088894"/>
    <n v="8"/>
    <n v="16"/>
    <n v="3"/>
    <x v="1"/>
  </r>
  <r>
    <d v="2026-08-11T17:00:00"/>
    <n v="9.080636753267358"/>
    <n v="8"/>
    <n v="17"/>
    <n v="3"/>
    <x v="1"/>
  </r>
  <r>
    <d v="2026-08-11T18:00:00"/>
    <n v="8.056324755088383"/>
    <n v="8"/>
    <n v="18"/>
    <n v="3"/>
    <x v="1"/>
  </r>
  <r>
    <d v="2026-08-11T19:00:00"/>
    <n v="2.2595518939538524"/>
    <n v="8"/>
    <n v="19"/>
    <n v="3"/>
    <x v="1"/>
  </r>
  <r>
    <d v="2026-08-11T20:00:00"/>
    <n v="0"/>
    <n v="8"/>
    <n v="20"/>
    <n v="3"/>
    <x v="1"/>
  </r>
  <r>
    <d v="2026-08-11T21:00:00"/>
    <n v="0"/>
    <n v="8"/>
    <n v="21"/>
    <n v="3"/>
    <x v="1"/>
  </r>
  <r>
    <d v="2026-08-11T22:00:00"/>
    <n v="0"/>
    <n v="8"/>
    <n v="22"/>
    <n v="3"/>
    <x v="1"/>
  </r>
  <r>
    <d v="2026-08-11T23:00:00"/>
    <n v="0"/>
    <n v="8"/>
    <n v="23"/>
    <n v="3"/>
    <x v="1"/>
  </r>
  <r>
    <d v="2026-08-12T00:00:00"/>
    <n v="0"/>
    <n v="8"/>
    <n v="0"/>
    <n v="4"/>
    <x v="0"/>
  </r>
  <r>
    <d v="2026-08-12T01:00:00"/>
    <n v="0"/>
    <n v="8"/>
    <n v="1"/>
    <n v="4"/>
    <x v="0"/>
  </r>
  <r>
    <d v="2026-08-12T02:00:00"/>
    <n v="0"/>
    <n v="8"/>
    <n v="2"/>
    <n v="4"/>
    <x v="0"/>
  </r>
  <r>
    <d v="2026-08-12T03:00:00"/>
    <n v="0"/>
    <n v="8"/>
    <n v="3"/>
    <n v="4"/>
    <x v="0"/>
  </r>
  <r>
    <d v="2026-08-12T04:00:00"/>
    <n v="0"/>
    <n v="8"/>
    <n v="4"/>
    <n v="4"/>
    <x v="0"/>
  </r>
  <r>
    <d v="2026-08-12T05:00:00"/>
    <n v="0"/>
    <n v="8"/>
    <n v="5"/>
    <n v="4"/>
    <x v="0"/>
  </r>
  <r>
    <d v="2026-08-12T06:00:00"/>
    <n v="0"/>
    <n v="8"/>
    <n v="6"/>
    <n v="4"/>
    <x v="0"/>
  </r>
  <r>
    <d v="2026-08-12T07:00:00"/>
    <n v="0"/>
    <n v="8"/>
    <n v="7"/>
    <n v="4"/>
    <x v="0"/>
  </r>
  <r>
    <d v="2026-08-12T08:00:00"/>
    <n v="8.0393851109497607"/>
    <n v="8"/>
    <n v="8"/>
    <n v="4"/>
    <x v="1"/>
  </r>
  <r>
    <d v="2026-08-12T09:00:00"/>
    <n v="3.2882652927835174"/>
    <n v="8"/>
    <n v="9"/>
    <n v="4"/>
    <x v="1"/>
  </r>
  <r>
    <d v="2026-08-12T10:00:00"/>
    <n v="8.9531271414175162"/>
    <n v="8"/>
    <n v="10"/>
    <n v="4"/>
    <x v="1"/>
  </r>
  <r>
    <d v="2026-08-12T11:00:00"/>
    <n v="4.1016555657601659"/>
    <n v="8"/>
    <n v="11"/>
    <n v="4"/>
    <x v="1"/>
  </r>
  <r>
    <d v="2026-08-12T12:00:00"/>
    <n v="12.426038791982148"/>
    <n v="8"/>
    <n v="12"/>
    <n v="4"/>
    <x v="1"/>
  </r>
  <r>
    <d v="2026-08-12T13:00:00"/>
    <n v="17.991264927449521"/>
    <n v="8"/>
    <n v="13"/>
    <n v="4"/>
    <x v="1"/>
  </r>
  <r>
    <d v="2026-08-12T14:00:00"/>
    <n v="16.774011563900316"/>
    <n v="8"/>
    <n v="14"/>
    <n v="4"/>
    <x v="1"/>
  </r>
  <r>
    <d v="2026-08-12T15:00:00"/>
    <n v="13.660107195724734"/>
    <n v="8"/>
    <n v="15"/>
    <n v="4"/>
    <x v="1"/>
  </r>
  <r>
    <d v="2026-08-12T16:00:00"/>
    <n v="14.18857238608601"/>
    <n v="8"/>
    <n v="16"/>
    <n v="4"/>
    <x v="1"/>
  </r>
  <r>
    <d v="2026-08-12T17:00:00"/>
    <n v="18.608287977943093"/>
    <n v="8"/>
    <n v="17"/>
    <n v="4"/>
    <x v="1"/>
  </r>
  <r>
    <d v="2026-08-12T18:00:00"/>
    <n v="4.6642851879138938"/>
    <n v="8"/>
    <n v="18"/>
    <n v="4"/>
    <x v="1"/>
  </r>
  <r>
    <d v="2026-08-12T19:00:00"/>
    <n v="4.9642666039138863"/>
    <n v="8"/>
    <n v="19"/>
    <n v="4"/>
    <x v="1"/>
  </r>
  <r>
    <d v="2026-08-12T20:00:00"/>
    <n v="0"/>
    <n v="8"/>
    <n v="20"/>
    <n v="4"/>
    <x v="1"/>
  </r>
  <r>
    <d v="2026-08-12T21:00:00"/>
    <n v="0"/>
    <n v="8"/>
    <n v="21"/>
    <n v="4"/>
    <x v="1"/>
  </r>
  <r>
    <d v="2026-08-12T22:00:00"/>
    <n v="0"/>
    <n v="8"/>
    <n v="22"/>
    <n v="4"/>
    <x v="1"/>
  </r>
  <r>
    <d v="2026-08-12T23:00:00"/>
    <n v="0"/>
    <n v="8"/>
    <n v="23"/>
    <n v="4"/>
    <x v="1"/>
  </r>
  <r>
    <d v="2026-08-13T00:00:00"/>
    <n v="0"/>
    <n v="8"/>
    <n v="0"/>
    <n v="5"/>
    <x v="0"/>
  </r>
  <r>
    <d v="2026-08-13T01:00:00"/>
    <n v="0"/>
    <n v="8"/>
    <n v="1"/>
    <n v="5"/>
    <x v="0"/>
  </r>
  <r>
    <d v="2026-08-13T02:00:00"/>
    <n v="0"/>
    <n v="8"/>
    <n v="2"/>
    <n v="5"/>
    <x v="0"/>
  </r>
  <r>
    <d v="2026-08-13T03:00:00"/>
    <n v="0"/>
    <n v="8"/>
    <n v="3"/>
    <n v="5"/>
    <x v="0"/>
  </r>
  <r>
    <d v="2026-08-13T04:00:00"/>
    <n v="0"/>
    <n v="8"/>
    <n v="4"/>
    <n v="5"/>
    <x v="0"/>
  </r>
  <r>
    <d v="2026-08-13T05:00:00"/>
    <n v="0"/>
    <n v="8"/>
    <n v="5"/>
    <n v="5"/>
    <x v="0"/>
  </r>
  <r>
    <d v="2026-08-13T06:00:00"/>
    <n v="0"/>
    <n v="8"/>
    <n v="6"/>
    <n v="5"/>
    <x v="0"/>
  </r>
  <r>
    <d v="2026-08-13T07:00:00"/>
    <n v="0.34881471380394924"/>
    <n v="8"/>
    <n v="7"/>
    <n v="5"/>
    <x v="0"/>
  </r>
  <r>
    <d v="2026-08-13T08:00:00"/>
    <n v="13.075145672267434"/>
    <n v="8"/>
    <n v="8"/>
    <n v="5"/>
    <x v="1"/>
  </r>
  <r>
    <d v="2026-08-13T09:00:00"/>
    <n v="18.092162561081178"/>
    <n v="8"/>
    <n v="9"/>
    <n v="5"/>
    <x v="1"/>
  </r>
  <r>
    <d v="2026-08-13T10:00:00"/>
    <n v="20.668121174377244"/>
    <n v="8"/>
    <n v="10"/>
    <n v="5"/>
    <x v="1"/>
  </r>
  <r>
    <d v="2026-08-13T11:00:00"/>
    <n v="21.200752163699651"/>
    <n v="8"/>
    <n v="11"/>
    <n v="5"/>
    <x v="1"/>
  </r>
  <r>
    <d v="2026-08-13T12:00:00"/>
    <n v="21.273135232463357"/>
    <n v="8"/>
    <n v="12"/>
    <n v="5"/>
    <x v="1"/>
  </r>
  <r>
    <d v="2026-08-13T13:00:00"/>
    <n v="15.539621961010139"/>
    <n v="8"/>
    <n v="13"/>
    <n v="5"/>
    <x v="1"/>
  </r>
  <r>
    <d v="2026-08-13T14:00:00"/>
    <n v="21.298879927380131"/>
    <n v="8"/>
    <n v="14"/>
    <n v="5"/>
    <x v="1"/>
  </r>
  <r>
    <d v="2026-08-13T15:00:00"/>
    <n v="21.429103510950195"/>
    <n v="8"/>
    <n v="15"/>
    <n v="5"/>
    <x v="1"/>
  </r>
  <r>
    <d v="2026-08-13T16:00:00"/>
    <n v="21.111690591448685"/>
    <n v="8"/>
    <n v="16"/>
    <n v="5"/>
    <x v="1"/>
  </r>
  <r>
    <d v="2026-08-13T17:00:00"/>
    <n v="19.660271723248631"/>
    <n v="8"/>
    <n v="17"/>
    <n v="5"/>
    <x v="1"/>
  </r>
  <r>
    <d v="2026-08-13T18:00:00"/>
    <n v="15.6470401437511"/>
    <n v="8"/>
    <n v="18"/>
    <n v="5"/>
    <x v="1"/>
  </r>
  <r>
    <d v="2026-08-13T19:00:00"/>
    <n v="5.7304810394394625"/>
    <n v="8"/>
    <n v="19"/>
    <n v="5"/>
    <x v="1"/>
  </r>
  <r>
    <d v="2026-08-13T20:00:00"/>
    <n v="0"/>
    <n v="8"/>
    <n v="20"/>
    <n v="5"/>
    <x v="1"/>
  </r>
  <r>
    <d v="2026-08-13T21:00:00"/>
    <n v="0"/>
    <n v="8"/>
    <n v="21"/>
    <n v="5"/>
    <x v="1"/>
  </r>
  <r>
    <d v="2026-08-13T22:00:00"/>
    <n v="0"/>
    <n v="8"/>
    <n v="22"/>
    <n v="5"/>
    <x v="1"/>
  </r>
  <r>
    <d v="2026-08-13T23:00:00"/>
    <n v="0"/>
    <n v="8"/>
    <n v="23"/>
    <n v="5"/>
    <x v="1"/>
  </r>
  <r>
    <d v="2026-08-14T00:00:00"/>
    <n v="0"/>
    <n v="8"/>
    <n v="0"/>
    <n v="6"/>
    <x v="0"/>
  </r>
  <r>
    <d v="2026-08-14T01:00:00"/>
    <n v="0"/>
    <n v="8"/>
    <n v="1"/>
    <n v="6"/>
    <x v="0"/>
  </r>
  <r>
    <d v="2026-08-14T02:00:00"/>
    <n v="0"/>
    <n v="8"/>
    <n v="2"/>
    <n v="6"/>
    <x v="0"/>
  </r>
  <r>
    <d v="2026-08-14T03:00:00"/>
    <n v="0"/>
    <n v="8"/>
    <n v="3"/>
    <n v="6"/>
    <x v="0"/>
  </r>
  <r>
    <d v="2026-08-14T04:00:00"/>
    <n v="0"/>
    <n v="8"/>
    <n v="4"/>
    <n v="6"/>
    <x v="0"/>
  </r>
  <r>
    <d v="2026-08-14T05:00:00"/>
    <n v="0"/>
    <n v="8"/>
    <n v="5"/>
    <n v="6"/>
    <x v="0"/>
  </r>
  <r>
    <d v="2026-08-14T06:00:00"/>
    <n v="0"/>
    <n v="8"/>
    <n v="6"/>
    <n v="6"/>
    <x v="0"/>
  </r>
  <r>
    <d v="2026-08-14T07:00:00"/>
    <n v="4.4598127552772686"/>
    <n v="8"/>
    <n v="7"/>
    <n v="6"/>
    <x v="0"/>
  </r>
  <r>
    <d v="2026-08-14T08:00:00"/>
    <n v="14.181051479856654"/>
    <n v="8"/>
    <n v="8"/>
    <n v="6"/>
    <x v="1"/>
  </r>
  <r>
    <d v="2026-08-14T09:00:00"/>
    <n v="7.5018461020059712"/>
    <n v="8"/>
    <n v="9"/>
    <n v="6"/>
    <x v="1"/>
  </r>
  <r>
    <d v="2026-08-14T10:00:00"/>
    <n v="21.092271166522778"/>
    <n v="8"/>
    <n v="10"/>
    <n v="6"/>
    <x v="1"/>
  </r>
  <r>
    <d v="2026-08-14T11:00:00"/>
    <n v="21.464473886305036"/>
    <n v="8"/>
    <n v="11"/>
    <n v="6"/>
    <x v="1"/>
  </r>
  <r>
    <d v="2026-08-14T12:00:00"/>
    <n v="13.914371701967314"/>
    <n v="8"/>
    <n v="12"/>
    <n v="6"/>
    <x v="1"/>
  </r>
  <r>
    <d v="2026-08-14T13:00:00"/>
    <n v="15.850936718335408"/>
    <n v="8"/>
    <n v="13"/>
    <n v="6"/>
    <x v="1"/>
  </r>
  <r>
    <d v="2026-08-14T14:00:00"/>
    <n v="14.427887165741639"/>
    <n v="8"/>
    <n v="14"/>
    <n v="6"/>
    <x v="1"/>
  </r>
  <r>
    <d v="2026-08-14T15:00:00"/>
    <n v="21.28903992660948"/>
    <n v="8"/>
    <n v="15"/>
    <n v="6"/>
    <x v="1"/>
  </r>
  <r>
    <d v="2026-08-14T16:00:00"/>
    <n v="8.3507067193785502"/>
    <n v="8"/>
    <n v="16"/>
    <n v="6"/>
    <x v="1"/>
  </r>
  <r>
    <d v="2026-08-14T17:00:00"/>
    <n v="7.7468533713038914"/>
    <n v="8"/>
    <n v="17"/>
    <n v="6"/>
    <x v="1"/>
  </r>
  <r>
    <d v="2026-08-14T18:00:00"/>
    <n v="16.246099328797651"/>
    <n v="8"/>
    <n v="18"/>
    <n v="6"/>
    <x v="1"/>
  </r>
  <r>
    <d v="2026-08-14T19:00:00"/>
    <n v="5.9555384126532092"/>
    <n v="8"/>
    <n v="19"/>
    <n v="6"/>
    <x v="1"/>
  </r>
  <r>
    <d v="2026-08-14T20:00:00"/>
    <n v="0"/>
    <n v="8"/>
    <n v="20"/>
    <n v="6"/>
    <x v="1"/>
  </r>
  <r>
    <d v="2026-08-14T21:00:00"/>
    <n v="0"/>
    <n v="8"/>
    <n v="21"/>
    <n v="6"/>
    <x v="1"/>
  </r>
  <r>
    <d v="2026-08-14T22:00:00"/>
    <n v="0"/>
    <n v="8"/>
    <n v="22"/>
    <n v="6"/>
    <x v="1"/>
  </r>
  <r>
    <d v="2026-08-14T23:00:00"/>
    <n v="0"/>
    <n v="8"/>
    <n v="23"/>
    <n v="6"/>
    <x v="1"/>
  </r>
  <r>
    <d v="2026-08-15T00:00:00"/>
    <n v="0"/>
    <n v="8"/>
    <n v="0"/>
    <n v="7"/>
    <x v="0"/>
  </r>
  <r>
    <d v="2026-08-15T01:00:00"/>
    <n v="0"/>
    <n v="8"/>
    <n v="1"/>
    <n v="7"/>
    <x v="0"/>
  </r>
  <r>
    <d v="2026-08-15T02:00:00"/>
    <n v="0"/>
    <n v="8"/>
    <n v="2"/>
    <n v="7"/>
    <x v="0"/>
  </r>
  <r>
    <d v="2026-08-15T03:00:00"/>
    <n v="0"/>
    <n v="8"/>
    <n v="3"/>
    <n v="7"/>
    <x v="0"/>
  </r>
  <r>
    <d v="2026-08-15T04:00:00"/>
    <n v="0"/>
    <n v="8"/>
    <n v="4"/>
    <n v="7"/>
    <x v="0"/>
  </r>
  <r>
    <d v="2026-08-15T05:00:00"/>
    <n v="0"/>
    <n v="8"/>
    <n v="5"/>
    <n v="7"/>
    <x v="0"/>
  </r>
  <r>
    <d v="2026-08-15T06:00:00"/>
    <n v="0"/>
    <n v="8"/>
    <n v="6"/>
    <n v="7"/>
    <x v="0"/>
  </r>
  <r>
    <d v="2026-08-15T07:00:00"/>
    <n v="5.1638344998178765"/>
    <n v="8"/>
    <n v="7"/>
    <n v="7"/>
    <x v="0"/>
  </r>
  <r>
    <d v="2026-08-15T08:00:00"/>
    <n v="15.937467649222684"/>
    <n v="8"/>
    <n v="8"/>
    <n v="7"/>
    <x v="0"/>
  </r>
  <r>
    <d v="2026-08-15T09:00:00"/>
    <n v="20.546375878082934"/>
    <n v="8"/>
    <n v="9"/>
    <n v="7"/>
    <x v="0"/>
  </r>
  <r>
    <d v="2026-08-15T10:00:00"/>
    <n v="21.751084761746551"/>
    <n v="8"/>
    <n v="10"/>
    <n v="7"/>
    <x v="0"/>
  </r>
  <r>
    <d v="2026-08-15T11:00:00"/>
    <n v="21.748281623007351"/>
    <n v="8"/>
    <n v="11"/>
    <n v="7"/>
    <x v="0"/>
  </r>
  <r>
    <d v="2026-08-15T12:00:00"/>
    <n v="21.548598157067495"/>
    <n v="8"/>
    <n v="12"/>
    <n v="7"/>
    <x v="0"/>
  </r>
  <r>
    <d v="2026-08-15T13:00:00"/>
    <n v="21.22809330707895"/>
    <n v="8"/>
    <n v="13"/>
    <n v="7"/>
    <x v="0"/>
  </r>
  <r>
    <d v="2026-08-15T14:00:00"/>
    <n v="20.895474057961799"/>
    <n v="8"/>
    <n v="14"/>
    <n v="7"/>
    <x v="0"/>
  </r>
  <r>
    <d v="2026-08-15T15:00:00"/>
    <n v="10.736237132887084"/>
    <n v="8"/>
    <n v="15"/>
    <n v="7"/>
    <x v="0"/>
  </r>
  <r>
    <d v="2026-08-15T16:00:00"/>
    <n v="6.6904922762145729"/>
    <n v="8"/>
    <n v="16"/>
    <n v="7"/>
    <x v="0"/>
  </r>
  <r>
    <d v="2026-08-15T17:00:00"/>
    <n v="18.192626207040075"/>
    <n v="8"/>
    <n v="17"/>
    <n v="7"/>
    <x v="0"/>
  </r>
  <r>
    <d v="2026-08-15T18:00:00"/>
    <n v="13.770453991872319"/>
    <n v="8"/>
    <n v="18"/>
    <n v="7"/>
    <x v="0"/>
  </r>
  <r>
    <d v="2026-08-15T19:00:00"/>
    <n v="2.1548118646492003"/>
    <n v="8"/>
    <n v="19"/>
    <n v="7"/>
    <x v="0"/>
  </r>
  <r>
    <d v="2026-08-15T20:00:00"/>
    <n v="0"/>
    <n v="8"/>
    <n v="20"/>
    <n v="7"/>
    <x v="0"/>
  </r>
  <r>
    <d v="2026-08-15T21:00:00"/>
    <n v="0"/>
    <n v="8"/>
    <n v="21"/>
    <n v="7"/>
    <x v="0"/>
  </r>
  <r>
    <d v="2026-08-15T22:00:00"/>
    <n v="0"/>
    <n v="8"/>
    <n v="22"/>
    <n v="7"/>
    <x v="0"/>
  </r>
  <r>
    <d v="2026-08-15T23:00:00"/>
    <n v="0"/>
    <n v="8"/>
    <n v="23"/>
    <n v="7"/>
    <x v="0"/>
  </r>
  <r>
    <d v="2026-08-16T00:00:00"/>
    <n v="0"/>
    <n v="8"/>
    <n v="0"/>
    <n v="1"/>
    <x v="0"/>
  </r>
  <r>
    <d v="2026-08-16T01:00:00"/>
    <n v="0"/>
    <n v="8"/>
    <n v="1"/>
    <n v="1"/>
    <x v="0"/>
  </r>
  <r>
    <d v="2026-08-16T02:00:00"/>
    <n v="0"/>
    <n v="8"/>
    <n v="2"/>
    <n v="1"/>
    <x v="0"/>
  </r>
  <r>
    <d v="2026-08-16T03:00:00"/>
    <n v="0"/>
    <n v="8"/>
    <n v="3"/>
    <n v="1"/>
    <x v="0"/>
  </r>
  <r>
    <d v="2026-08-16T04:00:00"/>
    <n v="0"/>
    <n v="8"/>
    <n v="4"/>
    <n v="1"/>
    <x v="0"/>
  </r>
  <r>
    <d v="2026-08-16T05:00:00"/>
    <n v="0"/>
    <n v="8"/>
    <n v="5"/>
    <n v="1"/>
    <x v="0"/>
  </r>
  <r>
    <d v="2026-08-16T06:00:00"/>
    <n v="0"/>
    <n v="8"/>
    <n v="6"/>
    <n v="1"/>
    <x v="0"/>
  </r>
  <r>
    <d v="2026-08-16T07:00:00"/>
    <n v="3.3325126915057681"/>
    <n v="8"/>
    <n v="7"/>
    <n v="1"/>
    <x v="0"/>
  </r>
  <r>
    <d v="2026-08-16T08:00:00"/>
    <n v="12.686873766517072"/>
    <n v="8"/>
    <n v="8"/>
    <n v="1"/>
    <x v="0"/>
  </r>
  <r>
    <d v="2026-08-16T09:00:00"/>
    <n v="6.956288335087832"/>
    <n v="8"/>
    <n v="9"/>
    <n v="1"/>
    <x v="0"/>
  </r>
  <r>
    <d v="2026-08-16T10:00:00"/>
    <n v="20.03603185653229"/>
    <n v="8"/>
    <n v="10"/>
    <n v="1"/>
    <x v="0"/>
  </r>
  <r>
    <d v="2026-08-16T11:00:00"/>
    <n v="20.057740467425738"/>
    <n v="8"/>
    <n v="11"/>
    <n v="1"/>
    <x v="0"/>
  </r>
  <r>
    <d v="2026-08-16T12:00:00"/>
    <n v="14.615993186791217"/>
    <n v="8"/>
    <n v="12"/>
    <n v="1"/>
    <x v="0"/>
  </r>
  <r>
    <d v="2026-08-16T13:00:00"/>
    <n v="13.172577930266389"/>
    <n v="8"/>
    <n v="13"/>
    <n v="1"/>
    <x v="0"/>
  </r>
  <r>
    <d v="2026-08-16T14:00:00"/>
    <n v="20.539668263712279"/>
    <n v="8"/>
    <n v="14"/>
    <n v="1"/>
    <x v="0"/>
  </r>
  <r>
    <d v="2026-08-16T15:00:00"/>
    <n v="20.708362646999156"/>
    <n v="8"/>
    <n v="15"/>
    <n v="1"/>
    <x v="0"/>
  </r>
  <r>
    <d v="2026-08-16T16:00:00"/>
    <n v="20.469613503410717"/>
    <n v="8"/>
    <n v="16"/>
    <n v="1"/>
    <x v="0"/>
  </r>
  <r>
    <d v="2026-08-16T17:00:00"/>
    <n v="18.892681738679279"/>
    <n v="8"/>
    <n v="17"/>
    <n v="1"/>
    <x v="0"/>
  </r>
  <r>
    <d v="2026-08-16T18:00:00"/>
    <n v="14.585350979589718"/>
    <n v="8"/>
    <n v="18"/>
    <n v="1"/>
    <x v="0"/>
  </r>
  <r>
    <d v="2026-08-16T19:00:00"/>
    <n v="5.0075977442118802"/>
    <n v="8"/>
    <n v="19"/>
    <n v="1"/>
    <x v="0"/>
  </r>
  <r>
    <d v="2026-08-16T20:00:00"/>
    <n v="0"/>
    <n v="8"/>
    <n v="20"/>
    <n v="1"/>
    <x v="0"/>
  </r>
  <r>
    <d v="2026-08-16T21:00:00"/>
    <n v="0"/>
    <n v="8"/>
    <n v="21"/>
    <n v="1"/>
    <x v="0"/>
  </r>
  <r>
    <d v="2026-08-16T22:00:00"/>
    <n v="0"/>
    <n v="8"/>
    <n v="22"/>
    <n v="1"/>
    <x v="0"/>
  </r>
  <r>
    <d v="2026-08-16T23:00:00"/>
    <n v="0"/>
    <n v="8"/>
    <n v="23"/>
    <n v="1"/>
    <x v="0"/>
  </r>
  <r>
    <d v="2026-08-17T00:00:00"/>
    <n v="0"/>
    <n v="8"/>
    <n v="0"/>
    <n v="2"/>
    <x v="0"/>
  </r>
  <r>
    <d v="2026-08-17T01:00:00"/>
    <n v="0"/>
    <n v="8"/>
    <n v="1"/>
    <n v="2"/>
    <x v="0"/>
  </r>
  <r>
    <d v="2026-08-17T02:00:00"/>
    <n v="0"/>
    <n v="8"/>
    <n v="2"/>
    <n v="2"/>
    <x v="0"/>
  </r>
  <r>
    <d v="2026-08-17T03:00:00"/>
    <n v="0"/>
    <n v="8"/>
    <n v="3"/>
    <n v="2"/>
    <x v="0"/>
  </r>
  <r>
    <d v="2026-08-17T04:00:00"/>
    <n v="0"/>
    <n v="8"/>
    <n v="4"/>
    <n v="2"/>
    <x v="0"/>
  </r>
  <r>
    <d v="2026-08-17T05:00:00"/>
    <n v="0"/>
    <n v="8"/>
    <n v="5"/>
    <n v="2"/>
    <x v="0"/>
  </r>
  <r>
    <d v="2026-08-17T06:00:00"/>
    <n v="0"/>
    <n v="8"/>
    <n v="6"/>
    <n v="2"/>
    <x v="0"/>
  </r>
  <r>
    <d v="2026-08-17T07:00:00"/>
    <n v="0.66435062962028957"/>
    <n v="8"/>
    <n v="7"/>
    <n v="2"/>
    <x v="0"/>
  </r>
  <r>
    <d v="2026-08-17T08:00:00"/>
    <n v="2.0801175205094466"/>
    <n v="8"/>
    <n v="8"/>
    <n v="2"/>
    <x v="1"/>
  </r>
  <r>
    <d v="2026-08-17T09:00:00"/>
    <n v="10.161352251956314"/>
    <n v="8"/>
    <n v="9"/>
    <n v="2"/>
    <x v="1"/>
  </r>
  <r>
    <d v="2026-08-17T10:00:00"/>
    <n v="14.956173358022625"/>
    <n v="8"/>
    <n v="10"/>
    <n v="2"/>
    <x v="1"/>
  </r>
  <r>
    <d v="2026-08-17T11:00:00"/>
    <n v="14.189788676974855"/>
    <n v="8"/>
    <n v="11"/>
    <n v="2"/>
    <x v="1"/>
  </r>
  <r>
    <d v="2026-08-17T12:00:00"/>
    <n v="17.822817959938849"/>
    <n v="8"/>
    <n v="12"/>
    <n v="2"/>
    <x v="1"/>
  </r>
  <r>
    <d v="2026-08-17T13:00:00"/>
    <n v="21.370594700197312"/>
    <n v="8"/>
    <n v="13"/>
    <n v="2"/>
    <x v="1"/>
  </r>
  <r>
    <d v="2026-08-17T14:00:00"/>
    <n v="21.586289227065659"/>
    <n v="8"/>
    <n v="14"/>
    <n v="2"/>
    <x v="1"/>
  </r>
  <r>
    <d v="2026-08-17T15:00:00"/>
    <n v="21.795931154663037"/>
    <n v="8"/>
    <n v="15"/>
    <n v="2"/>
    <x v="1"/>
  </r>
  <r>
    <d v="2026-08-17T16:00:00"/>
    <n v="21.998389970903524"/>
    <n v="8"/>
    <n v="16"/>
    <n v="2"/>
    <x v="1"/>
  </r>
  <r>
    <d v="2026-08-17T17:00:00"/>
    <n v="15.485558007012214"/>
    <n v="8"/>
    <n v="17"/>
    <n v="2"/>
    <x v="1"/>
  </r>
  <r>
    <d v="2026-08-17T18:00:00"/>
    <n v="17.434053330770496"/>
    <n v="8"/>
    <n v="18"/>
    <n v="2"/>
    <x v="1"/>
  </r>
  <r>
    <d v="2026-08-17T19:00:00"/>
    <n v="6.2744051221874466"/>
    <n v="8"/>
    <n v="19"/>
    <n v="2"/>
    <x v="1"/>
  </r>
  <r>
    <d v="2026-08-17T20:00:00"/>
    <n v="0"/>
    <n v="8"/>
    <n v="20"/>
    <n v="2"/>
    <x v="1"/>
  </r>
  <r>
    <d v="2026-08-17T21:00:00"/>
    <n v="0"/>
    <n v="8"/>
    <n v="21"/>
    <n v="2"/>
    <x v="1"/>
  </r>
  <r>
    <d v="2026-08-17T22:00:00"/>
    <n v="0"/>
    <n v="8"/>
    <n v="22"/>
    <n v="2"/>
    <x v="1"/>
  </r>
  <r>
    <d v="2026-08-17T23:00:00"/>
    <n v="0"/>
    <n v="8"/>
    <n v="23"/>
    <n v="2"/>
    <x v="1"/>
  </r>
  <r>
    <d v="2026-08-18T00:00:00"/>
    <n v="0"/>
    <n v="8"/>
    <n v="0"/>
    <n v="3"/>
    <x v="0"/>
  </r>
  <r>
    <d v="2026-08-18T01:00:00"/>
    <n v="0"/>
    <n v="8"/>
    <n v="1"/>
    <n v="3"/>
    <x v="0"/>
  </r>
  <r>
    <d v="2026-08-18T02:00:00"/>
    <n v="0"/>
    <n v="8"/>
    <n v="2"/>
    <n v="3"/>
    <x v="0"/>
  </r>
  <r>
    <d v="2026-08-18T03:00:00"/>
    <n v="0"/>
    <n v="8"/>
    <n v="3"/>
    <n v="3"/>
    <x v="0"/>
  </r>
  <r>
    <d v="2026-08-18T04:00:00"/>
    <n v="0"/>
    <n v="8"/>
    <n v="4"/>
    <n v="3"/>
    <x v="0"/>
  </r>
  <r>
    <d v="2026-08-18T05:00:00"/>
    <n v="0"/>
    <n v="8"/>
    <n v="5"/>
    <n v="3"/>
    <x v="0"/>
  </r>
  <r>
    <d v="2026-08-18T06:00:00"/>
    <n v="0"/>
    <n v="8"/>
    <n v="6"/>
    <n v="3"/>
    <x v="0"/>
  </r>
  <r>
    <d v="2026-08-18T07:00:00"/>
    <n v="2.0819782911595333"/>
    <n v="8"/>
    <n v="7"/>
    <n v="3"/>
    <x v="0"/>
  </r>
  <r>
    <d v="2026-08-18T08:00:00"/>
    <n v="4.0184178368604533"/>
    <n v="8"/>
    <n v="8"/>
    <n v="3"/>
    <x v="1"/>
  </r>
  <r>
    <d v="2026-08-18T09:00:00"/>
    <n v="12.42336378808"/>
    <n v="8"/>
    <n v="9"/>
    <n v="3"/>
    <x v="1"/>
  </r>
  <r>
    <d v="2026-08-18T10:00:00"/>
    <n v="15.104302483320756"/>
    <n v="8"/>
    <n v="10"/>
    <n v="3"/>
    <x v="1"/>
  </r>
  <r>
    <d v="2026-08-18T11:00:00"/>
    <n v="9.4845766114015824"/>
    <n v="8"/>
    <n v="11"/>
    <n v="3"/>
    <x v="1"/>
  </r>
  <r>
    <d v="2026-08-18T12:00:00"/>
    <n v="6.3687807426164502"/>
    <n v="8"/>
    <n v="12"/>
    <n v="3"/>
    <x v="1"/>
  </r>
  <r>
    <d v="2026-08-18T13:00:00"/>
    <n v="11.418375527392188"/>
    <n v="8"/>
    <n v="13"/>
    <n v="3"/>
    <x v="1"/>
  </r>
  <r>
    <d v="2026-08-18T14:00:00"/>
    <n v="16.619689963745529"/>
    <n v="8"/>
    <n v="14"/>
    <n v="3"/>
    <x v="1"/>
  </r>
  <r>
    <d v="2026-08-18T15:00:00"/>
    <n v="20.619914660539511"/>
    <n v="8"/>
    <n v="15"/>
    <n v="3"/>
    <x v="1"/>
  </r>
  <r>
    <d v="2026-08-18T16:00:00"/>
    <n v="20.310098745453011"/>
    <n v="8"/>
    <n v="16"/>
    <n v="3"/>
    <x v="1"/>
  </r>
  <r>
    <d v="2026-08-18T17:00:00"/>
    <n v="12.44520112184799"/>
    <n v="8"/>
    <n v="17"/>
    <n v="3"/>
    <x v="1"/>
  </r>
  <r>
    <d v="2026-08-18T18:00:00"/>
    <n v="1.3369987563217676"/>
    <n v="8"/>
    <n v="18"/>
    <n v="3"/>
    <x v="1"/>
  </r>
  <r>
    <d v="2026-08-18T19:00:00"/>
    <n v="0.42416412638012074"/>
    <n v="8"/>
    <n v="19"/>
    <n v="3"/>
    <x v="1"/>
  </r>
  <r>
    <d v="2026-08-18T20:00:00"/>
    <n v="0"/>
    <n v="8"/>
    <n v="20"/>
    <n v="3"/>
    <x v="1"/>
  </r>
  <r>
    <d v="2026-08-18T21:00:00"/>
    <n v="0"/>
    <n v="8"/>
    <n v="21"/>
    <n v="3"/>
    <x v="1"/>
  </r>
  <r>
    <d v="2026-08-18T22:00:00"/>
    <n v="0"/>
    <n v="8"/>
    <n v="22"/>
    <n v="3"/>
    <x v="1"/>
  </r>
  <r>
    <d v="2026-08-18T23:00:00"/>
    <n v="0"/>
    <n v="8"/>
    <n v="23"/>
    <n v="3"/>
    <x v="1"/>
  </r>
  <r>
    <d v="2026-08-19T00:00:00"/>
    <n v="0"/>
    <n v="8"/>
    <n v="0"/>
    <n v="4"/>
    <x v="0"/>
  </r>
  <r>
    <d v="2026-08-19T01:00:00"/>
    <n v="0"/>
    <n v="8"/>
    <n v="1"/>
    <n v="4"/>
    <x v="0"/>
  </r>
  <r>
    <d v="2026-08-19T02:00:00"/>
    <n v="0"/>
    <n v="8"/>
    <n v="2"/>
    <n v="4"/>
    <x v="0"/>
  </r>
  <r>
    <d v="2026-08-19T03:00:00"/>
    <n v="0"/>
    <n v="8"/>
    <n v="3"/>
    <n v="4"/>
    <x v="0"/>
  </r>
  <r>
    <d v="2026-08-19T04:00:00"/>
    <n v="0"/>
    <n v="8"/>
    <n v="4"/>
    <n v="4"/>
    <x v="0"/>
  </r>
  <r>
    <d v="2026-08-19T05:00:00"/>
    <n v="0"/>
    <n v="8"/>
    <n v="5"/>
    <n v="4"/>
    <x v="0"/>
  </r>
  <r>
    <d v="2026-08-19T06:00:00"/>
    <n v="0"/>
    <n v="8"/>
    <n v="6"/>
    <n v="4"/>
    <x v="0"/>
  </r>
  <r>
    <d v="2026-08-19T07:00:00"/>
    <n v="4.1205102760109664"/>
    <n v="8"/>
    <n v="7"/>
    <n v="4"/>
    <x v="0"/>
  </r>
  <r>
    <d v="2026-08-19T08:00:00"/>
    <n v="14.06589593708439"/>
    <n v="8"/>
    <n v="8"/>
    <n v="4"/>
    <x v="1"/>
  </r>
  <r>
    <d v="2026-08-19T09:00:00"/>
    <n v="19.525184269538993"/>
    <n v="8"/>
    <n v="9"/>
    <n v="4"/>
    <x v="1"/>
  </r>
  <r>
    <d v="2026-08-19T10:00:00"/>
    <n v="12.275256949536296"/>
    <n v="8"/>
    <n v="10"/>
    <n v="4"/>
    <x v="1"/>
  </r>
  <r>
    <d v="2026-08-19T11:00:00"/>
    <n v="15.715479587720377"/>
    <n v="8"/>
    <n v="11"/>
    <n v="4"/>
    <x v="1"/>
  </r>
  <r>
    <d v="2026-08-19T12:00:00"/>
    <n v="15.129714143668593"/>
    <n v="8"/>
    <n v="12"/>
    <n v="4"/>
    <x v="1"/>
  </r>
  <r>
    <d v="2026-08-19T13:00:00"/>
    <n v="16.718887182285343"/>
    <n v="8"/>
    <n v="13"/>
    <n v="4"/>
    <x v="1"/>
  </r>
  <r>
    <d v="2026-08-19T14:00:00"/>
    <n v="12.505343710110312"/>
    <n v="8"/>
    <n v="14"/>
    <n v="4"/>
    <x v="1"/>
  </r>
  <r>
    <d v="2026-08-19T15:00:00"/>
    <n v="16.393980651628251"/>
    <n v="8"/>
    <n v="15"/>
    <n v="4"/>
    <x v="1"/>
  </r>
  <r>
    <d v="2026-08-19T16:00:00"/>
    <n v="2.6700350453142998"/>
    <n v="8"/>
    <n v="16"/>
    <n v="4"/>
    <x v="1"/>
  </r>
  <r>
    <d v="2026-08-19T17:00:00"/>
    <n v="14.635708537253169"/>
    <n v="8"/>
    <n v="17"/>
    <n v="4"/>
    <x v="1"/>
  </r>
  <r>
    <d v="2026-08-19T18:00:00"/>
    <n v="6.5801235159998042"/>
    <n v="8"/>
    <n v="18"/>
    <n v="4"/>
    <x v="1"/>
  </r>
  <r>
    <d v="2026-08-19T19:00:00"/>
    <n v="4.8304299632943666"/>
    <n v="8"/>
    <n v="19"/>
    <n v="4"/>
    <x v="1"/>
  </r>
  <r>
    <d v="2026-08-19T20:00:00"/>
    <n v="0"/>
    <n v="8"/>
    <n v="20"/>
    <n v="4"/>
    <x v="1"/>
  </r>
  <r>
    <d v="2026-08-19T21:00:00"/>
    <n v="0"/>
    <n v="8"/>
    <n v="21"/>
    <n v="4"/>
    <x v="1"/>
  </r>
  <r>
    <d v="2026-08-19T22:00:00"/>
    <n v="0"/>
    <n v="8"/>
    <n v="22"/>
    <n v="4"/>
    <x v="1"/>
  </r>
  <r>
    <d v="2026-08-19T23:00:00"/>
    <n v="0"/>
    <n v="8"/>
    <n v="23"/>
    <n v="4"/>
    <x v="1"/>
  </r>
  <r>
    <d v="2026-08-20T00:00:00"/>
    <n v="0"/>
    <n v="8"/>
    <n v="0"/>
    <n v="5"/>
    <x v="0"/>
  </r>
  <r>
    <d v="2026-08-20T01:00:00"/>
    <n v="0"/>
    <n v="8"/>
    <n v="1"/>
    <n v="5"/>
    <x v="0"/>
  </r>
  <r>
    <d v="2026-08-20T02:00:00"/>
    <n v="0"/>
    <n v="8"/>
    <n v="2"/>
    <n v="5"/>
    <x v="0"/>
  </r>
  <r>
    <d v="2026-08-20T03:00:00"/>
    <n v="0"/>
    <n v="8"/>
    <n v="3"/>
    <n v="5"/>
    <x v="0"/>
  </r>
  <r>
    <d v="2026-08-20T04:00:00"/>
    <n v="0"/>
    <n v="8"/>
    <n v="4"/>
    <n v="5"/>
    <x v="0"/>
  </r>
  <r>
    <d v="2026-08-20T05:00:00"/>
    <n v="0"/>
    <n v="8"/>
    <n v="5"/>
    <n v="5"/>
    <x v="0"/>
  </r>
  <r>
    <d v="2026-08-20T06:00:00"/>
    <n v="0"/>
    <n v="8"/>
    <n v="6"/>
    <n v="5"/>
    <x v="0"/>
  </r>
  <r>
    <d v="2026-08-20T07:00:00"/>
    <n v="4.6729132647408189"/>
    <n v="8"/>
    <n v="7"/>
    <n v="5"/>
    <x v="0"/>
  </r>
  <r>
    <d v="2026-08-20T08:00:00"/>
    <n v="15.839767792827265"/>
    <n v="8"/>
    <n v="8"/>
    <n v="5"/>
    <x v="1"/>
  </r>
  <r>
    <d v="2026-08-20T09:00:00"/>
    <n v="20.906818007963526"/>
    <n v="8"/>
    <n v="9"/>
    <n v="5"/>
    <x v="1"/>
  </r>
  <r>
    <d v="2026-08-20T10:00:00"/>
    <n v="5.2865117648715314"/>
    <n v="8"/>
    <n v="10"/>
    <n v="5"/>
    <x v="1"/>
  </r>
  <r>
    <d v="2026-08-20T11:00:00"/>
    <n v="21.953050133189716"/>
    <n v="8"/>
    <n v="11"/>
    <n v="5"/>
    <x v="1"/>
  </r>
  <r>
    <d v="2026-08-20T12:00:00"/>
    <n v="10.171962849863281"/>
    <n v="8"/>
    <n v="12"/>
    <n v="5"/>
    <x v="1"/>
  </r>
  <r>
    <d v="2026-08-20T13:00:00"/>
    <n v="17.327313844639246"/>
    <n v="8"/>
    <n v="13"/>
    <n v="5"/>
    <x v="1"/>
  </r>
  <r>
    <d v="2026-08-20T14:00:00"/>
    <n v="16.469322229038156"/>
    <n v="8"/>
    <n v="14"/>
    <n v="5"/>
    <x v="1"/>
  </r>
  <r>
    <d v="2026-08-20T15:00:00"/>
    <n v="10.476895862929995"/>
    <n v="8"/>
    <n v="15"/>
    <n v="5"/>
    <x v="1"/>
  </r>
  <r>
    <d v="2026-08-20T16:00:00"/>
    <n v="21.753105103904879"/>
    <n v="8"/>
    <n v="16"/>
    <n v="5"/>
    <x v="1"/>
  </r>
  <r>
    <d v="2026-08-20T17:00:00"/>
    <n v="20.609606749933082"/>
    <n v="8"/>
    <n v="17"/>
    <n v="5"/>
    <x v="1"/>
  </r>
  <r>
    <d v="2026-08-20T18:00:00"/>
    <n v="9.397325730607454"/>
    <n v="8"/>
    <n v="18"/>
    <n v="5"/>
    <x v="1"/>
  </r>
  <r>
    <d v="2026-08-20T19:00:00"/>
    <n v="0.76400921757883655"/>
    <n v="8"/>
    <n v="19"/>
    <n v="5"/>
    <x v="1"/>
  </r>
  <r>
    <d v="2026-08-20T20:00:00"/>
    <n v="0"/>
    <n v="8"/>
    <n v="20"/>
    <n v="5"/>
    <x v="1"/>
  </r>
  <r>
    <d v="2026-08-20T21:00:00"/>
    <n v="0"/>
    <n v="8"/>
    <n v="21"/>
    <n v="5"/>
    <x v="1"/>
  </r>
  <r>
    <d v="2026-08-20T22:00:00"/>
    <n v="0"/>
    <n v="8"/>
    <n v="22"/>
    <n v="5"/>
    <x v="1"/>
  </r>
  <r>
    <d v="2026-08-20T23:00:00"/>
    <n v="0"/>
    <n v="8"/>
    <n v="23"/>
    <n v="5"/>
    <x v="1"/>
  </r>
  <r>
    <d v="2026-08-21T00:00:00"/>
    <n v="0"/>
    <n v="8"/>
    <n v="0"/>
    <n v="6"/>
    <x v="0"/>
  </r>
  <r>
    <d v="2026-08-21T01:00:00"/>
    <n v="0"/>
    <n v="8"/>
    <n v="1"/>
    <n v="6"/>
    <x v="0"/>
  </r>
  <r>
    <d v="2026-08-21T02:00:00"/>
    <n v="0"/>
    <n v="8"/>
    <n v="2"/>
    <n v="6"/>
    <x v="0"/>
  </r>
  <r>
    <d v="2026-08-21T03:00:00"/>
    <n v="0"/>
    <n v="8"/>
    <n v="3"/>
    <n v="6"/>
    <x v="0"/>
  </r>
  <r>
    <d v="2026-08-21T04:00:00"/>
    <n v="0"/>
    <n v="8"/>
    <n v="4"/>
    <n v="6"/>
    <x v="0"/>
  </r>
  <r>
    <d v="2026-08-21T05:00:00"/>
    <n v="0"/>
    <n v="8"/>
    <n v="5"/>
    <n v="6"/>
    <x v="0"/>
  </r>
  <r>
    <d v="2026-08-21T06:00:00"/>
    <n v="0"/>
    <n v="8"/>
    <n v="6"/>
    <n v="6"/>
    <x v="0"/>
  </r>
  <r>
    <d v="2026-08-21T07:00:00"/>
    <n v="4.5207320303975438"/>
    <n v="8"/>
    <n v="7"/>
    <n v="6"/>
    <x v="0"/>
  </r>
  <r>
    <d v="2026-08-21T08:00:00"/>
    <n v="16.003485125424401"/>
    <n v="8"/>
    <n v="8"/>
    <n v="6"/>
    <x v="1"/>
  </r>
  <r>
    <d v="2026-08-21T09:00:00"/>
    <n v="21.103395289174113"/>
    <n v="8"/>
    <n v="9"/>
    <n v="6"/>
    <x v="1"/>
  </r>
  <r>
    <d v="2026-08-21T10:00:00"/>
    <n v="22.346184347646755"/>
    <n v="8"/>
    <n v="10"/>
    <n v="6"/>
    <x v="1"/>
  </r>
  <r>
    <d v="2026-08-21T11:00:00"/>
    <n v="22.220350070622882"/>
    <n v="8"/>
    <n v="11"/>
    <n v="6"/>
    <x v="1"/>
  </r>
  <r>
    <d v="2026-08-21T12:00:00"/>
    <n v="16.608353120863647"/>
    <n v="8"/>
    <n v="12"/>
    <n v="6"/>
    <x v="1"/>
  </r>
  <r>
    <d v="2026-08-21T13:00:00"/>
    <n v="12.356647259303934"/>
    <n v="8"/>
    <n v="13"/>
    <n v="6"/>
    <x v="1"/>
  </r>
  <r>
    <d v="2026-08-21T14:00:00"/>
    <n v="21.872955639381757"/>
    <n v="8"/>
    <n v="14"/>
    <n v="6"/>
    <x v="1"/>
  </r>
  <r>
    <d v="2026-08-21T15:00:00"/>
    <n v="22.04749211518353"/>
    <n v="8"/>
    <n v="15"/>
    <n v="6"/>
    <x v="1"/>
  </r>
  <r>
    <d v="2026-08-21T16:00:00"/>
    <n v="13.042876137301089"/>
    <n v="8"/>
    <n v="16"/>
    <n v="6"/>
    <x v="1"/>
  </r>
  <r>
    <d v="2026-08-21T17:00:00"/>
    <n v="21.236757406202798"/>
    <n v="8"/>
    <n v="17"/>
    <n v="6"/>
    <x v="1"/>
  </r>
  <r>
    <d v="2026-08-21T18:00:00"/>
    <n v="17.285310459670843"/>
    <n v="8"/>
    <n v="18"/>
    <n v="6"/>
    <x v="1"/>
  </r>
  <r>
    <d v="2026-08-21T19:00:00"/>
    <n v="5.7302461524621418"/>
    <n v="8"/>
    <n v="19"/>
    <n v="6"/>
    <x v="1"/>
  </r>
  <r>
    <d v="2026-08-21T20:00:00"/>
    <n v="0"/>
    <n v="8"/>
    <n v="20"/>
    <n v="6"/>
    <x v="1"/>
  </r>
  <r>
    <d v="2026-08-21T21:00:00"/>
    <n v="0"/>
    <n v="8"/>
    <n v="21"/>
    <n v="6"/>
    <x v="1"/>
  </r>
  <r>
    <d v="2026-08-21T22:00:00"/>
    <n v="0"/>
    <n v="8"/>
    <n v="22"/>
    <n v="6"/>
    <x v="1"/>
  </r>
  <r>
    <d v="2026-08-21T23:00:00"/>
    <n v="0"/>
    <n v="8"/>
    <n v="23"/>
    <n v="6"/>
    <x v="1"/>
  </r>
  <r>
    <d v="2026-08-22T00:00:00"/>
    <n v="0"/>
    <n v="8"/>
    <n v="0"/>
    <n v="7"/>
    <x v="0"/>
  </r>
  <r>
    <d v="2026-08-22T01:00:00"/>
    <n v="0"/>
    <n v="8"/>
    <n v="1"/>
    <n v="7"/>
    <x v="0"/>
  </r>
  <r>
    <d v="2026-08-22T02:00:00"/>
    <n v="0"/>
    <n v="8"/>
    <n v="2"/>
    <n v="7"/>
    <x v="0"/>
  </r>
  <r>
    <d v="2026-08-22T03:00:00"/>
    <n v="0"/>
    <n v="8"/>
    <n v="3"/>
    <n v="7"/>
    <x v="0"/>
  </r>
  <r>
    <d v="2026-08-22T04:00:00"/>
    <n v="0"/>
    <n v="8"/>
    <n v="4"/>
    <n v="7"/>
    <x v="0"/>
  </r>
  <r>
    <d v="2026-08-22T05:00:00"/>
    <n v="0"/>
    <n v="8"/>
    <n v="5"/>
    <n v="7"/>
    <x v="0"/>
  </r>
  <r>
    <d v="2026-08-22T06:00:00"/>
    <n v="0"/>
    <n v="8"/>
    <n v="6"/>
    <n v="7"/>
    <x v="0"/>
  </r>
  <r>
    <d v="2026-08-22T07:00:00"/>
    <n v="0"/>
    <n v="8"/>
    <n v="7"/>
    <n v="7"/>
    <x v="0"/>
  </r>
  <r>
    <d v="2026-08-22T08:00:00"/>
    <n v="0.49887535959678886"/>
    <n v="8"/>
    <n v="8"/>
    <n v="7"/>
    <x v="0"/>
  </r>
  <r>
    <d v="2026-08-22T09:00:00"/>
    <n v="3.2880740832579098"/>
    <n v="8"/>
    <n v="9"/>
    <n v="7"/>
    <x v="0"/>
  </r>
  <r>
    <d v="2026-08-22T10:00:00"/>
    <n v="8.478120321106406"/>
    <n v="8"/>
    <n v="10"/>
    <n v="7"/>
    <x v="0"/>
  </r>
  <r>
    <d v="2026-08-22T11:00:00"/>
    <n v="10.856510719339362"/>
    <n v="8"/>
    <n v="11"/>
    <n v="7"/>
    <x v="0"/>
  </r>
  <r>
    <d v="2026-08-22T12:00:00"/>
    <n v="14.009406268413318"/>
    <n v="8"/>
    <n v="12"/>
    <n v="7"/>
    <x v="0"/>
  </r>
  <r>
    <d v="2026-08-22T13:00:00"/>
    <n v="16.38721360680141"/>
    <n v="8"/>
    <n v="13"/>
    <n v="7"/>
    <x v="0"/>
  </r>
  <r>
    <d v="2026-08-22T14:00:00"/>
    <n v="17.549229501524749"/>
    <n v="8"/>
    <n v="14"/>
    <n v="7"/>
    <x v="0"/>
  </r>
  <r>
    <d v="2026-08-22T15:00:00"/>
    <n v="18.038452376307646"/>
    <n v="8"/>
    <n v="15"/>
    <n v="7"/>
    <x v="0"/>
  </r>
  <r>
    <d v="2026-08-22T16:00:00"/>
    <n v="15.367432608203533"/>
    <n v="8"/>
    <n v="16"/>
    <n v="7"/>
    <x v="0"/>
  </r>
  <r>
    <d v="2026-08-22T17:00:00"/>
    <n v="8.9103417252503814"/>
    <n v="8"/>
    <n v="17"/>
    <n v="7"/>
    <x v="0"/>
  </r>
  <r>
    <d v="2026-08-22T18:00:00"/>
    <n v="13.708004023148973"/>
    <n v="8"/>
    <n v="18"/>
    <n v="7"/>
    <x v="0"/>
  </r>
  <r>
    <d v="2026-08-22T19:00:00"/>
    <n v="4.1713403824726631"/>
    <n v="8"/>
    <n v="19"/>
    <n v="7"/>
    <x v="0"/>
  </r>
  <r>
    <d v="2026-08-22T20:00:00"/>
    <n v="0"/>
    <n v="8"/>
    <n v="20"/>
    <n v="7"/>
    <x v="0"/>
  </r>
  <r>
    <d v="2026-08-22T21:00:00"/>
    <n v="0"/>
    <n v="8"/>
    <n v="21"/>
    <n v="7"/>
    <x v="0"/>
  </r>
  <r>
    <d v="2026-08-22T22:00:00"/>
    <n v="0"/>
    <n v="8"/>
    <n v="22"/>
    <n v="7"/>
    <x v="0"/>
  </r>
  <r>
    <d v="2026-08-22T23:00:00"/>
    <n v="0"/>
    <n v="8"/>
    <n v="23"/>
    <n v="7"/>
    <x v="0"/>
  </r>
  <r>
    <d v="2026-08-23T00:00:00"/>
    <n v="0"/>
    <n v="8"/>
    <n v="0"/>
    <n v="1"/>
    <x v="0"/>
  </r>
  <r>
    <d v="2026-08-23T01:00:00"/>
    <n v="0"/>
    <n v="8"/>
    <n v="1"/>
    <n v="1"/>
    <x v="0"/>
  </r>
  <r>
    <d v="2026-08-23T02:00:00"/>
    <n v="0"/>
    <n v="8"/>
    <n v="2"/>
    <n v="1"/>
    <x v="0"/>
  </r>
  <r>
    <d v="2026-08-23T03:00:00"/>
    <n v="0"/>
    <n v="8"/>
    <n v="3"/>
    <n v="1"/>
    <x v="0"/>
  </r>
  <r>
    <d v="2026-08-23T04:00:00"/>
    <n v="0"/>
    <n v="8"/>
    <n v="4"/>
    <n v="1"/>
    <x v="0"/>
  </r>
  <r>
    <d v="2026-08-23T05:00:00"/>
    <n v="0"/>
    <n v="8"/>
    <n v="5"/>
    <n v="1"/>
    <x v="0"/>
  </r>
  <r>
    <d v="2026-08-23T06:00:00"/>
    <n v="0"/>
    <n v="8"/>
    <n v="6"/>
    <n v="1"/>
    <x v="0"/>
  </r>
  <r>
    <d v="2026-08-23T07:00:00"/>
    <n v="0.53628456362206822"/>
    <n v="8"/>
    <n v="7"/>
    <n v="1"/>
    <x v="0"/>
  </r>
  <r>
    <d v="2026-08-23T08:00:00"/>
    <n v="9.5520053655919561"/>
    <n v="8"/>
    <n v="8"/>
    <n v="1"/>
    <x v="0"/>
  </r>
  <r>
    <d v="2026-08-23T09:00:00"/>
    <n v="16.765700420615659"/>
    <n v="8"/>
    <n v="9"/>
    <n v="1"/>
    <x v="0"/>
  </r>
  <r>
    <d v="2026-08-23T10:00:00"/>
    <n v="16.591739941541714"/>
    <n v="8"/>
    <n v="10"/>
    <n v="1"/>
    <x v="0"/>
  </r>
  <r>
    <d v="2026-08-23T11:00:00"/>
    <n v="16.517784905876521"/>
    <n v="8"/>
    <n v="11"/>
    <n v="1"/>
    <x v="0"/>
  </r>
  <r>
    <d v="2026-08-23T12:00:00"/>
    <n v="16.89808664875115"/>
    <n v="8"/>
    <n v="12"/>
    <n v="1"/>
    <x v="0"/>
  </r>
  <r>
    <d v="2026-08-23T13:00:00"/>
    <n v="17.449799441471377"/>
    <n v="8"/>
    <n v="13"/>
    <n v="1"/>
    <x v="0"/>
  </r>
  <r>
    <d v="2026-08-23T14:00:00"/>
    <n v="19.951179045981927"/>
    <n v="8"/>
    <n v="14"/>
    <n v="1"/>
    <x v="0"/>
  </r>
  <r>
    <d v="2026-08-23T15:00:00"/>
    <n v="15.124311665851934"/>
    <n v="8"/>
    <n v="15"/>
    <n v="1"/>
    <x v="0"/>
  </r>
  <r>
    <d v="2026-08-23T16:00:00"/>
    <n v="19.699137481482893"/>
    <n v="8"/>
    <n v="16"/>
    <n v="1"/>
    <x v="0"/>
  </r>
  <r>
    <d v="2026-08-23T17:00:00"/>
    <n v="17.96345060723193"/>
    <n v="8"/>
    <n v="17"/>
    <n v="1"/>
    <x v="0"/>
  </r>
  <r>
    <d v="2026-08-23T18:00:00"/>
    <n v="2.8278432744569901"/>
    <n v="8"/>
    <n v="18"/>
    <n v="1"/>
    <x v="0"/>
  </r>
  <r>
    <d v="2026-08-23T19:00:00"/>
    <n v="0.41715614752370778"/>
    <n v="8"/>
    <n v="19"/>
    <n v="1"/>
    <x v="0"/>
  </r>
  <r>
    <d v="2026-08-23T20:00:00"/>
    <n v="0"/>
    <n v="8"/>
    <n v="20"/>
    <n v="1"/>
    <x v="0"/>
  </r>
  <r>
    <d v="2026-08-23T21:00:00"/>
    <n v="0"/>
    <n v="8"/>
    <n v="21"/>
    <n v="1"/>
    <x v="0"/>
  </r>
  <r>
    <d v="2026-08-23T22:00:00"/>
    <n v="0"/>
    <n v="8"/>
    <n v="22"/>
    <n v="1"/>
    <x v="0"/>
  </r>
  <r>
    <d v="2026-08-23T23:00:00"/>
    <n v="0"/>
    <n v="8"/>
    <n v="23"/>
    <n v="1"/>
    <x v="0"/>
  </r>
  <r>
    <d v="2026-08-24T00:00:00"/>
    <n v="0"/>
    <n v="8"/>
    <n v="0"/>
    <n v="2"/>
    <x v="0"/>
  </r>
  <r>
    <d v="2026-08-24T01:00:00"/>
    <n v="0"/>
    <n v="8"/>
    <n v="1"/>
    <n v="2"/>
    <x v="0"/>
  </r>
  <r>
    <d v="2026-08-24T02:00:00"/>
    <n v="0"/>
    <n v="8"/>
    <n v="2"/>
    <n v="2"/>
    <x v="0"/>
  </r>
  <r>
    <d v="2026-08-24T03:00:00"/>
    <n v="0"/>
    <n v="8"/>
    <n v="3"/>
    <n v="2"/>
    <x v="0"/>
  </r>
  <r>
    <d v="2026-08-24T04:00:00"/>
    <n v="0"/>
    <n v="8"/>
    <n v="4"/>
    <n v="2"/>
    <x v="0"/>
  </r>
  <r>
    <d v="2026-08-24T05:00:00"/>
    <n v="0"/>
    <n v="8"/>
    <n v="5"/>
    <n v="2"/>
    <x v="0"/>
  </r>
  <r>
    <d v="2026-08-24T06:00:00"/>
    <n v="0"/>
    <n v="8"/>
    <n v="6"/>
    <n v="2"/>
    <x v="0"/>
  </r>
  <r>
    <d v="2026-08-24T07:00:00"/>
    <n v="1.9274293445082358"/>
    <n v="8"/>
    <n v="7"/>
    <n v="2"/>
    <x v="0"/>
  </r>
  <r>
    <d v="2026-08-24T08:00:00"/>
    <n v="1.7570848186684174"/>
    <n v="8"/>
    <n v="8"/>
    <n v="2"/>
    <x v="1"/>
  </r>
  <r>
    <d v="2026-08-24T09:00:00"/>
    <n v="3.6332344600468969"/>
    <n v="8"/>
    <n v="9"/>
    <n v="2"/>
    <x v="1"/>
  </r>
  <r>
    <d v="2026-08-24T10:00:00"/>
    <n v="12.065615759319272"/>
    <n v="8"/>
    <n v="10"/>
    <n v="2"/>
    <x v="1"/>
  </r>
  <r>
    <d v="2026-08-24T11:00:00"/>
    <n v="12.505985428362134"/>
    <n v="8"/>
    <n v="11"/>
    <n v="2"/>
    <x v="1"/>
  </r>
  <r>
    <d v="2026-08-24T12:00:00"/>
    <n v="13.371535635262198"/>
    <n v="8"/>
    <n v="12"/>
    <n v="2"/>
    <x v="1"/>
  </r>
  <r>
    <d v="2026-08-24T13:00:00"/>
    <n v="20.624204907435931"/>
    <n v="8"/>
    <n v="13"/>
    <n v="2"/>
    <x v="1"/>
  </r>
  <r>
    <d v="2026-08-24T14:00:00"/>
    <n v="20.745831236144401"/>
    <n v="8"/>
    <n v="14"/>
    <n v="2"/>
    <x v="1"/>
  </r>
  <r>
    <d v="2026-08-24T15:00:00"/>
    <n v="20.942597836093363"/>
    <n v="8"/>
    <n v="15"/>
    <n v="2"/>
    <x v="1"/>
  </r>
  <r>
    <d v="2026-08-24T16:00:00"/>
    <n v="20.822323246910479"/>
    <n v="8"/>
    <n v="16"/>
    <n v="2"/>
    <x v="1"/>
  </r>
  <r>
    <d v="2026-08-24T17:00:00"/>
    <n v="19.512081567392283"/>
    <n v="8"/>
    <n v="17"/>
    <n v="2"/>
    <x v="1"/>
  </r>
  <r>
    <d v="2026-08-24T18:00:00"/>
    <n v="14.614084278405009"/>
    <n v="8"/>
    <n v="18"/>
    <n v="2"/>
    <x v="1"/>
  </r>
  <r>
    <d v="2026-08-24T19:00:00"/>
    <n v="4.2680237847216178"/>
    <n v="8"/>
    <n v="19"/>
    <n v="2"/>
    <x v="1"/>
  </r>
  <r>
    <d v="2026-08-24T20:00:00"/>
    <n v="0"/>
    <n v="8"/>
    <n v="20"/>
    <n v="2"/>
    <x v="1"/>
  </r>
  <r>
    <d v="2026-08-24T21:00:00"/>
    <n v="0"/>
    <n v="8"/>
    <n v="21"/>
    <n v="2"/>
    <x v="1"/>
  </r>
  <r>
    <d v="2026-08-24T22:00:00"/>
    <n v="0"/>
    <n v="8"/>
    <n v="22"/>
    <n v="2"/>
    <x v="1"/>
  </r>
  <r>
    <d v="2026-08-24T23:00:00"/>
    <n v="0"/>
    <n v="8"/>
    <n v="23"/>
    <n v="2"/>
    <x v="1"/>
  </r>
  <r>
    <d v="2026-08-25T00:00:00"/>
    <n v="0"/>
    <n v="8"/>
    <n v="0"/>
    <n v="3"/>
    <x v="0"/>
  </r>
  <r>
    <d v="2026-08-25T01:00:00"/>
    <n v="0"/>
    <n v="8"/>
    <n v="1"/>
    <n v="3"/>
    <x v="0"/>
  </r>
  <r>
    <d v="2026-08-25T02:00:00"/>
    <n v="0"/>
    <n v="8"/>
    <n v="2"/>
    <n v="3"/>
    <x v="0"/>
  </r>
  <r>
    <d v="2026-08-25T03:00:00"/>
    <n v="0"/>
    <n v="8"/>
    <n v="3"/>
    <n v="3"/>
    <x v="0"/>
  </r>
  <r>
    <d v="2026-08-25T04:00:00"/>
    <n v="0"/>
    <n v="8"/>
    <n v="4"/>
    <n v="3"/>
    <x v="0"/>
  </r>
  <r>
    <d v="2026-08-25T05:00:00"/>
    <n v="0"/>
    <n v="8"/>
    <n v="5"/>
    <n v="3"/>
    <x v="0"/>
  </r>
  <r>
    <d v="2026-08-25T06:00:00"/>
    <n v="0"/>
    <n v="8"/>
    <n v="6"/>
    <n v="3"/>
    <x v="0"/>
  </r>
  <r>
    <d v="2026-08-25T07:00:00"/>
    <n v="3.7325620962359851"/>
    <n v="8"/>
    <n v="7"/>
    <n v="3"/>
    <x v="0"/>
  </r>
  <r>
    <d v="2026-08-25T08:00:00"/>
    <n v="14.261855085547056"/>
    <n v="8"/>
    <n v="8"/>
    <n v="3"/>
    <x v="1"/>
  </r>
  <r>
    <d v="2026-08-25T09:00:00"/>
    <n v="19.842575227640157"/>
    <n v="8"/>
    <n v="9"/>
    <n v="3"/>
    <x v="1"/>
  </r>
  <r>
    <d v="2026-08-25T10:00:00"/>
    <n v="21.019378758614927"/>
    <n v="8"/>
    <n v="10"/>
    <n v="3"/>
    <x v="1"/>
  </r>
  <r>
    <d v="2026-08-25T11:00:00"/>
    <n v="21.067625901710013"/>
    <n v="8"/>
    <n v="11"/>
    <n v="3"/>
    <x v="1"/>
  </r>
  <r>
    <d v="2026-08-25T12:00:00"/>
    <n v="16.54406810179691"/>
    <n v="8"/>
    <n v="12"/>
    <n v="3"/>
    <x v="1"/>
  </r>
  <r>
    <d v="2026-08-25T13:00:00"/>
    <n v="17.496575317419325"/>
    <n v="8"/>
    <n v="13"/>
    <n v="3"/>
    <x v="1"/>
  </r>
  <r>
    <d v="2026-08-25T14:00:00"/>
    <n v="13.712627224609225"/>
    <n v="8"/>
    <n v="14"/>
    <n v="3"/>
    <x v="1"/>
  </r>
  <r>
    <d v="2026-08-25T15:00:00"/>
    <n v="12.069884360835497"/>
    <n v="8"/>
    <n v="15"/>
    <n v="3"/>
    <x v="1"/>
  </r>
  <r>
    <d v="2026-08-25T16:00:00"/>
    <n v="20.745965924732676"/>
    <n v="8"/>
    <n v="16"/>
    <n v="3"/>
    <x v="1"/>
  </r>
  <r>
    <d v="2026-08-25T17:00:00"/>
    <n v="19.54760583255975"/>
    <n v="8"/>
    <n v="17"/>
    <n v="3"/>
    <x v="1"/>
  </r>
  <r>
    <d v="2026-08-25T18:00:00"/>
    <n v="14.637285131116355"/>
    <n v="8"/>
    <n v="18"/>
    <n v="3"/>
    <x v="1"/>
  </r>
  <r>
    <d v="2026-08-25T19:00:00"/>
    <n v="4.0993627795630614"/>
    <n v="8"/>
    <n v="19"/>
    <n v="3"/>
    <x v="1"/>
  </r>
  <r>
    <d v="2026-08-25T20:00:00"/>
    <n v="0"/>
    <n v="8"/>
    <n v="20"/>
    <n v="3"/>
    <x v="1"/>
  </r>
  <r>
    <d v="2026-08-25T21:00:00"/>
    <n v="0"/>
    <n v="8"/>
    <n v="21"/>
    <n v="3"/>
    <x v="1"/>
  </r>
  <r>
    <d v="2026-08-25T22:00:00"/>
    <n v="0"/>
    <n v="8"/>
    <n v="22"/>
    <n v="3"/>
    <x v="1"/>
  </r>
  <r>
    <d v="2026-08-25T23:00:00"/>
    <n v="0"/>
    <n v="8"/>
    <n v="23"/>
    <n v="3"/>
    <x v="1"/>
  </r>
  <r>
    <d v="2026-08-26T00:00:00"/>
    <n v="0"/>
    <n v="8"/>
    <n v="0"/>
    <n v="4"/>
    <x v="0"/>
  </r>
  <r>
    <d v="2026-08-26T01:00:00"/>
    <n v="0"/>
    <n v="8"/>
    <n v="1"/>
    <n v="4"/>
    <x v="0"/>
  </r>
  <r>
    <d v="2026-08-26T02:00:00"/>
    <n v="0"/>
    <n v="8"/>
    <n v="2"/>
    <n v="4"/>
    <x v="0"/>
  </r>
  <r>
    <d v="2026-08-26T03:00:00"/>
    <n v="0"/>
    <n v="8"/>
    <n v="3"/>
    <n v="4"/>
    <x v="0"/>
  </r>
  <r>
    <d v="2026-08-26T04:00:00"/>
    <n v="0"/>
    <n v="8"/>
    <n v="4"/>
    <n v="4"/>
    <x v="0"/>
  </r>
  <r>
    <d v="2026-08-26T05:00:00"/>
    <n v="0"/>
    <n v="8"/>
    <n v="5"/>
    <n v="4"/>
    <x v="0"/>
  </r>
  <r>
    <d v="2026-08-26T06:00:00"/>
    <n v="0"/>
    <n v="8"/>
    <n v="6"/>
    <n v="4"/>
    <x v="0"/>
  </r>
  <r>
    <d v="2026-08-26T07:00:00"/>
    <n v="0"/>
    <n v="8"/>
    <n v="7"/>
    <n v="4"/>
    <x v="0"/>
  </r>
  <r>
    <d v="2026-08-26T08:00:00"/>
    <n v="10.391894909600127"/>
    <n v="8"/>
    <n v="8"/>
    <n v="4"/>
    <x v="1"/>
  </r>
  <r>
    <d v="2026-08-26T09:00:00"/>
    <n v="16.334417453643479"/>
    <n v="8"/>
    <n v="9"/>
    <n v="4"/>
    <x v="1"/>
  </r>
  <r>
    <d v="2026-08-26T10:00:00"/>
    <n v="18.368533903609631"/>
    <n v="8"/>
    <n v="10"/>
    <n v="4"/>
    <x v="1"/>
  </r>
  <r>
    <d v="2026-08-26T11:00:00"/>
    <n v="13.369177151542628"/>
    <n v="8"/>
    <n v="11"/>
    <n v="4"/>
    <x v="1"/>
  </r>
  <r>
    <d v="2026-08-26T12:00:00"/>
    <n v="19.25923216471563"/>
    <n v="8"/>
    <n v="12"/>
    <n v="4"/>
    <x v="1"/>
  </r>
  <r>
    <d v="2026-08-26T13:00:00"/>
    <n v="19.099813986249544"/>
    <n v="8"/>
    <n v="13"/>
    <n v="4"/>
    <x v="1"/>
  </r>
  <r>
    <d v="2026-08-26T14:00:00"/>
    <n v="18.567501550572711"/>
    <n v="8"/>
    <n v="14"/>
    <n v="4"/>
    <x v="1"/>
  </r>
  <r>
    <d v="2026-08-26T15:00:00"/>
    <n v="18.086534748896312"/>
    <n v="8"/>
    <n v="15"/>
    <n v="4"/>
    <x v="1"/>
  </r>
  <r>
    <d v="2026-08-26T16:00:00"/>
    <n v="16.466945024124847"/>
    <n v="8"/>
    <n v="16"/>
    <n v="4"/>
    <x v="1"/>
  </r>
  <r>
    <d v="2026-08-26T17:00:00"/>
    <n v="14.066727190088365"/>
    <n v="8"/>
    <n v="17"/>
    <n v="4"/>
    <x v="1"/>
  </r>
  <r>
    <d v="2026-08-26T18:00:00"/>
    <n v="8.5705490000573974"/>
    <n v="8"/>
    <n v="18"/>
    <n v="4"/>
    <x v="1"/>
  </r>
  <r>
    <d v="2026-08-26T19:00:00"/>
    <n v="2.8489656613038074E-2"/>
    <n v="8"/>
    <n v="19"/>
    <n v="4"/>
    <x v="1"/>
  </r>
  <r>
    <d v="2026-08-26T20:00:00"/>
    <n v="0"/>
    <n v="8"/>
    <n v="20"/>
    <n v="4"/>
    <x v="1"/>
  </r>
  <r>
    <d v="2026-08-26T21:00:00"/>
    <n v="0"/>
    <n v="8"/>
    <n v="21"/>
    <n v="4"/>
    <x v="1"/>
  </r>
  <r>
    <d v="2026-08-26T22:00:00"/>
    <n v="0"/>
    <n v="8"/>
    <n v="22"/>
    <n v="4"/>
    <x v="1"/>
  </r>
  <r>
    <d v="2026-08-26T23:00:00"/>
    <n v="0"/>
    <n v="8"/>
    <n v="23"/>
    <n v="4"/>
    <x v="1"/>
  </r>
  <r>
    <d v="2026-08-27T00:00:00"/>
    <n v="0"/>
    <n v="8"/>
    <n v="0"/>
    <n v="5"/>
    <x v="0"/>
  </r>
  <r>
    <d v="2026-08-27T01:00:00"/>
    <n v="0"/>
    <n v="8"/>
    <n v="1"/>
    <n v="5"/>
    <x v="0"/>
  </r>
  <r>
    <d v="2026-08-27T02:00:00"/>
    <n v="0"/>
    <n v="8"/>
    <n v="2"/>
    <n v="5"/>
    <x v="0"/>
  </r>
  <r>
    <d v="2026-08-27T03:00:00"/>
    <n v="0"/>
    <n v="8"/>
    <n v="3"/>
    <n v="5"/>
    <x v="0"/>
  </r>
  <r>
    <d v="2026-08-27T04:00:00"/>
    <n v="0"/>
    <n v="8"/>
    <n v="4"/>
    <n v="5"/>
    <x v="0"/>
  </r>
  <r>
    <d v="2026-08-27T05:00:00"/>
    <n v="0"/>
    <n v="8"/>
    <n v="5"/>
    <n v="5"/>
    <x v="0"/>
  </r>
  <r>
    <d v="2026-08-27T06:00:00"/>
    <n v="0"/>
    <n v="8"/>
    <n v="6"/>
    <n v="5"/>
    <x v="0"/>
  </r>
  <r>
    <d v="2026-08-27T07:00:00"/>
    <n v="0.38714134566138436"/>
    <n v="8"/>
    <n v="7"/>
    <n v="5"/>
    <x v="0"/>
  </r>
  <r>
    <d v="2026-08-27T08:00:00"/>
    <n v="6.5736048616779907"/>
    <n v="8"/>
    <n v="8"/>
    <n v="5"/>
    <x v="1"/>
  </r>
  <r>
    <d v="2026-08-27T09:00:00"/>
    <n v="10.937291147551875"/>
    <n v="8"/>
    <n v="9"/>
    <n v="5"/>
    <x v="1"/>
  </r>
  <r>
    <d v="2026-08-27T10:00:00"/>
    <n v="4.2451250592751011"/>
    <n v="8"/>
    <n v="10"/>
    <n v="5"/>
    <x v="1"/>
  </r>
  <r>
    <d v="2026-08-27T11:00:00"/>
    <n v="11.898808469694272"/>
    <n v="8"/>
    <n v="11"/>
    <n v="5"/>
    <x v="1"/>
  </r>
  <r>
    <d v="2026-08-27T12:00:00"/>
    <n v="9.9475673121841162"/>
    <n v="8"/>
    <n v="12"/>
    <n v="5"/>
    <x v="1"/>
  </r>
  <r>
    <d v="2026-08-27T13:00:00"/>
    <n v="16.83889895470999"/>
    <n v="8"/>
    <n v="13"/>
    <n v="5"/>
    <x v="1"/>
  </r>
  <r>
    <d v="2026-08-27T14:00:00"/>
    <n v="17.057773364340221"/>
    <n v="8"/>
    <n v="14"/>
    <n v="5"/>
    <x v="1"/>
  </r>
  <r>
    <d v="2026-08-27T15:00:00"/>
    <n v="14.651181763887218"/>
    <n v="8"/>
    <n v="15"/>
    <n v="5"/>
    <x v="1"/>
  </r>
  <r>
    <d v="2026-08-27T16:00:00"/>
    <n v="13.43747167960483"/>
    <n v="8"/>
    <n v="16"/>
    <n v="5"/>
    <x v="1"/>
  </r>
  <r>
    <d v="2026-08-27T17:00:00"/>
    <n v="13.461204366228005"/>
    <n v="8"/>
    <n v="17"/>
    <n v="5"/>
    <x v="1"/>
  </r>
  <r>
    <d v="2026-08-27T18:00:00"/>
    <n v="11.888150443429751"/>
    <n v="8"/>
    <n v="18"/>
    <n v="5"/>
    <x v="1"/>
  </r>
  <r>
    <d v="2026-08-27T19:00:00"/>
    <n v="1.8971709364459519"/>
    <n v="8"/>
    <n v="19"/>
    <n v="5"/>
    <x v="1"/>
  </r>
  <r>
    <d v="2026-08-27T20:00:00"/>
    <n v="0"/>
    <n v="8"/>
    <n v="20"/>
    <n v="5"/>
    <x v="1"/>
  </r>
  <r>
    <d v="2026-08-27T21:00:00"/>
    <n v="0"/>
    <n v="8"/>
    <n v="21"/>
    <n v="5"/>
    <x v="1"/>
  </r>
  <r>
    <d v="2026-08-27T22:00:00"/>
    <n v="0"/>
    <n v="8"/>
    <n v="22"/>
    <n v="5"/>
    <x v="1"/>
  </r>
  <r>
    <d v="2026-08-27T23:00:00"/>
    <n v="0"/>
    <n v="8"/>
    <n v="23"/>
    <n v="5"/>
    <x v="1"/>
  </r>
  <r>
    <d v="2026-08-28T00:00:00"/>
    <n v="0"/>
    <n v="8"/>
    <n v="0"/>
    <n v="6"/>
    <x v="0"/>
  </r>
  <r>
    <d v="2026-08-28T01:00:00"/>
    <n v="0"/>
    <n v="8"/>
    <n v="1"/>
    <n v="6"/>
    <x v="0"/>
  </r>
  <r>
    <d v="2026-08-28T02:00:00"/>
    <n v="0"/>
    <n v="8"/>
    <n v="2"/>
    <n v="6"/>
    <x v="0"/>
  </r>
  <r>
    <d v="2026-08-28T03:00:00"/>
    <n v="0"/>
    <n v="8"/>
    <n v="3"/>
    <n v="6"/>
    <x v="0"/>
  </r>
  <r>
    <d v="2026-08-28T04:00:00"/>
    <n v="0"/>
    <n v="8"/>
    <n v="4"/>
    <n v="6"/>
    <x v="0"/>
  </r>
  <r>
    <d v="2026-08-28T05:00:00"/>
    <n v="0"/>
    <n v="8"/>
    <n v="5"/>
    <n v="6"/>
    <x v="0"/>
  </r>
  <r>
    <d v="2026-08-28T06:00:00"/>
    <n v="0"/>
    <n v="8"/>
    <n v="6"/>
    <n v="6"/>
    <x v="0"/>
  </r>
  <r>
    <d v="2026-08-28T07:00:00"/>
    <n v="0.47414831090249376"/>
    <n v="8"/>
    <n v="7"/>
    <n v="6"/>
    <x v="0"/>
  </r>
  <r>
    <d v="2026-08-28T08:00:00"/>
    <n v="5.2418869780855273"/>
    <n v="8"/>
    <n v="8"/>
    <n v="6"/>
    <x v="1"/>
  </r>
  <r>
    <d v="2026-08-28T09:00:00"/>
    <n v="11.915425934622807"/>
    <n v="8"/>
    <n v="9"/>
    <n v="6"/>
    <x v="1"/>
  </r>
  <r>
    <d v="2026-08-28T10:00:00"/>
    <n v="14.033093725485811"/>
    <n v="8"/>
    <n v="10"/>
    <n v="6"/>
    <x v="1"/>
  </r>
  <r>
    <d v="2026-08-28T11:00:00"/>
    <n v="17.160262899477807"/>
    <n v="8"/>
    <n v="11"/>
    <n v="6"/>
    <x v="1"/>
  </r>
  <r>
    <d v="2026-08-28T12:00:00"/>
    <n v="14.896034976695221"/>
    <n v="8"/>
    <n v="12"/>
    <n v="6"/>
    <x v="1"/>
  </r>
  <r>
    <d v="2026-08-28T13:00:00"/>
    <n v="14.66541500478821"/>
    <n v="8"/>
    <n v="13"/>
    <n v="6"/>
    <x v="1"/>
  </r>
  <r>
    <d v="2026-08-28T14:00:00"/>
    <n v="13.041314651067893"/>
    <n v="8"/>
    <n v="14"/>
    <n v="6"/>
    <x v="1"/>
  </r>
  <r>
    <d v="2026-08-28T15:00:00"/>
    <n v="12.33806226225111"/>
    <n v="8"/>
    <n v="15"/>
    <n v="6"/>
    <x v="1"/>
  </r>
  <r>
    <d v="2026-08-28T16:00:00"/>
    <n v="10.778335474576968"/>
    <n v="8"/>
    <n v="16"/>
    <n v="6"/>
    <x v="1"/>
  </r>
  <r>
    <d v="2026-08-28T17:00:00"/>
    <n v="10.697864859452695"/>
    <n v="8"/>
    <n v="17"/>
    <n v="6"/>
    <x v="1"/>
  </r>
  <r>
    <d v="2026-08-28T18:00:00"/>
    <n v="12.062419364837865"/>
    <n v="8"/>
    <n v="18"/>
    <n v="6"/>
    <x v="1"/>
  </r>
  <r>
    <d v="2026-08-28T19:00:00"/>
    <n v="2.5439411237344633"/>
    <n v="8"/>
    <n v="19"/>
    <n v="6"/>
    <x v="1"/>
  </r>
  <r>
    <d v="2026-08-28T20:00:00"/>
    <n v="0"/>
    <n v="8"/>
    <n v="20"/>
    <n v="6"/>
    <x v="1"/>
  </r>
  <r>
    <d v="2026-08-28T21:00:00"/>
    <n v="0"/>
    <n v="8"/>
    <n v="21"/>
    <n v="6"/>
    <x v="1"/>
  </r>
  <r>
    <d v="2026-08-28T22:00:00"/>
    <n v="0"/>
    <n v="8"/>
    <n v="22"/>
    <n v="6"/>
    <x v="1"/>
  </r>
  <r>
    <d v="2026-08-28T23:00:00"/>
    <n v="0"/>
    <n v="8"/>
    <n v="23"/>
    <n v="6"/>
    <x v="1"/>
  </r>
  <r>
    <d v="2026-08-29T00:00:00"/>
    <n v="0"/>
    <n v="8"/>
    <n v="0"/>
    <n v="7"/>
    <x v="0"/>
  </r>
  <r>
    <d v="2026-08-29T01:00:00"/>
    <n v="0"/>
    <n v="8"/>
    <n v="1"/>
    <n v="7"/>
    <x v="0"/>
  </r>
  <r>
    <d v="2026-08-29T02:00:00"/>
    <n v="0"/>
    <n v="8"/>
    <n v="2"/>
    <n v="7"/>
    <x v="0"/>
  </r>
  <r>
    <d v="2026-08-29T03:00:00"/>
    <n v="0"/>
    <n v="8"/>
    <n v="3"/>
    <n v="7"/>
    <x v="0"/>
  </r>
  <r>
    <d v="2026-08-29T04:00:00"/>
    <n v="0"/>
    <n v="8"/>
    <n v="4"/>
    <n v="7"/>
    <x v="0"/>
  </r>
  <r>
    <d v="2026-08-29T05:00:00"/>
    <n v="0"/>
    <n v="8"/>
    <n v="5"/>
    <n v="7"/>
    <x v="0"/>
  </r>
  <r>
    <d v="2026-08-29T06:00:00"/>
    <n v="0"/>
    <n v="8"/>
    <n v="6"/>
    <n v="7"/>
    <x v="0"/>
  </r>
  <r>
    <d v="2026-08-29T07:00:00"/>
    <n v="0.21649000425779397"/>
    <n v="8"/>
    <n v="7"/>
    <n v="7"/>
    <x v="0"/>
  </r>
  <r>
    <d v="2026-08-29T08:00:00"/>
    <n v="2.026546609949921"/>
    <n v="8"/>
    <n v="8"/>
    <n v="7"/>
    <x v="0"/>
  </r>
  <r>
    <d v="2026-08-29T09:00:00"/>
    <n v="10.3055582057642"/>
    <n v="8"/>
    <n v="9"/>
    <n v="7"/>
    <x v="0"/>
  </r>
  <r>
    <d v="2026-08-29T10:00:00"/>
    <n v="15.70272334766546"/>
    <n v="8"/>
    <n v="10"/>
    <n v="7"/>
    <x v="0"/>
  </r>
  <r>
    <d v="2026-08-29T11:00:00"/>
    <n v="19.812617264068734"/>
    <n v="8"/>
    <n v="11"/>
    <n v="7"/>
    <x v="0"/>
  </r>
  <r>
    <d v="2026-08-29T12:00:00"/>
    <n v="19.739651331472661"/>
    <n v="8"/>
    <n v="12"/>
    <n v="7"/>
    <x v="0"/>
  </r>
  <r>
    <d v="2026-08-29T13:00:00"/>
    <n v="16.820254432528277"/>
    <n v="8"/>
    <n v="13"/>
    <n v="7"/>
    <x v="0"/>
  </r>
  <r>
    <d v="2026-08-29T14:00:00"/>
    <n v="16.066594082834133"/>
    <n v="8"/>
    <n v="14"/>
    <n v="7"/>
    <x v="0"/>
  </r>
  <r>
    <d v="2026-08-29T15:00:00"/>
    <n v="13.734249069970158"/>
    <n v="8"/>
    <n v="15"/>
    <n v="7"/>
    <x v="0"/>
  </r>
  <r>
    <d v="2026-08-29T16:00:00"/>
    <n v="12.549012326593786"/>
    <n v="8"/>
    <n v="16"/>
    <n v="7"/>
    <x v="0"/>
  </r>
  <r>
    <d v="2026-08-29T17:00:00"/>
    <n v="2.7108730426396503"/>
    <n v="8"/>
    <n v="17"/>
    <n v="7"/>
    <x v="0"/>
  </r>
  <r>
    <d v="2026-08-29T18:00:00"/>
    <n v="0.20041856347924872"/>
    <n v="8"/>
    <n v="18"/>
    <n v="7"/>
    <x v="0"/>
  </r>
  <r>
    <d v="2026-08-29T19:00:00"/>
    <n v="0.15994061444533283"/>
    <n v="8"/>
    <n v="19"/>
    <n v="7"/>
    <x v="0"/>
  </r>
  <r>
    <d v="2026-08-29T20:00:00"/>
    <n v="0"/>
    <n v="8"/>
    <n v="20"/>
    <n v="7"/>
    <x v="0"/>
  </r>
  <r>
    <d v="2026-08-29T21:00:00"/>
    <n v="0"/>
    <n v="8"/>
    <n v="21"/>
    <n v="7"/>
    <x v="0"/>
  </r>
  <r>
    <d v="2026-08-29T22:00:00"/>
    <n v="0"/>
    <n v="8"/>
    <n v="22"/>
    <n v="7"/>
    <x v="0"/>
  </r>
  <r>
    <d v="2026-08-29T23:00:00"/>
    <n v="0"/>
    <n v="8"/>
    <n v="23"/>
    <n v="7"/>
    <x v="0"/>
  </r>
  <r>
    <d v="2026-08-30T00:00:00"/>
    <n v="0"/>
    <n v="8"/>
    <n v="0"/>
    <n v="1"/>
    <x v="0"/>
  </r>
  <r>
    <d v="2026-08-30T01:00:00"/>
    <n v="0"/>
    <n v="8"/>
    <n v="1"/>
    <n v="1"/>
    <x v="0"/>
  </r>
  <r>
    <d v="2026-08-30T02:00:00"/>
    <n v="0"/>
    <n v="8"/>
    <n v="2"/>
    <n v="1"/>
    <x v="0"/>
  </r>
  <r>
    <d v="2026-08-30T03:00:00"/>
    <n v="0"/>
    <n v="8"/>
    <n v="3"/>
    <n v="1"/>
    <x v="0"/>
  </r>
  <r>
    <d v="2026-08-30T04:00:00"/>
    <n v="0"/>
    <n v="8"/>
    <n v="4"/>
    <n v="1"/>
    <x v="0"/>
  </r>
  <r>
    <d v="2026-08-30T05:00:00"/>
    <n v="0"/>
    <n v="8"/>
    <n v="5"/>
    <n v="1"/>
    <x v="0"/>
  </r>
  <r>
    <d v="2026-08-30T06:00:00"/>
    <n v="0"/>
    <n v="8"/>
    <n v="6"/>
    <n v="1"/>
    <x v="0"/>
  </r>
  <r>
    <d v="2026-08-30T07:00:00"/>
    <n v="2.1033551302312294"/>
    <n v="8"/>
    <n v="7"/>
    <n v="1"/>
    <x v="0"/>
  </r>
  <r>
    <d v="2026-08-30T08:00:00"/>
    <n v="11.096419638212987"/>
    <n v="8"/>
    <n v="8"/>
    <n v="1"/>
    <x v="0"/>
  </r>
  <r>
    <d v="2026-08-30T09:00:00"/>
    <n v="17.022047632993143"/>
    <n v="8"/>
    <n v="9"/>
    <n v="1"/>
    <x v="0"/>
  </r>
  <r>
    <d v="2026-08-30T10:00:00"/>
    <n v="19.143240275281265"/>
    <n v="8"/>
    <n v="10"/>
    <n v="1"/>
    <x v="0"/>
  </r>
  <r>
    <d v="2026-08-30T11:00:00"/>
    <n v="15.926346926788163"/>
    <n v="8"/>
    <n v="11"/>
    <n v="1"/>
    <x v="0"/>
  </r>
  <r>
    <d v="2026-08-30T12:00:00"/>
    <n v="15.624224862291967"/>
    <n v="8"/>
    <n v="12"/>
    <n v="1"/>
    <x v="0"/>
  </r>
  <r>
    <d v="2026-08-30T13:00:00"/>
    <n v="15.704061179637577"/>
    <n v="8"/>
    <n v="13"/>
    <n v="1"/>
    <x v="0"/>
  </r>
  <r>
    <d v="2026-08-30T14:00:00"/>
    <n v="14.87172035963253"/>
    <n v="8"/>
    <n v="14"/>
    <n v="1"/>
    <x v="0"/>
  </r>
  <r>
    <d v="2026-08-30T15:00:00"/>
    <n v="7.4591075648280256"/>
    <n v="8"/>
    <n v="15"/>
    <n v="1"/>
    <x v="0"/>
  </r>
  <r>
    <d v="2026-08-30T16:00:00"/>
    <n v="16.404983633221818"/>
    <n v="8"/>
    <n v="16"/>
    <n v="1"/>
    <x v="0"/>
  </r>
  <r>
    <d v="2026-08-30T17:00:00"/>
    <n v="14.691764964965753"/>
    <n v="8"/>
    <n v="17"/>
    <n v="1"/>
    <x v="0"/>
  </r>
  <r>
    <d v="2026-08-30T18:00:00"/>
    <n v="8.8366455180891172"/>
    <n v="8"/>
    <n v="18"/>
    <n v="1"/>
    <x v="0"/>
  </r>
  <r>
    <d v="2026-08-30T19:00:00"/>
    <n v="1.1160398471089419"/>
    <n v="8"/>
    <n v="19"/>
    <n v="1"/>
    <x v="0"/>
  </r>
  <r>
    <d v="2026-08-30T20:00:00"/>
    <n v="0"/>
    <n v="8"/>
    <n v="20"/>
    <n v="1"/>
    <x v="0"/>
  </r>
  <r>
    <d v="2026-08-30T21:00:00"/>
    <n v="0"/>
    <n v="8"/>
    <n v="21"/>
    <n v="1"/>
    <x v="0"/>
  </r>
  <r>
    <d v="2026-08-30T22:00:00"/>
    <n v="0"/>
    <n v="8"/>
    <n v="22"/>
    <n v="1"/>
    <x v="0"/>
  </r>
  <r>
    <d v="2026-08-30T23:00:00"/>
    <n v="0"/>
    <n v="8"/>
    <n v="23"/>
    <n v="1"/>
    <x v="0"/>
  </r>
  <r>
    <d v="2026-08-31T00:00:00"/>
    <n v="0"/>
    <n v="8"/>
    <n v="0"/>
    <n v="2"/>
    <x v="0"/>
  </r>
  <r>
    <d v="2026-08-31T01:00:00"/>
    <n v="0"/>
    <n v="8"/>
    <n v="1"/>
    <n v="2"/>
    <x v="0"/>
  </r>
  <r>
    <d v="2026-08-31T02:00:00"/>
    <n v="0"/>
    <n v="8"/>
    <n v="2"/>
    <n v="2"/>
    <x v="0"/>
  </r>
  <r>
    <d v="2026-08-31T03:00:00"/>
    <n v="0"/>
    <n v="8"/>
    <n v="3"/>
    <n v="2"/>
    <x v="0"/>
  </r>
  <r>
    <d v="2026-08-31T04:00:00"/>
    <n v="0"/>
    <n v="8"/>
    <n v="4"/>
    <n v="2"/>
    <x v="0"/>
  </r>
  <r>
    <d v="2026-08-31T05:00:00"/>
    <n v="0"/>
    <n v="8"/>
    <n v="5"/>
    <n v="2"/>
    <x v="0"/>
  </r>
  <r>
    <d v="2026-08-31T06:00:00"/>
    <n v="0"/>
    <n v="8"/>
    <n v="6"/>
    <n v="2"/>
    <x v="0"/>
  </r>
  <r>
    <d v="2026-08-31T07:00:00"/>
    <n v="0.10843870247999646"/>
    <n v="8"/>
    <n v="7"/>
    <n v="2"/>
    <x v="0"/>
  </r>
  <r>
    <d v="2026-08-31T08:00:00"/>
    <n v="3.6677776093212047"/>
    <n v="8"/>
    <n v="8"/>
    <n v="2"/>
    <x v="1"/>
  </r>
  <r>
    <d v="2026-08-31T09:00:00"/>
    <n v="9.1944299651720236"/>
    <n v="8"/>
    <n v="9"/>
    <n v="2"/>
    <x v="1"/>
  </r>
  <r>
    <d v="2026-08-31T10:00:00"/>
    <n v="5.4637529984726783"/>
    <n v="8"/>
    <n v="10"/>
    <n v="2"/>
    <x v="1"/>
  </r>
  <r>
    <d v="2026-08-31T11:00:00"/>
    <n v="4.7202497911047168"/>
    <n v="8"/>
    <n v="11"/>
    <n v="2"/>
    <x v="1"/>
  </r>
  <r>
    <d v="2026-08-31T12:00:00"/>
    <n v="8.9118066519932295"/>
    <n v="8"/>
    <n v="12"/>
    <n v="2"/>
    <x v="1"/>
  </r>
  <r>
    <d v="2026-08-31T13:00:00"/>
    <n v="5.9779555900609873"/>
    <n v="8"/>
    <n v="13"/>
    <n v="2"/>
    <x v="1"/>
  </r>
  <r>
    <d v="2026-08-31T14:00:00"/>
    <n v="6.9816930496594463"/>
    <n v="8"/>
    <n v="14"/>
    <n v="2"/>
    <x v="1"/>
  </r>
  <r>
    <d v="2026-08-31T15:00:00"/>
    <n v="4.7063204535818031"/>
    <n v="8"/>
    <n v="15"/>
    <n v="2"/>
    <x v="1"/>
  </r>
  <r>
    <d v="2026-08-31T16:00:00"/>
    <n v="4.7570475268070274"/>
    <n v="8"/>
    <n v="16"/>
    <n v="2"/>
    <x v="1"/>
  </r>
  <r>
    <d v="2026-08-31T17:00:00"/>
    <n v="4.1009517155465627"/>
    <n v="8"/>
    <n v="17"/>
    <n v="2"/>
    <x v="1"/>
  </r>
  <r>
    <d v="2026-08-31T18:00:00"/>
    <n v="0.50924012982881239"/>
    <n v="8"/>
    <n v="18"/>
    <n v="2"/>
    <x v="1"/>
  </r>
  <r>
    <d v="2026-08-31T19:00:00"/>
    <n v="8.6735202579115267E-2"/>
    <n v="8"/>
    <n v="19"/>
    <n v="2"/>
    <x v="1"/>
  </r>
  <r>
    <d v="2026-08-31T20:00:00"/>
    <n v="0"/>
    <n v="8"/>
    <n v="20"/>
    <n v="2"/>
    <x v="1"/>
  </r>
  <r>
    <d v="2026-08-31T21:00:00"/>
    <n v="0"/>
    <n v="8"/>
    <n v="21"/>
    <n v="2"/>
    <x v="1"/>
  </r>
  <r>
    <d v="2026-08-31T22:00:00"/>
    <n v="0"/>
    <n v="8"/>
    <n v="22"/>
    <n v="2"/>
    <x v="1"/>
  </r>
  <r>
    <d v="2026-08-31T23:00:00"/>
    <n v="0"/>
    <n v="8"/>
    <n v="23"/>
    <n v="2"/>
    <x v="1"/>
  </r>
  <r>
    <d v="2026-09-01T00:00:00"/>
    <n v="0"/>
    <n v="9"/>
    <n v="0"/>
    <n v="3"/>
    <x v="0"/>
  </r>
  <r>
    <d v="2026-09-01T01:00:00"/>
    <n v="0"/>
    <n v="9"/>
    <n v="1"/>
    <n v="3"/>
    <x v="0"/>
  </r>
  <r>
    <d v="2026-09-01T02:00:00"/>
    <n v="0"/>
    <n v="9"/>
    <n v="2"/>
    <n v="3"/>
    <x v="0"/>
  </r>
  <r>
    <d v="2026-09-01T03:00:00"/>
    <n v="0"/>
    <n v="9"/>
    <n v="3"/>
    <n v="3"/>
    <x v="0"/>
  </r>
  <r>
    <d v="2026-09-01T04:00:00"/>
    <n v="0"/>
    <n v="9"/>
    <n v="4"/>
    <n v="3"/>
    <x v="0"/>
  </r>
  <r>
    <d v="2026-09-01T05:00:00"/>
    <n v="0"/>
    <n v="9"/>
    <n v="5"/>
    <n v="3"/>
    <x v="0"/>
  </r>
  <r>
    <d v="2026-09-01T06:00:00"/>
    <n v="0"/>
    <n v="9"/>
    <n v="6"/>
    <n v="3"/>
    <x v="0"/>
  </r>
  <r>
    <d v="2026-09-01T07:00:00"/>
    <n v="3.2934689061304856"/>
    <n v="9"/>
    <n v="7"/>
    <n v="3"/>
    <x v="0"/>
  </r>
  <r>
    <d v="2026-09-01T08:00:00"/>
    <n v="14.408836888323208"/>
    <n v="9"/>
    <n v="8"/>
    <n v="3"/>
    <x v="1"/>
  </r>
  <r>
    <d v="2026-09-01T09:00:00"/>
    <n v="9.9933505733723234"/>
    <n v="9"/>
    <n v="9"/>
    <n v="3"/>
    <x v="1"/>
  </r>
  <r>
    <d v="2026-09-01T10:00:00"/>
    <n v="5.4541327293810715"/>
    <n v="9"/>
    <n v="10"/>
    <n v="3"/>
    <x v="1"/>
  </r>
  <r>
    <d v="2026-09-01T11:00:00"/>
    <n v="15.995213201378576"/>
    <n v="9"/>
    <n v="11"/>
    <n v="3"/>
    <x v="1"/>
  </r>
  <r>
    <d v="2026-09-01T12:00:00"/>
    <n v="20.668790204299132"/>
    <n v="9"/>
    <n v="12"/>
    <n v="3"/>
    <x v="1"/>
  </r>
  <r>
    <d v="2026-09-01T13:00:00"/>
    <n v="20.440027909704444"/>
    <n v="9"/>
    <n v="13"/>
    <n v="3"/>
    <x v="1"/>
  </r>
  <r>
    <d v="2026-09-01T14:00:00"/>
    <n v="20.347531712215584"/>
    <n v="9"/>
    <n v="14"/>
    <n v="3"/>
    <x v="1"/>
  </r>
  <r>
    <d v="2026-09-01T15:00:00"/>
    <n v="20.627859762117268"/>
    <n v="9"/>
    <n v="15"/>
    <n v="3"/>
    <x v="1"/>
  </r>
  <r>
    <d v="2026-09-01T16:00:00"/>
    <n v="20.608418827205405"/>
    <n v="9"/>
    <n v="16"/>
    <n v="3"/>
    <x v="1"/>
  </r>
  <r>
    <d v="2026-09-01T17:00:00"/>
    <n v="19.274360889250939"/>
    <n v="9"/>
    <n v="17"/>
    <n v="3"/>
    <x v="1"/>
  </r>
  <r>
    <d v="2026-09-01T18:00:00"/>
    <n v="13.101881457371126"/>
    <n v="9"/>
    <n v="18"/>
    <n v="3"/>
    <x v="1"/>
  </r>
  <r>
    <d v="2026-09-01T19:00:00"/>
    <n v="2.60859425427503"/>
    <n v="9"/>
    <n v="19"/>
    <n v="3"/>
    <x v="1"/>
  </r>
  <r>
    <d v="2026-09-01T20:00:00"/>
    <n v="0"/>
    <n v="9"/>
    <n v="20"/>
    <n v="3"/>
    <x v="1"/>
  </r>
  <r>
    <d v="2026-09-01T21:00:00"/>
    <n v="0"/>
    <n v="9"/>
    <n v="21"/>
    <n v="3"/>
    <x v="1"/>
  </r>
  <r>
    <d v="2026-09-01T22:00:00"/>
    <n v="0"/>
    <n v="9"/>
    <n v="22"/>
    <n v="3"/>
    <x v="1"/>
  </r>
  <r>
    <d v="2026-09-01T23:00:00"/>
    <n v="0"/>
    <n v="9"/>
    <n v="23"/>
    <n v="3"/>
    <x v="1"/>
  </r>
  <r>
    <d v="2026-09-02T00:00:00"/>
    <n v="0"/>
    <n v="9"/>
    <n v="0"/>
    <n v="4"/>
    <x v="0"/>
  </r>
  <r>
    <d v="2026-09-02T01:00:00"/>
    <n v="0"/>
    <n v="9"/>
    <n v="1"/>
    <n v="4"/>
    <x v="0"/>
  </r>
  <r>
    <d v="2026-09-02T02:00:00"/>
    <n v="0"/>
    <n v="9"/>
    <n v="2"/>
    <n v="4"/>
    <x v="0"/>
  </r>
  <r>
    <d v="2026-09-02T03:00:00"/>
    <n v="0"/>
    <n v="9"/>
    <n v="3"/>
    <n v="4"/>
    <x v="0"/>
  </r>
  <r>
    <d v="2026-09-02T04:00:00"/>
    <n v="0"/>
    <n v="9"/>
    <n v="4"/>
    <n v="4"/>
    <x v="0"/>
  </r>
  <r>
    <d v="2026-09-02T05:00:00"/>
    <n v="0"/>
    <n v="9"/>
    <n v="5"/>
    <n v="4"/>
    <x v="0"/>
  </r>
  <r>
    <d v="2026-09-02T06:00:00"/>
    <n v="0"/>
    <n v="9"/>
    <n v="6"/>
    <n v="4"/>
    <x v="0"/>
  </r>
  <r>
    <d v="2026-09-02T07:00:00"/>
    <n v="2.587101357420909"/>
    <n v="9"/>
    <n v="7"/>
    <n v="4"/>
    <x v="0"/>
  </r>
  <r>
    <d v="2026-09-02T08:00:00"/>
    <n v="12.080848130866672"/>
    <n v="9"/>
    <n v="8"/>
    <n v="4"/>
    <x v="1"/>
  </r>
  <r>
    <d v="2026-09-02T09:00:00"/>
    <n v="18.278746849489728"/>
    <n v="9"/>
    <n v="9"/>
    <n v="4"/>
    <x v="1"/>
  </r>
  <r>
    <d v="2026-09-02T10:00:00"/>
    <n v="19.840386669764136"/>
    <n v="9"/>
    <n v="10"/>
    <n v="4"/>
    <x v="1"/>
  </r>
  <r>
    <d v="2026-09-02T11:00:00"/>
    <n v="20.137973242605931"/>
    <n v="9"/>
    <n v="11"/>
    <n v="4"/>
    <x v="1"/>
  </r>
  <r>
    <d v="2026-09-02T12:00:00"/>
    <n v="19.862680193899216"/>
    <n v="9"/>
    <n v="12"/>
    <n v="4"/>
    <x v="1"/>
  </r>
  <r>
    <d v="2026-09-02T13:00:00"/>
    <n v="16.890861242613916"/>
    <n v="9"/>
    <n v="13"/>
    <n v="4"/>
    <x v="1"/>
  </r>
  <r>
    <d v="2026-09-02T14:00:00"/>
    <n v="10.127771770946342"/>
    <n v="9"/>
    <n v="14"/>
    <n v="4"/>
    <x v="1"/>
  </r>
  <r>
    <d v="2026-09-02T15:00:00"/>
    <n v="17.187894228094166"/>
    <n v="9"/>
    <n v="15"/>
    <n v="4"/>
    <x v="1"/>
  </r>
  <r>
    <d v="2026-09-02T16:00:00"/>
    <n v="19.584130609290185"/>
    <n v="9"/>
    <n v="16"/>
    <n v="4"/>
    <x v="1"/>
  </r>
  <r>
    <d v="2026-09-02T17:00:00"/>
    <n v="11.768760870207499"/>
    <n v="9"/>
    <n v="17"/>
    <n v="4"/>
    <x v="1"/>
  </r>
  <r>
    <d v="2026-09-02T18:00:00"/>
    <n v="11.09604680140858"/>
    <n v="9"/>
    <n v="18"/>
    <n v="4"/>
    <x v="1"/>
  </r>
  <r>
    <d v="2026-09-02T19:00:00"/>
    <n v="0.12384264489276424"/>
    <n v="9"/>
    <n v="19"/>
    <n v="4"/>
    <x v="1"/>
  </r>
  <r>
    <d v="2026-09-02T20:00:00"/>
    <n v="0"/>
    <n v="9"/>
    <n v="20"/>
    <n v="4"/>
    <x v="1"/>
  </r>
  <r>
    <d v="2026-09-02T21:00:00"/>
    <n v="0"/>
    <n v="9"/>
    <n v="21"/>
    <n v="4"/>
    <x v="1"/>
  </r>
  <r>
    <d v="2026-09-02T22:00:00"/>
    <n v="0"/>
    <n v="9"/>
    <n v="22"/>
    <n v="4"/>
    <x v="1"/>
  </r>
  <r>
    <d v="2026-09-02T23:00:00"/>
    <n v="0"/>
    <n v="9"/>
    <n v="23"/>
    <n v="4"/>
    <x v="1"/>
  </r>
  <r>
    <d v="2026-09-03T00:00:00"/>
    <n v="0"/>
    <n v="9"/>
    <n v="0"/>
    <n v="5"/>
    <x v="0"/>
  </r>
  <r>
    <d v="2026-09-03T01:00:00"/>
    <n v="0"/>
    <n v="9"/>
    <n v="1"/>
    <n v="5"/>
    <x v="0"/>
  </r>
  <r>
    <d v="2026-09-03T02:00:00"/>
    <n v="0"/>
    <n v="9"/>
    <n v="2"/>
    <n v="5"/>
    <x v="0"/>
  </r>
  <r>
    <d v="2026-09-03T03:00:00"/>
    <n v="0"/>
    <n v="9"/>
    <n v="3"/>
    <n v="5"/>
    <x v="0"/>
  </r>
  <r>
    <d v="2026-09-03T04:00:00"/>
    <n v="0"/>
    <n v="9"/>
    <n v="4"/>
    <n v="5"/>
    <x v="0"/>
  </r>
  <r>
    <d v="2026-09-03T05:00:00"/>
    <n v="0"/>
    <n v="9"/>
    <n v="5"/>
    <n v="5"/>
    <x v="0"/>
  </r>
  <r>
    <d v="2026-09-03T06:00:00"/>
    <n v="0"/>
    <n v="9"/>
    <n v="6"/>
    <n v="5"/>
    <x v="0"/>
  </r>
  <r>
    <d v="2026-09-03T07:00:00"/>
    <n v="1.8351027189020241"/>
    <n v="9"/>
    <n v="7"/>
    <n v="5"/>
    <x v="0"/>
  </r>
  <r>
    <d v="2026-09-03T08:00:00"/>
    <n v="11.18070654733744"/>
    <n v="9"/>
    <n v="8"/>
    <n v="5"/>
    <x v="1"/>
  </r>
  <r>
    <d v="2026-09-03T09:00:00"/>
    <n v="17.203911709870624"/>
    <n v="9"/>
    <n v="9"/>
    <n v="5"/>
    <x v="1"/>
  </r>
  <r>
    <d v="2026-09-03T10:00:00"/>
    <n v="19.082633013705983"/>
    <n v="9"/>
    <n v="10"/>
    <n v="5"/>
    <x v="1"/>
  </r>
  <r>
    <d v="2026-09-03T11:00:00"/>
    <n v="19.980500581987332"/>
    <n v="9"/>
    <n v="11"/>
    <n v="5"/>
    <x v="1"/>
  </r>
  <r>
    <d v="2026-09-03T12:00:00"/>
    <n v="14.930286565958584"/>
    <n v="9"/>
    <n v="12"/>
    <n v="5"/>
    <x v="1"/>
  </r>
  <r>
    <d v="2026-09-03T13:00:00"/>
    <n v="16.952612154959354"/>
    <n v="9"/>
    <n v="13"/>
    <n v="5"/>
    <x v="1"/>
  </r>
  <r>
    <d v="2026-09-03T14:00:00"/>
    <n v="16.99443887185982"/>
    <n v="9"/>
    <n v="14"/>
    <n v="5"/>
    <x v="1"/>
  </r>
  <r>
    <d v="2026-09-03T15:00:00"/>
    <n v="19.327803309871761"/>
    <n v="9"/>
    <n v="15"/>
    <n v="5"/>
    <x v="1"/>
  </r>
  <r>
    <d v="2026-09-03T16:00:00"/>
    <n v="19.000027091509153"/>
    <n v="9"/>
    <n v="16"/>
    <n v="5"/>
    <x v="1"/>
  </r>
  <r>
    <d v="2026-09-03T17:00:00"/>
    <n v="16.89735794998392"/>
    <n v="9"/>
    <n v="17"/>
    <n v="5"/>
    <x v="1"/>
  </r>
  <r>
    <d v="2026-09-03T18:00:00"/>
    <n v="6.7422751086573465"/>
    <n v="9"/>
    <n v="18"/>
    <n v="5"/>
    <x v="1"/>
  </r>
  <r>
    <d v="2026-09-03T19:00:00"/>
    <n v="1.3370578365988683"/>
    <n v="9"/>
    <n v="19"/>
    <n v="5"/>
    <x v="1"/>
  </r>
  <r>
    <d v="2026-09-03T20:00:00"/>
    <n v="0"/>
    <n v="9"/>
    <n v="20"/>
    <n v="5"/>
    <x v="1"/>
  </r>
  <r>
    <d v="2026-09-03T21:00:00"/>
    <n v="0"/>
    <n v="9"/>
    <n v="21"/>
    <n v="5"/>
    <x v="1"/>
  </r>
  <r>
    <d v="2026-09-03T22:00:00"/>
    <n v="0"/>
    <n v="9"/>
    <n v="22"/>
    <n v="5"/>
    <x v="1"/>
  </r>
  <r>
    <d v="2026-09-03T23:00:00"/>
    <n v="0"/>
    <n v="9"/>
    <n v="23"/>
    <n v="5"/>
    <x v="1"/>
  </r>
  <r>
    <d v="2026-09-04T00:00:00"/>
    <n v="0"/>
    <n v="9"/>
    <n v="0"/>
    <n v="6"/>
    <x v="0"/>
  </r>
  <r>
    <d v="2026-09-04T01:00:00"/>
    <n v="0"/>
    <n v="9"/>
    <n v="1"/>
    <n v="6"/>
    <x v="0"/>
  </r>
  <r>
    <d v="2026-09-04T02:00:00"/>
    <n v="0"/>
    <n v="9"/>
    <n v="2"/>
    <n v="6"/>
    <x v="0"/>
  </r>
  <r>
    <d v="2026-09-04T03:00:00"/>
    <n v="0"/>
    <n v="9"/>
    <n v="3"/>
    <n v="6"/>
    <x v="0"/>
  </r>
  <r>
    <d v="2026-09-04T04:00:00"/>
    <n v="0"/>
    <n v="9"/>
    <n v="4"/>
    <n v="6"/>
    <x v="0"/>
  </r>
  <r>
    <d v="2026-09-04T05:00:00"/>
    <n v="0"/>
    <n v="9"/>
    <n v="5"/>
    <n v="6"/>
    <x v="0"/>
  </r>
  <r>
    <d v="2026-09-04T06:00:00"/>
    <n v="0"/>
    <n v="9"/>
    <n v="6"/>
    <n v="6"/>
    <x v="0"/>
  </r>
  <r>
    <d v="2026-09-04T07:00:00"/>
    <n v="0.88618402056602785"/>
    <n v="9"/>
    <n v="7"/>
    <n v="6"/>
    <x v="0"/>
  </r>
  <r>
    <d v="2026-09-04T08:00:00"/>
    <n v="3.0787905991458495"/>
    <n v="9"/>
    <n v="8"/>
    <n v="6"/>
    <x v="1"/>
  </r>
  <r>
    <d v="2026-09-04T09:00:00"/>
    <n v="15.023289242698846"/>
    <n v="9"/>
    <n v="9"/>
    <n v="6"/>
    <x v="1"/>
  </r>
  <r>
    <d v="2026-09-04T10:00:00"/>
    <n v="17.99860006923511"/>
    <n v="9"/>
    <n v="10"/>
    <n v="6"/>
    <x v="1"/>
  </r>
  <r>
    <d v="2026-09-04T11:00:00"/>
    <n v="9.4450827972428257"/>
    <n v="9"/>
    <n v="11"/>
    <n v="6"/>
    <x v="1"/>
  </r>
  <r>
    <d v="2026-09-04T12:00:00"/>
    <n v="7.9649275504273485"/>
    <n v="9"/>
    <n v="12"/>
    <n v="6"/>
    <x v="1"/>
  </r>
  <r>
    <d v="2026-09-04T13:00:00"/>
    <n v="16.020016989543532"/>
    <n v="9"/>
    <n v="13"/>
    <n v="6"/>
    <x v="1"/>
  </r>
  <r>
    <d v="2026-09-04T14:00:00"/>
    <n v="19.899948449988852"/>
    <n v="9"/>
    <n v="14"/>
    <n v="6"/>
    <x v="1"/>
  </r>
  <r>
    <d v="2026-09-04T15:00:00"/>
    <n v="20.410042484279575"/>
    <n v="9"/>
    <n v="15"/>
    <n v="6"/>
    <x v="1"/>
  </r>
  <r>
    <d v="2026-09-04T16:00:00"/>
    <n v="20.75308175715584"/>
    <n v="9"/>
    <n v="16"/>
    <n v="6"/>
    <x v="1"/>
  </r>
  <r>
    <d v="2026-09-04T17:00:00"/>
    <n v="19.629668230009539"/>
    <n v="9"/>
    <n v="17"/>
    <n v="6"/>
    <x v="1"/>
  </r>
  <r>
    <d v="2026-09-04T18:00:00"/>
    <n v="13.60799939144921"/>
    <n v="9"/>
    <n v="18"/>
    <n v="6"/>
    <x v="1"/>
  </r>
  <r>
    <d v="2026-09-04T19:00:00"/>
    <n v="1.9455044998065412"/>
    <n v="9"/>
    <n v="19"/>
    <n v="6"/>
    <x v="1"/>
  </r>
  <r>
    <d v="2026-09-04T20:00:00"/>
    <n v="0"/>
    <n v="9"/>
    <n v="20"/>
    <n v="6"/>
    <x v="1"/>
  </r>
  <r>
    <d v="2026-09-04T21:00:00"/>
    <n v="0"/>
    <n v="9"/>
    <n v="21"/>
    <n v="6"/>
    <x v="1"/>
  </r>
  <r>
    <d v="2026-09-04T22:00:00"/>
    <n v="0"/>
    <n v="9"/>
    <n v="22"/>
    <n v="6"/>
    <x v="1"/>
  </r>
  <r>
    <d v="2026-09-04T23:00:00"/>
    <n v="0"/>
    <n v="9"/>
    <n v="23"/>
    <n v="6"/>
    <x v="1"/>
  </r>
  <r>
    <d v="2026-09-05T00:00:00"/>
    <n v="0"/>
    <n v="9"/>
    <n v="0"/>
    <n v="7"/>
    <x v="0"/>
  </r>
  <r>
    <d v="2026-09-05T01:00:00"/>
    <n v="0"/>
    <n v="9"/>
    <n v="1"/>
    <n v="7"/>
    <x v="0"/>
  </r>
  <r>
    <d v="2026-09-05T02:00:00"/>
    <n v="0"/>
    <n v="9"/>
    <n v="2"/>
    <n v="7"/>
    <x v="0"/>
  </r>
  <r>
    <d v="2026-09-05T03:00:00"/>
    <n v="0"/>
    <n v="9"/>
    <n v="3"/>
    <n v="7"/>
    <x v="0"/>
  </r>
  <r>
    <d v="2026-09-05T04:00:00"/>
    <n v="0"/>
    <n v="9"/>
    <n v="4"/>
    <n v="7"/>
    <x v="0"/>
  </r>
  <r>
    <d v="2026-09-05T05:00:00"/>
    <n v="0"/>
    <n v="9"/>
    <n v="5"/>
    <n v="7"/>
    <x v="0"/>
  </r>
  <r>
    <d v="2026-09-05T06:00:00"/>
    <n v="0"/>
    <n v="9"/>
    <n v="6"/>
    <n v="7"/>
    <x v="0"/>
  </r>
  <r>
    <d v="2026-09-05T07:00:00"/>
    <n v="2.8376504594808343"/>
    <n v="9"/>
    <n v="7"/>
    <n v="7"/>
    <x v="0"/>
  </r>
  <r>
    <d v="2026-09-05T08:00:00"/>
    <n v="14.991725548035966"/>
    <n v="9"/>
    <n v="8"/>
    <n v="7"/>
    <x v="0"/>
  </r>
  <r>
    <d v="2026-09-05T09:00:00"/>
    <n v="21.492544213968703"/>
    <n v="9"/>
    <n v="9"/>
    <n v="7"/>
    <x v="0"/>
  </r>
  <r>
    <d v="2026-09-05T10:00:00"/>
    <n v="22.193628315832147"/>
    <n v="9"/>
    <n v="10"/>
    <n v="7"/>
    <x v="0"/>
  </r>
  <r>
    <d v="2026-09-05T11:00:00"/>
    <n v="21.871881331961799"/>
    <n v="9"/>
    <n v="11"/>
    <n v="7"/>
    <x v="0"/>
  </r>
  <r>
    <d v="2026-09-05T12:00:00"/>
    <n v="21.432371195284087"/>
    <n v="9"/>
    <n v="12"/>
    <n v="7"/>
    <x v="0"/>
  </r>
  <r>
    <d v="2026-09-05T13:00:00"/>
    <n v="21.107559206463804"/>
    <n v="9"/>
    <n v="13"/>
    <n v="7"/>
    <x v="0"/>
  </r>
  <r>
    <d v="2026-09-05T14:00:00"/>
    <n v="21.232484736966388"/>
    <n v="9"/>
    <n v="14"/>
    <n v="7"/>
    <x v="0"/>
  </r>
  <r>
    <d v="2026-09-05T15:00:00"/>
    <n v="21.51647906406895"/>
    <n v="9"/>
    <n v="15"/>
    <n v="7"/>
    <x v="0"/>
  </r>
  <r>
    <d v="2026-09-05T16:00:00"/>
    <n v="21.656619145974062"/>
    <n v="9"/>
    <n v="16"/>
    <n v="7"/>
    <x v="0"/>
  </r>
  <r>
    <d v="2026-09-05T17:00:00"/>
    <n v="20.564171716530744"/>
    <n v="9"/>
    <n v="17"/>
    <n v="7"/>
    <x v="0"/>
  </r>
  <r>
    <d v="2026-09-05T18:00:00"/>
    <n v="13.7915844182229"/>
    <n v="9"/>
    <n v="18"/>
    <n v="7"/>
    <x v="0"/>
  </r>
  <r>
    <d v="2026-09-05T19:00:00"/>
    <n v="1.7824676027880215"/>
    <n v="9"/>
    <n v="19"/>
    <n v="7"/>
    <x v="0"/>
  </r>
  <r>
    <d v="2026-09-05T20:00:00"/>
    <n v="0"/>
    <n v="9"/>
    <n v="20"/>
    <n v="7"/>
    <x v="0"/>
  </r>
  <r>
    <d v="2026-09-05T21:00:00"/>
    <n v="0"/>
    <n v="9"/>
    <n v="21"/>
    <n v="7"/>
    <x v="0"/>
  </r>
  <r>
    <d v="2026-09-05T22:00:00"/>
    <n v="0"/>
    <n v="9"/>
    <n v="22"/>
    <n v="7"/>
    <x v="0"/>
  </r>
  <r>
    <d v="2026-09-05T23:00:00"/>
    <n v="0"/>
    <n v="9"/>
    <n v="23"/>
    <n v="7"/>
    <x v="0"/>
  </r>
  <r>
    <d v="2026-09-06T00:00:00"/>
    <n v="0"/>
    <n v="9"/>
    <n v="0"/>
    <n v="1"/>
    <x v="0"/>
  </r>
  <r>
    <d v="2026-09-06T01:00:00"/>
    <n v="0"/>
    <n v="9"/>
    <n v="1"/>
    <n v="1"/>
    <x v="0"/>
  </r>
  <r>
    <d v="2026-09-06T02:00:00"/>
    <n v="0"/>
    <n v="9"/>
    <n v="2"/>
    <n v="1"/>
    <x v="0"/>
  </r>
  <r>
    <d v="2026-09-06T03:00:00"/>
    <n v="0"/>
    <n v="9"/>
    <n v="3"/>
    <n v="1"/>
    <x v="0"/>
  </r>
  <r>
    <d v="2026-09-06T04:00:00"/>
    <n v="0"/>
    <n v="9"/>
    <n v="4"/>
    <n v="1"/>
    <x v="0"/>
  </r>
  <r>
    <d v="2026-09-06T05:00:00"/>
    <n v="0"/>
    <n v="9"/>
    <n v="5"/>
    <n v="1"/>
    <x v="0"/>
  </r>
  <r>
    <d v="2026-09-06T06:00:00"/>
    <n v="0"/>
    <n v="9"/>
    <n v="6"/>
    <n v="1"/>
    <x v="0"/>
  </r>
  <r>
    <d v="2026-09-06T07:00:00"/>
    <n v="2.5491067591940459"/>
    <n v="9"/>
    <n v="7"/>
    <n v="1"/>
    <x v="0"/>
  </r>
  <r>
    <d v="2026-09-06T08:00:00"/>
    <n v="14.608860177458554"/>
    <n v="9"/>
    <n v="8"/>
    <n v="1"/>
    <x v="0"/>
  </r>
  <r>
    <d v="2026-09-06T09:00:00"/>
    <n v="20.961862768572992"/>
    <n v="9"/>
    <n v="9"/>
    <n v="1"/>
    <x v="0"/>
  </r>
  <r>
    <d v="2026-09-06T10:00:00"/>
    <n v="21.628710877014022"/>
    <n v="9"/>
    <n v="10"/>
    <n v="1"/>
    <x v="0"/>
  </r>
  <r>
    <d v="2026-09-06T11:00:00"/>
    <n v="21.29264886251973"/>
    <n v="9"/>
    <n v="11"/>
    <n v="1"/>
    <x v="0"/>
  </r>
  <r>
    <d v="2026-09-06T12:00:00"/>
    <n v="20.727258491541171"/>
    <n v="9"/>
    <n v="12"/>
    <n v="1"/>
    <x v="0"/>
  </r>
  <r>
    <d v="2026-09-06T13:00:00"/>
    <n v="20.394442201691561"/>
    <n v="9"/>
    <n v="13"/>
    <n v="1"/>
    <x v="0"/>
  </r>
  <r>
    <d v="2026-09-06T14:00:00"/>
    <n v="20.564463352217178"/>
    <n v="9"/>
    <n v="14"/>
    <n v="1"/>
    <x v="0"/>
  </r>
  <r>
    <d v="2026-09-06T15:00:00"/>
    <n v="20.760666981110788"/>
    <n v="9"/>
    <n v="15"/>
    <n v="1"/>
    <x v="0"/>
  </r>
  <r>
    <d v="2026-09-06T16:00:00"/>
    <n v="20.890872442788748"/>
    <n v="9"/>
    <n v="16"/>
    <n v="1"/>
    <x v="0"/>
  </r>
  <r>
    <d v="2026-09-06T17:00:00"/>
    <n v="19.777661349231536"/>
    <n v="9"/>
    <n v="17"/>
    <n v="1"/>
    <x v="0"/>
  </r>
  <r>
    <d v="2026-09-06T18:00:00"/>
    <n v="13.124641671037242"/>
    <n v="9"/>
    <n v="18"/>
    <n v="1"/>
    <x v="0"/>
  </r>
  <r>
    <d v="2026-09-06T19:00:00"/>
    <n v="1.5301226556010712"/>
    <n v="9"/>
    <n v="19"/>
    <n v="1"/>
    <x v="0"/>
  </r>
  <r>
    <d v="2026-09-06T20:00:00"/>
    <n v="0"/>
    <n v="9"/>
    <n v="20"/>
    <n v="1"/>
    <x v="0"/>
  </r>
  <r>
    <d v="2026-09-06T21:00:00"/>
    <n v="0"/>
    <n v="9"/>
    <n v="21"/>
    <n v="1"/>
    <x v="0"/>
  </r>
  <r>
    <d v="2026-09-06T22:00:00"/>
    <n v="0"/>
    <n v="9"/>
    <n v="22"/>
    <n v="1"/>
    <x v="0"/>
  </r>
  <r>
    <d v="2026-09-06T23:00:00"/>
    <n v="0"/>
    <n v="9"/>
    <n v="23"/>
    <n v="1"/>
    <x v="0"/>
  </r>
  <r>
    <d v="2026-09-07T00:00:00"/>
    <n v="0"/>
    <n v="9"/>
    <n v="0"/>
    <n v="2"/>
    <x v="0"/>
  </r>
  <r>
    <d v="2026-09-07T01:00:00"/>
    <n v="0"/>
    <n v="9"/>
    <n v="1"/>
    <n v="2"/>
    <x v="0"/>
  </r>
  <r>
    <d v="2026-09-07T02:00:00"/>
    <n v="0"/>
    <n v="9"/>
    <n v="2"/>
    <n v="2"/>
    <x v="0"/>
  </r>
  <r>
    <d v="2026-09-07T03:00:00"/>
    <n v="0"/>
    <n v="9"/>
    <n v="3"/>
    <n v="2"/>
    <x v="0"/>
  </r>
  <r>
    <d v="2026-09-07T04:00:00"/>
    <n v="0"/>
    <n v="9"/>
    <n v="4"/>
    <n v="2"/>
    <x v="0"/>
  </r>
  <r>
    <d v="2026-09-07T05:00:00"/>
    <n v="0"/>
    <n v="9"/>
    <n v="5"/>
    <n v="2"/>
    <x v="0"/>
  </r>
  <r>
    <d v="2026-09-07T06:00:00"/>
    <n v="0"/>
    <n v="9"/>
    <n v="6"/>
    <n v="2"/>
    <x v="0"/>
  </r>
  <r>
    <d v="2026-09-07T07:00:00"/>
    <n v="2.0725421288659018"/>
    <n v="9"/>
    <n v="7"/>
    <n v="2"/>
    <x v="0"/>
  </r>
  <r>
    <d v="2026-09-07T08:00:00"/>
    <n v="13.670187086650747"/>
    <n v="9"/>
    <n v="8"/>
    <n v="2"/>
    <x v="0"/>
  </r>
  <r>
    <d v="2026-09-07T09:00:00"/>
    <n v="20.083660931563962"/>
    <n v="9"/>
    <n v="9"/>
    <n v="2"/>
    <x v="0"/>
  </r>
  <r>
    <d v="2026-09-07T10:00:00"/>
    <n v="21.023379495128278"/>
    <n v="9"/>
    <n v="10"/>
    <n v="2"/>
    <x v="0"/>
  </r>
  <r>
    <d v="2026-09-07T11:00:00"/>
    <n v="20.600493772962732"/>
    <n v="9"/>
    <n v="11"/>
    <n v="2"/>
    <x v="0"/>
  </r>
  <r>
    <d v="2026-09-07T12:00:00"/>
    <n v="20.125372909633516"/>
    <n v="9"/>
    <n v="12"/>
    <n v="2"/>
    <x v="0"/>
  </r>
  <r>
    <d v="2026-09-07T13:00:00"/>
    <n v="19.834014882049534"/>
    <n v="9"/>
    <n v="13"/>
    <n v="2"/>
    <x v="0"/>
  </r>
  <r>
    <d v="2026-09-07T14:00:00"/>
    <n v="19.894585113850805"/>
    <n v="9"/>
    <n v="14"/>
    <n v="2"/>
    <x v="0"/>
  </r>
  <r>
    <d v="2026-09-07T15:00:00"/>
    <n v="20.220851914322033"/>
    <n v="9"/>
    <n v="15"/>
    <n v="2"/>
    <x v="0"/>
  </r>
  <r>
    <d v="2026-09-07T16:00:00"/>
    <n v="20.175351623292464"/>
    <n v="9"/>
    <n v="16"/>
    <n v="2"/>
    <x v="0"/>
  </r>
  <r>
    <d v="2026-09-07T17:00:00"/>
    <n v="18.684958218790587"/>
    <n v="9"/>
    <n v="17"/>
    <n v="2"/>
    <x v="0"/>
  </r>
  <r>
    <d v="2026-09-07T18:00:00"/>
    <n v="11.676276243178723"/>
    <n v="9"/>
    <n v="18"/>
    <n v="2"/>
    <x v="0"/>
  </r>
  <r>
    <d v="2026-09-07T19:00:00"/>
    <n v="1.1562639935195109"/>
    <n v="9"/>
    <n v="19"/>
    <n v="2"/>
    <x v="0"/>
  </r>
  <r>
    <d v="2026-09-07T20:00:00"/>
    <n v="0"/>
    <n v="9"/>
    <n v="20"/>
    <n v="2"/>
    <x v="0"/>
  </r>
  <r>
    <d v="2026-09-07T21:00:00"/>
    <n v="0"/>
    <n v="9"/>
    <n v="21"/>
    <n v="2"/>
    <x v="0"/>
  </r>
  <r>
    <d v="2026-09-07T22:00:00"/>
    <n v="0"/>
    <n v="9"/>
    <n v="22"/>
    <n v="2"/>
    <x v="0"/>
  </r>
  <r>
    <d v="2026-09-07T23:00:00"/>
    <n v="0"/>
    <n v="9"/>
    <n v="23"/>
    <n v="2"/>
    <x v="0"/>
  </r>
  <r>
    <d v="2026-09-08T00:00:00"/>
    <n v="0"/>
    <n v="9"/>
    <n v="0"/>
    <n v="3"/>
    <x v="0"/>
  </r>
  <r>
    <d v="2026-09-08T01:00:00"/>
    <n v="0"/>
    <n v="9"/>
    <n v="1"/>
    <n v="3"/>
    <x v="0"/>
  </r>
  <r>
    <d v="2026-09-08T02:00:00"/>
    <n v="0"/>
    <n v="9"/>
    <n v="2"/>
    <n v="3"/>
    <x v="0"/>
  </r>
  <r>
    <d v="2026-09-08T03:00:00"/>
    <n v="0"/>
    <n v="9"/>
    <n v="3"/>
    <n v="3"/>
    <x v="0"/>
  </r>
  <r>
    <d v="2026-09-08T04:00:00"/>
    <n v="0"/>
    <n v="9"/>
    <n v="4"/>
    <n v="3"/>
    <x v="0"/>
  </r>
  <r>
    <d v="2026-09-08T05:00:00"/>
    <n v="0"/>
    <n v="9"/>
    <n v="5"/>
    <n v="3"/>
    <x v="0"/>
  </r>
  <r>
    <d v="2026-09-08T06:00:00"/>
    <n v="0"/>
    <n v="9"/>
    <n v="6"/>
    <n v="3"/>
    <x v="0"/>
  </r>
  <r>
    <d v="2026-09-08T07:00:00"/>
    <n v="1.7304772051575266"/>
    <n v="9"/>
    <n v="7"/>
    <n v="3"/>
    <x v="0"/>
  </r>
  <r>
    <d v="2026-09-08T08:00:00"/>
    <n v="12.946334280394046"/>
    <n v="9"/>
    <n v="8"/>
    <n v="3"/>
    <x v="1"/>
  </r>
  <r>
    <d v="2026-09-08T09:00:00"/>
    <n v="19.673943106569162"/>
    <n v="9"/>
    <n v="9"/>
    <n v="3"/>
    <x v="1"/>
  </r>
  <r>
    <d v="2026-09-08T10:00:00"/>
    <n v="20.734602393739394"/>
    <n v="9"/>
    <n v="10"/>
    <n v="3"/>
    <x v="1"/>
  </r>
  <r>
    <d v="2026-09-08T11:00:00"/>
    <n v="20.492341251404028"/>
    <n v="9"/>
    <n v="11"/>
    <n v="3"/>
    <x v="1"/>
  </r>
  <r>
    <d v="2026-09-08T12:00:00"/>
    <n v="20.03523218471922"/>
    <n v="9"/>
    <n v="12"/>
    <n v="3"/>
    <x v="1"/>
  </r>
  <r>
    <d v="2026-09-08T13:00:00"/>
    <n v="19.759920303499218"/>
    <n v="9"/>
    <n v="13"/>
    <n v="3"/>
    <x v="1"/>
  </r>
  <r>
    <d v="2026-09-08T14:00:00"/>
    <n v="19.881157142890881"/>
    <n v="9"/>
    <n v="14"/>
    <n v="3"/>
    <x v="1"/>
  </r>
  <r>
    <d v="2026-09-08T15:00:00"/>
    <n v="20.106227379593431"/>
    <n v="9"/>
    <n v="15"/>
    <n v="3"/>
    <x v="1"/>
  </r>
  <r>
    <d v="2026-09-08T16:00:00"/>
    <n v="20.101593052190644"/>
    <n v="9"/>
    <n v="16"/>
    <n v="3"/>
    <x v="1"/>
  </r>
  <r>
    <d v="2026-09-08T17:00:00"/>
    <n v="18.398140101187046"/>
    <n v="9"/>
    <n v="17"/>
    <n v="3"/>
    <x v="1"/>
  </r>
  <r>
    <d v="2026-09-08T18:00:00"/>
    <n v="11.131343850016757"/>
    <n v="9"/>
    <n v="18"/>
    <n v="3"/>
    <x v="1"/>
  </r>
  <r>
    <d v="2026-09-08T19:00:00"/>
    <n v="1.0235356202498651"/>
    <n v="9"/>
    <n v="19"/>
    <n v="3"/>
    <x v="1"/>
  </r>
  <r>
    <d v="2026-09-08T20:00:00"/>
    <n v="0"/>
    <n v="9"/>
    <n v="20"/>
    <n v="3"/>
    <x v="1"/>
  </r>
  <r>
    <d v="2026-09-08T21:00:00"/>
    <n v="0"/>
    <n v="9"/>
    <n v="21"/>
    <n v="3"/>
    <x v="1"/>
  </r>
  <r>
    <d v="2026-09-08T22:00:00"/>
    <n v="0"/>
    <n v="9"/>
    <n v="22"/>
    <n v="3"/>
    <x v="1"/>
  </r>
  <r>
    <d v="2026-09-08T23:00:00"/>
    <n v="0"/>
    <n v="9"/>
    <n v="23"/>
    <n v="3"/>
    <x v="1"/>
  </r>
  <r>
    <d v="2026-09-09T00:00:00"/>
    <n v="0"/>
    <n v="9"/>
    <n v="0"/>
    <n v="4"/>
    <x v="0"/>
  </r>
  <r>
    <d v="2026-09-09T01:00:00"/>
    <n v="0"/>
    <n v="9"/>
    <n v="1"/>
    <n v="4"/>
    <x v="0"/>
  </r>
  <r>
    <d v="2026-09-09T02:00:00"/>
    <n v="0"/>
    <n v="9"/>
    <n v="2"/>
    <n v="4"/>
    <x v="0"/>
  </r>
  <r>
    <d v="2026-09-09T03:00:00"/>
    <n v="0"/>
    <n v="9"/>
    <n v="3"/>
    <n v="4"/>
    <x v="0"/>
  </r>
  <r>
    <d v="2026-09-09T04:00:00"/>
    <n v="0"/>
    <n v="9"/>
    <n v="4"/>
    <n v="4"/>
    <x v="0"/>
  </r>
  <r>
    <d v="2026-09-09T05:00:00"/>
    <n v="0"/>
    <n v="9"/>
    <n v="5"/>
    <n v="4"/>
    <x v="0"/>
  </r>
  <r>
    <d v="2026-09-09T06:00:00"/>
    <n v="0"/>
    <n v="9"/>
    <n v="6"/>
    <n v="4"/>
    <x v="0"/>
  </r>
  <r>
    <d v="2026-09-09T07:00:00"/>
    <n v="1.7857995612964055"/>
    <n v="9"/>
    <n v="7"/>
    <n v="4"/>
    <x v="0"/>
  </r>
  <r>
    <d v="2026-09-09T08:00:00"/>
    <n v="13.599319574606962"/>
    <n v="9"/>
    <n v="8"/>
    <n v="4"/>
    <x v="1"/>
  </r>
  <r>
    <d v="2026-09-09T09:00:00"/>
    <n v="20.2526223508134"/>
    <n v="9"/>
    <n v="9"/>
    <n v="4"/>
    <x v="1"/>
  </r>
  <r>
    <d v="2026-09-09T10:00:00"/>
    <n v="21.086302905800576"/>
    <n v="9"/>
    <n v="10"/>
    <n v="4"/>
    <x v="1"/>
  </r>
  <r>
    <d v="2026-09-09T11:00:00"/>
    <n v="20.904346596329319"/>
    <n v="9"/>
    <n v="11"/>
    <n v="4"/>
    <x v="1"/>
  </r>
  <r>
    <d v="2026-09-09T12:00:00"/>
    <n v="20.497659692654643"/>
    <n v="9"/>
    <n v="12"/>
    <n v="4"/>
    <x v="1"/>
  </r>
  <r>
    <d v="2026-09-09T13:00:00"/>
    <n v="20.212055628311113"/>
    <n v="9"/>
    <n v="13"/>
    <n v="4"/>
    <x v="1"/>
  </r>
  <r>
    <d v="2026-09-09T14:00:00"/>
    <n v="20.323462834713126"/>
    <n v="9"/>
    <n v="14"/>
    <n v="4"/>
    <x v="1"/>
  </r>
  <r>
    <d v="2026-09-09T15:00:00"/>
    <n v="20.752032206704147"/>
    <n v="9"/>
    <n v="15"/>
    <n v="4"/>
    <x v="1"/>
  </r>
  <r>
    <d v="2026-09-09T16:00:00"/>
    <n v="20.894871561858967"/>
    <n v="9"/>
    <n v="16"/>
    <n v="4"/>
    <x v="1"/>
  </r>
  <r>
    <d v="2026-09-09T17:00:00"/>
    <n v="19.762867833270153"/>
    <n v="9"/>
    <n v="17"/>
    <n v="4"/>
    <x v="1"/>
  </r>
  <r>
    <d v="2026-09-09T18:00:00"/>
    <n v="12.365085417510766"/>
    <n v="9"/>
    <n v="18"/>
    <n v="4"/>
    <x v="1"/>
  </r>
  <r>
    <d v="2026-09-09T19:00:00"/>
    <n v="1.0789266171438809"/>
    <n v="9"/>
    <n v="19"/>
    <n v="4"/>
    <x v="1"/>
  </r>
  <r>
    <d v="2026-09-09T20:00:00"/>
    <n v="0"/>
    <n v="9"/>
    <n v="20"/>
    <n v="4"/>
    <x v="1"/>
  </r>
  <r>
    <d v="2026-09-09T21:00:00"/>
    <n v="0"/>
    <n v="9"/>
    <n v="21"/>
    <n v="4"/>
    <x v="1"/>
  </r>
  <r>
    <d v="2026-09-09T22:00:00"/>
    <n v="0"/>
    <n v="9"/>
    <n v="22"/>
    <n v="4"/>
    <x v="1"/>
  </r>
  <r>
    <d v="2026-09-09T23:00:00"/>
    <n v="0"/>
    <n v="9"/>
    <n v="23"/>
    <n v="4"/>
    <x v="1"/>
  </r>
  <r>
    <d v="2026-09-10T00:00:00"/>
    <n v="0"/>
    <n v="9"/>
    <n v="0"/>
    <n v="5"/>
    <x v="0"/>
  </r>
  <r>
    <d v="2026-09-10T01:00:00"/>
    <n v="0"/>
    <n v="9"/>
    <n v="1"/>
    <n v="5"/>
    <x v="0"/>
  </r>
  <r>
    <d v="2026-09-10T02:00:00"/>
    <n v="0"/>
    <n v="9"/>
    <n v="2"/>
    <n v="5"/>
    <x v="0"/>
  </r>
  <r>
    <d v="2026-09-10T03:00:00"/>
    <n v="0"/>
    <n v="9"/>
    <n v="3"/>
    <n v="5"/>
    <x v="0"/>
  </r>
  <r>
    <d v="2026-09-10T04:00:00"/>
    <n v="0"/>
    <n v="9"/>
    <n v="4"/>
    <n v="5"/>
    <x v="0"/>
  </r>
  <r>
    <d v="2026-09-10T05:00:00"/>
    <n v="0"/>
    <n v="9"/>
    <n v="5"/>
    <n v="5"/>
    <x v="0"/>
  </r>
  <r>
    <d v="2026-09-10T06:00:00"/>
    <n v="0"/>
    <n v="9"/>
    <n v="6"/>
    <n v="5"/>
    <x v="0"/>
  </r>
  <r>
    <d v="2026-09-10T07:00:00"/>
    <n v="1.7969043043246971"/>
    <n v="9"/>
    <n v="7"/>
    <n v="5"/>
    <x v="0"/>
  </r>
  <r>
    <d v="2026-09-10T08:00:00"/>
    <n v="13.878830395374637"/>
    <n v="9"/>
    <n v="8"/>
    <n v="5"/>
    <x v="1"/>
  </r>
  <r>
    <d v="2026-09-10T09:00:00"/>
    <n v="20.609075443437685"/>
    <n v="9"/>
    <n v="9"/>
    <n v="5"/>
    <x v="1"/>
  </r>
  <r>
    <d v="2026-09-10T10:00:00"/>
    <n v="21.251220297678891"/>
    <n v="9"/>
    <n v="10"/>
    <n v="5"/>
    <x v="1"/>
  </r>
  <r>
    <d v="2026-09-10T11:00:00"/>
    <n v="21.097413216760678"/>
    <n v="9"/>
    <n v="11"/>
    <n v="5"/>
    <x v="1"/>
  </r>
  <r>
    <d v="2026-09-10T12:00:00"/>
    <n v="20.587367953850503"/>
    <n v="9"/>
    <n v="12"/>
    <n v="5"/>
    <x v="1"/>
  </r>
  <r>
    <d v="2026-09-10T13:00:00"/>
    <n v="20.231756167540667"/>
    <n v="9"/>
    <n v="13"/>
    <n v="5"/>
    <x v="1"/>
  </r>
  <r>
    <d v="2026-09-10T14:00:00"/>
    <n v="20.340016224896356"/>
    <n v="9"/>
    <n v="14"/>
    <n v="5"/>
    <x v="1"/>
  </r>
  <r>
    <d v="2026-09-10T15:00:00"/>
    <n v="20.624443203505955"/>
    <n v="9"/>
    <n v="15"/>
    <n v="5"/>
    <x v="1"/>
  </r>
  <r>
    <d v="2026-09-10T16:00:00"/>
    <n v="20.666050851598083"/>
    <n v="9"/>
    <n v="16"/>
    <n v="5"/>
    <x v="1"/>
  </r>
  <r>
    <d v="2026-09-10T17:00:00"/>
    <n v="18.785180253650861"/>
    <n v="9"/>
    <n v="17"/>
    <n v="5"/>
    <x v="1"/>
  </r>
  <r>
    <d v="2026-09-10T18:00:00"/>
    <n v="10.383802360362251"/>
    <n v="9"/>
    <n v="18"/>
    <n v="5"/>
    <x v="1"/>
  </r>
  <r>
    <d v="2026-09-10T19:00:00"/>
    <n v="0.18946333289028364"/>
    <n v="9"/>
    <n v="19"/>
    <n v="5"/>
    <x v="1"/>
  </r>
  <r>
    <d v="2026-09-10T20:00:00"/>
    <n v="0"/>
    <n v="9"/>
    <n v="20"/>
    <n v="5"/>
    <x v="1"/>
  </r>
  <r>
    <d v="2026-09-10T21:00:00"/>
    <n v="0"/>
    <n v="9"/>
    <n v="21"/>
    <n v="5"/>
    <x v="1"/>
  </r>
  <r>
    <d v="2026-09-10T22:00:00"/>
    <n v="0"/>
    <n v="9"/>
    <n v="22"/>
    <n v="5"/>
    <x v="1"/>
  </r>
  <r>
    <d v="2026-09-10T23:00:00"/>
    <n v="0"/>
    <n v="9"/>
    <n v="23"/>
    <n v="5"/>
    <x v="1"/>
  </r>
  <r>
    <d v="2026-09-11T00:00:00"/>
    <n v="0"/>
    <n v="9"/>
    <n v="0"/>
    <n v="6"/>
    <x v="0"/>
  </r>
  <r>
    <d v="2026-09-11T01:00:00"/>
    <n v="0"/>
    <n v="9"/>
    <n v="1"/>
    <n v="6"/>
    <x v="0"/>
  </r>
  <r>
    <d v="2026-09-11T02:00:00"/>
    <n v="0"/>
    <n v="9"/>
    <n v="2"/>
    <n v="6"/>
    <x v="0"/>
  </r>
  <r>
    <d v="2026-09-11T03:00:00"/>
    <n v="0"/>
    <n v="9"/>
    <n v="3"/>
    <n v="6"/>
    <x v="0"/>
  </r>
  <r>
    <d v="2026-09-11T04:00:00"/>
    <n v="0"/>
    <n v="9"/>
    <n v="4"/>
    <n v="6"/>
    <x v="0"/>
  </r>
  <r>
    <d v="2026-09-11T05:00:00"/>
    <n v="0"/>
    <n v="9"/>
    <n v="5"/>
    <n v="6"/>
    <x v="0"/>
  </r>
  <r>
    <d v="2026-09-11T06:00:00"/>
    <n v="0"/>
    <n v="9"/>
    <n v="6"/>
    <n v="6"/>
    <x v="0"/>
  </r>
  <r>
    <d v="2026-09-11T07:00:00"/>
    <n v="0.42133930455576901"/>
    <n v="9"/>
    <n v="7"/>
    <n v="6"/>
    <x v="0"/>
  </r>
  <r>
    <d v="2026-09-11T08:00:00"/>
    <n v="3.8978413938496241"/>
    <n v="9"/>
    <n v="8"/>
    <n v="6"/>
    <x v="1"/>
  </r>
  <r>
    <d v="2026-09-11T09:00:00"/>
    <n v="2.3417486930447944"/>
    <n v="9"/>
    <n v="9"/>
    <n v="6"/>
    <x v="1"/>
  </r>
  <r>
    <d v="2026-09-11T10:00:00"/>
    <n v="2.443920327626099"/>
    <n v="9"/>
    <n v="10"/>
    <n v="6"/>
    <x v="1"/>
  </r>
  <r>
    <d v="2026-09-11T11:00:00"/>
    <n v="3.2230596934916269"/>
    <n v="9"/>
    <n v="11"/>
    <n v="6"/>
    <x v="1"/>
  </r>
  <r>
    <d v="2026-09-11T12:00:00"/>
    <n v="14.954200383736307"/>
    <n v="9"/>
    <n v="12"/>
    <n v="6"/>
    <x v="1"/>
  </r>
  <r>
    <d v="2026-09-11T13:00:00"/>
    <n v="13.576441035347788"/>
    <n v="9"/>
    <n v="13"/>
    <n v="6"/>
    <x v="1"/>
  </r>
  <r>
    <d v="2026-09-11T14:00:00"/>
    <n v="21.166606258152456"/>
    <n v="9"/>
    <n v="14"/>
    <n v="6"/>
    <x v="1"/>
  </r>
  <r>
    <d v="2026-09-11T15:00:00"/>
    <n v="21.684466249506347"/>
    <n v="9"/>
    <n v="15"/>
    <n v="6"/>
    <x v="1"/>
  </r>
  <r>
    <d v="2026-09-11T16:00:00"/>
    <n v="21.812176751924842"/>
    <n v="9"/>
    <n v="16"/>
    <n v="6"/>
    <x v="1"/>
  </r>
  <r>
    <d v="2026-09-11T17:00:00"/>
    <n v="20.532160038763479"/>
    <n v="9"/>
    <n v="17"/>
    <n v="6"/>
    <x v="1"/>
  </r>
  <r>
    <d v="2026-09-11T18:00:00"/>
    <n v="12.173056302234142"/>
    <n v="9"/>
    <n v="18"/>
    <n v="6"/>
    <x v="1"/>
  </r>
  <r>
    <d v="2026-09-11T19:00:00"/>
    <n v="0.32318226684886725"/>
    <n v="9"/>
    <n v="19"/>
    <n v="6"/>
    <x v="1"/>
  </r>
  <r>
    <d v="2026-09-11T20:00:00"/>
    <n v="0"/>
    <n v="9"/>
    <n v="20"/>
    <n v="6"/>
    <x v="1"/>
  </r>
  <r>
    <d v="2026-09-11T21:00:00"/>
    <n v="0"/>
    <n v="9"/>
    <n v="21"/>
    <n v="6"/>
    <x v="1"/>
  </r>
  <r>
    <d v="2026-09-11T22:00:00"/>
    <n v="0"/>
    <n v="9"/>
    <n v="22"/>
    <n v="6"/>
    <x v="1"/>
  </r>
  <r>
    <d v="2026-09-11T23:00:00"/>
    <n v="0"/>
    <n v="9"/>
    <n v="23"/>
    <n v="6"/>
    <x v="1"/>
  </r>
  <r>
    <d v="2026-09-12T00:00:00"/>
    <n v="0"/>
    <n v="9"/>
    <n v="0"/>
    <n v="7"/>
    <x v="0"/>
  </r>
  <r>
    <d v="2026-09-12T01:00:00"/>
    <n v="0"/>
    <n v="9"/>
    <n v="1"/>
    <n v="7"/>
    <x v="0"/>
  </r>
  <r>
    <d v="2026-09-12T02:00:00"/>
    <n v="0"/>
    <n v="9"/>
    <n v="2"/>
    <n v="7"/>
    <x v="0"/>
  </r>
  <r>
    <d v="2026-09-12T03:00:00"/>
    <n v="0"/>
    <n v="9"/>
    <n v="3"/>
    <n v="7"/>
    <x v="0"/>
  </r>
  <r>
    <d v="2026-09-12T04:00:00"/>
    <n v="0"/>
    <n v="9"/>
    <n v="4"/>
    <n v="7"/>
    <x v="0"/>
  </r>
  <r>
    <d v="2026-09-12T05:00:00"/>
    <n v="0"/>
    <n v="9"/>
    <n v="5"/>
    <n v="7"/>
    <x v="0"/>
  </r>
  <r>
    <d v="2026-09-12T06:00:00"/>
    <n v="0"/>
    <n v="9"/>
    <n v="6"/>
    <n v="7"/>
    <x v="0"/>
  </r>
  <r>
    <d v="2026-09-12T07:00:00"/>
    <n v="1.6636732236716909"/>
    <n v="9"/>
    <n v="7"/>
    <n v="7"/>
    <x v="0"/>
  </r>
  <r>
    <d v="2026-09-12T08:00:00"/>
    <n v="14.012510804503167"/>
    <n v="9"/>
    <n v="8"/>
    <n v="7"/>
    <x v="0"/>
  </r>
  <r>
    <d v="2026-09-12T09:00:00"/>
    <n v="21.34586942433025"/>
    <n v="9"/>
    <n v="9"/>
    <n v="7"/>
    <x v="0"/>
  </r>
  <r>
    <d v="2026-09-12T10:00:00"/>
    <n v="22.151379919643922"/>
    <n v="9"/>
    <n v="10"/>
    <n v="7"/>
    <x v="0"/>
  </r>
  <r>
    <d v="2026-09-12T11:00:00"/>
    <n v="21.795727892921096"/>
    <n v="9"/>
    <n v="11"/>
    <n v="7"/>
    <x v="0"/>
  </r>
  <r>
    <d v="2026-09-12T12:00:00"/>
    <n v="21.200772783208567"/>
    <n v="9"/>
    <n v="12"/>
    <n v="7"/>
    <x v="0"/>
  </r>
  <r>
    <d v="2026-09-12T13:00:00"/>
    <n v="20.871957785411482"/>
    <n v="9"/>
    <n v="13"/>
    <n v="7"/>
    <x v="0"/>
  </r>
  <r>
    <d v="2026-09-12T14:00:00"/>
    <n v="21.077043318501389"/>
    <n v="9"/>
    <n v="14"/>
    <n v="7"/>
    <x v="0"/>
  </r>
  <r>
    <d v="2026-09-12T15:00:00"/>
    <n v="21.518040083583259"/>
    <n v="9"/>
    <n v="15"/>
    <n v="7"/>
    <x v="0"/>
  </r>
  <r>
    <d v="2026-09-12T16:00:00"/>
    <n v="21.770525389330729"/>
    <n v="9"/>
    <n v="16"/>
    <n v="7"/>
    <x v="0"/>
  </r>
  <r>
    <d v="2026-09-12T17:00:00"/>
    <n v="20.498423026462188"/>
    <n v="9"/>
    <n v="17"/>
    <n v="7"/>
    <x v="0"/>
  </r>
  <r>
    <d v="2026-09-12T18:00:00"/>
    <n v="12.328043174383398"/>
    <n v="9"/>
    <n v="18"/>
    <n v="7"/>
    <x v="0"/>
  </r>
  <r>
    <d v="2026-09-12T19:00:00"/>
    <n v="0.30590019656041689"/>
    <n v="9"/>
    <n v="19"/>
    <n v="7"/>
    <x v="0"/>
  </r>
  <r>
    <d v="2026-09-12T20:00:00"/>
    <n v="0"/>
    <n v="9"/>
    <n v="20"/>
    <n v="7"/>
    <x v="0"/>
  </r>
  <r>
    <d v="2026-09-12T21:00:00"/>
    <n v="0"/>
    <n v="9"/>
    <n v="21"/>
    <n v="7"/>
    <x v="0"/>
  </r>
  <r>
    <d v="2026-09-12T22:00:00"/>
    <n v="0"/>
    <n v="9"/>
    <n v="22"/>
    <n v="7"/>
    <x v="0"/>
  </r>
  <r>
    <d v="2026-09-12T23:00:00"/>
    <n v="0"/>
    <n v="9"/>
    <n v="23"/>
    <n v="7"/>
    <x v="0"/>
  </r>
  <r>
    <d v="2026-09-13T00:00:00"/>
    <n v="0"/>
    <n v="9"/>
    <n v="0"/>
    <n v="1"/>
    <x v="0"/>
  </r>
  <r>
    <d v="2026-09-13T01:00:00"/>
    <n v="0"/>
    <n v="9"/>
    <n v="1"/>
    <n v="1"/>
    <x v="0"/>
  </r>
  <r>
    <d v="2026-09-13T02:00:00"/>
    <n v="0"/>
    <n v="9"/>
    <n v="2"/>
    <n v="1"/>
    <x v="0"/>
  </r>
  <r>
    <d v="2026-09-13T03:00:00"/>
    <n v="0"/>
    <n v="9"/>
    <n v="3"/>
    <n v="1"/>
    <x v="0"/>
  </r>
  <r>
    <d v="2026-09-13T04:00:00"/>
    <n v="0"/>
    <n v="9"/>
    <n v="4"/>
    <n v="1"/>
    <x v="0"/>
  </r>
  <r>
    <d v="2026-09-13T05:00:00"/>
    <n v="0"/>
    <n v="9"/>
    <n v="5"/>
    <n v="1"/>
    <x v="0"/>
  </r>
  <r>
    <d v="2026-09-13T06:00:00"/>
    <n v="0"/>
    <n v="9"/>
    <n v="6"/>
    <n v="1"/>
    <x v="0"/>
  </r>
  <r>
    <d v="2026-09-13T07:00:00"/>
    <n v="0.15368604848670789"/>
    <n v="9"/>
    <n v="7"/>
    <n v="1"/>
    <x v="0"/>
  </r>
  <r>
    <d v="2026-09-13T08:00:00"/>
    <n v="5.343244699422109"/>
    <n v="9"/>
    <n v="8"/>
    <n v="1"/>
    <x v="0"/>
  </r>
  <r>
    <d v="2026-09-13T09:00:00"/>
    <n v="19.284160087074895"/>
    <n v="9"/>
    <n v="9"/>
    <n v="1"/>
    <x v="0"/>
  </r>
  <r>
    <d v="2026-09-13T10:00:00"/>
    <n v="17.303040318815572"/>
    <n v="9"/>
    <n v="10"/>
    <n v="1"/>
    <x v="0"/>
  </r>
  <r>
    <d v="2026-09-13T11:00:00"/>
    <n v="19.888357950180502"/>
    <n v="9"/>
    <n v="11"/>
    <n v="1"/>
    <x v="0"/>
  </r>
  <r>
    <d v="2026-09-13T12:00:00"/>
    <n v="16.530624719533055"/>
    <n v="9"/>
    <n v="12"/>
    <n v="1"/>
    <x v="0"/>
  </r>
  <r>
    <d v="2026-09-13T13:00:00"/>
    <n v="15.797677534334062"/>
    <n v="9"/>
    <n v="13"/>
    <n v="1"/>
    <x v="0"/>
  </r>
  <r>
    <d v="2026-09-13T14:00:00"/>
    <n v="14.344449289983736"/>
    <n v="9"/>
    <n v="14"/>
    <n v="1"/>
    <x v="0"/>
  </r>
  <r>
    <d v="2026-09-13T15:00:00"/>
    <n v="14.582661522444541"/>
    <n v="9"/>
    <n v="15"/>
    <n v="1"/>
    <x v="0"/>
  </r>
  <r>
    <d v="2026-09-13T16:00:00"/>
    <n v="13.661598655786408"/>
    <n v="9"/>
    <n v="16"/>
    <n v="1"/>
    <x v="0"/>
  </r>
  <r>
    <d v="2026-09-13T17:00:00"/>
    <n v="15.94784431994472"/>
    <n v="9"/>
    <n v="17"/>
    <n v="1"/>
    <x v="0"/>
  </r>
  <r>
    <d v="2026-09-13T18:00:00"/>
    <n v="7.9474204262398027"/>
    <n v="9"/>
    <n v="18"/>
    <n v="1"/>
    <x v="0"/>
  </r>
  <r>
    <d v="2026-09-13T19:00:00"/>
    <n v="0"/>
    <n v="9"/>
    <n v="19"/>
    <n v="1"/>
    <x v="0"/>
  </r>
  <r>
    <d v="2026-09-13T20:00:00"/>
    <n v="0"/>
    <n v="9"/>
    <n v="20"/>
    <n v="1"/>
    <x v="0"/>
  </r>
  <r>
    <d v="2026-09-13T21:00:00"/>
    <n v="0"/>
    <n v="9"/>
    <n v="21"/>
    <n v="1"/>
    <x v="0"/>
  </r>
  <r>
    <d v="2026-09-13T22:00:00"/>
    <n v="0"/>
    <n v="9"/>
    <n v="22"/>
    <n v="1"/>
    <x v="0"/>
  </r>
  <r>
    <d v="2026-09-13T23:00:00"/>
    <n v="0"/>
    <n v="9"/>
    <n v="23"/>
    <n v="1"/>
    <x v="0"/>
  </r>
  <r>
    <d v="2026-09-14T00:00:00"/>
    <n v="0"/>
    <n v="9"/>
    <n v="0"/>
    <n v="2"/>
    <x v="0"/>
  </r>
  <r>
    <d v="2026-09-14T01:00:00"/>
    <n v="0"/>
    <n v="9"/>
    <n v="1"/>
    <n v="2"/>
    <x v="0"/>
  </r>
  <r>
    <d v="2026-09-14T02:00:00"/>
    <n v="0"/>
    <n v="9"/>
    <n v="2"/>
    <n v="2"/>
    <x v="0"/>
  </r>
  <r>
    <d v="2026-09-14T03:00:00"/>
    <n v="0"/>
    <n v="9"/>
    <n v="3"/>
    <n v="2"/>
    <x v="0"/>
  </r>
  <r>
    <d v="2026-09-14T04:00:00"/>
    <n v="0"/>
    <n v="9"/>
    <n v="4"/>
    <n v="2"/>
    <x v="0"/>
  </r>
  <r>
    <d v="2026-09-14T05:00:00"/>
    <n v="0"/>
    <n v="9"/>
    <n v="5"/>
    <n v="2"/>
    <x v="0"/>
  </r>
  <r>
    <d v="2026-09-14T06:00:00"/>
    <n v="0"/>
    <n v="9"/>
    <n v="6"/>
    <n v="2"/>
    <x v="0"/>
  </r>
  <r>
    <d v="2026-09-14T07:00:00"/>
    <n v="0.19102097489259451"/>
    <n v="9"/>
    <n v="7"/>
    <n v="2"/>
    <x v="0"/>
  </r>
  <r>
    <d v="2026-09-14T08:00:00"/>
    <n v="5.7091626939807538"/>
    <n v="9"/>
    <n v="8"/>
    <n v="2"/>
    <x v="1"/>
  </r>
  <r>
    <d v="2026-09-14T09:00:00"/>
    <n v="8.829781536480068"/>
    <n v="9"/>
    <n v="9"/>
    <n v="2"/>
    <x v="1"/>
  </r>
  <r>
    <d v="2026-09-14T10:00:00"/>
    <n v="11.450871722658702"/>
    <n v="9"/>
    <n v="10"/>
    <n v="2"/>
    <x v="1"/>
  </r>
  <r>
    <d v="2026-09-14T11:00:00"/>
    <n v="14.540649310653647"/>
    <n v="9"/>
    <n v="11"/>
    <n v="2"/>
    <x v="1"/>
  </r>
  <r>
    <d v="2026-09-14T12:00:00"/>
    <n v="6.3409658586596649"/>
    <n v="9"/>
    <n v="12"/>
    <n v="2"/>
    <x v="1"/>
  </r>
  <r>
    <d v="2026-09-14T13:00:00"/>
    <n v="14.204435147157824"/>
    <n v="9"/>
    <n v="13"/>
    <n v="2"/>
    <x v="1"/>
  </r>
  <r>
    <d v="2026-09-14T14:00:00"/>
    <n v="15.398450371593151"/>
    <n v="9"/>
    <n v="14"/>
    <n v="2"/>
    <x v="1"/>
  </r>
  <r>
    <d v="2026-09-14T15:00:00"/>
    <n v="7.4641496787737838"/>
    <n v="9"/>
    <n v="15"/>
    <n v="2"/>
    <x v="1"/>
  </r>
  <r>
    <d v="2026-09-14T16:00:00"/>
    <n v="6.8368405164708186"/>
    <n v="9"/>
    <n v="16"/>
    <n v="2"/>
    <x v="1"/>
  </r>
  <r>
    <d v="2026-09-14T17:00:00"/>
    <n v="6.6536490167919569"/>
    <n v="9"/>
    <n v="17"/>
    <n v="2"/>
    <x v="1"/>
  </r>
  <r>
    <d v="2026-09-14T18:00:00"/>
    <n v="3.0386116131429577"/>
    <n v="9"/>
    <n v="18"/>
    <n v="2"/>
    <x v="1"/>
  </r>
  <r>
    <d v="2026-09-14T19:00:00"/>
    <n v="0"/>
    <n v="9"/>
    <n v="19"/>
    <n v="2"/>
    <x v="1"/>
  </r>
  <r>
    <d v="2026-09-14T20:00:00"/>
    <n v="0"/>
    <n v="9"/>
    <n v="20"/>
    <n v="2"/>
    <x v="1"/>
  </r>
  <r>
    <d v="2026-09-14T21:00:00"/>
    <n v="0"/>
    <n v="9"/>
    <n v="21"/>
    <n v="2"/>
    <x v="1"/>
  </r>
  <r>
    <d v="2026-09-14T22:00:00"/>
    <n v="0"/>
    <n v="9"/>
    <n v="22"/>
    <n v="2"/>
    <x v="1"/>
  </r>
  <r>
    <d v="2026-09-14T23:00:00"/>
    <n v="0"/>
    <n v="9"/>
    <n v="23"/>
    <n v="2"/>
    <x v="1"/>
  </r>
  <r>
    <d v="2026-09-15T00:00:00"/>
    <n v="0"/>
    <n v="9"/>
    <n v="0"/>
    <n v="3"/>
    <x v="0"/>
  </r>
  <r>
    <d v="2026-09-15T01:00:00"/>
    <n v="0"/>
    <n v="9"/>
    <n v="1"/>
    <n v="3"/>
    <x v="0"/>
  </r>
  <r>
    <d v="2026-09-15T02:00:00"/>
    <n v="0"/>
    <n v="9"/>
    <n v="2"/>
    <n v="3"/>
    <x v="0"/>
  </r>
  <r>
    <d v="2026-09-15T03:00:00"/>
    <n v="0"/>
    <n v="9"/>
    <n v="3"/>
    <n v="3"/>
    <x v="0"/>
  </r>
  <r>
    <d v="2026-09-15T04:00:00"/>
    <n v="0"/>
    <n v="9"/>
    <n v="4"/>
    <n v="3"/>
    <x v="0"/>
  </r>
  <r>
    <d v="2026-09-15T05:00:00"/>
    <n v="0"/>
    <n v="9"/>
    <n v="5"/>
    <n v="3"/>
    <x v="0"/>
  </r>
  <r>
    <d v="2026-09-15T06:00:00"/>
    <n v="0"/>
    <n v="9"/>
    <n v="6"/>
    <n v="3"/>
    <x v="0"/>
  </r>
  <r>
    <d v="2026-09-15T07:00:00"/>
    <n v="0"/>
    <n v="9"/>
    <n v="7"/>
    <n v="3"/>
    <x v="0"/>
  </r>
  <r>
    <d v="2026-09-15T08:00:00"/>
    <n v="0.88136551279296793"/>
    <n v="9"/>
    <n v="8"/>
    <n v="3"/>
    <x v="1"/>
  </r>
  <r>
    <d v="2026-09-15T09:00:00"/>
    <n v="3.1764386197726333"/>
    <n v="9"/>
    <n v="9"/>
    <n v="3"/>
    <x v="1"/>
  </r>
  <r>
    <d v="2026-09-15T10:00:00"/>
    <n v="2.9245179822551033"/>
    <n v="9"/>
    <n v="10"/>
    <n v="3"/>
    <x v="1"/>
  </r>
  <r>
    <d v="2026-09-15T11:00:00"/>
    <n v="8.6004300645612322"/>
    <n v="9"/>
    <n v="11"/>
    <n v="3"/>
    <x v="1"/>
  </r>
  <r>
    <d v="2026-09-15T12:00:00"/>
    <n v="11.050295848822433"/>
    <n v="9"/>
    <n v="12"/>
    <n v="3"/>
    <x v="1"/>
  </r>
  <r>
    <d v="2026-09-15T13:00:00"/>
    <n v="3.5628949884689916"/>
    <n v="9"/>
    <n v="13"/>
    <n v="3"/>
    <x v="1"/>
  </r>
  <r>
    <d v="2026-09-15T14:00:00"/>
    <n v="5.7204419382186442"/>
    <n v="9"/>
    <n v="14"/>
    <n v="3"/>
    <x v="1"/>
  </r>
  <r>
    <d v="2026-09-15T15:00:00"/>
    <n v="3.995512221401146"/>
    <n v="9"/>
    <n v="15"/>
    <n v="3"/>
    <x v="1"/>
  </r>
  <r>
    <d v="2026-09-15T16:00:00"/>
    <n v="4.5135005743070975"/>
    <n v="9"/>
    <n v="16"/>
    <n v="3"/>
    <x v="1"/>
  </r>
  <r>
    <d v="2026-09-15T17:00:00"/>
    <n v="0.9086298358854259"/>
    <n v="9"/>
    <n v="17"/>
    <n v="3"/>
    <x v="1"/>
  </r>
  <r>
    <d v="2026-09-15T18:00:00"/>
    <n v="1.3545276418274033"/>
    <n v="9"/>
    <n v="18"/>
    <n v="3"/>
    <x v="1"/>
  </r>
  <r>
    <d v="2026-09-15T19:00:00"/>
    <n v="0"/>
    <n v="9"/>
    <n v="19"/>
    <n v="3"/>
    <x v="1"/>
  </r>
  <r>
    <d v="2026-09-15T20:00:00"/>
    <n v="0"/>
    <n v="9"/>
    <n v="20"/>
    <n v="3"/>
    <x v="1"/>
  </r>
  <r>
    <d v="2026-09-15T21:00:00"/>
    <n v="0"/>
    <n v="9"/>
    <n v="21"/>
    <n v="3"/>
    <x v="1"/>
  </r>
  <r>
    <d v="2026-09-15T22:00:00"/>
    <n v="0"/>
    <n v="9"/>
    <n v="22"/>
    <n v="3"/>
    <x v="1"/>
  </r>
  <r>
    <d v="2026-09-15T23:00:00"/>
    <n v="0"/>
    <n v="9"/>
    <n v="23"/>
    <n v="3"/>
    <x v="1"/>
  </r>
  <r>
    <d v="2026-09-16T00:00:00"/>
    <n v="0"/>
    <n v="9"/>
    <n v="0"/>
    <n v="4"/>
    <x v="0"/>
  </r>
  <r>
    <d v="2026-09-16T01:00:00"/>
    <n v="0"/>
    <n v="9"/>
    <n v="1"/>
    <n v="4"/>
    <x v="0"/>
  </r>
  <r>
    <d v="2026-09-16T02:00:00"/>
    <n v="0"/>
    <n v="9"/>
    <n v="2"/>
    <n v="4"/>
    <x v="0"/>
  </r>
  <r>
    <d v="2026-09-16T03:00:00"/>
    <n v="0"/>
    <n v="9"/>
    <n v="3"/>
    <n v="4"/>
    <x v="0"/>
  </r>
  <r>
    <d v="2026-09-16T04:00:00"/>
    <n v="0"/>
    <n v="9"/>
    <n v="4"/>
    <n v="4"/>
    <x v="0"/>
  </r>
  <r>
    <d v="2026-09-16T05:00:00"/>
    <n v="0"/>
    <n v="9"/>
    <n v="5"/>
    <n v="4"/>
    <x v="0"/>
  </r>
  <r>
    <d v="2026-09-16T06:00:00"/>
    <n v="0"/>
    <n v="9"/>
    <n v="6"/>
    <n v="4"/>
    <x v="0"/>
  </r>
  <r>
    <d v="2026-09-16T07:00:00"/>
    <n v="0"/>
    <n v="9"/>
    <n v="7"/>
    <n v="4"/>
    <x v="0"/>
  </r>
  <r>
    <d v="2026-09-16T08:00:00"/>
    <n v="3.4157242437884801"/>
    <n v="9"/>
    <n v="8"/>
    <n v="4"/>
    <x v="1"/>
  </r>
  <r>
    <d v="2026-09-16T09:00:00"/>
    <n v="5.7027740348023306"/>
    <n v="9"/>
    <n v="9"/>
    <n v="4"/>
    <x v="1"/>
  </r>
  <r>
    <d v="2026-09-16T10:00:00"/>
    <n v="10.562919347874459"/>
    <n v="9"/>
    <n v="10"/>
    <n v="4"/>
    <x v="1"/>
  </r>
  <r>
    <d v="2026-09-16T11:00:00"/>
    <n v="14.029053316361418"/>
    <n v="9"/>
    <n v="11"/>
    <n v="4"/>
    <x v="1"/>
  </r>
  <r>
    <d v="2026-09-16T12:00:00"/>
    <n v="15.391914550541717"/>
    <n v="9"/>
    <n v="12"/>
    <n v="4"/>
    <x v="1"/>
  </r>
  <r>
    <d v="2026-09-16T13:00:00"/>
    <n v="14.874113108988729"/>
    <n v="9"/>
    <n v="13"/>
    <n v="4"/>
    <x v="1"/>
  </r>
  <r>
    <d v="2026-09-16T14:00:00"/>
    <n v="18.542295291019805"/>
    <n v="9"/>
    <n v="14"/>
    <n v="4"/>
    <x v="1"/>
  </r>
  <r>
    <d v="2026-09-16T15:00:00"/>
    <n v="5.5144018689988563"/>
    <n v="9"/>
    <n v="15"/>
    <n v="4"/>
    <x v="1"/>
  </r>
  <r>
    <d v="2026-09-16T16:00:00"/>
    <n v="5.907558937132154"/>
    <n v="9"/>
    <n v="16"/>
    <n v="4"/>
    <x v="1"/>
  </r>
  <r>
    <d v="2026-09-16T17:00:00"/>
    <n v="15.193381404139924"/>
    <n v="9"/>
    <n v="17"/>
    <n v="4"/>
    <x v="1"/>
  </r>
  <r>
    <d v="2026-09-16T18:00:00"/>
    <n v="6.7420385996540197"/>
    <n v="9"/>
    <n v="18"/>
    <n v="4"/>
    <x v="1"/>
  </r>
  <r>
    <d v="2026-09-16T19:00:00"/>
    <n v="0"/>
    <n v="9"/>
    <n v="19"/>
    <n v="4"/>
    <x v="1"/>
  </r>
  <r>
    <d v="2026-09-16T20:00:00"/>
    <n v="0"/>
    <n v="9"/>
    <n v="20"/>
    <n v="4"/>
    <x v="1"/>
  </r>
  <r>
    <d v="2026-09-16T21:00:00"/>
    <n v="0"/>
    <n v="9"/>
    <n v="21"/>
    <n v="4"/>
    <x v="1"/>
  </r>
  <r>
    <d v="2026-09-16T22:00:00"/>
    <n v="0"/>
    <n v="9"/>
    <n v="22"/>
    <n v="4"/>
    <x v="1"/>
  </r>
  <r>
    <d v="2026-09-16T23:00:00"/>
    <n v="0"/>
    <n v="9"/>
    <n v="23"/>
    <n v="4"/>
    <x v="1"/>
  </r>
  <r>
    <d v="2026-09-17T00:00:00"/>
    <n v="0"/>
    <n v="9"/>
    <n v="0"/>
    <n v="5"/>
    <x v="0"/>
  </r>
  <r>
    <d v="2026-09-17T01:00:00"/>
    <n v="0"/>
    <n v="9"/>
    <n v="1"/>
    <n v="5"/>
    <x v="0"/>
  </r>
  <r>
    <d v="2026-09-17T02:00:00"/>
    <n v="0"/>
    <n v="9"/>
    <n v="2"/>
    <n v="5"/>
    <x v="0"/>
  </r>
  <r>
    <d v="2026-09-17T03:00:00"/>
    <n v="0"/>
    <n v="9"/>
    <n v="3"/>
    <n v="5"/>
    <x v="0"/>
  </r>
  <r>
    <d v="2026-09-17T04:00:00"/>
    <n v="0"/>
    <n v="9"/>
    <n v="4"/>
    <n v="5"/>
    <x v="0"/>
  </r>
  <r>
    <d v="2026-09-17T05:00:00"/>
    <n v="0"/>
    <n v="9"/>
    <n v="5"/>
    <n v="5"/>
    <x v="0"/>
  </r>
  <r>
    <d v="2026-09-17T06:00:00"/>
    <n v="0"/>
    <n v="9"/>
    <n v="6"/>
    <n v="5"/>
    <x v="0"/>
  </r>
  <r>
    <d v="2026-09-17T07:00:00"/>
    <n v="0"/>
    <n v="9"/>
    <n v="7"/>
    <n v="5"/>
    <x v="0"/>
  </r>
  <r>
    <d v="2026-09-17T08:00:00"/>
    <n v="1.3838323993251422"/>
    <n v="9"/>
    <n v="8"/>
    <n v="5"/>
    <x v="1"/>
  </r>
  <r>
    <d v="2026-09-17T09:00:00"/>
    <n v="2.7978390025832813"/>
    <n v="9"/>
    <n v="9"/>
    <n v="5"/>
    <x v="1"/>
  </r>
  <r>
    <d v="2026-09-17T10:00:00"/>
    <n v="12.939275321901576"/>
    <n v="9"/>
    <n v="10"/>
    <n v="5"/>
    <x v="1"/>
  </r>
  <r>
    <d v="2026-09-17T11:00:00"/>
    <n v="17.569691685178089"/>
    <n v="9"/>
    <n v="11"/>
    <n v="5"/>
    <x v="1"/>
  </r>
  <r>
    <d v="2026-09-17T12:00:00"/>
    <n v="17.56725845471215"/>
    <n v="9"/>
    <n v="12"/>
    <n v="5"/>
    <x v="1"/>
  </r>
  <r>
    <d v="2026-09-17T13:00:00"/>
    <n v="17.16329656473803"/>
    <n v="9"/>
    <n v="13"/>
    <n v="5"/>
    <x v="1"/>
  </r>
  <r>
    <d v="2026-09-17T14:00:00"/>
    <n v="16.256051907151562"/>
    <n v="9"/>
    <n v="14"/>
    <n v="5"/>
    <x v="1"/>
  </r>
  <r>
    <d v="2026-09-17T15:00:00"/>
    <n v="13.858000280925415"/>
    <n v="9"/>
    <n v="15"/>
    <n v="5"/>
    <x v="1"/>
  </r>
  <r>
    <d v="2026-09-17T16:00:00"/>
    <n v="9.1186129785226591"/>
    <n v="9"/>
    <n v="16"/>
    <n v="5"/>
    <x v="1"/>
  </r>
  <r>
    <d v="2026-09-17T17:00:00"/>
    <n v="5.9255032197529873"/>
    <n v="9"/>
    <n v="17"/>
    <n v="5"/>
    <x v="1"/>
  </r>
  <r>
    <d v="2026-09-17T18:00:00"/>
    <n v="1.2947619929396854"/>
    <n v="9"/>
    <n v="18"/>
    <n v="5"/>
    <x v="1"/>
  </r>
  <r>
    <d v="2026-09-17T19:00:00"/>
    <n v="0"/>
    <n v="9"/>
    <n v="19"/>
    <n v="5"/>
    <x v="1"/>
  </r>
  <r>
    <d v="2026-09-17T20:00:00"/>
    <n v="0"/>
    <n v="9"/>
    <n v="20"/>
    <n v="5"/>
    <x v="1"/>
  </r>
  <r>
    <d v="2026-09-17T21:00:00"/>
    <n v="0"/>
    <n v="9"/>
    <n v="21"/>
    <n v="5"/>
    <x v="1"/>
  </r>
  <r>
    <d v="2026-09-17T22:00:00"/>
    <n v="0"/>
    <n v="9"/>
    <n v="22"/>
    <n v="5"/>
    <x v="1"/>
  </r>
  <r>
    <d v="2026-09-17T23:00:00"/>
    <n v="0"/>
    <n v="9"/>
    <n v="23"/>
    <n v="5"/>
    <x v="1"/>
  </r>
  <r>
    <d v="2026-09-18T00:00:00"/>
    <n v="0"/>
    <n v="9"/>
    <n v="0"/>
    <n v="6"/>
    <x v="0"/>
  </r>
  <r>
    <d v="2026-09-18T01:00:00"/>
    <n v="0"/>
    <n v="9"/>
    <n v="1"/>
    <n v="6"/>
    <x v="0"/>
  </r>
  <r>
    <d v="2026-09-18T02:00:00"/>
    <n v="0"/>
    <n v="9"/>
    <n v="2"/>
    <n v="6"/>
    <x v="0"/>
  </r>
  <r>
    <d v="2026-09-18T03:00:00"/>
    <n v="0"/>
    <n v="9"/>
    <n v="3"/>
    <n v="6"/>
    <x v="0"/>
  </r>
  <r>
    <d v="2026-09-18T04:00:00"/>
    <n v="0"/>
    <n v="9"/>
    <n v="4"/>
    <n v="6"/>
    <x v="0"/>
  </r>
  <r>
    <d v="2026-09-18T05:00:00"/>
    <n v="0"/>
    <n v="9"/>
    <n v="5"/>
    <n v="6"/>
    <x v="0"/>
  </r>
  <r>
    <d v="2026-09-18T06:00:00"/>
    <n v="0"/>
    <n v="9"/>
    <n v="6"/>
    <n v="6"/>
    <x v="0"/>
  </r>
  <r>
    <d v="2026-09-18T07:00:00"/>
    <n v="7.547685015010662E-2"/>
    <n v="9"/>
    <n v="7"/>
    <n v="6"/>
    <x v="0"/>
  </r>
  <r>
    <d v="2026-09-18T08:00:00"/>
    <n v="8.1580694646954584"/>
    <n v="9"/>
    <n v="8"/>
    <n v="6"/>
    <x v="1"/>
  </r>
  <r>
    <d v="2026-09-18T09:00:00"/>
    <n v="15.945383471141998"/>
    <n v="9"/>
    <n v="9"/>
    <n v="6"/>
    <x v="1"/>
  </r>
  <r>
    <d v="2026-09-18T10:00:00"/>
    <n v="18.284432886913041"/>
    <n v="9"/>
    <n v="10"/>
    <n v="6"/>
    <x v="1"/>
  </r>
  <r>
    <d v="2026-09-18T11:00:00"/>
    <n v="15.992923937696855"/>
    <n v="9"/>
    <n v="11"/>
    <n v="6"/>
    <x v="1"/>
  </r>
  <r>
    <d v="2026-09-18T12:00:00"/>
    <n v="15.704640961752586"/>
    <n v="9"/>
    <n v="12"/>
    <n v="6"/>
    <x v="1"/>
  </r>
  <r>
    <d v="2026-09-18T13:00:00"/>
    <n v="1.6386689765480611"/>
    <n v="9"/>
    <n v="13"/>
    <n v="6"/>
    <x v="1"/>
  </r>
  <r>
    <d v="2026-09-18T14:00:00"/>
    <n v="6.6417023101891353"/>
    <n v="9"/>
    <n v="14"/>
    <n v="6"/>
    <x v="1"/>
  </r>
  <r>
    <d v="2026-09-18T15:00:00"/>
    <n v="14.101847204042551"/>
    <n v="9"/>
    <n v="15"/>
    <n v="6"/>
    <x v="1"/>
  </r>
  <r>
    <d v="2026-09-18T16:00:00"/>
    <n v="13.108891545223365"/>
    <n v="9"/>
    <n v="16"/>
    <n v="6"/>
    <x v="1"/>
  </r>
  <r>
    <d v="2026-09-18T17:00:00"/>
    <n v="16.277584739932884"/>
    <n v="9"/>
    <n v="17"/>
    <n v="6"/>
    <x v="1"/>
  </r>
  <r>
    <d v="2026-09-18T18:00:00"/>
    <n v="2.4128236806339327"/>
    <n v="9"/>
    <n v="18"/>
    <n v="6"/>
    <x v="1"/>
  </r>
  <r>
    <d v="2026-09-18T19:00:00"/>
    <n v="0"/>
    <n v="9"/>
    <n v="19"/>
    <n v="6"/>
    <x v="1"/>
  </r>
  <r>
    <d v="2026-09-18T20:00:00"/>
    <n v="0"/>
    <n v="9"/>
    <n v="20"/>
    <n v="6"/>
    <x v="1"/>
  </r>
  <r>
    <d v="2026-09-18T21:00:00"/>
    <n v="0"/>
    <n v="9"/>
    <n v="21"/>
    <n v="6"/>
    <x v="1"/>
  </r>
  <r>
    <d v="2026-09-18T22:00:00"/>
    <n v="0"/>
    <n v="9"/>
    <n v="22"/>
    <n v="6"/>
    <x v="1"/>
  </r>
  <r>
    <d v="2026-09-18T23:00:00"/>
    <n v="0"/>
    <n v="9"/>
    <n v="23"/>
    <n v="6"/>
    <x v="1"/>
  </r>
  <r>
    <d v="2026-09-19T00:00:00"/>
    <n v="0"/>
    <n v="9"/>
    <n v="0"/>
    <n v="7"/>
    <x v="0"/>
  </r>
  <r>
    <d v="2026-09-19T01:00:00"/>
    <n v="0"/>
    <n v="9"/>
    <n v="1"/>
    <n v="7"/>
    <x v="0"/>
  </r>
  <r>
    <d v="2026-09-19T02:00:00"/>
    <n v="0"/>
    <n v="9"/>
    <n v="2"/>
    <n v="7"/>
    <x v="0"/>
  </r>
  <r>
    <d v="2026-09-19T03:00:00"/>
    <n v="0"/>
    <n v="9"/>
    <n v="3"/>
    <n v="7"/>
    <x v="0"/>
  </r>
  <r>
    <d v="2026-09-19T04:00:00"/>
    <n v="0"/>
    <n v="9"/>
    <n v="4"/>
    <n v="7"/>
    <x v="0"/>
  </r>
  <r>
    <d v="2026-09-19T05:00:00"/>
    <n v="0"/>
    <n v="9"/>
    <n v="5"/>
    <n v="7"/>
    <x v="0"/>
  </r>
  <r>
    <d v="2026-09-19T06:00:00"/>
    <n v="0"/>
    <n v="9"/>
    <n v="6"/>
    <n v="7"/>
    <x v="0"/>
  </r>
  <r>
    <d v="2026-09-19T07:00:00"/>
    <n v="0.11216729146688054"/>
    <n v="9"/>
    <n v="7"/>
    <n v="7"/>
    <x v="0"/>
  </r>
  <r>
    <d v="2026-09-19T08:00:00"/>
    <n v="9.0430056152997444"/>
    <n v="9"/>
    <n v="8"/>
    <n v="7"/>
    <x v="0"/>
  </r>
  <r>
    <d v="2026-09-19T09:00:00"/>
    <n v="16.459359457833774"/>
    <n v="9"/>
    <n v="9"/>
    <n v="7"/>
    <x v="0"/>
  </r>
  <r>
    <d v="2026-09-19T10:00:00"/>
    <n v="10.176778831545072"/>
    <n v="9"/>
    <n v="10"/>
    <n v="7"/>
    <x v="0"/>
  </r>
  <r>
    <d v="2026-09-19T11:00:00"/>
    <n v="19.219929332451802"/>
    <n v="9"/>
    <n v="11"/>
    <n v="7"/>
    <x v="0"/>
  </r>
  <r>
    <d v="2026-09-19T12:00:00"/>
    <n v="7.8414275016800321"/>
    <n v="9"/>
    <n v="12"/>
    <n v="7"/>
    <x v="0"/>
  </r>
  <r>
    <d v="2026-09-19T13:00:00"/>
    <n v="10.523557383096776"/>
    <n v="9"/>
    <n v="13"/>
    <n v="7"/>
    <x v="0"/>
  </r>
  <r>
    <d v="2026-09-19T14:00:00"/>
    <n v="16.970441514984721"/>
    <n v="9"/>
    <n v="14"/>
    <n v="7"/>
    <x v="0"/>
  </r>
  <r>
    <d v="2026-09-19T15:00:00"/>
    <n v="17.976026203556177"/>
    <n v="9"/>
    <n v="15"/>
    <n v="7"/>
    <x v="0"/>
  </r>
  <r>
    <d v="2026-09-19T16:00:00"/>
    <n v="17.035907811248364"/>
    <n v="9"/>
    <n v="16"/>
    <n v="7"/>
    <x v="0"/>
  </r>
  <r>
    <d v="2026-09-19T17:00:00"/>
    <n v="14.312390168769555"/>
    <n v="9"/>
    <n v="17"/>
    <n v="7"/>
    <x v="0"/>
  </r>
  <r>
    <d v="2026-09-19T18:00:00"/>
    <n v="4.9743191712713664"/>
    <n v="9"/>
    <n v="18"/>
    <n v="7"/>
    <x v="0"/>
  </r>
  <r>
    <d v="2026-09-19T19:00:00"/>
    <n v="0"/>
    <n v="9"/>
    <n v="19"/>
    <n v="7"/>
    <x v="0"/>
  </r>
  <r>
    <d v="2026-09-19T20:00:00"/>
    <n v="0"/>
    <n v="9"/>
    <n v="20"/>
    <n v="7"/>
    <x v="0"/>
  </r>
  <r>
    <d v="2026-09-19T21:00:00"/>
    <n v="0"/>
    <n v="9"/>
    <n v="21"/>
    <n v="7"/>
    <x v="0"/>
  </r>
  <r>
    <d v="2026-09-19T22:00:00"/>
    <n v="0"/>
    <n v="9"/>
    <n v="22"/>
    <n v="7"/>
    <x v="0"/>
  </r>
  <r>
    <d v="2026-09-19T23:00:00"/>
    <n v="0"/>
    <n v="9"/>
    <n v="23"/>
    <n v="7"/>
    <x v="0"/>
  </r>
  <r>
    <d v="2026-09-20T00:00:00"/>
    <n v="0"/>
    <n v="9"/>
    <n v="0"/>
    <n v="1"/>
    <x v="0"/>
  </r>
  <r>
    <d v="2026-09-20T01:00:00"/>
    <n v="0"/>
    <n v="9"/>
    <n v="1"/>
    <n v="1"/>
    <x v="0"/>
  </r>
  <r>
    <d v="2026-09-20T02:00:00"/>
    <n v="0"/>
    <n v="9"/>
    <n v="2"/>
    <n v="1"/>
    <x v="0"/>
  </r>
  <r>
    <d v="2026-09-20T03:00:00"/>
    <n v="0"/>
    <n v="9"/>
    <n v="3"/>
    <n v="1"/>
    <x v="0"/>
  </r>
  <r>
    <d v="2026-09-20T04:00:00"/>
    <n v="0"/>
    <n v="9"/>
    <n v="4"/>
    <n v="1"/>
    <x v="0"/>
  </r>
  <r>
    <d v="2026-09-20T05:00:00"/>
    <n v="0"/>
    <n v="9"/>
    <n v="5"/>
    <n v="1"/>
    <x v="0"/>
  </r>
  <r>
    <d v="2026-09-20T06:00:00"/>
    <n v="0"/>
    <n v="9"/>
    <n v="6"/>
    <n v="1"/>
    <x v="0"/>
  </r>
  <r>
    <d v="2026-09-20T07:00:00"/>
    <n v="0.19977373553147501"/>
    <n v="9"/>
    <n v="7"/>
    <n v="1"/>
    <x v="0"/>
  </r>
  <r>
    <d v="2026-09-20T08:00:00"/>
    <n v="10.505390078717703"/>
    <n v="9"/>
    <n v="8"/>
    <n v="1"/>
    <x v="0"/>
  </r>
  <r>
    <d v="2026-09-20T09:00:00"/>
    <n v="18.29185952340038"/>
    <n v="9"/>
    <n v="9"/>
    <n v="1"/>
    <x v="0"/>
  </r>
  <r>
    <d v="2026-09-20T10:00:00"/>
    <n v="19.563302265419136"/>
    <n v="9"/>
    <n v="10"/>
    <n v="1"/>
    <x v="0"/>
  </r>
  <r>
    <d v="2026-09-20T11:00:00"/>
    <n v="19.381654988906199"/>
    <n v="9"/>
    <n v="11"/>
    <n v="1"/>
    <x v="0"/>
  </r>
  <r>
    <d v="2026-09-20T12:00:00"/>
    <n v="14.246004191280422"/>
    <n v="9"/>
    <n v="12"/>
    <n v="1"/>
    <x v="0"/>
  </r>
  <r>
    <d v="2026-09-20T13:00:00"/>
    <n v="13.473527426570158"/>
    <n v="9"/>
    <n v="13"/>
    <n v="1"/>
    <x v="0"/>
  </r>
  <r>
    <d v="2026-09-20T14:00:00"/>
    <n v="13.541977992101796"/>
    <n v="9"/>
    <n v="14"/>
    <n v="1"/>
    <x v="0"/>
  </r>
  <r>
    <d v="2026-09-20T15:00:00"/>
    <n v="19.160159603186205"/>
    <n v="9"/>
    <n v="15"/>
    <n v="1"/>
    <x v="0"/>
  </r>
  <r>
    <d v="2026-09-20T16:00:00"/>
    <n v="3.0964564878588186"/>
    <n v="9"/>
    <n v="16"/>
    <n v="1"/>
    <x v="0"/>
  </r>
  <r>
    <d v="2026-09-20T17:00:00"/>
    <n v="16.566549925012101"/>
    <n v="9"/>
    <n v="17"/>
    <n v="1"/>
    <x v="0"/>
  </r>
  <r>
    <d v="2026-09-20T18:00:00"/>
    <n v="0.9696598854965427"/>
    <n v="9"/>
    <n v="18"/>
    <n v="1"/>
    <x v="0"/>
  </r>
  <r>
    <d v="2026-09-20T19:00:00"/>
    <n v="0"/>
    <n v="9"/>
    <n v="19"/>
    <n v="1"/>
    <x v="0"/>
  </r>
  <r>
    <d v="2026-09-20T20:00:00"/>
    <n v="0"/>
    <n v="9"/>
    <n v="20"/>
    <n v="1"/>
    <x v="0"/>
  </r>
  <r>
    <d v="2026-09-20T21:00:00"/>
    <n v="0"/>
    <n v="9"/>
    <n v="21"/>
    <n v="1"/>
    <x v="0"/>
  </r>
  <r>
    <d v="2026-09-20T22:00:00"/>
    <n v="0"/>
    <n v="9"/>
    <n v="22"/>
    <n v="1"/>
    <x v="0"/>
  </r>
  <r>
    <d v="2026-09-20T23:00:00"/>
    <n v="0"/>
    <n v="9"/>
    <n v="23"/>
    <n v="1"/>
    <x v="0"/>
  </r>
  <r>
    <d v="2026-09-21T00:00:00"/>
    <n v="0"/>
    <n v="9"/>
    <n v="0"/>
    <n v="2"/>
    <x v="0"/>
  </r>
  <r>
    <d v="2026-09-21T01:00:00"/>
    <n v="0"/>
    <n v="9"/>
    <n v="1"/>
    <n v="2"/>
    <x v="0"/>
  </r>
  <r>
    <d v="2026-09-21T02:00:00"/>
    <n v="0"/>
    <n v="9"/>
    <n v="2"/>
    <n v="2"/>
    <x v="0"/>
  </r>
  <r>
    <d v="2026-09-21T03:00:00"/>
    <n v="0"/>
    <n v="9"/>
    <n v="3"/>
    <n v="2"/>
    <x v="0"/>
  </r>
  <r>
    <d v="2026-09-21T04:00:00"/>
    <n v="0"/>
    <n v="9"/>
    <n v="4"/>
    <n v="2"/>
    <x v="0"/>
  </r>
  <r>
    <d v="2026-09-21T05:00:00"/>
    <n v="0"/>
    <n v="9"/>
    <n v="5"/>
    <n v="2"/>
    <x v="0"/>
  </r>
  <r>
    <d v="2026-09-21T06:00:00"/>
    <n v="0"/>
    <n v="9"/>
    <n v="6"/>
    <n v="2"/>
    <x v="0"/>
  </r>
  <r>
    <d v="2026-09-21T07:00:00"/>
    <n v="0"/>
    <n v="9"/>
    <n v="7"/>
    <n v="2"/>
    <x v="0"/>
  </r>
  <r>
    <d v="2026-09-21T08:00:00"/>
    <n v="0.67686026926132448"/>
    <n v="9"/>
    <n v="8"/>
    <n v="2"/>
    <x v="1"/>
  </r>
  <r>
    <d v="2026-09-21T09:00:00"/>
    <n v="1.4105835122864485"/>
    <n v="9"/>
    <n v="9"/>
    <n v="2"/>
    <x v="1"/>
  </r>
  <r>
    <d v="2026-09-21T10:00:00"/>
    <n v="2.2385546649251795"/>
    <n v="9"/>
    <n v="10"/>
    <n v="2"/>
    <x v="1"/>
  </r>
  <r>
    <d v="2026-09-21T11:00:00"/>
    <n v="5.7941641225976888"/>
    <n v="9"/>
    <n v="11"/>
    <n v="2"/>
    <x v="1"/>
  </r>
  <r>
    <d v="2026-09-21T12:00:00"/>
    <n v="8.1836912881440327"/>
    <n v="9"/>
    <n v="12"/>
    <n v="2"/>
    <x v="1"/>
  </r>
  <r>
    <d v="2026-09-21T13:00:00"/>
    <n v="8.4765965207085383"/>
    <n v="9"/>
    <n v="13"/>
    <n v="2"/>
    <x v="1"/>
  </r>
  <r>
    <d v="2026-09-21T14:00:00"/>
    <n v="11.108597681596123"/>
    <n v="9"/>
    <n v="14"/>
    <n v="2"/>
    <x v="1"/>
  </r>
  <r>
    <d v="2026-09-21T15:00:00"/>
    <n v="8.9318512917251045"/>
    <n v="9"/>
    <n v="15"/>
    <n v="2"/>
    <x v="1"/>
  </r>
  <r>
    <d v="2026-09-21T16:00:00"/>
    <n v="6.2559072591466443"/>
    <n v="9"/>
    <n v="16"/>
    <n v="2"/>
    <x v="1"/>
  </r>
  <r>
    <d v="2026-09-21T17:00:00"/>
    <n v="5.8703420519537417"/>
    <n v="9"/>
    <n v="17"/>
    <n v="2"/>
    <x v="1"/>
  </r>
  <r>
    <d v="2026-09-21T18:00:00"/>
    <n v="0.23954369383245511"/>
    <n v="9"/>
    <n v="18"/>
    <n v="2"/>
    <x v="1"/>
  </r>
  <r>
    <d v="2026-09-21T19:00:00"/>
    <n v="0"/>
    <n v="9"/>
    <n v="19"/>
    <n v="2"/>
    <x v="1"/>
  </r>
  <r>
    <d v="2026-09-21T20:00:00"/>
    <n v="0"/>
    <n v="9"/>
    <n v="20"/>
    <n v="2"/>
    <x v="1"/>
  </r>
  <r>
    <d v="2026-09-21T21:00:00"/>
    <n v="0"/>
    <n v="9"/>
    <n v="21"/>
    <n v="2"/>
    <x v="1"/>
  </r>
  <r>
    <d v="2026-09-21T22:00:00"/>
    <n v="0"/>
    <n v="9"/>
    <n v="22"/>
    <n v="2"/>
    <x v="1"/>
  </r>
  <r>
    <d v="2026-09-21T23:00:00"/>
    <n v="0"/>
    <n v="9"/>
    <n v="23"/>
    <n v="2"/>
    <x v="1"/>
  </r>
  <r>
    <d v="2026-09-22T00:00:00"/>
    <n v="0"/>
    <n v="9"/>
    <n v="0"/>
    <n v="3"/>
    <x v="0"/>
  </r>
  <r>
    <d v="2026-09-22T01:00:00"/>
    <n v="0"/>
    <n v="9"/>
    <n v="1"/>
    <n v="3"/>
    <x v="0"/>
  </r>
  <r>
    <d v="2026-09-22T02:00:00"/>
    <n v="0"/>
    <n v="9"/>
    <n v="2"/>
    <n v="3"/>
    <x v="0"/>
  </r>
  <r>
    <d v="2026-09-22T03:00:00"/>
    <n v="0"/>
    <n v="9"/>
    <n v="3"/>
    <n v="3"/>
    <x v="0"/>
  </r>
  <r>
    <d v="2026-09-22T04:00:00"/>
    <n v="0"/>
    <n v="9"/>
    <n v="4"/>
    <n v="3"/>
    <x v="0"/>
  </r>
  <r>
    <d v="2026-09-22T05:00:00"/>
    <n v="0"/>
    <n v="9"/>
    <n v="5"/>
    <n v="3"/>
    <x v="0"/>
  </r>
  <r>
    <d v="2026-09-22T06:00:00"/>
    <n v="0"/>
    <n v="9"/>
    <n v="6"/>
    <n v="3"/>
    <x v="0"/>
  </r>
  <r>
    <d v="2026-09-22T07:00:00"/>
    <n v="0"/>
    <n v="9"/>
    <n v="7"/>
    <n v="3"/>
    <x v="0"/>
  </r>
  <r>
    <d v="2026-09-22T08:00:00"/>
    <n v="0"/>
    <n v="9"/>
    <n v="8"/>
    <n v="3"/>
    <x v="1"/>
  </r>
  <r>
    <d v="2026-09-22T09:00:00"/>
    <n v="6.4999550315544594"/>
    <n v="9"/>
    <n v="9"/>
    <n v="3"/>
    <x v="1"/>
  </r>
  <r>
    <d v="2026-09-22T10:00:00"/>
    <n v="7.0978558655847221"/>
    <n v="9"/>
    <n v="10"/>
    <n v="3"/>
    <x v="1"/>
  </r>
  <r>
    <d v="2026-09-22T11:00:00"/>
    <n v="11.05870443857437"/>
    <n v="9"/>
    <n v="11"/>
    <n v="3"/>
    <x v="1"/>
  </r>
  <r>
    <d v="2026-09-22T12:00:00"/>
    <n v="10.051961673840072"/>
    <n v="9"/>
    <n v="12"/>
    <n v="3"/>
    <x v="1"/>
  </r>
  <r>
    <d v="2026-09-22T13:00:00"/>
    <n v="5.16484363178016"/>
    <n v="9"/>
    <n v="13"/>
    <n v="3"/>
    <x v="1"/>
  </r>
  <r>
    <d v="2026-09-22T14:00:00"/>
    <n v="2.6707147439628285"/>
    <n v="9"/>
    <n v="14"/>
    <n v="3"/>
    <x v="1"/>
  </r>
  <r>
    <d v="2026-09-22T15:00:00"/>
    <n v="3.6136954033131836"/>
    <n v="9"/>
    <n v="15"/>
    <n v="3"/>
    <x v="1"/>
  </r>
  <r>
    <d v="2026-09-22T16:00:00"/>
    <n v="4.4486009448805763"/>
    <n v="9"/>
    <n v="16"/>
    <n v="3"/>
    <x v="1"/>
  </r>
  <r>
    <d v="2026-09-22T17:00:00"/>
    <n v="4.7830764193906425"/>
    <n v="9"/>
    <n v="17"/>
    <n v="3"/>
    <x v="1"/>
  </r>
  <r>
    <d v="2026-09-22T18:00:00"/>
    <n v="1.457957586074927"/>
    <n v="9"/>
    <n v="18"/>
    <n v="3"/>
    <x v="1"/>
  </r>
  <r>
    <d v="2026-09-22T19:00:00"/>
    <n v="0"/>
    <n v="9"/>
    <n v="19"/>
    <n v="3"/>
    <x v="1"/>
  </r>
  <r>
    <d v="2026-09-22T20:00:00"/>
    <n v="0"/>
    <n v="9"/>
    <n v="20"/>
    <n v="3"/>
    <x v="1"/>
  </r>
  <r>
    <d v="2026-09-22T21:00:00"/>
    <n v="0"/>
    <n v="9"/>
    <n v="21"/>
    <n v="3"/>
    <x v="1"/>
  </r>
  <r>
    <d v="2026-09-22T22:00:00"/>
    <n v="0"/>
    <n v="9"/>
    <n v="22"/>
    <n v="3"/>
    <x v="1"/>
  </r>
  <r>
    <d v="2026-09-22T23:00:00"/>
    <n v="0"/>
    <n v="9"/>
    <n v="23"/>
    <n v="3"/>
    <x v="1"/>
  </r>
  <r>
    <d v="2026-09-23T00:00:00"/>
    <n v="0"/>
    <n v="9"/>
    <n v="0"/>
    <n v="4"/>
    <x v="0"/>
  </r>
  <r>
    <d v="2026-09-23T01:00:00"/>
    <n v="0"/>
    <n v="9"/>
    <n v="1"/>
    <n v="4"/>
    <x v="0"/>
  </r>
  <r>
    <d v="2026-09-23T02:00:00"/>
    <n v="0"/>
    <n v="9"/>
    <n v="2"/>
    <n v="4"/>
    <x v="0"/>
  </r>
  <r>
    <d v="2026-09-23T03:00:00"/>
    <n v="0"/>
    <n v="9"/>
    <n v="3"/>
    <n v="4"/>
    <x v="0"/>
  </r>
  <r>
    <d v="2026-09-23T04:00:00"/>
    <n v="0"/>
    <n v="9"/>
    <n v="4"/>
    <n v="4"/>
    <x v="0"/>
  </r>
  <r>
    <d v="2026-09-23T05:00:00"/>
    <n v="0"/>
    <n v="9"/>
    <n v="5"/>
    <n v="4"/>
    <x v="0"/>
  </r>
  <r>
    <d v="2026-09-23T06:00:00"/>
    <n v="0"/>
    <n v="9"/>
    <n v="6"/>
    <n v="4"/>
    <x v="0"/>
  </r>
  <r>
    <d v="2026-09-23T07:00:00"/>
    <n v="0.14300001366234771"/>
    <n v="9"/>
    <n v="7"/>
    <n v="4"/>
    <x v="0"/>
  </r>
  <r>
    <d v="2026-09-23T08:00:00"/>
    <n v="1.5881395165007188"/>
    <n v="9"/>
    <n v="8"/>
    <n v="4"/>
    <x v="1"/>
  </r>
  <r>
    <d v="2026-09-23T09:00:00"/>
    <n v="6.7627226306732977"/>
    <n v="9"/>
    <n v="9"/>
    <n v="4"/>
    <x v="1"/>
  </r>
  <r>
    <d v="2026-09-23T10:00:00"/>
    <n v="7.6700041082376558"/>
    <n v="9"/>
    <n v="10"/>
    <n v="4"/>
    <x v="1"/>
  </r>
  <r>
    <d v="2026-09-23T11:00:00"/>
    <n v="7.9449083326124805"/>
    <n v="9"/>
    <n v="11"/>
    <n v="4"/>
    <x v="1"/>
  </r>
  <r>
    <d v="2026-09-23T12:00:00"/>
    <n v="20.882997554927606"/>
    <n v="9"/>
    <n v="12"/>
    <n v="4"/>
    <x v="1"/>
  </r>
  <r>
    <d v="2026-09-23T13:00:00"/>
    <n v="20.536237210821437"/>
    <n v="9"/>
    <n v="13"/>
    <n v="4"/>
    <x v="1"/>
  </r>
  <r>
    <d v="2026-09-23T14:00:00"/>
    <n v="20.82283958615745"/>
    <n v="9"/>
    <n v="14"/>
    <n v="4"/>
    <x v="1"/>
  </r>
  <r>
    <d v="2026-09-23T15:00:00"/>
    <n v="21.317351258257414"/>
    <n v="9"/>
    <n v="15"/>
    <n v="4"/>
    <x v="1"/>
  </r>
  <r>
    <d v="2026-09-23T16:00:00"/>
    <n v="21.35383693220863"/>
    <n v="9"/>
    <n v="16"/>
    <n v="4"/>
    <x v="1"/>
  </r>
  <r>
    <d v="2026-09-23T17:00:00"/>
    <n v="19.644285197865649"/>
    <n v="9"/>
    <n v="17"/>
    <n v="4"/>
    <x v="1"/>
  </r>
  <r>
    <d v="2026-09-23T18:00:00"/>
    <n v="8.7928981906714867"/>
    <n v="9"/>
    <n v="18"/>
    <n v="4"/>
    <x v="1"/>
  </r>
  <r>
    <d v="2026-09-23T19:00:00"/>
    <n v="0"/>
    <n v="9"/>
    <n v="19"/>
    <n v="4"/>
    <x v="1"/>
  </r>
  <r>
    <d v="2026-09-23T20:00:00"/>
    <n v="0"/>
    <n v="9"/>
    <n v="20"/>
    <n v="4"/>
    <x v="1"/>
  </r>
  <r>
    <d v="2026-09-23T21:00:00"/>
    <n v="0"/>
    <n v="9"/>
    <n v="21"/>
    <n v="4"/>
    <x v="1"/>
  </r>
  <r>
    <d v="2026-09-23T22:00:00"/>
    <n v="0"/>
    <n v="9"/>
    <n v="22"/>
    <n v="4"/>
    <x v="1"/>
  </r>
  <r>
    <d v="2026-09-23T23:00:00"/>
    <n v="0"/>
    <n v="9"/>
    <n v="23"/>
    <n v="4"/>
    <x v="1"/>
  </r>
  <r>
    <d v="2026-09-24T00:00:00"/>
    <n v="0"/>
    <n v="9"/>
    <n v="0"/>
    <n v="5"/>
    <x v="0"/>
  </r>
  <r>
    <d v="2026-09-24T01:00:00"/>
    <n v="0"/>
    <n v="9"/>
    <n v="1"/>
    <n v="5"/>
    <x v="0"/>
  </r>
  <r>
    <d v="2026-09-24T02:00:00"/>
    <n v="0"/>
    <n v="9"/>
    <n v="2"/>
    <n v="5"/>
    <x v="0"/>
  </r>
  <r>
    <d v="2026-09-24T03:00:00"/>
    <n v="0"/>
    <n v="9"/>
    <n v="3"/>
    <n v="5"/>
    <x v="0"/>
  </r>
  <r>
    <d v="2026-09-24T04:00:00"/>
    <n v="0"/>
    <n v="9"/>
    <n v="4"/>
    <n v="5"/>
    <x v="0"/>
  </r>
  <r>
    <d v="2026-09-24T05:00:00"/>
    <n v="0"/>
    <n v="9"/>
    <n v="5"/>
    <n v="5"/>
    <x v="0"/>
  </r>
  <r>
    <d v="2026-09-24T06:00:00"/>
    <n v="0"/>
    <n v="9"/>
    <n v="6"/>
    <n v="5"/>
    <x v="0"/>
  </r>
  <r>
    <d v="2026-09-24T07:00:00"/>
    <n v="0.18536208767592913"/>
    <n v="9"/>
    <n v="7"/>
    <n v="5"/>
    <x v="0"/>
  </r>
  <r>
    <d v="2026-09-24T08:00:00"/>
    <n v="12.110834426825809"/>
    <n v="9"/>
    <n v="8"/>
    <n v="5"/>
    <x v="1"/>
  </r>
  <r>
    <d v="2026-09-24T09:00:00"/>
    <n v="5.7314359128034349"/>
    <n v="9"/>
    <n v="9"/>
    <n v="5"/>
    <x v="1"/>
  </r>
  <r>
    <d v="2026-09-24T10:00:00"/>
    <n v="21.559822696991084"/>
    <n v="9"/>
    <n v="10"/>
    <n v="5"/>
    <x v="1"/>
  </r>
  <r>
    <d v="2026-09-24T11:00:00"/>
    <n v="21.074813905727261"/>
    <n v="9"/>
    <n v="11"/>
    <n v="5"/>
    <x v="1"/>
  </r>
  <r>
    <d v="2026-09-24T12:00:00"/>
    <n v="20.467192254149474"/>
    <n v="9"/>
    <n v="12"/>
    <n v="5"/>
    <x v="1"/>
  </r>
  <r>
    <d v="2026-09-24T13:00:00"/>
    <n v="14.788098837224835"/>
    <n v="9"/>
    <n v="13"/>
    <n v="5"/>
    <x v="1"/>
  </r>
  <r>
    <d v="2026-09-24T14:00:00"/>
    <n v="18.135814579221311"/>
    <n v="9"/>
    <n v="14"/>
    <n v="5"/>
    <x v="1"/>
  </r>
  <r>
    <d v="2026-09-24T15:00:00"/>
    <n v="17.530068855216442"/>
    <n v="9"/>
    <n v="15"/>
    <n v="5"/>
    <x v="1"/>
  </r>
  <r>
    <d v="2026-09-24T16:00:00"/>
    <n v="13.070335691153582"/>
    <n v="9"/>
    <n v="16"/>
    <n v="5"/>
    <x v="1"/>
  </r>
  <r>
    <d v="2026-09-24T17:00:00"/>
    <n v="8.2447279036492009"/>
    <n v="9"/>
    <n v="17"/>
    <n v="5"/>
    <x v="1"/>
  </r>
  <r>
    <d v="2026-09-24T18:00:00"/>
    <n v="3.3424789498851664"/>
    <n v="9"/>
    <n v="18"/>
    <n v="5"/>
    <x v="1"/>
  </r>
  <r>
    <d v="2026-09-24T19:00:00"/>
    <n v="0"/>
    <n v="9"/>
    <n v="19"/>
    <n v="5"/>
    <x v="1"/>
  </r>
  <r>
    <d v="2026-09-24T20:00:00"/>
    <n v="0"/>
    <n v="9"/>
    <n v="20"/>
    <n v="5"/>
    <x v="1"/>
  </r>
  <r>
    <d v="2026-09-24T21:00:00"/>
    <n v="0"/>
    <n v="9"/>
    <n v="21"/>
    <n v="5"/>
    <x v="1"/>
  </r>
  <r>
    <d v="2026-09-24T22:00:00"/>
    <n v="0"/>
    <n v="9"/>
    <n v="22"/>
    <n v="5"/>
    <x v="1"/>
  </r>
  <r>
    <d v="2026-09-24T23:00:00"/>
    <n v="0"/>
    <n v="9"/>
    <n v="23"/>
    <n v="5"/>
    <x v="1"/>
  </r>
  <r>
    <d v="2026-09-25T00:00:00"/>
    <n v="0"/>
    <n v="9"/>
    <n v="0"/>
    <n v="6"/>
    <x v="0"/>
  </r>
  <r>
    <d v="2026-09-25T01:00:00"/>
    <n v="0"/>
    <n v="9"/>
    <n v="1"/>
    <n v="6"/>
    <x v="0"/>
  </r>
  <r>
    <d v="2026-09-25T02:00:00"/>
    <n v="0"/>
    <n v="9"/>
    <n v="2"/>
    <n v="6"/>
    <x v="0"/>
  </r>
  <r>
    <d v="2026-09-25T03:00:00"/>
    <n v="0"/>
    <n v="9"/>
    <n v="3"/>
    <n v="6"/>
    <x v="0"/>
  </r>
  <r>
    <d v="2026-09-25T04:00:00"/>
    <n v="0"/>
    <n v="9"/>
    <n v="4"/>
    <n v="6"/>
    <x v="0"/>
  </r>
  <r>
    <d v="2026-09-25T05:00:00"/>
    <n v="0"/>
    <n v="9"/>
    <n v="5"/>
    <n v="6"/>
    <x v="0"/>
  </r>
  <r>
    <d v="2026-09-25T06:00:00"/>
    <n v="0"/>
    <n v="9"/>
    <n v="6"/>
    <n v="6"/>
    <x v="0"/>
  </r>
  <r>
    <d v="2026-09-25T07:00:00"/>
    <n v="0"/>
    <n v="9"/>
    <n v="7"/>
    <n v="6"/>
    <x v="0"/>
  </r>
  <r>
    <d v="2026-09-25T08:00:00"/>
    <n v="3.1479025547640997"/>
    <n v="9"/>
    <n v="8"/>
    <n v="6"/>
    <x v="1"/>
  </r>
  <r>
    <d v="2026-09-25T09:00:00"/>
    <n v="8.090312964465781"/>
    <n v="9"/>
    <n v="9"/>
    <n v="6"/>
    <x v="1"/>
  </r>
  <r>
    <d v="2026-09-25T10:00:00"/>
    <n v="8.7538821539454492"/>
    <n v="9"/>
    <n v="10"/>
    <n v="6"/>
    <x v="1"/>
  </r>
  <r>
    <d v="2026-09-25T11:00:00"/>
    <n v="5.272128167630596"/>
    <n v="9"/>
    <n v="11"/>
    <n v="6"/>
    <x v="1"/>
  </r>
  <r>
    <d v="2026-09-25T12:00:00"/>
    <n v="10.599775746019805"/>
    <n v="9"/>
    <n v="12"/>
    <n v="6"/>
    <x v="1"/>
  </r>
  <r>
    <d v="2026-09-25T13:00:00"/>
    <n v="9.3805637857866433"/>
    <n v="9"/>
    <n v="13"/>
    <n v="6"/>
    <x v="1"/>
  </r>
  <r>
    <d v="2026-09-25T14:00:00"/>
    <n v="11.556196703309931"/>
    <n v="9"/>
    <n v="14"/>
    <n v="6"/>
    <x v="1"/>
  </r>
  <r>
    <d v="2026-09-25T15:00:00"/>
    <n v="7.5155704304352513"/>
    <n v="9"/>
    <n v="15"/>
    <n v="6"/>
    <x v="1"/>
  </r>
  <r>
    <d v="2026-09-25T16:00:00"/>
    <n v="7.8231175208926507"/>
    <n v="9"/>
    <n v="16"/>
    <n v="6"/>
    <x v="1"/>
  </r>
  <r>
    <d v="2026-09-25T17:00:00"/>
    <n v="3.38153759852587"/>
    <n v="9"/>
    <n v="17"/>
    <n v="6"/>
    <x v="1"/>
  </r>
  <r>
    <d v="2026-09-25T18:00:00"/>
    <n v="1.0568857491485173"/>
    <n v="9"/>
    <n v="18"/>
    <n v="6"/>
    <x v="1"/>
  </r>
  <r>
    <d v="2026-09-25T19:00:00"/>
    <n v="0"/>
    <n v="9"/>
    <n v="19"/>
    <n v="6"/>
    <x v="1"/>
  </r>
  <r>
    <d v="2026-09-25T20:00:00"/>
    <n v="0"/>
    <n v="9"/>
    <n v="20"/>
    <n v="6"/>
    <x v="1"/>
  </r>
  <r>
    <d v="2026-09-25T21:00:00"/>
    <n v="0"/>
    <n v="9"/>
    <n v="21"/>
    <n v="6"/>
    <x v="1"/>
  </r>
  <r>
    <d v="2026-09-25T22:00:00"/>
    <n v="0"/>
    <n v="9"/>
    <n v="22"/>
    <n v="6"/>
    <x v="1"/>
  </r>
  <r>
    <d v="2026-09-25T23:00:00"/>
    <n v="0"/>
    <n v="9"/>
    <n v="23"/>
    <n v="6"/>
    <x v="1"/>
  </r>
  <r>
    <d v="2026-09-26T00:00:00"/>
    <n v="0"/>
    <n v="9"/>
    <n v="0"/>
    <n v="7"/>
    <x v="0"/>
  </r>
  <r>
    <d v="2026-09-26T01:00:00"/>
    <n v="0"/>
    <n v="9"/>
    <n v="1"/>
    <n v="7"/>
    <x v="0"/>
  </r>
  <r>
    <d v="2026-09-26T02:00:00"/>
    <n v="0"/>
    <n v="9"/>
    <n v="2"/>
    <n v="7"/>
    <x v="0"/>
  </r>
  <r>
    <d v="2026-09-26T03:00:00"/>
    <n v="0"/>
    <n v="9"/>
    <n v="3"/>
    <n v="7"/>
    <x v="0"/>
  </r>
  <r>
    <d v="2026-09-26T04:00:00"/>
    <n v="0"/>
    <n v="9"/>
    <n v="4"/>
    <n v="7"/>
    <x v="0"/>
  </r>
  <r>
    <d v="2026-09-26T05:00:00"/>
    <n v="0"/>
    <n v="9"/>
    <n v="5"/>
    <n v="7"/>
    <x v="0"/>
  </r>
  <r>
    <d v="2026-09-26T06:00:00"/>
    <n v="0"/>
    <n v="9"/>
    <n v="6"/>
    <n v="7"/>
    <x v="0"/>
  </r>
  <r>
    <d v="2026-09-26T07:00:00"/>
    <n v="0"/>
    <n v="9"/>
    <n v="7"/>
    <n v="7"/>
    <x v="0"/>
  </r>
  <r>
    <d v="2026-09-26T08:00:00"/>
    <n v="0.18105674174552533"/>
    <n v="9"/>
    <n v="8"/>
    <n v="7"/>
    <x v="0"/>
  </r>
  <r>
    <d v="2026-09-26T09:00:00"/>
    <n v="0.35818360073408112"/>
    <n v="9"/>
    <n v="9"/>
    <n v="7"/>
    <x v="0"/>
  </r>
  <r>
    <d v="2026-09-26T10:00:00"/>
    <n v="2.1151240510104836"/>
    <n v="9"/>
    <n v="10"/>
    <n v="7"/>
    <x v="0"/>
  </r>
  <r>
    <d v="2026-09-26T11:00:00"/>
    <n v="4.4058471210570751"/>
    <n v="9"/>
    <n v="11"/>
    <n v="7"/>
    <x v="0"/>
  </r>
  <r>
    <d v="2026-09-26T12:00:00"/>
    <n v="5.1758540888381139"/>
    <n v="9"/>
    <n v="12"/>
    <n v="7"/>
    <x v="0"/>
  </r>
  <r>
    <d v="2026-09-26T13:00:00"/>
    <n v="6.8410678577019821"/>
    <n v="9"/>
    <n v="13"/>
    <n v="7"/>
    <x v="0"/>
  </r>
  <r>
    <d v="2026-09-26T14:00:00"/>
    <n v="5.8856165615716325"/>
    <n v="9"/>
    <n v="14"/>
    <n v="7"/>
    <x v="0"/>
  </r>
  <r>
    <d v="2026-09-26T15:00:00"/>
    <n v="4.5420999790670304"/>
    <n v="9"/>
    <n v="15"/>
    <n v="7"/>
    <x v="0"/>
  </r>
  <r>
    <d v="2026-09-26T16:00:00"/>
    <n v="2.8339008229230913"/>
    <n v="9"/>
    <n v="16"/>
    <n v="7"/>
    <x v="0"/>
  </r>
  <r>
    <d v="2026-09-26T17:00:00"/>
    <n v="1.6366513048030633"/>
    <n v="9"/>
    <n v="17"/>
    <n v="7"/>
    <x v="0"/>
  </r>
  <r>
    <d v="2026-09-26T18:00:00"/>
    <n v="0.47874411816321777"/>
    <n v="9"/>
    <n v="18"/>
    <n v="7"/>
    <x v="0"/>
  </r>
  <r>
    <d v="2026-09-26T19:00:00"/>
    <n v="0"/>
    <n v="9"/>
    <n v="19"/>
    <n v="7"/>
    <x v="0"/>
  </r>
  <r>
    <d v="2026-09-26T20:00:00"/>
    <n v="0"/>
    <n v="9"/>
    <n v="20"/>
    <n v="7"/>
    <x v="0"/>
  </r>
  <r>
    <d v="2026-09-26T21:00:00"/>
    <n v="0"/>
    <n v="9"/>
    <n v="21"/>
    <n v="7"/>
    <x v="0"/>
  </r>
  <r>
    <d v="2026-09-26T22:00:00"/>
    <n v="0"/>
    <n v="9"/>
    <n v="22"/>
    <n v="7"/>
    <x v="0"/>
  </r>
  <r>
    <d v="2026-09-26T23:00:00"/>
    <n v="0"/>
    <n v="9"/>
    <n v="23"/>
    <n v="7"/>
    <x v="0"/>
  </r>
  <r>
    <d v="2026-09-27T00:00:00"/>
    <n v="0"/>
    <n v="9"/>
    <n v="0"/>
    <n v="1"/>
    <x v="0"/>
  </r>
  <r>
    <d v="2026-09-27T01:00:00"/>
    <n v="0"/>
    <n v="9"/>
    <n v="1"/>
    <n v="1"/>
    <x v="0"/>
  </r>
  <r>
    <d v="2026-09-27T02:00:00"/>
    <n v="0"/>
    <n v="9"/>
    <n v="2"/>
    <n v="1"/>
    <x v="0"/>
  </r>
  <r>
    <d v="2026-09-27T03:00:00"/>
    <n v="0"/>
    <n v="9"/>
    <n v="3"/>
    <n v="1"/>
    <x v="0"/>
  </r>
  <r>
    <d v="2026-09-27T04:00:00"/>
    <n v="0"/>
    <n v="9"/>
    <n v="4"/>
    <n v="1"/>
    <x v="0"/>
  </r>
  <r>
    <d v="2026-09-27T05:00:00"/>
    <n v="0"/>
    <n v="9"/>
    <n v="5"/>
    <n v="1"/>
    <x v="0"/>
  </r>
  <r>
    <d v="2026-09-27T06:00:00"/>
    <n v="0"/>
    <n v="9"/>
    <n v="6"/>
    <n v="1"/>
    <x v="0"/>
  </r>
  <r>
    <d v="2026-09-27T07:00:00"/>
    <n v="0"/>
    <n v="9"/>
    <n v="7"/>
    <n v="1"/>
    <x v="0"/>
  </r>
  <r>
    <d v="2026-09-27T08:00:00"/>
    <n v="7.1789810076507541"/>
    <n v="9"/>
    <n v="8"/>
    <n v="1"/>
    <x v="0"/>
  </r>
  <r>
    <d v="2026-09-27T09:00:00"/>
    <n v="3.4682268616359666"/>
    <n v="9"/>
    <n v="9"/>
    <n v="1"/>
    <x v="0"/>
  </r>
  <r>
    <d v="2026-09-27T10:00:00"/>
    <n v="4.0926998206118892"/>
    <n v="9"/>
    <n v="10"/>
    <n v="1"/>
    <x v="0"/>
  </r>
  <r>
    <d v="2026-09-27T11:00:00"/>
    <n v="3.7459317181540941"/>
    <n v="9"/>
    <n v="11"/>
    <n v="1"/>
    <x v="0"/>
  </r>
  <r>
    <d v="2026-09-27T12:00:00"/>
    <n v="5.0825768437119141"/>
    <n v="9"/>
    <n v="12"/>
    <n v="1"/>
    <x v="0"/>
  </r>
  <r>
    <d v="2026-09-27T13:00:00"/>
    <n v="5.9323258087422293"/>
    <n v="9"/>
    <n v="13"/>
    <n v="1"/>
    <x v="0"/>
  </r>
  <r>
    <d v="2026-09-27T14:00:00"/>
    <n v="4.6428751009663847"/>
    <n v="9"/>
    <n v="14"/>
    <n v="1"/>
    <x v="0"/>
  </r>
  <r>
    <d v="2026-09-27T15:00:00"/>
    <n v="4.6944096444677141"/>
    <n v="9"/>
    <n v="15"/>
    <n v="1"/>
    <x v="0"/>
  </r>
  <r>
    <d v="2026-09-27T16:00:00"/>
    <n v="19.704905072923083"/>
    <n v="9"/>
    <n v="16"/>
    <n v="1"/>
    <x v="0"/>
  </r>
  <r>
    <d v="2026-09-27T17:00:00"/>
    <n v="0.85204534589974679"/>
    <n v="9"/>
    <n v="17"/>
    <n v="1"/>
    <x v="0"/>
  </r>
  <r>
    <d v="2026-09-27T18:00:00"/>
    <n v="5.8189011116770759"/>
    <n v="9"/>
    <n v="18"/>
    <n v="1"/>
    <x v="0"/>
  </r>
  <r>
    <d v="2026-09-27T19:00:00"/>
    <n v="0"/>
    <n v="9"/>
    <n v="19"/>
    <n v="1"/>
    <x v="0"/>
  </r>
  <r>
    <d v="2026-09-27T20:00:00"/>
    <n v="0"/>
    <n v="9"/>
    <n v="20"/>
    <n v="1"/>
    <x v="0"/>
  </r>
  <r>
    <d v="2026-09-27T21:00:00"/>
    <n v="0"/>
    <n v="9"/>
    <n v="21"/>
    <n v="1"/>
    <x v="0"/>
  </r>
  <r>
    <d v="2026-09-27T22:00:00"/>
    <n v="0"/>
    <n v="9"/>
    <n v="22"/>
    <n v="1"/>
    <x v="0"/>
  </r>
  <r>
    <d v="2026-09-27T23:00:00"/>
    <n v="0"/>
    <n v="9"/>
    <n v="23"/>
    <n v="1"/>
    <x v="0"/>
  </r>
  <r>
    <d v="2026-09-28T00:00:00"/>
    <n v="0"/>
    <n v="9"/>
    <n v="0"/>
    <n v="2"/>
    <x v="0"/>
  </r>
  <r>
    <d v="2026-09-28T01:00:00"/>
    <n v="0"/>
    <n v="9"/>
    <n v="1"/>
    <n v="2"/>
    <x v="0"/>
  </r>
  <r>
    <d v="2026-09-28T02:00:00"/>
    <n v="0"/>
    <n v="9"/>
    <n v="2"/>
    <n v="2"/>
    <x v="0"/>
  </r>
  <r>
    <d v="2026-09-28T03:00:00"/>
    <n v="0"/>
    <n v="9"/>
    <n v="3"/>
    <n v="2"/>
    <x v="0"/>
  </r>
  <r>
    <d v="2026-09-28T04:00:00"/>
    <n v="0"/>
    <n v="9"/>
    <n v="4"/>
    <n v="2"/>
    <x v="0"/>
  </r>
  <r>
    <d v="2026-09-28T05:00:00"/>
    <n v="0"/>
    <n v="9"/>
    <n v="5"/>
    <n v="2"/>
    <x v="0"/>
  </r>
  <r>
    <d v="2026-09-28T06:00:00"/>
    <n v="0"/>
    <n v="9"/>
    <n v="6"/>
    <n v="2"/>
    <x v="0"/>
  </r>
  <r>
    <d v="2026-09-28T07:00:00"/>
    <n v="0"/>
    <n v="9"/>
    <n v="7"/>
    <n v="2"/>
    <x v="0"/>
  </r>
  <r>
    <d v="2026-09-28T08:00:00"/>
    <n v="9.5657156173046811"/>
    <n v="9"/>
    <n v="8"/>
    <n v="2"/>
    <x v="1"/>
  </r>
  <r>
    <d v="2026-09-28T09:00:00"/>
    <n v="5.2572088936718746"/>
    <n v="9"/>
    <n v="9"/>
    <n v="2"/>
    <x v="1"/>
  </r>
  <r>
    <d v="2026-09-28T10:00:00"/>
    <n v="7.8279899186267912"/>
    <n v="9"/>
    <n v="10"/>
    <n v="2"/>
    <x v="1"/>
  </r>
  <r>
    <d v="2026-09-28T11:00:00"/>
    <n v="13.533331682110102"/>
    <n v="9"/>
    <n v="11"/>
    <n v="2"/>
    <x v="1"/>
  </r>
  <r>
    <d v="2026-09-28T12:00:00"/>
    <n v="6.2876546660496562"/>
    <n v="9"/>
    <n v="12"/>
    <n v="2"/>
    <x v="1"/>
  </r>
  <r>
    <d v="2026-09-28T13:00:00"/>
    <n v="19.437075185585229"/>
    <n v="9"/>
    <n v="13"/>
    <n v="2"/>
    <x v="1"/>
  </r>
  <r>
    <d v="2026-09-28T14:00:00"/>
    <n v="12.434179515775076"/>
    <n v="9"/>
    <n v="14"/>
    <n v="2"/>
    <x v="1"/>
  </r>
  <r>
    <d v="2026-09-28T15:00:00"/>
    <n v="20.2797755620775"/>
    <n v="9"/>
    <n v="15"/>
    <n v="2"/>
    <x v="1"/>
  </r>
  <r>
    <d v="2026-09-28T16:00:00"/>
    <n v="20.31814781389761"/>
    <n v="9"/>
    <n v="16"/>
    <n v="2"/>
    <x v="1"/>
  </r>
  <r>
    <d v="2026-09-28T17:00:00"/>
    <n v="17.994821038397024"/>
    <n v="9"/>
    <n v="17"/>
    <n v="2"/>
    <x v="1"/>
  </r>
  <r>
    <d v="2026-09-28T18:00:00"/>
    <n v="6.68725918460476"/>
    <n v="9"/>
    <n v="18"/>
    <n v="2"/>
    <x v="1"/>
  </r>
  <r>
    <d v="2026-09-28T19:00:00"/>
    <n v="0"/>
    <n v="9"/>
    <n v="19"/>
    <n v="2"/>
    <x v="1"/>
  </r>
  <r>
    <d v="2026-09-28T20:00:00"/>
    <n v="0"/>
    <n v="9"/>
    <n v="20"/>
    <n v="2"/>
    <x v="1"/>
  </r>
  <r>
    <d v="2026-09-28T21:00:00"/>
    <n v="0"/>
    <n v="9"/>
    <n v="21"/>
    <n v="2"/>
    <x v="1"/>
  </r>
  <r>
    <d v="2026-09-28T22:00:00"/>
    <n v="0"/>
    <n v="9"/>
    <n v="22"/>
    <n v="2"/>
    <x v="1"/>
  </r>
  <r>
    <d v="2026-09-28T23:00:00"/>
    <n v="0"/>
    <n v="9"/>
    <n v="23"/>
    <n v="2"/>
    <x v="1"/>
  </r>
  <r>
    <d v="2026-09-29T00:00:00"/>
    <n v="0"/>
    <n v="9"/>
    <n v="0"/>
    <n v="3"/>
    <x v="0"/>
  </r>
  <r>
    <d v="2026-09-29T01:00:00"/>
    <n v="0"/>
    <n v="9"/>
    <n v="1"/>
    <n v="3"/>
    <x v="0"/>
  </r>
  <r>
    <d v="2026-09-29T02:00:00"/>
    <n v="0"/>
    <n v="9"/>
    <n v="2"/>
    <n v="3"/>
    <x v="0"/>
  </r>
  <r>
    <d v="2026-09-29T03:00:00"/>
    <n v="0"/>
    <n v="9"/>
    <n v="3"/>
    <n v="3"/>
    <x v="0"/>
  </r>
  <r>
    <d v="2026-09-29T04:00:00"/>
    <n v="0"/>
    <n v="9"/>
    <n v="4"/>
    <n v="3"/>
    <x v="0"/>
  </r>
  <r>
    <d v="2026-09-29T05:00:00"/>
    <n v="0"/>
    <n v="9"/>
    <n v="5"/>
    <n v="3"/>
    <x v="0"/>
  </r>
  <r>
    <d v="2026-09-29T06:00:00"/>
    <n v="0"/>
    <n v="9"/>
    <n v="6"/>
    <n v="3"/>
    <x v="0"/>
  </r>
  <r>
    <d v="2026-09-29T07:00:00"/>
    <n v="0"/>
    <n v="9"/>
    <n v="7"/>
    <n v="3"/>
    <x v="0"/>
  </r>
  <r>
    <d v="2026-09-29T08:00:00"/>
    <n v="10.652883656135495"/>
    <n v="9"/>
    <n v="8"/>
    <n v="3"/>
    <x v="1"/>
  </r>
  <r>
    <d v="2026-09-29T09:00:00"/>
    <n v="19.536670878417262"/>
    <n v="9"/>
    <n v="9"/>
    <n v="3"/>
    <x v="1"/>
  </r>
  <r>
    <d v="2026-09-29T10:00:00"/>
    <n v="20.714759135178422"/>
    <n v="9"/>
    <n v="10"/>
    <n v="3"/>
    <x v="1"/>
  </r>
  <r>
    <d v="2026-09-29T11:00:00"/>
    <n v="20.049054565380363"/>
    <n v="9"/>
    <n v="11"/>
    <n v="3"/>
    <x v="1"/>
  </r>
  <r>
    <d v="2026-09-29T12:00:00"/>
    <n v="19.394334152847669"/>
    <n v="9"/>
    <n v="12"/>
    <n v="3"/>
    <x v="1"/>
  </r>
  <r>
    <d v="2026-09-29T13:00:00"/>
    <n v="19.030902527561668"/>
    <n v="9"/>
    <n v="13"/>
    <n v="3"/>
    <x v="1"/>
  </r>
  <r>
    <d v="2026-09-29T14:00:00"/>
    <n v="13.051826466668"/>
    <n v="9"/>
    <n v="14"/>
    <n v="3"/>
    <x v="1"/>
  </r>
  <r>
    <d v="2026-09-29T15:00:00"/>
    <n v="19.775197026339825"/>
    <n v="9"/>
    <n v="15"/>
    <n v="3"/>
    <x v="1"/>
  </r>
  <r>
    <d v="2026-09-29T16:00:00"/>
    <n v="19.769174954641077"/>
    <n v="9"/>
    <n v="16"/>
    <n v="3"/>
    <x v="1"/>
  </r>
  <r>
    <d v="2026-09-29T17:00:00"/>
    <n v="17.30911092045239"/>
    <n v="9"/>
    <n v="17"/>
    <n v="3"/>
    <x v="1"/>
  </r>
  <r>
    <d v="2026-09-29T18:00:00"/>
    <n v="6.2517769040175306"/>
    <n v="9"/>
    <n v="18"/>
    <n v="3"/>
    <x v="1"/>
  </r>
  <r>
    <d v="2026-09-29T19:00:00"/>
    <n v="0"/>
    <n v="9"/>
    <n v="19"/>
    <n v="3"/>
    <x v="1"/>
  </r>
  <r>
    <d v="2026-09-29T20:00:00"/>
    <n v="0"/>
    <n v="9"/>
    <n v="20"/>
    <n v="3"/>
    <x v="1"/>
  </r>
  <r>
    <d v="2026-09-29T21:00:00"/>
    <n v="0"/>
    <n v="9"/>
    <n v="21"/>
    <n v="3"/>
    <x v="1"/>
  </r>
  <r>
    <d v="2026-09-29T22:00:00"/>
    <n v="0"/>
    <n v="9"/>
    <n v="22"/>
    <n v="3"/>
    <x v="1"/>
  </r>
  <r>
    <d v="2026-09-29T23:00:00"/>
    <n v="0"/>
    <n v="9"/>
    <n v="23"/>
    <n v="3"/>
    <x v="1"/>
  </r>
  <r>
    <d v="2026-09-30T00:00:00"/>
    <n v="0"/>
    <n v="9"/>
    <n v="0"/>
    <n v="4"/>
    <x v="0"/>
  </r>
  <r>
    <d v="2026-09-30T01:00:00"/>
    <n v="0"/>
    <n v="9"/>
    <n v="1"/>
    <n v="4"/>
    <x v="0"/>
  </r>
  <r>
    <d v="2026-09-30T02:00:00"/>
    <n v="0"/>
    <n v="9"/>
    <n v="2"/>
    <n v="4"/>
    <x v="0"/>
  </r>
  <r>
    <d v="2026-09-30T03:00:00"/>
    <n v="0"/>
    <n v="9"/>
    <n v="3"/>
    <n v="4"/>
    <x v="0"/>
  </r>
  <r>
    <d v="2026-09-30T04:00:00"/>
    <n v="0"/>
    <n v="9"/>
    <n v="4"/>
    <n v="4"/>
    <x v="0"/>
  </r>
  <r>
    <d v="2026-09-30T05:00:00"/>
    <n v="0"/>
    <n v="9"/>
    <n v="5"/>
    <n v="4"/>
    <x v="0"/>
  </r>
  <r>
    <d v="2026-09-30T06:00:00"/>
    <n v="0"/>
    <n v="9"/>
    <n v="6"/>
    <n v="4"/>
    <x v="0"/>
  </r>
  <r>
    <d v="2026-09-30T07:00:00"/>
    <n v="0"/>
    <n v="9"/>
    <n v="7"/>
    <n v="4"/>
    <x v="0"/>
  </r>
  <r>
    <d v="2026-09-30T08:00:00"/>
    <n v="9.9072306168704376"/>
    <n v="9"/>
    <n v="8"/>
    <n v="4"/>
    <x v="1"/>
  </r>
  <r>
    <d v="2026-09-30T09:00:00"/>
    <n v="18.9310886914508"/>
    <n v="9"/>
    <n v="9"/>
    <n v="4"/>
    <x v="1"/>
  </r>
  <r>
    <d v="2026-09-30T10:00:00"/>
    <n v="20.210593264875993"/>
    <n v="9"/>
    <n v="10"/>
    <n v="4"/>
    <x v="1"/>
  </r>
  <r>
    <d v="2026-09-30T11:00:00"/>
    <n v="19.730863667046648"/>
    <n v="9"/>
    <n v="11"/>
    <n v="4"/>
    <x v="1"/>
  </r>
  <r>
    <d v="2026-09-30T12:00:00"/>
    <n v="18.947080177920462"/>
    <n v="9"/>
    <n v="12"/>
    <n v="4"/>
    <x v="1"/>
  </r>
  <r>
    <d v="2026-09-30T13:00:00"/>
    <n v="18.618251431315603"/>
    <n v="9"/>
    <n v="13"/>
    <n v="4"/>
    <x v="1"/>
  </r>
  <r>
    <d v="2026-09-30T14:00:00"/>
    <n v="19.012542825719994"/>
    <n v="9"/>
    <n v="14"/>
    <n v="4"/>
    <x v="1"/>
  </r>
  <r>
    <d v="2026-09-30T15:00:00"/>
    <n v="19.526855705149348"/>
    <n v="9"/>
    <n v="15"/>
    <n v="4"/>
    <x v="1"/>
  </r>
  <r>
    <d v="2026-09-30T16:00:00"/>
    <n v="19.291912375811116"/>
    <n v="9"/>
    <n v="16"/>
    <n v="4"/>
    <x v="1"/>
  </r>
  <r>
    <d v="2026-09-30T17:00:00"/>
    <n v="16.565156868981628"/>
    <n v="9"/>
    <n v="17"/>
    <n v="4"/>
    <x v="1"/>
  </r>
  <r>
    <d v="2026-09-30T18:00:00"/>
    <n v="5.6735555447019665"/>
    <n v="9"/>
    <n v="18"/>
    <n v="4"/>
    <x v="1"/>
  </r>
  <r>
    <d v="2026-09-30T19:00:00"/>
    <n v="0"/>
    <n v="9"/>
    <n v="19"/>
    <n v="4"/>
    <x v="1"/>
  </r>
  <r>
    <d v="2026-09-30T20:00:00"/>
    <n v="0"/>
    <n v="9"/>
    <n v="20"/>
    <n v="4"/>
    <x v="1"/>
  </r>
  <r>
    <d v="2026-09-30T21:00:00"/>
    <n v="0"/>
    <n v="9"/>
    <n v="21"/>
    <n v="4"/>
    <x v="1"/>
  </r>
  <r>
    <d v="2026-09-30T22:00:00"/>
    <n v="0"/>
    <n v="9"/>
    <n v="22"/>
    <n v="4"/>
    <x v="1"/>
  </r>
  <r>
    <d v="2026-09-30T23:00:00"/>
    <n v="0"/>
    <n v="9"/>
    <n v="23"/>
    <n v="4"/>
    <x v="1"/>
  </r>
  <r>
    <d v="2026-10-01T00:00:00"/>
    <n v="0"/>
    <n v="10"/>
    <n v="0"/>
    <n v="5"/>
    <x v="0"/>
  </r>
  <r>
    <d v="2026-10-01T01:00:00"/>
    <n v="0"/>
    <n v="10"/>
    <n v="1"/>
    <n v="5"/>
    <x v="0"/>
  </r>
  <r>
    <d v="2026-10-01T02:00:00"/>
    <n v="0"/>
    <n v="10"/>
    <n v="2"/>
    <n v="5"/>
    <x v="0"/>
  </r>
  <r>
    <d v="2026-10-01T03:00:00"/>
    <n v="0"/>
    <n v="10"/>
    <n v="3"/>
    <n v="5"/>
    <x v="0"/>
  </r>
  <r>
    <d v="2026-10-01T04:00:00"/>
    <n v="0"/>
    <n v="10"/>
    <n v="4"/>
    <n v="5"/>
    <x v="0"/>
  </r>
  <r>
    <d v="2026-10-01T05:00:00"/>
    <n v="0"/>
    <n v="10"/>
    <n v="5"/>
    <n v="5"/>
    <x v="0"/>
  </r>
  <r>
    <d v="2026-10-01T06:00:00"/>
    <n v="0"/>
    <n v="10"/>
    <n v="6"/>
    <n v="5"/>
    <x v="0"/>
  </r>
  <r>
    <d v="2026-10-01T07:00:00"/>
    <n v="0"/>
    <n v="10"/>
    <n v="7"/>
    <n v="5"/>
    <x v="0"/>
  </r>
  <r>
    <d v="2026-10-01T08:00:00"/>
    <n v="0.52216987062151254"/>
    <n v="10"/>
    <n v="8"/>
    <n v="5"/>
    <x v="1"/>
  </r>
  <r>
    <d v="2026-10-01T09:00:00"/>
    <n v="1.1813168918610544"/>
    <n v="10"/>
    <n v="9"/>
    <n v="5"/>
    <x v="1"/>
  </r>
  <r>
    <d v="2026-10-01T10:00:00"/>
    <n v="3.8015190019778782"/>
    <n v="10"/>
    <n v="10"/>
    <n v="5"/>
    <x v="1"/>
  </r>
  <r>
    <d v="2026-10-01T11:00:00"/>
    <n v="2.7116541572968331"/>
    <n v="10"/>
    <n v="11"/>
    <n v="5"/>
    <x v="1"/>
  </r>
  <r>
    <d v="2026-10-01T12:00:00"/>
    <n v="6.0747462872798206"/>
    <n v="10"/>
    <n v="12"/>
    <n v="5"/>
    <x v="1"/>
  </r>
  <r>
    <d v="2026-10-01T13:00:00"/>
    <n v="1.7736984452617264"/>
    <n v="10"/>
    <n v="13"/>
    <n v="5"/>
    <x v="1"/>
  </r>
  <r>
    <d v="2026-10-01T14:00:00"/>
    <n v="2.8364252249685151"/>
    <n v="10"/>
    <n v="14"/>
    <n v="5"/>
    <x v="1"/>
  </r>
  <r>
    <d v="2026-10-01T15:00:00"/>
    <n v="3.5085899325099335"/>
    <n v="10"/>
    <n v="15"/>
    <n v="5"/>
    <x v="1"/>
  </r>
  <r>
    <d v="2026-10-01T16:00:00"/>
    <n v="1.3590338121885501"/>
    <n v="10"/>
    <n v="16"/>
    <n v="5"/>
    <x v="1"/>
  </r>
  <r>
    <d v="2026-10-01T17:00:00"/>
    <n v="0.69373819803834669"/>
    <n v="10"/>
    <n v="17"/>
    <n v="5"/>
    <x v="1"/>
  </r>
  <r>
    <d v="2026-10-01T18:00:00"/>
    <n v="5.5073741717262337"/>
    <n v="10"/>
    <n v="18"/>
    <n v="5"/>
    <x v="1"/>
  </r>
  <r>
    <d v="2026-10-01T19:00:00"/>
    <n v="0"/>
    <n v="10"/>
    <n v="19"/>
    <n v="5"/>
    <x v="1"/>
  </r>
  <r>
    <d v="2026-10-01T20:00:00"/>
    <n v="0"/>
    <n v="10"/>
    <n v="20"/>
    <n v="5"/>
    <x v="1"/>
  </r>
  <r>
    <d v="2026-10-01T21:00:00"/>
    <n v="0"/>
    <n v="10"/>
    <n v="21"/>
    <n v="5"/>
    <x v="1"/>
  </r>
  <r>
    <d v="2026-10-01T22:00:00"/>
    <n v="0"/>
    <n v="10"/>
    <n v="22"/>
    <n v="5"/>
    <x v="1"/>
  </r>
  <r>
    <d v="2026-10-01T23:00:00"/>
    <n v="0"/>
    <n v="10"/>
    <n v="23"/>
    <n v="5"/>
    <x v="1"/>
  </r>
  <r>
    <d v="2026-10-02T00:00:00"/>
    <n v="0"/>
    <n v="10"/>
    <n v="0"/>
    <n v="6"/>
    <x v="0"/>
  </r>
  <r>
    <d v="2026-10-02T01:00:00"/>
    <n v="0"/>
    <n v="10"/>
    <n v="1"/>
    <n v="6"/>
    <x v="0"/>
  </r>
  <r>
    <d v="2026-10-02T02:00:00"/>
    <n v="0"/>
    <n v="10"/>
    <n v="2"/>
    <n v="6"/>
    <x v="0"/>
  </r>
  <r>
    <d v="2026-10-02T03:00:00"/>
    <n v="0"/>
    <n v="10"/>
    <n v="3"/>
    <n v="6"/>
    <x v="0"/>
  </r>
  <r>
    <d v="2026-10-02T04:00:00"/>
    <n v="0"/>
    <n v="10"/>
    <n v="4"/>
    <n v="6"/>
    <x v="0"/>
  </r>
  <r>
    <d v="2026-10-02T05:00:00"/>
    <n v="0"/>
    <n v="10"/>
    <n v="5"/>
    <n v="6"/>
    <x v="0"/>
  </r>
  <r>
    <d v="2026-10-02T06:00:00"/>
    <n v="0"/>
    <n v="10"/>
    <n v="6"/>
    <n v="6"/>
    <x v="0"/>
  </r>
  <r>
    <d v="2026-10-02T07:00:00"/>
    <n v="0"/>
    <n v="10"/>
    <n v="7"/>
    <n v="6"/>
    <x v="0"/>
  </r>
  <r>
    <d v="2026-10-02T08:00:00"/>
    <n v="11.459347753954036"/>
    <n v="10"/>
    <n v="8"/>
    <n v="6"/>
    <x v="1"/>
  </r>
  <r>
    <d v="2026-10-02T09:00:00"/>
    <n v="14.152272749647938"/>
    <n v="10"/>
    <n v="9"/>
    <n v="6"/>
    <x v="1"/>
  </r>
  <r>
    <d v="2026-10-02T10:00:00"/>
    <n v="13.654355588357612"/>
    <n v="10"/>
    <n v="10"/>
    <n v="6"/>
    <x v="1"/>
  </r>
  <r>
    <d v="2026-10-02T11:00:00"/>
    <n v="18.234600351793969"/>
    <n v="10"/>
    <n v="11"/>
    <n v="6"/>
    <x v="1"/>
  </r>
  <r>
    <d v="2026-10-02T12:00:00"/>
    <n v="20.17529999338857"/>
    <n v="10"/>
    <n v="12"/>
    <n v="6"/>
    <x v="1"/>
  </r>
  <r>
    <d v="2026-10-02T13:00:00"/>
    <n v="16.949500353914782"/>
    <n v="10"/>
    <n v="13"/>
    <n v="6"/>
    <x v="1"/>
  </r>
  <r>
    <d v="2026-10-02T14:00:00"/>
    <n v="22.393893568249602"/>
    <n v="10"/>
    <n v="14"/>
    <n v="6"/>
    <x v="1"/>
  </r>
  <r>
    <d v="2026-10-02T15:00:00"/>
    <n v="23.027874039923091"/>
    <n v="10"/>
    <n v="15"/>
    <n v="6"/>
    <x v="1"/>
  </r>
  <r>
    <d v="2026-10-02T16:00:00"/>
    <n v="23.164696837973516"/>
    <n v="10"/>
    <n v="16"/>
    <n v="6"/>
    <x v="1"/>
  </r>
  <r>
    <d v="2026-10-02T17:00:00"/>
    <n v="19.536549984055387"/>
    <n v="10"/>
    <n v="17"/>
    <n v="6"/>
    <x v="1"/>
  </r>
  <r>
    <d v="2026-10-02T18:00:00"/>
    <n v="6.5587663198413733"/>
    <n v="10"/>
    <n v="18"/>
    <n v="6"/>
    <x v="1"/>
  </r>
  <r>
    <d v="2026-10-02T19:00:00"/>
    <n v="0"/>
    <n v="10"/>
    <n v="19"/>
    <n v="6"/>
    <x v="1"/>
  </r>
  <r>
    <d v="2026-10-02T20:00:00"/>
    <n v="0"/>
    <n v="10"/>
    <n v="20"/>
    <n v="6"/>
    <x v="1"/>
  </r>
  <r>
    <d v="2026-10-02T21:00:00"/>
    <n v="0"/>
    <n v="10"/>
    <n v="21"/>
    <n v="6"/>
    <x v="1"/>
  </r>
  <r>
    <d v="2026-10-02T22:00:00"/>
    <n v="0"/>
    <n v="10"/>
    <n v="22"/>
    <n v="6"/>
    <x v="1"/>
  </r>
  <r>
    <d v="2026-10-02T23:00:00"/>
    <n v="0"/>
    <n v="10"/>
    <n v="23"/>
    <n v="6"/>
    <x v="1"/>
  </r>
  <r>
    <d v="2026-10-03T00:00:00"/>
    <n v="0"/>
    <n v="10"/>
    <n v="0"/>
    <n v="7"/>
    <x v="0"/>
  </r>
  <r>
    <d v="2026-10-03T01:00:00"/>
    <n v="0"/>
    <n v="10"/>
    <n v="1"/>
    <n v="7"/>
    <x v="0"/>
  </r>
  <r>
    <d v="2026-10-03T02:00:00"/>
    <n v="0"/>
    <n v="10"/>
    <n v="2"/>
    <n v="7"/>
    <x v="0"/>
  </r>
  <r>
    <d v="2026-10-03T03:00:00"/>
    <n v="0"/>
    <n v="10"/>
    <n v="3"/>
    <n v="7"/>
    <x v="0"/>
  </r>
  <r>
    <d v="2026-10-03T04:00:00"/>
    <n v="0"/>
    <n v="10"/>
    <n v="4"/>
    <n v="7"/>
    <x v="0"/>
  </r>
  <r>
    <d v="2026-10-03T05:00:00"/>
    <n v="0"/>
    <n v="10"/>
    <n v="5"/>
    <n v="7"/>
    <x v="0"/>
  </r>
  <r>
    <d v="2026-10-03T06:00:00"/>
    <n v="0"/>
    <n v="10"/>
    <n v="6"/>
    <n v="7"/>
    <x v="0"/>
  </r>
  <r>
    <d v="2026-10-03T07:00:00"/>
    <n v="0"/>
    <n v="10"/>
    <n v="7"/>
    <n v="7"/>
    <x v="0"/>
  </r>
  <r>
    <d v="2026-10-03T08:00:00"/>
    <n v="11.34529890111514"/>
    <n v="10"/>
    <n v="8"/>
    <n v="7"/>
    <x v="0"/>
  </r>
  <r>
    <d v="2026-10-03T09:00:00"/>
    <n v="21.718385339113791"/>
    <n v="10"/>
    <n v="9"/>
    <n v="7"/>
    <x v="0"/>
  </r>
  <r>
    <d v="2026-10-03T10:00:00"/>
    <n v="16.968428452075372"/>
    <n v="10"/>
    <n v="10"/>
    <n v="7"/>
    <x v="0"/>
  </r>
  <r>
    <d v="2026-10-03T11:00:00"/>
    <n v="15.861915543701611"/>
    <n v="10"/>
    <n v="11"/>
    <n v="7"/>
    <x v="0"/>
  </r>
  <r>
    <d v="2026-10-03T12:00:00"/>
    <n v="17.424449897338498"/>
    <n v="10"/>
    <n v="12"/>
    <n v="7"/>
    <x v="0"/>
  </r>
  <r>
    <d v="2026-10-03T13:00:00"/>
    <n v="13.12658200924683"/>
    <n v="10"/>
    <n v="13"/>
    <n v="7"/>
    <x v="0"/>
  </r>
  <r>
    <d v="2026-10-03T14:00:00"/>
    <n v="6.0142721788094393"/>
    <n v="10"/>
    <n v="14"/>
    <n v="7"/>
    <x v="0"/>
  </r>
  <r>
    <d v="2026-10-03T15:00:00"/>
    <n v="6.8278681824036616"/>
    <n v="10"/>
    <n v="15"/>
    <n v="7"/>
    <x v="0"/>
  </r>
  <r>
    <d v="2026-10-03T16:00:00"/>
    <n v="8.4911778341733423E-3"/>
    <n v="10"/>
    <n v="16"/>
    <n v="7"/>
    <x v="0"/>
  </r>
  <r>
    <d v="2026-10-03T17:00:00"/>
    <n v="0.55967948671285939"/>
    <n v="10"/>
    <n v="17"/>
    <n v="7"/>
    <x v="0"/>
  </r>
  <r>
    <d v="2026-10-03T18:00:00"/>
    <n v="0.39376749808872358"/>
    <n v="10"/>
    <n v="18"/>
    <n v="7"/>
    <x v="0"/>
  </r>
  <r>
    <d v="2026-10-03T19:00:00"/>
    <n v="0"/>
    <n v="10"/>
    <n v="19"/>
    <n v="7"/>
    <x v="0"/>
  </r>
  <r>
    <d v="2026-10-03T20:00:00"/>
    <n v="0"/>
    <n v="10"/>
    <n v="20"/>
    <n v="7"/>
    <x v="0"/>
  </r>
  <r>
    <d v="2026-10-03T21:00:00"/>
    <n v="0"/>
    <n v="10"/>
    <n v="21"/>
    <n v="7"/>
    <x v="0"/>
  </r>
  <r>
    <d v="2026-10-03T22:00:00"/>
    <n v="0"/>
    <n v="10"/>
    <n v="22"/>
    <n v="7"/>
    <x v="0"/>
  </r>
  <r>
    <d v="2026-10-03T23:00:00"/>
    <n v="0"/>
    <n v="10"/>
    <n v="23"/>
    <n v="7"/>
    <x v="0"/>
  </r>
  <r>
    <d v="2026-10-04T00:00:00"/>
    <n v="0"/>
    <n v="10"/>
    <n v="0"/>
    <n v="1"/>
    <x v="0"/>
  </r>
  <r>
    <d v="2026-10-04T01:00:00"/>
    <n v="0"/>
    <n v="10"/>
    <n v="1"/>
    <n v="1"/>
    <x v="0"/>
  </r>
  <r>
    <d v="2026-10-04T02:00:00"/>
    <n v="0"/>
    <n v="10"/>
    <n v="2"/>
    <n v="1"/>
    <x v="0"/>
  </r>
  <r>
    <d v="2026-10-04T03:00:00"/>
    <n v="0"/>
    <n v="10"/>
    <n v="3"/>
    <n v="1"/>
    <x v="0"/>
  </r>
  <r>
    <d v="2026-10-04T04:00:00"/>
    <n v="0"/>
    <n v="10"/>
    <n v="4"/>
    <n v="1"/>
    <x v="0"/>
  </r>
  <r>
    <d v="2026-10-04T05:00:00"/>
    <n v="0"/>
    <n v="10"/>
    <n v="5"/>
    <n v="1"/>
    <x v="0"/>
  </r>
  <r>
    <d v="2026-10-04T06:00:00"/>
    <n v="0"/>
    <n v="10"/>
    <n v="6"/>
    <n v="1"/>
    <x v="0"/>
  </r>
  <r>
    <d v="2026-10-04T07:00:00"/>
    <n v="0"/>
    <n v="10"/>
    <n v="7"/>
    <n v="1"/>
    <x v="0"/>
  </r>
  <r>
    <d v="2026-10-04T08:00:00"/>
    <n v="10.697767127918253"/>
    <n v="10"/>
    <n v="8"/>
    <n v="1"/>
    <x v="0"/>
  </r>
  <r>
    <d v="2026-10-04T09:00:00"/>
    <n v="21.11087326980665"/>
    <n v="10"/>
    <n v="9"/>
    <n v="1"/>
    <x v="0"/>
  </r>
  <r>
    <d v="2026-10-04T10:00:00"/>
    <n v="22.544770230235542"/>
    <n v="10"/>
    <n v="10"/>
    <n v="1"/>
    <x v="0"/>
  </r>
  <r>
    <d v="2026-10-04T11:00:00"/>
    <n v="21.742726403798315"/>
    <n v="10"/>
    <n v="11"/>
    <n v="1"/>
    <x v="0"/>
  </r>
  <r>
    <d v="2026-10-04T12:00:00"/>
    <n v="21.00091533131933"/>
    <n v="10"/>
    <n v="12"/>
    <n v="1"/>
    <x v="0"/>
  </r>
  <r>
    <d v="2026-10-04T13:00:00"/>
    <n v="20.639444915228569"/>
    <n v="10"/>
    <n v="13"/>
    <n v="1"/>
    <x v="0"/>
  </r>
  <r>
    <d v="2026-10-04T14:00:00"/>
    <n v="21.106477525924468"/>
    <n v="10"/>
    <n v="14"/>
    <n v="1"/>
    <x v="0"/>
  </r>
  <r>
    <d v="2026-10-04T15:00:00"/>
    <n v="21.678310642633495"/>
    <n v="10"/>
    <n v="15"/>
    <n v="1"/>
    <x v="0"/>
  </r>
  <r>
    <d v="2026-10-04T16:00:00"/>
    <n v="21.672461648786317"/>
    <n v="10"/>
    <n v="16"/>
    <n v="1"/>
    <x v="0"/>
  </r>
  <r>
    <d v="2026-10-04T17:00:00"/>
    <n v="17.659474861004526"/>
    <n v="10"/>
    <n v="17"/>
    <n v="1"/>
    <x v="0"/>
  </r>
  <r>
    <d v="2026-10-04T18:00:00"/>
    <n v="5.4058198741613834"/>
    <n v="10"/>
    <n v="18"/>
    <n v="1"/>
    <x v="0"/>
  </r>
  <r>
    <d v="2026-10-04T19:00:00"/>
    <n v="0"/>
    <n v="10"/>
    <n v="19"/>
    <n v="1"/>
    <x v="0"/>
  </r>
  <r>
    <d v="2026-10-04T20:00:00"/>
    <n v="0"/>
    <n v="10"/>
    <n v="20"/>
    <n v="1"/>
    <x v="0"/>
  </r>
  <r>
    <d v="2026-10-04T21:00:00"/>
    <n v="0"/>
    <n v="10"/>
    <n v="21"/>
    <n v="1"/>
    <x v="0"/>
  </r>
  <r>
    <d v="2026-10-04T22:00:00"/>
    <n v="0"/>
    <n v="10"/>
    <n v="22"/>
    <n v="1"/>
    <x v="0"/>
  </r>
  <r>
    <d v="2026-10-04T23:00:00"/>
    <n v="0"/>
    <n v="10"/>
    <n v="23"/>
    <n v="1"/>
    <x v="0"/>
  </r>
  <r>
    <d v="2026-10-05T00:00:00"/>
    <n v="0"/>
    <n v="10"/>
    <n v="0"/>
    <n v="2"/>
    <x v="0"/>
  </r>
  <r>
    <d v="2026-10-05T01:00:00"/>
    <n v="0"/>
    <n v="10"/>
    <n v="1"/>
    <n v="2"/>
    <x v="0"/>
  </r>
  <r>
    <d v="2026-10-05T02:00:00"/>
    <n v="0"/>
    <n v="10"/>
    <n v="2"/>
    <n v="2"/>
    <x v="0"/>
  </r>
  <r>
    <d v="2026-10-05T03:00:00"/>
    <n v="0"/>
    <n v="10"/>
    <n v="3"/>
    <n v="2"/>
    <x v="0"/>
  </r>
  <r>
    <d v="2026-10-05T04:00:00"/>
    <n v="0"/>
    <n v="10"/>
    <n v="4"/>
    <n v="2"/>
    <x v="0"/>
  </r>
  <r>
    <d v="2026-10-05T05:00:00"/>
    <n v="0"/>
    <n v="10"/>
    <n v="5"/>
    <n v="2"/>
    <x v="0"/>
  </r>
  <r>
    <d v="2026-10-05T06:00:00"/>
    <n v="0"/>
    <n v="10"/>
    <n v="6"/>
    <n v="2"/>
    <x v="0"/>
  </r>
  <r>
    <d v="2026-10-05T07:00:00"/>
    <n v="0"/>
    <n v="10"/>
    <n v="7"/>
    <n v="2"/>
    <x v="0"/>
  </r>
  <r>
    <d v="2026-10-05T08:00:00"/>
    <n v="10.388561163125534"/>
    <n v="10"/>
    <n v="8"/>
    <n v="2"/>
    <x v="1"/>
  </r>
  <r>
    <d v="2026-10-05T09:00:00"/>
    <n v="20.843882752605783"/>
    <n v="10"/>
    <n v="9"/>
    <n v="2"/>
    <x v="1"/>
  </r>
  <r>
    <d v="2026-10-05T10:00:00"/>
    <n v="22.345718276668951"/>
    <n v="10"/>
    <n v="10"/>
    <n v="2"/>
    <x v="1"/>
  </r>
  <r>
    <d v="2026-10-05T11:00:00"/>
    <n v="21.704020089392323"/>
    <n v="10"/>
    <n v="11"/>
    <n v="2"/>
    <x v="1"/>
  </r>
  <r>
    <d v="2026-10-05T12:00:00"/>
    <n v="20.848411525961694"/>
    <n v="10"/>
    <n v="12"/>
    <n v="2"/>
    <x v="1"/>
  </r>
  <r>
    <d v="2026-10-05T13:00:00"/>
    <n v="20.489339739874776"/>
    <n v="10"/>
    <n v="13"/>
    <n v="2"/>
    <x v="1"/>
  </r>
  <r>
    <d v="2026-10-05T14:00:00"/>
    <n v="20.955017473510139"/>
    <n v="10"/>
    <n v="14"/>
    <n v="2"/>
    <x v="1"/>
  </r>
  <r>
    <d v="2026-10-05T15:00:00"/>
    <n v="21.500850284132355"/>
    <n v="10"/>
    <n v="15"/>
    <n v="2"/>
    <x v="1"/>
  </r>
  <r>
    <d v="2026-10-05T16:00:00"/>
    <n v="21.420725633403674"/>
    <n v="10"/>
    <n v="16"/>
    <n v="2"/>
    <x v="1"/>
  </r>
  <r>
    <d v="2026-10-05T17:00:00"/>
    <n v="17.217105589105604"/>
    <n v="10"/>
    <n v="17"/>
    <n v="2"/>
    <x v="1"/>
  </r>
  <r>
    <d v="2026-10-05T18:00:00"/>
    <n v="5.0361112383029401"/>
    <n v="10"/>
    <n v="18"/>
    <n v="2"/>
    <x v="1"/>
  </r>
  <r>
    <d v="2026-10-05T19:00:00"/>
    <n v="0"/>
    <n v="10"/>
    <n v="19"/>
    <n v="2"/>
    <x v="1"/>
  </r>
  <r>
    <d v="2026-10-05T20:00:00"/>
    <n v="0"/>
    <n v="10"/>
    <n v="20"/>
    <n v="2"/>
    <x v="1"/>
  </r>
  <r>
    <d v="2026-10-05T21:00:00"/>
    <n v="0"/>
    <n v="10"/>
    <n v="21"/>
    <n v="2"/>
    <x v="1"/>
  </r>
  <r>
    <d v="2026-10-05T22:00:00"/>
    <n v="0"/>
    <n v="10"/>
    <n v="22"/>
    <n v="2"/>
    <x v="1"/>
  </r>
  <r>
    <d v="2026-10-05T23:00:00"/>
    <n v="0"/>
    <n v="10"/>
    <n v="23"/>
    <n v="2"/>
    <x v="1"/>
  </r>
  <r>
    <d v="2026-10-06T00:00:00"/>
    <n v="0"/>
    <n v="10"/>
    <n v="0"/>
    <n v="3"/>
    <x v="0"/>
  </r>
  <r>
    <d v="2026-10-06T01:00:00"/>
    <n v="0"/>
    <n v="10"/>
    <n v="1"/>
    <n v="3"/>
    <x v="0"/>
  </r>
  <r>
    <d v="2026-10-06T02:00:00"/>
    <n v="0"/>
    <n v="10"/>
    <n v="2"/>
    <n v="3"/>
    <x v="0"/>
  </r>
  <r>
    <d v="2026-10-06T03:00:00"/>
    <n v="0"/>
    <n v="10"/>
    <n v="3"/>
    <n v="3"/>
    <x v="0"/>
  </r>
  <r>
    <d v="2026-10-06T04:00:00"/>
    <n v="0"/>
    <n v="10"/>
    <n v="4"/>
    <n v="3"/>
    <x v="0"/>
  </r>
  <r>
    <d v="2026-10-06T05:00:00"/>
    <n v="0"/>
    <n v="10"/>
    <n v="5"/>
    <n v="3"/>
    <x v="0"/>
  </r>
  <r>
    <d v="2026-10-06T06:00:00"/>
    <n v="0"/>
    <n v="10"/>
    <n v="6"/>
    <n v="3"/>
    <x v="0"/>
  </r>
  <r>
    <d v="2026-10-06T07:00:00"/>
    <n v="0"/>
    <n v="10"/>
    <n v="7"/>
    <n v="3"/>
    <x v="0"/>
  </r>
  <r>
    <d v="2026-10-06T08:00:00"/>
    <n v="10.119263520021185"/>
    <n v="10"/>
    <n v="8"/>
    <n v="3"/>
    <x v="1"/>
  </r>
  <r>
    <d v="2026-10-06T09:00:00"/>
    <n v="20.594962438104613"/>
    <n v="10"/>
    <n v="9"/>
    <n v="3"/>
    <x v="1"/>
  </r>
  <r>
    <d v="2026-10-06T10:00:00"/>
    <n v="21.879727529086662"/>
    <n v="10"/>
    <n v="10"/>
    <n v="3"/>
    <x v="1"/>
  </r>
  <r>
    <d v="2026-10-06T11:00:00"/>
    <n v="21.22128720966343"/>
    <n v="10"/>
    <n v="11"/>
    <n v="3"/>
    <x v="1"/>
  </r>
  <r>
    <d v="2026-10-06T12:00:00"/>
    <n v="20.3993116110491"/>
    <n v="10"/>
    <n v="12"/>
    <n v="3"/>
    <x v="1"/>
  </r>
  <r>
    <d v="2026-10-06T13:00:00"/>
    <n v="20.06448651445891"/>
    <n v="10"/>
    <n v="13"/>
    <n v="3"/>
    <x v="1"/>
  </r>
  <r>
    <d v="2026-10-06T14:00:00"/>
    <n v="20.418966930215394"/>
    <n v="10"/>
    <n v="14"/>
    <n v="3"/>
    <x v="1"/>
  </r>
  <r>
    <d v="2026-10-06T15:00:00"/>
    <n v="21.121052067016635"/>
    <n v="10"/>
    <n v="15"/>
    <n v="3"/>
    <x v="1"/>
  </r>
  <r>
    <d v="2026-10-06T16:00:00"/>
    <n v="21.181442098417378"/>
    <n v="10"/>
    <n v="16"/>
    <n v="3"/>
    <x v="1"/>
  </r>
  <r>
    <d v="2026-10-06T17:00:00"/>
    <n v="16.916767311464472"/>
    <n v="10"/>
    <n v="17"/>
    <n v="3"/>
    <x v="1"/>
  </r>
  <r>
    <d v="2026-10-06T18:00:00"/>
    <n v="4.8399915183319822"/>
    <n v="10"/>
    <n v="18"/>
    <n v="3"/>
    <x v="1"/>
  </r>
  <r>
    <d v="2026-10-06T19:00:00"/>
    <n v="0"/>
    <n v="10"/>
    <n v="19"/>
    <n v="3"/>
    <x v="1"/>
  </r>
  <r>
    <d v="2026-10-06T20:00:00"/>
    <n v="0"/>
    <n v="10"/>
    <n v="20"/>
    <n v="3"/>
    <x v="1"/>
  </r>
  <r>
    <d v="2026-10-06T21:00:00"/>
    <n v="0"/>
    <n v="10"/>
    <n v="21"/>
    <n v="3"/>
    <x v="1"/>
  </r>
  <r>
    <d v="2026-10-06T22:00:00"/>
    <n v="0"/>
    <n v="10"/>
    <n v="22"/>
    <n v="3"/>
    <x v="1"/>
  </r>
  <r>
    <d v="2026-10-06T23:00:00"/>
    <n v="0"/>
    <n v="10"/>
    <n v="23"/>
    <n v="3"/>
    <x v="1"/>
  </r>
  <r>
    <d v="2026-10-07T00:00:00"/>
    <n v="0"/>
    <n v="10"/>
    <n v="0"/>
    <n v="4"/>
    <x v="0"/>
  </r>
  <r>
    <d v="2026-10-07T01:00:00"/>
    <n v="0"/>
    <n v="10"/>
    <n v="1"/>
    <n v="4"/>
    <x v="0"/>
  </r>
  <r>
    <d v="2026-10-07T02:00:00"/>
    <n v="0"/>
    <n v="10"/>
    <n v="2"/>
    <n v="4"/>
    <x v="0"/>
  </r>
  <r>
    <d v="2026-10-07T03:00:00"/>
    <n v="0"/>
    <n v="10"/>
    <n v="3"/>
    <n v="4"/>
    <x v="0"/>
  </r>
  <r>
    <d v="2026-10-07T04:00:00"/>
    <n v="0"/>
    <n v="10"/>
    <n v="4"/>
    <n v="4"/>
    <x v="0"/>
  </r>
  <r>
    <d v="2026-10-07T05:00:00"/>
    <n v="0"/>
    <n v="10"/>
    <n v="5"/>
    <n v="4"/>
    <x v="0"/>
  </r>
  <r>
    <d v="2026-10-07T06:00:00"/>
    <n v="0"/>
    <n v="10"/>
    <n v="6"/>
    <n v="4"/>
    <x v="0"/>
  </r>
  <r>
    <d v="2026-10-07T07:00:00"/>
    <n v="0"/>
    <n v="10"/>
    <n v="7"/>
    <n v="4"/>
    <x v="0"/>
  </r>
  <r>
    <d v="2026-10-07T08:00:00"/>
    <n v="8.9354114666827602"/>
    <n v="10"/>
    <n v="8"/>
    <n v="4"/>
    <x v="1"/>
  </r>
  <r>
    <d v="2026-10-07T09:00:00"/>
    <n v="19.445954426593712"/>
    <n v="10"/>
    <n v="9"/>
    <n v="4"/>
    <x v="1"/>
  </r>
  <r>
    <d v="2026-10-07T10:00:00"/>
    <n v="21.046439409888166"/>
    <n v="10"/>
    <n v="10"/>
    <n v="4"/>
    <x v="1"/>
  </r>
  <r>
    <d v="2026-10-07T11:00:00"/>
    <n v="20.838781259090712"/>
    <n v="10"/>
    <n v="11"/>
    <n v="4"/>
    <x v="1"/>
  </r>
  <r>
    <d v="2026-10-07T12:00:00"/>
    <n v="20.166329567825912"/>
    <n v="10"/>
    <n v="12"/>
    <n v="4"/>
    <x v="1"/>
  </r>
  <r>
    <d v="2026-10-07T13:00:00"/>
    <n v="19.829309695707913"/>
    <n v="10"/>
    <n v="13"/>
    <n v="4"/>
    <x v="1"/>
  </r>
  <r>
    <d v="2026-10-07T14:00:00"/>
    <n v="20.202370393737272"/>
    <n v="10"/>
    <n v="14"/>
    <n v="4"/>
    <x v="1"/>
  </r>
  <r>
    <d v="2026-10-07T15:00:00"/>
    <n v="20.799470867889699"/>
    <n v="10"/>
    <n v="15"/>
    <n v="4"/>
    <x v="1"/>
  </r>
  <r>
    <d v="2026-10-07T16:00:00"/>
    <n v="20.828428423102512"/>
    <n v="10"/>
    <n v="16"/>
    <n v="4"/>
    <x v="1"/>
  </r>
  <r>
    <d v="2026-10-07T17:00:00"/>
    <n v="16.448657250708003"/>
    <n v="10"/>
    <n v="17"/>
    <n v="4"/>
    <x v="1"/>
  </r>
  <r>
    <d v="2026-10-07T18:00:00"/>
    <n v="4.6152960178219109"/>
    <n v="10"/>
    <n v="18"/>
    <n v="4"/>
    <x v="1"/>
  </r>
  <r>
    <d v="2026-10-07T19:00:00"/>
    <n v="0"/>
    <n v="10"/>
    <n v="19"/>
    <n v="4"/>
    <x v="1"/>
  </r>
  <r>
    <d v="2026-10-07T20:00:00"/>
    <n v="0"/>
    <n v="10"/>
    <n v="20"/>
    <n v="4"/>
    <x v="1"/>
  </r>
  <r>
    <d v="2026-10-07T21:00:00"/>
    <n v="0"/>
    <n v="10"/>
    <n v="21"/>
    <n v="4"/>
    <x v="1"/>
  </r>
  <r>
    <d v="2026-10-07T22:00:00"/>
    <n v="0"/>
    <n v="10"/>
    <n v="22"/>
    <n v="4"/>
    <x v="1"/>
  </r>
  <r>
    <d v="2026-10-07T23:00:00"/>
    <n v="0"/>
    <n v="10"/>
    <n v="23"/>
    <n v="4"/>
    <x v="1"/>
  </r>
  <r>
    <d v="2026-10-08T00:00:00"/>
    <n v="0"/>
    <n v="10"/>
    <n v="0"/>
    <n v="5"/>
    <x v="0"/>
  </r>
  <r>
    <d v="2026-10-08T01:00:00"/>
    <n v="0"/>
    <n v="10"/>
    <n v="1"/>
    <n v="5"/>
    <x v="0"/>
  </r>
  <r>
    <d v="2026-10-08T02:00:00"/>
    <n v="0"/>
    <n v="10"/>
    <n v="2"/>
    <n v="5"/>
    <x v="0"/>
  </r>
  <r>
    <d v="2026-10-08T03:00:00"/>
    <n v="0"/>
    <n v="10"/>
    <n v="3"/>
    <n v="5"/>
    <x v="0"/>
  </r>
  <r>
    <d v="2026-10-08T04:00:00"/>
    <n v="0"/>
    <n v="10"/>
    <n v="4"/>
    <n v="5"/>
    <x v="0"/>
  </r>
  <r>
    <d v="2026-10-08T05:00:00"/>
    <n v="0"/>
    <n v="10"/>
    <n v="5"/>
    <n v="5"/>
    <x v="0"/>
  </r>
  <r>
    <d v="2026-10-08T06:00:00"/>
    <n v="0"/>
    <n v="10"/>
    <n v="6"/>
    <n v="5"/>
    <x v="0"/>
  </r>
  <r>
    <d v="2026-10-08T07:00:00"/>
    <n v="0"/>
    <n v="10"/>
    <n v="7"/>
    <n v="5"/>
    <x v="0"/>
  </r>
  <r>
    <d v="2026-10-08T08:00:00"/>
    <n v="10.151655507812968"/>
    <n v="10"/>
    <n v="8"/>
    <n v="5"/>
    <x v="1"/>
  </r>
  <r>
    <d v="2026-10-08T09:00:00"/>
    <n v="21.285761802680526"/>
    <n v="10"/>
    <n v="9"/>
    <n v="5"/>
    <x v="1"/>
  </r>
  <r>
    <d v="2026-10-08T10:00:00"/>
    <n v="22.455198437133809"/>
    <n v="10"/>
    <n v="10"/>
    <n v="5"/>
    <x v="1"/>
  </r>
  <r>
    <d v="2026-10-08T11:00:00"/>
    <n v="21.792013990991776"/>
    <n v="10"/>
    <n v="11"/>
    <n v="5"/>
    <x v="1"/>
  </r>
  <r>
    <d v="2026-10-08T12:00:00"/>
    <n v="20.901192870395843"/>
    <n v="10"/>
    <n v="12"/>
    <n v="5"/>
    <x v="1"/>
  </r>
  <r>
    <d v="2026-10-08T13:00:00"/>
    <n v="20.537139871185676"/>
    <n v="10"/>
    <n v="13"/>
    <n v="5"/>
    <x v="1"/>
  </r>
  <r>
    <d v="2026-10-08T14:00:00"/>
    <n v="20.877197295654781"/>
    <n v="10"/>
    <n v="14"/>
    <n v="5"/>
    <x v="1"/>
  </r>
  <r>
    <d v="2026-10-08T15:00:00"/>
    <n v="21.527477504879258"/>
    <n v="10"/>
    <n v="15"/>
    <n v="5"/>
    <x v="1"/>
  </r>
  <r>
    <d v="2026-10-08T16:00:00"/>
    <n v="21.591650364779024"/>
    <n v="10"/>
    <n v="16"/>
    <n v="5"/>
    <x v="1"/>
  </r>
  <r>
    <d v="2026-10-08T17:00:00"/>
    <n v="16.969936259970087"/>
    <n v="10"/>
    <n v="17"/>
    <n v="5"/>
    <x v="1"/>
  </r>
  <r>
    <d v="2026-10-08T18:00:00"/>
    <n v="4.5767224508689104"/>
    <n v="10"/>
    <n v="18"/>
    <n v="5"/>
    <x v="1"/>
  </r>
  <r>
    <d v="2026-10-08T19:00:00"/>
    <n v="0"/>
    <n v="10"/>
    <n v="19"/>
    <n v="5"/>
    <x v="1"/>
  </r>
  <r>
    <d v="2026-10-08T20:00:00"/>
    <n v="0"/>
    <n v="10"/>
    <n v="20"/>
    <n v="5"/>
    <x v="1"/>
  </r>
  <r>
    <d v="2026-10-08T21:00:00"/>
    <n v="0"/>
    <n v="10"/>
    <n v="21"/>
    <n v="5"/>
    <x v="1"/>
  </r>
  <r>
    <d v="2026-10-08T22:00:00"/>
    <n v="0"/>
    <n v="10"/>
    <n v="22"/>
    <n v="5"/>
    <x v="1"/>
  </r>
  <r>
    <d v="2026-10-08T23:00:00"/>
    <n v="0"/>
    <n v="10"/>
    <n v="23"/>
    <n v="5"/>
    <x v="1"/>
  </r>
  <r>
    <d v="2026-10-09T00:00:00"/>
    <n v="0"/>
    <n v="10"/>
    <n v="0"/>
    <n v="6"/>
    <x v="0"/>
  </r>
  <r>
    <d v="2026-10-09T01:00:00"/>
    <n v="0"/>
    <n v="10"/>
    <n v="1"/>
    <n v="6"/>
    <x v="0"/>
  </r>
  <r>
    <d v="2026-10-09T02:00:00"/>
    <n v="0"/>
    <n v="10"/>
    <n v="2"/>
    <n v="6"/>
    <x v="0"/>
  </r>
  <r>
    <d v="2026-10-09T03:00:00"/>
    <n v="0"/>
    <n v="10"/>
    <n v="3"/>
    <n v="6"/>
    <x v="0"/>
  </r>
  <r>
    <d v="2026-10-09T04:00:00"/>
    <n v="0"/>
    <n v="10"/>
    <n v="4"/>
    <n v="6"/>
    <x v="0"/>
  </r>
  <r>
    <d v="2026-10-09T05:00:00"/>
    <n v="0"/>
    <n v="10"/>
    <n v="5"/>
    <n v="6"/>
    <x v="0"/>
  </r>
  <r>
    <d v="2026-10-09T06:00:00"/>
    <n v="0"/>
    <n v="10"/>
    <n v="6"/>
    <n v="6"/>
    <x v="0"/>
  </r>
  <r>
    <d v="2026-10-09T07:00:00"/>
    <n v="0"/>
    <n v="10"/>
    <n v="7"/>
    <n v="6"/>
    <x v="0"/>
  </r>
  <r>
    <d v="2026-10-09T08:00:00"/>
    <n v="3.9271578227529056"/>
    <n v="10"/>
    <n v="8"/>
    <n v="6"/>
    <x v="1"/>
  </r>
  <r>
    <d v="2026-10-09T09:00:00"/>
    <n v="14.915734304285827"/>
    <n v="10"/>
    <n v="9"/>
    <n v="6"/>
    <x v="1"/>
  </r>
  <r>
    <d v="2026-10-09T10:00:00"/>
    <n v="14.184836293272458"/>
    <n v="10"/>
    <n v="10"/>
    <n v="6"/>
    <x v="1"/>
  </r>
  <r>
    <d v="2026-10-09T11:00:00"/>
    <n v="12.521746357464846"/>
    <n v="10"/>
    <n v="11"/>
    <n v="6"/>
    <x v="1"/>
  </r>
  <r>
    <d v="2026-10-09T12:00:00"/>
    <n v="15.524545704197472"/>
    <n v="10"/>
    <n v="12"/>
    <n v="6"/>
    <x v="1"/>
  </r>
  <r>
    <d v="2026-10-09T13:00:00"/>
    <n v="16.685687614428758"/>
    <n v="10"/>
    <n v="13"/>
    <n v="6"/>
    <x v="1"/>
  </r>
  <r>
    <d v="2026-10-09T14:00:00"/>
    <n v="17.862657211826271"/>
    <n v="10"/>
    <n v="14"/>
    <n v="6"/>
    <x v="1"/>
  </r>
  <r>
    <d v="2026-10-09T15:00:00"/>
    <n v="17.489450386349645"/>
    <n v="10"/>
    <n v="15"/>
    <n v="6"/>
    <x v="1"/>
  </r>
  <r>
    <d v="2026-10-09T16:00:00"/>
    <n v="18.125483780026237"/>
    <n v="10"/>
    <n v="16"/>
    <n v="6"/>
    <x v="1"/>
  </r>
  <r>
    <d v="2026-10-09T17:00:00"/>
    <n v="10.973208864684862"/>
    <n v="10"/>
    <n v="17"/>
    <n v="6"/>
    <x v="1"/>
  </r>
  <r>
    <d v="2026-10-09T18:00:00"/>
    <n v="2.2967917753512799"/>
    <n v="10"/>
    <n v="18"/>
    <n v="6"/>
    <x v="1"/>
  </r>
  <r>
    <d v="2026-10-09T19:00:00"/>
    <n v="0"/>
    <n v="10"/>
    <n v="19"/>
    <n v="6"/>
    <x v="1"/>
  </r>
  <r>
    <d v="2026-10-09T20:00:00"/>
    <n v="0"/>
    <n v="10"/>
    <n v="20"/>
    <n v="6"/>
    <x v="1"/>
  </r>
  <r>
    <d v="2026-10-09T21:00:00"/>
    <n v="0"/>
    <n v="10"/>
    <n v="21"/>
    <n v="6"/>
    <x v="1"/>
  </r>
  <r>
    <d v="2026-10-09T22:00:00"/>
    <n v="0"/>
    <n v="10"/>
    <n v="22"/>
    <n v="6"/>
    <x v="1"/>
  </r>
  <r>
    <d v="2026-10-09T23:00:00"/>
    <n v="0"/>
    <n v="10"/>
    <n v="23"/>
    <n v="6"/>
    <x v="1"/>
  </r>
  <r>
    <d v="2026-10-10T00:00:00"/>
    <n v="0"/>
    <n v="10"/>
    <n v="0"/>
    <n v="7"/>
    <x v="0"/>
  </r>
  <r>
    <d v="2026-10-10T01:00:00"/>
    <n v="0"/>
    <n v="10"/>
    <n v="1"/>
    <n v="7"/>
    <x v="0"/>
  </r>
  <r>
    <d v="2026-10-10T02:00:00"/>
    <n v="0"/>
    <n v="10"/>
    <n v="2"/>
    <n v="7"/>
    <x v="0"/>
  </r>
  <r>
    <d v="2026-10-10T03:00:00"/>
    <n v="0"/>
    <n v="10"/>
    <n v="3"/>
    <n v="7"/>
    <x v="0"/>
  </r>
  <r>
    <d v="2026-10-10T04:00:00"/>
    <n v="0"/>
    <n v="10"/>
    <n v="4"/>
    <n v="7"/>
    <x v="0"/>
  </r>
  <r>
    <d v="2026-10-10T05:00:00"/>
    <n v="0"/>
    <n v="10"/>
    <n v="5"/>
    <n v="7"/>
    <x v="0"/>
  </r>
  <r>
    <d v="2026-10-10T06:00:00"/>
    <n v="0"/>
    <n v="10"/>
    <n v="6"/>
    <n v="7"/>
    <x v="0"/>
  </r>
  <r>
    <d v="2026-10-10T07:00:00"/>
    <n v="0"/>
    <n v="10"/>
    <n v="7"/>
    <n v="7"/>
    <x v="0"/>
  </r>
  <r>
    <d v="2026-10-10T08:00:00"/>
    <n v="0.99307405912657221"/>
    <n v="10"/>
    <n v="8"/>
    <n v="7"/>
    <x v="0"/>
  </r>
  <r>
    <d v="2026-10-10T09:00:00"/>
    <n v="9.5619111230820124"/>
    <n v="10"/>
    <n v="9"/>
    <n v="7"/>
    <x v="0"/>
  </r>
  <r>
    <d v="2026-10-10T10:00:00"/>
    <n v="18.416145548117342"/>
    <n v="10"/>
    <n v="10"/>
    <n v="7"/>
    <x v="0"/>
  </r>
  <r>
    <d v="2026-10-10T11:00:00"/>
    <n v="21.286302599254906"/>
    <n v="10"/>
    <n v="11"/>
    <n v="7"/>
    <x v="0"/>
  </r>
  <r>
    <d v="2026-10-10T12:00:00"/>
    <n v="16.373500162717271"/>
    <n v="10"/>
    <n v="12"/>
    <n v="7"/>
    <x v="0"/>
  </r>
  <r>
    <d v="2026-10-10T13:00:00"/>
    <n v="17.020483127915565"/>
    <n v="10"/>
    <n v="13"/>
    <n v="7"/>
    <x v="0"/>
  </r>
  <r>
    <d v="2026-10-10T14:00:00"/>
    <n v="17.307854833333344"/>
    <n v="10"/>
    <n v="14"/>
    <n v="7"/>
    <x v="0"/>
  </r>
  <r>
    <d v="2026-10-10T15:00:00"/>
    <n v="13.331960529709228"/>
    <n v="10"/>
    <n v="15"/>
    <n v="7"/>
    <x v="0"/>
  </r>
  <r>
    <d v="2026-10-10T16:00:00"/>
    <n v="15.802200864749889"/>
    <n v="10"/>
    <n v="16"/>
    <n v="7"/>
    <x v="0"/>
  </r>
  <r>
    <d v="2026-10-10T17:00:00"/>
    <n v="10.192276302566814"/>
    <n v="10"/>
    <n v="17"/>
    <n v="7"/>
    <x v="0"/>
  </r>
  <r>
    <d v="2026-10-10T18:00:00"/>
    <n v="2.2088789605293933"/>
    <n v="10"/>
    <n v="18"/>
    <n v="7"/>
    <x v="0"/>
  </r>
  <r>
    <d v="2026-10-10T19:00:00"/>
    <n v="0"/>
    <n v="10"/>
    <n v="19"/>
    <n v="7"/>
    <x v="0"/>
  </r>
  <r>
    <d v="2026-10-10T20:00:00"/>
    <n v="0"/>
    <n v="10"/>
    <n v="20"/>
    <n v="7"/>
    <x v="0"/>
  </r>
  <r>
    <d v="2026-10-10T21:00:00"/>
    <n v="0"/>
    <n v="10"/>
    <n v="21"/>
    <n v="7"/>
    <x v="0"/>
  </r>
  <r>
    <d v="2026-10-10T22:00:00"/>
    <n v="0"/>
    <n v="10"/>
    <n v="22"/>
    <n v="7"/>
    <x v="0"/>
  </r>
  <r>
    <d v="2026-10-10T23:00:00"/>
    <n v="0"/>
    <n v="10"/>
    <n v="23"/>
    <n v="7"/>
    <x v="0"/>
  </r>
  <r>
    <d v="2026-10-11T00:00:00"/>
    <n v="0"/>
    <n v="10"/>
    <n v="0"/>
    <n v="1"/>
    <x v="0"/>
  </r>
  <r>
    <d v="2026-10-11T01:00:00"/>
    <n v="0"/>
    <n v="10"/>
    <n v="1"/>
    <n v="1"/>
    <x v="0"/>
  </r>
  <r>
    <d v="2026-10-11T02:00:00"/>
    <n v="0"/>
    <n v="10"/>
    <n v="2"/>
    <n v="1"/>
    <x v="0"/>
  </r>
  <r>
    <d v="2026-10-11T03:00:00"/>
    <n v="0"/>
    <n v="10"/>
    <n v="3"/>
    <n v="1"/>
    <x v="0"/>
  </r>
  <r>
    <d v="2026-10-11T04:00:00"/>
    <n v="0"/>
    <n v="10"/>
    <n v="4"/>
    <n v="1"/>
    <x v="0"/>
  </r>
  <r>
    <d v="2026-10-11T05:00:00"/>
    <n v="0"/>
    <n v="10"/>
    <n v="5"/>
    <n v="1"/>
    <x v="0"/>
  </r>
  <r>
    <d v="2026-10-11T06:00:00"/>
    <n v="0"/>
    <n v="10"/>
    <n v="6"/>
    <n v="1"/>
    <x v="0"/>
  </r>
  <r>
    <d v="2026-10-11T07:00:00"/>
    <n v="0"/>
    <n v="10"/>
    <n v="7"/>
    <n v="1"/>
    <x v="0"/>
  </r>
  <r>
    <d v="2026-10-11T08:00:00"/>
    <n v="0.61737038338173766"/>
    <n v="10"/>
    <n v="8"/>
    <n v="1"/>
    <x v="0"/>
  </r>
  <r>
    <d v="2026-10-11T09:00:00"/>
    <n v="5.3005677947951542"/>
    <n v="10"/>
    <n v="9"/>
    <n v="1"/>
    <x v="0"/>
  </r>
  <r>
    <d v="2026-10-11T10:00:00"/>
    <n v="6.678953569232843"/>
    <n v="10"/>
    <n v="10"/>
    <n v="1"/>
    <x v="0"/>
  </r>
  <r>
    <d v="2026-10-11T11:00:00"/>
    <n v="11.767342220158133"/>
    <n v="10"/>
    <n v="11"/>
    <n v="1"/>
    <x v="0"/>
  </r>
  <r>
    <d v="2026-10-11T12:00:00"/>
    <n v="8.8158767987461406"/>
    <n v="10"/>
    <n v="12"/>
    <n v="1"/>
    <x v="0"/>
  </r>
  <r>
    <d v="2026-10-11T13:00:00"/>
    <n v="5.8049118424103341"/>
    <n v="10"/>
    <n v="13"/>
    <n v="1"/>
    <x v="0"/>
  </r>
  <r>
    <d v="2026-10-11T14:00:00"/>
    <n v="14.46653246213522"/>
    <n v="10"/>
    <n v="14"/>
    <n v="1"/>
    <x v="0"/>
  </r>
  <r>
    <d v="2026-10-11T15:00:00"/>
    <n v="6.4683985668128798"/>
    <n v="10"/>
    <n v="15"/>
    <n v="1"/>
    <x v="0"/>
  </r>
  <r>
    <d v="2026-10-11T16:00:00"/>
    <n v="5.237897286997133"/>
    <n v="10"/>
    <n v="16"/>
    <n v="1"/>
    <x v="0"/>
  </r>
  <r>
    <d v="2026-10-11T17:00:00"/>
    <n v="1.1182185077206577"/>
    <n v="10"/>
    <n v="17"/>
    <n v="1"/>
    <x v="0"/>
  </r>
  <r>
    <d v="2026-10-11T18:00:00"/>
    <n v="5.6810442456233283E-2"/>
    <n v="10"/>
    <n v="18"/>
    <n v="1"/>
    <x v="0"/>
  </r>
  <r>
    <d v="2026-10-11T19:00:00"/>
    <n v="0"/>
    <n v="10"/>
    <n v="19"/>
    <n v="1"/>
    <x v="0"/>
  </r>
  <r>
    <d v="2026-10-11T20:00:00"/>
    <n v="0"/>
    <n v="10"/>
    <n v="20"/>
    <n v="1"/>
    <x v="0"/>
  </r>
  <r>
    <d v="2026-10-11T21:00:00"/>
    <n v="0"/>
    <n v="10"/>
    <n v="21"/>
    <n v="1"/>
    <x v="0"/>
  </r>
  <r>
    <d v="2026-10-11T22:00:00"/>
    <n v="0"/>
    <n v="10"/>
    <n v="22"/>
    <n v="1"/>
    <x v="0"/>
  </r>
  <r>
    <d v="2026-10-11T23:00:00"/>
    <n v="0"/>
    <n v="10"/>
    <n v="23"/>
    <n v="1"/>
    <x v="0"/>
  </r>
  <r>
    <d v="2026-10-12T00:00:00"/>
    <n v="0"/>
    <n v="10"/>
    <n v="0"/>
    <n v="2"/>
    <x v="0"/>
  </r>
  <r>
    <d v="2026-10-12T01:00:00"/>
    <n v="0"/>
    <n v="10"/>
    <n v="1"/>
    <n v="2"/>
    <x v="0"/>
  </r>
  <r>
    <d v="2026-10-12T02:00:00"/>
    <n v="0"/>
    <n v="10"/>
    <n v="2"/>
    <n v="2"/>
    <x v="0"/>
  </r>
  <r>
    <d v="2026-10-12T03:00:00"/>
    <n v="0"/>
    <n v="10"/>
    <n v="3"/>
    <n v="2"/>
    <x v="0"/>
  </r>
  <r>
    <d v="2026-10-12T04:00:00"/>
    <n v="0"/>
    <n v="10"/>
    <n v="4"/>
    <n v="2"/>
    <x v="0"/>
  </r>
  <r>
    <d v="2026-10-12T05:00:00"/>
    <n v="0"/>
    <n v="10"/>
    <n v="5"/>
    <n v="2"/>
    <x v="0"/>
  </r>
  <r>
    <d v="2026-10-12T06:00:00"/>
    <n v="0"/>
    <n v="10"/>
    <n v="6"/>
    <n v="2"/>
    <x v="0"/>
  </r>
  <r>
    <d v="2026-10-12T07:00:00"/>
    <n v="0"/>
    <n v="10"/>
    <n v="7"/>
    <n v="2"/>
    <x v="0"/>
  </r>
  <r>
    <d v="2026-10-12T08:00:00"/>
    <n v="7.5686603386627418"/>
    <n v="10"/>
    <n v="8"/>
    <n v="2"/>
    <x v="1"/>
  </r>
  <r>
    <d v="2026-10-12T09:00:00"/>
    <n v="2.318583155944042"/>
    <n v="10"/>
    <n v="9"/>
    <n v="2"/>
    <x v="1"/>
  </r>
  <r>
    <d v="2026-10-12T10:00:00"/>
    <n v="3.5830181582505483"/>
    <n v="10"/>
    <n v="10"/>
    <n v="2"/>
    <x v="1"/>
  </r>
  <r>
    <d v="2026-10-12T11:00:00"/>
    <n v="3.9143753170349034"/>
    <n v="10"/>
    <n v="11"/>
    <n v="2"/>
    <x v="1"/>
  </r>
  <r>
    <d v="2026-10-12T12:00:00"/>
    <n v="8.6303332083184436"/>
    <n v="10"/>
    <n v="12"/>
    <n v="2"/>
    <x v="1"/>
  </r>
  <r>
    <d v="2026-10-12T13:00:00"/>
    <n v="7.3304927830034545"/>
    <n v="10"/>
    <n v="13"/>
    <n v="2"/>
    <x v="1"/>
  </r>
  <r>
    <d v="2026-10-12T14:00:00"/>
    <n v="9.7962438392215034"/>
    <n v="10"/>
    <n v="14"/>
    <n v="2"/>
    <x v="1"/>
  </r>
  <r>
    <d v="2026-10-12T15:00:00"/>
    <n v="4.1746399361483562"/>
    <n v="10"/>
    <n v="15"/>
    <n v="2"/>
    <x v="1"/>
  </r>
  <r>
    <d v="2026-10-12T16:00:00"/>
    <n v="7.4967061485847086"/>
    <n v="10"/>
    <n v="16"/>
    <n v="2"/>
    <x v="1"/>
  </r>
  <r>
    <d v="2026-10-12T17:00:00"/>
    <n v="1.6549397486685002"/>
    <n v="10"/>
    <n v="17"/>
    <n v="2"/>
    <x v="1"/>
  </r>
  <r>
    <d v="2026-10-12T18:00:00"/>
    <n v="0.10776411368921722"/>
    <n v="10"/>
    <n v="18"/>
    <n v="2"/>
    <x v="1"/>
  </r>
  <r>
    <d v="2026-10-12T19:00:00"/>
    <n v="0"/>
    <n v="10"/>
    <n v="19"/>
    <n v="2"/>
    <x v="1"/>
  </r>
  <r>
    <d v="2026-10-12T20:00:00"/>
    <n v="0"/>
    <n v="10"/>
    <n v="20"/>
    <n v="2"/>
    <x v="1"/>
  </r>
  <r>
    <d v="2026-10-12T21:00:00"/>
    <n v="0"/>
    <n v="10"/>
    <n v="21"/>
    <n v="2"/>
    <x v="1"/>
  </r>
  <r>
    <d v="2026-10-12T22:00:00"/>
    <n v="0"/>
    <n v="10"/>
    <n v="22"/>
    <n v="2"/>
    <x v="1"/>
  </r>
  <r>
    <d v="2026-10-12T23:00:00"/>
    <n v="0"/>
    <n v="10"/>
    <n v="23"/>
    <n v="2"/>
    <x v="1"/>
  </r>
  <r>
    <d v="2026-10-13T00:00:00"/>
    <n v="0"/>
    <n v="10"/>
    <n v="0"/>
    <n v="3"/>
    <x v="0"/>
  </r>
  <r>
    <d v="2026-10-13T01:00:00"/>
    <n v="0"/>
    <n v="10"/>
    <n v="1"/>
    <n v="3"/>
    <x v="0"/>
  </r>
  <r>
    <d v="2026-10-13T02:00:00"/>
    <n v="0"/>
    <n v="10"/>
    <n v="2"/>
    <n v="3"/>
    <x v="0"/>
  </r>
  <r>
    <d v="2026-10-13T03:00:00"/>
    <n v="0"/>
    <n v="10"/>
    <n v="3"/>
    <n v="3"/>
    <x v="0"/>
  </r>
  <r>
    <d v="2026-10-13T04:00:00"/>
    <n v="0"/>
    <n v="10"/>
    <n v="4"/>
    <n v="3"/>
    <x v="0"/>
  </r>
  <r>
    <d v="2026-10-13T05:00:00"/>
    <n v="0"/>
    <n v="10"/>
    <n v="5"/>
    <n v="3"/>
    <x v="0"/>
  </r>
  <r>
    <d v="2026-10-13T06:00:00"/>
    <n v="0"/>
    <n v="10"/>
    <n v="6"/>
    <n v="3"/>
    <x v="0"/>
  </r>
  <r>
    <d v="2026-10-13T07:00:00"/>
    <n v="0"/>
    <n v="10"/>
    <n v="7"/>
    <n v="3"/>
    <x v="0"/>
  </r>
  <r>
    <d v="2026-10-13T08:00:00"/>
    <n v="0.254152659824668"/>
    <n v="10"/>
    <n v="8"/>
    <n v="3"/>
    <x v="1"/>
  </r>
  <r>
    <d v="2026-10-13T09:00:00"/>
    <n v="3.0273831018935051"/>
    <n v="10"/>
    <n v="9"/>
    <n v="3"/>
    <x v="1"/>
  </r>
  <r>
    <d v="2026-10-13T10:00:00"/>
    <n v="2.7507161798101004E-2"/>
    <n v="10"/>
    <n v="10"/>
    <n v="3"/>
    <x v="1"/>
  </r>
  <r>
    <d v="2026-10-13T11:00:00"/>
    <n v="0.64104173603203496"/>
    <n v="10"/>
    <n v="11"/>
    <n v="3"/>
    <x v="1"/>
  </r>
  <r>
    <d v="2026-10-13T12:00:00"/>
    <n v="3.3071964261575864"/>
    <n v="10"/>
    <n v="12"/>
    <n v="3"/>
    <x v="1"/>
  </r>
  <r>
    <d v="2026-10-13T13:00:00"/>
    <n v="5.2907506194056957"/>
    <n v="10"/>
    <n v="13"/>
    <n v="3"/>
    <x v="1"/>
  </r>
  <r>
    <d v="2026-10-13T14:00:00"/>
    <n v="15.690203625570456"/>
    <n v="10"/>
    <n v="14"/>
    <n v="3"/>
    <x v="1"/>
  </r>
  <r>
    <d v="2026-10-13T15:00:00"/>
    <n v="6.8291083438939735"/>
    <n v="10"/>
    <n v="15"/>
    <n v="3"/>
    <x v="1"/>
  </r>
  <r>
    <d v="2026-10-13T16:00:00"/>
    <n v="5.8968650171856059"/>
    <n v="10"/>
    <n v="16"/>
    <n v="3"/>
    <x v="1"/>
  </r>
  <r>
    <d v="2026-10-13T17:00:00"/>
    <n v="2.7758017792478121E-2"/>
    <n v="10"/>
    <n v="17"/>
    <n v="3"/>
    <x v="1"/>
  </r>
  <r>
    <d v="2026-10-13T18:00:00"/>
    <n v="0"/>
    <n v="10"/>
    <n v="18"/>
    <n v="3"/>
    <x v="1"/>
  </r>
  <r>
    <d v="2026-10-13T19:00:00"/>
    <n v="0"/>
    <n v="10"/>
    <n v="19"/>
    <n v="3"/>
    <x v="1"/>
  </r>
  <r>
    <d v="2026-10-13T20:00:00"/>
    <n v="0"/>
    <n v="10"/>
    <n v="20"/>
    <n v="3"/>
    <x v="1"/>
  </r>
  <r>
    <d v="2026-10-13T21:00:00"/>
    <n v="0"/>
    <n v="10"/>
    <n v="21"/>
    <n v="3"/>
    <x v="1"/>
  </r>
  <r>
    <d v="2026-10-13T22:00:00"/>
    <n v="0"/>
    <n v="10"/>
    <n v="22"/>
    <n v="3"/>
    <x v="1"/>
  </r>
  <r>
    <d v="2026-10-13T23:00:00"/>
    <n v="0"/>
    <n v="10"/>
    <n v="23"/>
    <n v="3"/>
    <x v="1"/>
  </r>
  <r>
    <d v="2026-10-14T00:00:00"/>
    <n v="0"/>
    <n v="10"/>
    <n v="0"/>
    <n v="4"/>
    <x v="0"/>
  </r>
  <r>
    <d v="2026-10-14T01:00:00"/>
    <n v="0"/>
    <n v="10"/>
    <n v="1"/>
    <n v="4"/>
    <x v="0"/>
  </r>
  <r>
    <d v="2026-10-14T02:00:00"/>
    <n v="0"/>
    <n v="10"/>
    <n v="2"/>
    <n v="4"/>
    <x v="0"/>
  </r>
  <r>
    <d v="2026-10-14T03:00:00"/>
    <n v="0"/>
    <n v="10"/>
    <n v="3"/>
    <n v="4"/>
    <x v="0"/>
  </r>
  <r>
    <d v="2026-10-14T04:00:00"/>
    <n v="0"/>
    <n v="10"/>
    <n v="4"/>
    <n v="4"/>
    <x v="0"/>
  </r>
  <r>
    <d v="2026-10-14T05:00:00"/>
    <n v="0"/>
    <n v="10"/>
    <n v="5"/>
    <n v="4"/>
    <x v="0"/>
  </r>
  <r>
    <d v="2026-10-14T06:00:00"/>
    <n v="0"/>
    <n v="10"/>
    <n v="6"/>
    <n v="4"/>
    <x v="0"/>
  </r>
  <r>
    <d v="2026-10-14T07:00:00"/>
    <n v="0"/>
    <n v="10"/>
    <n v="7"/>
    <n v="4"/>
    <x v="0"/>
  </r>
  <r>
    <d v="2026-10-14T08:00:00"/>
    <n v="8.5456909705719593"/>
    <n v="10"/>
    <n v="8"/>
    <n v="4"/>
    <x v="1"/>
  </r>
  <r>
    <d v="2026-10-14T09:00:00"/>
    <n v="20.081851723457603"/>
    <n v="10"/>
    <n v="9"/>
    <n v="4"/>
    <x v="1"/>
  </r>
  <r>
    <d v="2026-10-14T10:00:00"/>
    <n v="21.973667808911443"/>
    <n v="10"/>
    <n v="10"/>
    <n v="4"/>
    <x v="1"/>
  </r>
  <r>
    <d v="2026-10-14T11:00:00"/>
    <n v="21.398436327750133"/>
    <n v="10"/>
    <n v="11"/>
    <n v="4"/>
    <x v="1"/>
  </r>
  <r>
    <d v="2026-10-14T12:00:00"/>
    <n v="20.551942616482691"/>
    <n v="10"/>
    <n v="12"/>
    <n v="4"/>
    <x v="1"/>
  </r>
  <r>
    <d v="2026-10-14T13:00:00"/>
    <n v="17.257607372560951"/>
    <n v="10"/>
    <n v="13"/>
    <n v="4"/>
    <x v="1"/>
  </r>
  <r>
    <d v="2026-10-14T14:00:00"/>
    <n v="18.724201003487003"/>
    <n v="10"/>
    <n v="14"/>
    <n v="4"/>
    <x v="1"/>
  </r>
  <r>
    <d v="2026-10-14T15:00:00"/>
    <n v="21.505420023181301"/>
    <n v="10"/>
    <n v="15"/>
    <n v="4"/>
    <x v="1"/>
  </r>
  <r>
    <d v="2026-10-14T16:00:00"/>
    <n v="4.2783098370063142"/>
    <n v="10"/>
    <n v="16"/>
    <n v="4"/>
    <x v="1"/>
  </r>
  <r>
    <d v="2026-10-14T17:00:00"/>
    <n v="10.283621917445551"/>
    <n v="10"/>
    <n v="17"/>
    <n v="4"/>
    <x v="1"/>
  </r>
  <r>
    <d v="2026-10-14T18:00:00"/>
    <n v="2.1332499064693846"/>
    <n v="10"/>
    <n v="18"/>
    <n v="4"/>
    <x v="1"/>
  </r>
  <r>
    <d v="2026-10-14T19:00:00"/>
    <n v="0"/>
    <n v="10"/>
    <n v="19"/>
    <n v="4"/>
    <x v="1"/>
  </r>
  <r>
    <d v="2026-10-14T20:00:00"/>
    <n v="0"/>
    <n v="10"/>
    <n v="20"/>
    <n v="4"/>
    <x v="1"/>
  </r>
  <r>
    <d v="2026-10-14T21:00:00"/>
    <n v="0"/>
    <n v="10"/>
    <n v="21"/>
    <n v="4"/>
    <x v="1"/>
  </r>
  <r>
    <d v="2026-10-14T22:00:00"/>
    <n v="0"/>
    <n v="10"/>
    <n v="22"/>
    <n v="4"/>
    <x v="1"/>
  </r>
  <r>
    <d v="2026-10-14T23:00:00"/>
    <n v="0"/>
    <n v="10"/>
    <n v="23"/>
    <n v="4"/>
    <x v="1"/>
  </r>
  <r>
    <d v="2026-10-15T00:00:00"/>
    <n v="0"/>
    <n v="10"/>
    <n v="0"/>
    <n v="5"/>
    <x v="0"/>
  </r>
  <r>
    <d v="2026-10-15T01:00:00"/>
    <n v="0"/>
    <n v="10"/>
    <n v="1"/>
    <n v="5"/>
    <x v="0"/>
  </r>
  <r>
    <d v="2026-10-15T02:00:00"/>
    <n v="0"/>
    <n v="10"/>
    <n v="2"/>
    <n v="5"/>
    <x v="0"/>
  </r>
  <r>
    <d v="2026-10-15T03:00:00"/>
    <n v="0"/>
    <n v="10"/>
    <n v="3"/>
    <n v="5"/>
    <x v="0"/>
  </r>
  <r>
    <d v="2026-10-15T04:00:00"/>
    <n v="0"/>
    <n v="10"/>
    <n v="4"/>
    <n v="5"/>
    <x v="0"/>
  </r>
  <r>
    <d v="2026-10-15T05:00:00"/>
    <n v="0"/>
    <n v="10"/>
    <n v="5"/>
    <n v="5"/>
    <x v="0"/>
  </r>
  <r>
    <d v="2026-10-15T06:00:00"/>
    <n v="0"/>
    <n v="10"/>
    <n v="6"/>
    <n v="5"/>
    <x v="0"/>
  </r>
  <r>
    <d v="2026-10-15T07:00:00"/>
    <n v="0"/>
    <n v="10"/>
    <n v="7"/>
    <n v="5"/>
    <x v="0"/>
  </r>
  <r>
    <d v="2026-10-15T08:00:00"/>
    <n v="8.7969599785077168"/>
    <n v="10"/>
    <n v="8"/>
    <n v="5"/>
    <x v="1"/>
  </r>
  <r>
    <d v="2026-10-15T09:00:00"/>
    <n v="20.735264863284424"/>
    <n v="10"/>
    <n v="9"/>
    <n v="5"/>
    <x v="1"/>
  </r>
  <r>
    <d v="2026-10-15T10:00:00"/>
    <n v="22.134619807199869"/>
    <n v="10"/>
    <n v="10"/>
    <n v="5"/>
    <x v="1"/>
  </r>
  <r>
    <d v="2026-10-15T11:00:00"/>
    <n v="21.588598885836749"/>
    <n v="10"/>
    <n v="11"/>
    <n v="5"/>
    <x v="1"/>
  </r>
  <r>
    <d v="2026-10-15T12:00:00"/>
    <n v="20.712001481254902"/>
    <n v="10"/>
    <n v="12"/>
    <n v="5"/>
    <x v="1"/>
  </r>
  <r>
    <d v="2026-10-15T13:00:00"/>
    <n v="20.352735260766153"/>
    <n v="10"/>
    <n v="13"/>
    <n v="5"/>
    <x v="1"/>
  </r>
  <r>
    <d v="2026-10-15T14:00:00"/>
    <n v="20.874847408720051"/>
    <n v="10"/>
    <n v="14"/>
    <n v="5"/>
    <x v="1"/>
  </r>
  <r>
    <d v="2026-10-15T15:00:00"/>
    <n v="21.814278496264791"/>
    <n v="10"/>
    <n v="15"/>
    <n v="5"/>
    <x v="1"/>
  </r>
  <r>
    <d v="2026-10-15T16:00:00"/>
    <n v="21.879726366114536"/>
    <n v="10"/>
    <n v="16"/>
    <n v="5"/>
    <x v="1"/>
  </r>
  <r>
    <d v="2026-10-15T17:00:00"/>
    <n v="15.399500717340498"/>
    <n v="10"/>
    <n v="17"/>
    <n v="5"/>
    <x v="1"/>
  </r>
  <r>
    <d v="2026-10-15T18:00:00"/>
    <n v="2.0917626713169768"/>
    <n v="10"/>
    <n v="18"/>
    <n v="5"/>
    <x v="1"/>
  </r>
  <r>
    <d v="2026-10-15T19:00:00"/>
    <n v="0"/>
    <n v="10"/>
    <n v="19"/>
    <n v="5"/>
    <x v="1"/>
  </r>
  <r>
    <d v="2026-10-15T20:00:00"/>
    <n v="0"/>
    <n v="10"/>
    <n v="20"/>
    <n v="5"/>
    <x v="1"/>
  </r>
  <r>
    <d v="2026-10-15T21:00:00"/>
    <n v="0"/>
    <n v="10"/>
    <n v="21"/>
    <n v="5"/>
    <x v="1"/>
  </r>
  <r>
    <d v="2026-10-15T22:00:00"/>
    <n v="0"/>
    <n v="10"/>
    <n v="22"/>
    <n v="5"/>
    <x v="1"/>
  </r>
  <r>
    <d v="2026-10-15T23:00:00"/>
    <n v="0"/>
    <n v="10"/>
    <n v="23"/>
    <n v="5"/>
    <x v="1"/>
  </r>
  <r>
    <d v="2026-10-16T00:00:00"/>
    <n v="0"/>
    <n v="10"/>
    <n v="0"/>
    <n v="6"/>
    <x v="0"/>
  </r>
  <r>
    <d v="2026-10-16T01:00:00"/>
    <n v="0"/>
    <n v="10"/>
    <n v="1"/>
    <n v="6"/>
    <x v="0"/>
  </r>
  <r>
    <d v="2026-10-16T02:00:00"/>
    <n v="0"/>
    <n v="10"/>
    <n v="2"/>
    <n v="6"/>
    <x v="0"/>
  </r>
  <r>
    <d v="2026-10-16T03:00:00"/>
    <n v="0"/>
    <n v="10"/>
    <n v="3"/>
    <n v="6"/>
    <x v="0"/>
  </r>
  <r>
    <d v="2026-10-16T04:00:00"/>
    <n v="0"/>
    <n v="10"/>
    <n v="4"/>
    <n v="6"/>
    <x v="0"/>
  </r>
  <r>
    <d v="2026-10-16T05:00:00"/>
    <n v="0"/>
    <n v="10"/>
    <n v="5"/>
    <n v="6"/>
    <x v="0"/>
  </r>
  <r>
    <d v="2026-10-16T06:00:00"/>
    <n v="0"/>
    <n v="10"/>
    <n v="6"/>
    <n v="6"/>
    <x v="0"/>
  </r>
  <r>
    <d v="2026-10-16T07:00:00"/>
    <n v="0"/>
    <n v="10"/>
    <n v="7"/>
    <n v="6"/>
    <x v="0"/>
  </r>
  <r>
    <d v="2026-10-16T08:00:00"/>
    <n v="8.3163800814496796"/>
    <n v="10"/>
    <n v="8"/>
    <n v="6"/>
    <x v="1"/>
  </r>
  <r>
    <d v="2026-10-16T09:00:00"/>
    <n v="7.339786763401615"/>
    <n v="10"/>
    <n v="9"/>
    <n v="6"/>
    <x v="1"/>
  </r>
  <r>
    <d v="2026-10-16T10:00:00"/>
    <n v="21.234057559415316"/>
    <n v="10"/>
    <n v="10"/>
    <n v="6"/>
    <x v="1"/>
  </r>
  <r>
    <d v="2026-10-16T11:00:00"/>
    <n v="20.382787172746781"/>
    <n v="10"/>
    <n v="11"/>
    <n v="6"/>
    <x v="1"/>
  </r>
  <r>
    <d v="2026-10-16T12:00:00"/>
    <n v="19.456124225306894"/>
    <n v="10"/>
    <n v="12"/>
    <n v="6"/>
    <x v="1"/>
  </r>
  <r>
    <d v="2026-10-16T13:00:00"/>
    <n v="19.151892244311956"/>
    <n v="10"/>
    <n v="13"/>
    <n v="6"/>
    <x v="1"/>
  </r>
  <r>
    <d v="2026-10-16T14:00:00"/>
    <n v="19.733071135836358"/>
    <n v="10"/>
    <n v="14"/>
    <n v="6"/>
    <x v="1"/>
  </r>
  <r>
    <d v="2026-10-16T15:00:00"/>
    <n v="20.522325801447611"/>
    <n v="10"/>
    <n v="15"/>
    <n v="6"/>
    <x v="1"/>
  </r>
  <r>
    <d v="2026-10-16T16:00:00"/>
    <n v="20.485397002708829"/>
    <n v="10"/>
    <n v="16"/>
    <n v="6"/>
    <x v="1"/>
  </r>
  <r>
    <d v="2026-10-16T17:00:00"/>
    <n v="14.112062683212516"/>
    <n v="10"/>
    <n v="17"/>
    <n v="6"/>
    <x v="1"/>
  </r>
  <r>
    <d v="2026-10-16T18:00:00"/>
    <n v="1.7149250861224252"/>
    <n v="10"/>
    <n v="18"/>
    <n v="6"/>
    <x v="1"/>
  </r>
  <r>
    <d v="2026-10-16T19:00:00"/>
    <n v="0"/>
    <n v="10"/>
    <n v="19"/>
    <n v="6"/>
    <x v="1"/>
  </r>
  <r>
    <d v="2026-10-16T20:00:00"/>
    <n v="0"/>
    <n v="10"/>
    <n v="20"/>
    <n v="6"/>
    <x v="1"/>
  </r>
  <r>
    <d v="2026-10-16T21:00:00"/>
    <n v="0"/>
    <n v="10"/>
    <n v="21"/>
    <n v="6"/>
    <x v="1"/>
  </r>
  <r>
    <d v="2026-10-16T22:00:00"/>
    <n v="0"/>
    <n v="10"/>
    <n v="22"/>
    <n v="6"/>
    <x v="1"/>
  </r>
  <r>
    <d v="2026-10-16T23:00:00"/>
    <n v="0"/>
    <n v="10"/>
    <n v="23"/>
    <n v="6"/>
    <x v="1"/>
  </r>
  <r>
    <d v="2026-10-17T00:00:00"/>
    <n v="0"/>
    <n v="10"/>
    <n v="0"/>
    <n v="7"/>
    <x v="0"/>
  </r>
  <r>
    <d v="2026-10-17T01:00:00"/>
    <n v="0"/>
    <n v="10"/>
    <n v="1"/>
    <n v="7"/>
    <x v="0"/>
  </r>
  <r>
    <d v="2026-10-17T02:00:00"/>
    <n v="0"/>
    <n v="10"/>
    <n v="2"/>
    <n v="7"/>
    <x v="0"/>
  </r>
  <r>
    <d v="2026-10-17T03:00:00"/>
    <n v="0"/>
    <n v="10"/>
    <n v="3"/>
    <n v="7"/>
    <x v="0"/>
  </r>
  <r>
    <d v="2026-10-17T04:00:00"/>
    <n v="0"/>
    <n v="10"/>
    <n v="4"/>
    <n v="7"/>
    <x v="0"/>
  </r>
  <r>
    <d v="2026-10-17T05:00:00"/>
    <n v="0"/>
    <n v="10"/>
    <n v="5"/>
    <n v="7"/>
    <x v="0"/>
  </r>
  <r>
    <d v="2026-10-17T06:00:00"/>
    <n v="0"/>
    <n v="10"/>
    <n v="6"/>
    <n v="7"/>
    <x v="0"/>
  </r>
  <r>
    <d v="2026-10-17T07:00:00"/>
    <n v="0"/>
    <n v="10"/>
    <n v="7"/>
    <n v="7"/>
    <x v="0"/>
  </r>
  <r>
    <d v="2026-10-17T08:00:00"/>
    <n v="3.6552211196954265"/>
    <n v="10"/>
    <n v="8"/>
    <n v="7"/>
    <x v="0"/>
  </r>
  <r>
    <d v="2026-10-17T09:00:00"/>
    <n v="17.930066550458793"/>
    <n v="10"/>
    <n v="9"/>
    <n v="7"/>
    <x v="0"/>
  </r>
  <r>
    <d v="2026-10-17T10:00:00"/>
    <n v="20.178184949259972"/>
    <n v="10"/>
    <n v="10"/>
    <n v="7"/>
    <x v="0"/>
  </r>
  <r>
    <d v="2026-10-17T11:00:00"/>
    <n v="20.022013187974771"/>
    <n v="10"/>
    <n v="11"/>
    <n v="7"/>
    <x v="0"/>
  </r>
  <r>
    <d v="2026-10-17T12:00:00"/>
    <n v="19.18633955128313"/>
    <n v="10"/>
    <n v="12"/>
    <n v="7"/>
    <x v="0"/>
  </r>
  <r>
    <d v="2026-10-17T13:00:00"/>
    <n v="18.869343602345833"/>
    <n v="10"/>
    <n v="13"/>
    <n v="7"/>
    <x v="0"/>
  </r>
  <r>
    <d v="2026-10-17T14:00:00"/>
    <n v="19.228586301723389"/>
    <n v="10"/>
    <n v="14"/>
    <n v="7"/>
    <x v="0"/>
  </r>
  <r>
    <d v="2026-10-17T15:00:00"/>
    <n v="19.734749144701283"/>
    <n v="10"/>
    <n v="15"/>
    <n v="7"/>
    <x v="0"/>
  </r>
  <r>
    <d v="2026-10-17T16:00:00"/>
    <n v="18.953259934698821"/>
    <n v="10"/>
    <n v="16"/>
    <n v="7"/>
    <x v="0"/>
  </r>
  <r>
    <d v="2026-10-17T17:00:00"/>
    <n v="12.084155252478769"/>
    <n v="10"/>
    <n v="17"/>
    <n v="7"/>
    <x v="0"/>
  </r>
  <r>
    <d v="2026-10-17T18:00:00"/>
    <n v="1.239215451739659"/>
    <n v="10"/>
    <n v="18"/>
    <n v="7"/>
    <x v="0"/>
  </r>
  <r>
    <d v="2026-10-17T19:00:00"/>
    <n v="0"/>
    <n v="10"/>
    <n v="19"/>
    <n v="7"/>
    <x v="0"/>
  </r>
  <r>
    <d v="2026-10-17T20:00:00"/>
    <n v="0"/>
    <n v="10"/>
    <n v="20"/>
    <n v="7"/>
    <x v="0"/>
  </r>
  <r>
    <d v="2026-10-17T21:00:00"/>
    <n v="0"/>
    <n v="10"/>
    <n v="21"/>
    <n v="7"/>
    <x v="0"/>
  </r>
  <r>
    <d v="2026-10-17T22:00:00"/>
    <n v="0"/>
    <n v="10"/>
    <n v="22"/>
    <n v="7"/>
    <x v="0"/>
  </r>
  <r>
    <d v="2026-10-17T23:00:00"/>
    <n v="0"/>
    <n v="10"/>
    <n v="23"/>
    <n v="7"/>
    <x v="0"/>
  </r>
  <r>
    <d v="2026-10-18T00:00:00"/>
    <n v="0"/>
    <n v="10"/>
    <n v="0"/>
    <n v="1"/>
    <x v="0"/>
  </r>
  <r>
    <d v="2026-10-18T01:00:00"/>
    <n v="0"/>
    <n v="10"/>
    <n v="1"/>
    <n v="1"/>
    <x v="0"/>
  </r>
  <r>
    <d v="2026-10-18T02:00:00"/>
    <n v="0"/>
    <n v="10"/>
    <n v="2"/>
    <n v="1"/>
    <x v="0"/>
  </r>
  <r>
    <d v="2026-10-18T03:00:00"/>
    <n v="0"/>
    <n v="10"/>
    <n v="3"/>
    <n v="1"/>
    <x v="0"/>
  </r>
  <r>
    <d v="2026-10-18T04:00:00"/>
    <n v="0"/>
    <n v="10"/>
    <n v="4"/>
    <n v="1"/>
    <x v="0"/>
  </r>
  <r>
    <d v="2026-10-18T05:00:00"/>
    <n v="0"/>
    <n v="10"/>
    <n v="5"/>
    <n v="1"/>
    <x v="0"/>
  </r>
  <r>
    <d v="2026-10-18T06:00:00"/>
    <n v="0"/>
    <n v="10"/>
    <n v="6"/>
    <n v="1"/>
    <x v="0"/>
  </r>
  <r>
    <d v="2026-10-18T07:00:00"/>
    <n v="0"/>
    <n v="10"/>
    <n v="7"/>
    <n v="1"/>
    <x v="0"/>
  </r>
  <r>
    <d v="2026-10-18T08:00:00"/>
    <n v="1.3280843997313843"/>
    <n v="10"/>
    <n v="8"/>
    <n v="1"/>
    <x v="0"/>
  </r>
  <r>
    <d v="2026-10-18T09:00:00"/>
    <n v="9.63831790457332"/>
    <n v="10"/>
    <n v="9"/>
    <n v="1"/>
    <x v="0"/>
  </r>
  <r>
    <d v="2026-10-18T10:00:00"/>
    <n v="16.189425342117548"/>
    <n v="10"/>
    <n v="10"/>
    <n v="1"/>
    <x v="0"/>
  </r>
  <r>
    <d v="2026-10-18T11:00:00"/>
    <n v="14.388843250931785"/>
    <n v="10"/>
    <n v="11"/>
    <n v="1"/>
    <x v="0"/>
  </r>
  <r>
    <d v="2026-10-18T12:00:00"/>
    <n v="11.289816651324074"/>
    <n v="10"/>
    <n v="12"/>
    <n v="1"/>
    <x v="0"/>
  </r>
  <r>
    <d v="2026-10-18T13:00:00"/>
    <n v="16.663625960568307"/>
    <n v="10"/>
    <n v="13"/>
    <n v="1"/>
    <x v="0"/>
  </r>
  <r>
    <d v="2026-10-18T14:00:00"/>
    <n v="15.714513449916319"/>
    <n v="10"/>
    <n v="14"/>
    <n v="1"/>
    <x v="0"/>
  </r>
  <r>
    <d v="2026-10-18T15:00:00"/>
    <n v="7.8795624343334971"/>
    <n v="10"/>
    <n v="15"/>
    <n v="1"/>
    <x v="0"/>
  </r>
  <r>
    <d v="2026-10-18T16:00:00"/>
    <n v="18.633012577374139"/>
    <n v="10"/>
    <n v="16"/>
    <n v="1"/>
    <x v="0"/>
  </r>
  <r>
    <d v="2026-10-18T17:00:00"/>
    <n v="3.7964057057494727"/>
    <n v="10"/>
    <n v="17"/>
    <n v="1"/>
    <x v="0"/>
  </r>
  <r>
    <d v="2026-10-18T18:00:00"/>
    <n v="4.7097590027359866E-2"/>
    <n v="10"/>
    <n v="18"/>
    <n v="1"/>
    <x v="0"/>
  </r>
  <r>
    <d v="2026-10-18T19:00:00"/>
    <n v="0"/>
    <n v="10"/>
    <n v="19"/>
    <n v="1"/>
    <x v="0"/>
  </r>
  <r>
    <d v="2026-10-18T20:00:00"/>
    <n v="0"/>
    <n v="10"/>
    <n v="20"/>
    <n v="1"/>
    <x v="0"/>
  </r>
  <r>
    <d v="2026-10-18T21:00:00"/>
    <n v="0"/>
    <n v="10"/>
    <n v="21"/>
    <n v="1"/>
    <x v="0"/>
  </r>
  <r>
    <d v="2026-10-18T22:00:00"/>
    <n v="0"/>
    <n v="10"/>
    <n v="22"/>
    <n v="1"/>
    <x v="0"/>
  </r>
  <r>
    <d v="2026-10-18T23:00:00"/>
    <n v="0"/>
    <n v="10"/>
    <n v="23"/>
    <n v="1"/>
    <x v="0"/>
  </r>
  <r>
    <d v="2026-10-19T00:00:00"/>
    <n v="0"/>
    <n v="10"/>
    <n v="0"/>
    <n v="2"/>
    <x v="0"/>
  </r>
  <r>
    <d v="2026-10-19T01:00:00"/>
    <n v="0"/>
    <n v="10"/>
    <n v="1"/>
    <n v="2"/>
    <x v="0"/>
  </r>
  <r>
    <d v="2026-10-19T02:00:00"/>
    <n v="0"/>
    <n v="10"/>
    <n v="2"/>
    <n v="2"/>
    <x v="0"/>
  </r>
  <r>
    <d v="2026-10-19T03:00:00"/>
    <n v="0"/>
    <n v="10"/>
    <n v="3"/>
    <n v="2"/>
    <x v="0"/>
  </r>
  <r>
    <d v="2026-10-19T04:00:00"/>
    <n v="0"/>
    <n v="10"/>
    <n v="4"/>
    <n v="2"/>
    <x v="0"/>
  </r>
  <r>
    <d v="2026-10-19T05:00:00"/>
    <n v="0"/>
    <n v="10"/>
    <n v="5"/>
    <n v="2"/>
    <x v="0"/>
  </r>
  <r>
    <d v="2026-10-19T06:00:00"/>
    <n v="0"/>
    <n v="10"/>
    <n v="6"/>
    <n v="2"/>
    <x v="0"/>
  </r>
  <r>
    <d v="2026-10-19T07:00:00"/>
    <n v="0"/>
    <n v="10"/>
    <n v="7"/>
    <n v="2"/>
    <x v="0"/>
  </r>
  <r>
    <d v="2026-10-19T08:00:00"/>
    <n v="0"/>
    <n v="10"/>
    <n v="8"/>
    <n v="2"/>
    <x v="1"/>
  </r>
  <r>
    <d v="2026-10-19T09:00:00"/>
    <n v="0.60273401723779296"/>
    <n v="10"/>
    <n v="9"/>
    <n v="2"/>
    <x v="1"/>
  </r>
  <r>
    <d v="2026-10-19T10:00:00"/>
    <n v="0.29453586954977612"/>
    <n v="10"/>
    <n v="10"/>
    <n v="2"/>
    <x v="1"/>
  </r>
  <r>
    <d v="2026-10-19T11:00:00"/>
    <n v="4.1583775416322402"/>
    <n v="10"/>
    <n v="11"/>
    <n v="2"/>
    <x v="1"/>
  </r>
  <r>
    <d v="2026-10-19T12:00:00"/>
    <n v="3.7715806411416324"/>
    <n v="10"/>
    <n v="12"/>
    <n v="2"/>
    <x v="1"/>
  </r>
  <r>
    <d v="2026-10-19T13:00:00"/>
    <n v="1.0867811223366566"/>
    <n v="10"/>
    <n v="13"/>
    <n v="2"/>
    <x v="1"/>
  </r>
  <r>
    <d v="2026-10-19T14:00:00"/>
    <n v="1.1859429929002319"/>
    <n v="10"/>
    <n v="14"/>
    <n v="2"/>
    <x v="1"/>
  </r>
  <r>
    <d v="2026-10-19T15:00:00"/>
    <n v="0.307555793119274"/>
    <n v="10"/>
    <n v="15"/>
    <n v="2"/>
    <x v="1"/>
  </r>
  <r>
    <d v="2026-10-19T16:00:00"/>
    <n v="1.7875325714294481"/>
    <n v="10"/>
    <n v="16"/>
    <n v="2"/>
    <x v="1"/>
  </r>
  <r>
    <d v="2026-10-19T17:00:00"/>
    <n v="3.6992549963137757E-2"/>
    <n v="10"/>
    <n v="17"/>
    <n v="2"/>
    <x v="1"/>
  </r>
  <r>
    <d v="2026-10-19T18:00:00"/>
    <n v="0"/>
    <n v="10"/>
    <n v="18"/>
    <n v="2"/>
    <x v="1"/>
  </r>
  <r>
    <d v="2026-10-19T19:00:00"/>
    <n v="0"/>
    <n v="10"/>
    <n v="19"/>
    <n v="2"/>
    <x v="1"/>
  </r>
  <r>
    <d v="2026-10-19T20:00:00"/>
    <n v="0"/>
    <n v="10"/>
    <n v="20"/>
    <n v="2"/>
    <x v="1"/>
  </r>
  <r>
    <d v="2026-10-19T21:00:00"/>
    <n v="0"/>
    <n v="10"/>
    <n v="21"/>
    <n v="2"/>
    <x v="1"/>
  </r>
  <r>
    <d v="2026-10-19T22:00:00"/>
    <n v="0"/>
    <n v="10"/>
    <n v="22"/>
    <n v="2"/>
    <x v="1"/>
  </r>
  <r>
    <d v="2026-10-19T23:00:00"/>
    <n v="0"/>
    <n v="10"/>
    <n v="23"/>
    <n v="2"/>
    <x v="1"/>
  </r>
  <r>
    <d v="2026-10-20T00:00:00"/>
    <n v="0"/>
    <n v="10"/>
    <n v="0"/>
    <n v="3"/>
    <x v="0"/>
  </r>
  <r>
    <d v="2026-10-20T01:00:00"/>
    <n v="0"/>
    <n v="10"/>
    <n v="1"/>
    <n v="3"/>
    <x v="0"/>
  </r>
  <r>
    <d v="2026-10-20T02:00:00"/>
    <n v="0"/>
    <n v="10"/>
    <n v="2"/>
    <n v="3"/>
    <x v="0"/>
  </r>
  <r>
    <d v="2026-10-20T03:00:00"/>
    <n v="0"/>
    <n v="10"/>
    <n v="3"/>
    <n v="3"/>
    <x v="0"/>
  </r>
  <r>
    <d v="2026-10-20T04:00:00"/>
    <n v="0"/>
    <n v="10"/>
    <n v="4"/>
    <n v="3"/>
    <x v="0"/>
  </r>
  <r>
    <d v="2026-10-20T05:00:00"/>
    <n v="0"/>
    <n v="10"/>
    <n v="5"/>
    <n v="3"/>
    <x v="0"/>
  </r>
  <r>
    <d v="2026-10-20T06:00:00"/>
    <n v="0"/>
    <n v="10"/>
    <n v="6"/>
    <n v="3"/>
    <x v="0"/>
  </r>
  <r>
    <d v="2026-10-20T07:00:00"/>
    <n v="0"/>
    <n v="10"/>
    <n v="7"/>
    <n v="3"/>
    <x v="0"/>
  </r>
  <r>
    <d v="2026-10-20T08:00:00"/>
    <n v="0"/>
    <n v="10"/>
    <n v="8"/>
    <n v="3"/>
    <x v="1"/>
  </r>
  <r>
    <d v="2026-10-20T09:00:00"/>
    <n v="1.6670610916510999"/>
    <n v="10"/>
    <n v="9"/>
    <n v="3"/>
    <x v="1"/>
  </r>
  <r>
    <d v="2026-10-20T10:00:00"/>
    <n v="3.3175516942112391"/>
    <n v="10"/>
    <n v="10"/>
    <n v="3"/>
    <x v="1"/>
  </r>
  <r>
    <d v="2026-10-20T11:00:00"/>
    <n v="3.5104542349718248"/>
    <n v="10"/>
    <n v="11"/>
    <n v="3"/>
    <x v="1"/>
  </r>
  <r>
    <d v="2026-10-20T12:00:00"/>
    <n v="3.4699125964618212"/>
    <n v="10"/>
    <n v="12"/>
    <n v="3"/>
    <x v="1"/>
  </r>
  <r>
    <d v="2026-10-20T13:00:00"/>
    <n v="3.1680958483514932"/>
    <n v="10"/>
    <n v="13"/>
    <n v="3"/>
    <x v="1"/>
  </r>
  <r>
    <d v="2026-10-20T14:00:00"/>
    <n v="2.307834067732923"/>
    <n v="10"/>
    <n v="14"/>
    <n v="3"/>
    <x v="1"/>
  </r>
  <r>
    <d v="2026-10-20T15:00:00"/>
    <n v="3.6948564336779079"/>
    <n v="10"/>
    <n v="15"/>
    <n v="3"/>
    <x v="1"/>
  </r>
  <r>
    <d v="2026-10-20T16:00:00"/>
    <n v="19.789020576242422"/>
    <n v="10"/>
    <n v="16"/>
    <n v="3"/>
    <x v="1"/>
  </r>
  <r>
    <d v="2026-10-20T17:00:00"/>
    <n v="11.889579974024404"/>
    <n v="10"/>
    <n v="17"/>
    <n v="3"/>
    <x v="1"/>
  </r>
  <r>
    <d v="2026-10-20T18:00:00"/>
    <n v="0.17032321602642383"/>
    <n v="10"/>
    <n v="18"/>
    <n v="3"/>
    <x v="1"/>
  </r>
  <r>
    <d v="2026-10-20T19:00:00"/>
    <n v="0"/>
    <n v="10"/>
    <n v="19"/>
    <n v="3"/>
    <x v="1"/>
  </r>
  <r>
    <d v="2026-10-20T20:00:00"/>
    <n v="0"/>
    <n v="10"/>
    <n v="20"/>
    <n v="3"/>
    <x v="1"/>
  </r>
  <r>
    <d v="2026-10-20T21:00:00"/>
    <n v="0"/>
    <n v="10"/>
    <n v="21"/>
    <n v="3"/>
    <x v="1"/>
  </r>
  <r>
    <d v="2026-10-20T22:00:00"/>
    <n v="0"/>
    <n v="10"/>
    <n v="22"/>
    <n v="3"/>
    <x v="1"/>
  </r>
  <r>
    <d v="2026-10-20T23:00:00"/>
    <n v="0"/>
    <n v="10"/>
    <n v="23"/>
    <n v="3"/>
    <x v="1"/>
  </r>
  <r>
    <d v="2026-10-21T00:00:00"/>
    <n v="0"/>
    <n v="10"/>
    <n v="0"/>
    <n v="4"/>
    <x v="0"/>
  </r>
  <r>
    <d v="2026-10-21T01:00:00"/>
    <n v="0"/>
    <n v="10"/>
    <n v="1"/>
    <n v="4"/>
    <x v="0"/>
  </r>
  <r>
    <d v="2026-10-21T02:00:00"/>
    <n v="0"/>
    <n v="10"/>
    <n v="2"/>
    <n v="4"/>
    <x v="0"/>
  </r>
  <r>
    <d v="2026-10-21T03:00:00"/>
    <n v="0"/>
    <n v="10"/>
    <n v="3"/>
    <n v="4"/>
    <x v="0"/>
  </r>
  <r>
    <d v="2026-10-21T04:00:00"/>
    <n v="0"/>
    <n v="10"/>
    <n v="4"/>
    <n v="4"/>
    <x v="0"/>
  </r>
  <r>
    <d v="2026-10-21T05:00:00"/>
    <n v="0"/>
    <n v="10"/>
    <n v="5"/>
    <n v="4"/>
    <x v="0"/>
  </r>
  <r>
    <d v="2026-10-21T06:00:00"/>
    <n v="0"/>
    <n v="10"/>
    <n v="6"/>
    <n v="4"/>
    <x v="0"/>
  </r>
  <r>
    <d v="2026-10-21T07:00:00"/>
    <n v="0"/>
    <n v="10"/>
    <n v="7"/>
    <n v="4"/>
    <x v="0"/>
  </r>
  <r>
    <d v="2026-10-21T08:00:00"/>
    <n v="0.85563199586519301"/>
    <n v="10"/>
    <n v="8"/>
    <n v="4"/>
    <x v="1"/>
  </r>
  <r>
    <d v="2026-10-21T09:00:00"/>
    <n v="11.437873574007842"/>
    <n v="10"/>
    <n v="9"/>
    <n v="4"/>
    <x v="1"/>
  </r>
  <r>
    <d v="2026-10-21T10:00:00"/>
    <n v="21.805036007911095"/>
    <n v="10"/>
    <n v="10"/>
    <n v="4"/>
    <x v="1"/>
  </r>
  <r>
    <d v="2026-10-21T11:00:00"/>
    <n v="13.722581238929042"/>
    <n v="10"/>
    <n v="11"/>
    <n v="4"/>
    <x v="1"/>
  </r>
  <r>
    <d v="2026-10-21T12:00:00"/>
    <n v="9.5940529090512392"/>
    <n v="10"/>
    <n v="12"/>
    <n v="4"/>
    <x v="1"/>
  </r>
  <r>
    <d v="2026-10-21T13:00:00"/>
    <n v="10.669761248784615"/>
    <n v="10"/>
    <n v="13"/>
    <n v="4"/>
    <x v="1"/>
  </r>
  <r>
    <d v="2026-10-21T14:00:00"/>
    <n v="5.9586826390251595"/>
    <n v="10"/>
    <n v="14"/>
    <n v="4"/>
    <x v="1"/>
  </r>
  <r>
    <d v="2026-10-21T15:00:00"/>
    <n v="21.349540080676082"/>
    <n v="10"/>
    <n v="15"/>
    <n v="4"/>
    <x v="1"/>
  </r>
  <r>
    <d v="2026-10-21T16:00:00"/>
    <n v="21.166453059523395"/>
    <n v="10"/>
    <n v="16"/>
    <n v="4"/>
    <x v="1"/>
  </r>
  <r>
    <d v="2026-10-21T17:00:00"/>
    <n v="13.354309058264418"/>
    <n v="10"/>
    <n v="17"/>
    <n v="4"/>
    <x v="1"/>
  </r>
  <r>
    <d v="2026-10-21T18:00:00"/>
    <n v="0.472766179559857"/>
    <n v="10"/>
    <n v="18"/>
    <n v="4"/>
    <x v="1"/>
  </r>
  <r>
    <d v="2026-10-21T19:00:00"/>
    <n v="0"/>
    <n v="10"/>
    <n v="19"/>
    <n v="4"/>
    <x v="1"/>
  </r>
  <r>
    <d v="2026-10-21T20:00:00"/>
    <n v="0"/>
    <n v="10"/>
    <n v="20"/>
    <n v="4"/>
    <x v="1"/>
  </r>
  <r>
    <d v="2026-10-21T21:00:00"/>
    <n v="0"/>
    <n v="10"/>
    <n v="21"/>
    <n v="4"/>
    <x v="1"/>
  </r>
  <r>
    <d v="2026-10-21T22:00:00"/>
    <n v="0"/>
    <n v="10"/>
    <n v="22"/>
    <n v="4"/>
    <x v="1"/>
  </r>
  <r>
    <d v="2026-10-21T23:00:00"/>
    <n v="0"/>
    <n v="10"/>
    <n v="23"/>
    <n v="4"/>
    <x v="1"/>
  </r>
  <r>
    <d v="2026-10-22T00:00:00"/>
    <n v="0"/>
    <n v="10"/>
    <n v="0"/>
    <n v="5"/>
    <x v="0"/>
  </r>
  <r>
    <d v="2026-10-22T01:00:00"/>
    <n v="0"/>
    <n v="10"/>
    <n v="1"/>
    <n v="5"/>
    <x v="0"/>
  </r>
  <r>
    <d v="2026-10-22T02:00:00"/>
    <n v="0"/>
    <n v="10"/>
    <n v="2"/>
    <n v="5"/>
    <x v="0"/>
  </r>
  <r>
    <d v="2026-10-22T03:00:00"/>
    <n v="0"/>
    <n v="10"/>
    <n v="3"/>
    <n v="5"/>
    <x v="0"/>
  </r>
  <r>
    <d v="2026-10-22T04:00:00"/>
    <n v="0"/>
    <n v="10"/>
    <n v="4"/>
    <n v="5"/>
    <x v="0"/>
  </r>
  <r>
    <d v="2026-10-22T05:00:00"/>
    <n v="0"/>
    <n v="10"/>
    <n v="5"/>
    <n v="5"/>
    <x v="0"/>
  </r>
  <r>
    <d v="2026-10-22T06:00:00"/>
    <n v="0"/>
    <n v="10"/>
    <n v="6"/>
    <n v="5"/>
    <x v="0"/>
  </r>
  <r>
    <d v="2026-10-22T07:00:00"/>
    <n v="0"/>
    <n v="10"/>
    <n v="7"/>
    <n v="5"/>
    <x v="0"/>
  </r>
  <r>
    <d v="2026-10-22T08:00:00"/>
    <n v="7.2589066605189378"/>
    <n v="10"/>
    <n v="8"/>
    <n v="5"/>
    <x v="1"/>
  </r>
  <r>
    <d v="2026-10-22T09:00:00"/>
    <n v="19.76705453322764"/>
    <n v="10"/>
    <n v="9"/>
    <n v="5"/>
    <x v="1"/>
  </r>
  <r>
    <d v="2026-10-22T10:00:00"/>
    <n v="21.729477069440385"/>
    <n v="10"/>
    <n v="10"/>
    <n v="5"/>
    <x v="1"/>
  </r>
  <r>
    <d v="2026-10-22T11:00:00"/>
    <n v="21.034378473131355"/>
    <n v="10"/>
    <n v="11"/>
    <n v="5"/>
    <x v="1"/>
  </r>
  <r>
    <d v="2026-10-22T12:00:00"/>
    <n v="20.055968165234795"/>
    <n v="10"/>
    <n v="12"/>
    <n v="5"/>
    <x v="1"/>
  </r>
  <r>
    <d v="2026-10-22T13:00:00"/>
    <n v="19.703398454527914"/>
    <n v="10"/>
    <n v="13"/>
    <n v="5"/>
    <x v="1"/>
  </r>
  <r>
    <d v="2026-10-22T14:00:00"/>
    <n v="20.273147525192392"/>
    <n v="10"/>
    <n v="14"/>
    <n v="5"/>
    <x v="1"/>
  </r>
  <r>
    <d v="2026-10-22T15:00:00"/>
    <n v="21.275278074179873"/>
    <n v="10"/>
    <n v="15"/>
    <n v="5"/>
    <x v="1"/>
  </r>
  <r>
    <d v="2026-10-22T16:00:00"/>
    <n v="21.038478095236702"/>
    <n v="10"/>
    <n v="16"/>
    <n v="5"/>
    <x v="1"/>
  </r>
  <r>
    <d v="2026-10-22T17:00:00"/>
    <n v="13.228310262728137"/>
    <n v="10"/>
    <n v="17"/>
    <n v="5"/>
    <x v="1"/>
  </r>
  <r>
    <d v="2026-10-22T18:00:00"/>
    <n v="0.41171745092461237"/>
    <n v="10"/>
    <n v="18"/>
    <n v="5"/>
    <x v="1"/>
  </r>
  <r>
    <d v="2026-10-22T19:00:00"/>
    <n v="0"/>
    <n v="10"/>
    <n v="19"/>
    <n v="5"/>
    <x v="1"/>
  </r>
  <r>
    <d v="2026-10-22T20:00:00"/>
    <n v="0"/>
    <n v="10"/>
    <n v="20"/>
    <n v="5"/>
    <x v="1"/>
  </r>
  <r>
    <d v="2026-10-22T21:00:00"/>
    <n v="0"/>
    <n v="10"/>
    <n v="21"/>
    <n v="5"/>
    <x v="1"/>
  </r>
  <r>
    <d v="2026-10-22T22:00:00"/>
    <n v="0"/>
    <n v="10"/>
    <n v="22"/>
    <n v="5"/>
    <x v="1"/>
  </r>
  <r>
    <d v="2026-10-22T23:00:00"/>
    <n v="0"/>
    <n v="10"/>
    <n v="23"/>
    <n v="5"/>
    <x v="1"/>
  </r>
  <r>
    <d v="2026-10-23T00:00:00"/>
    <n v="0"/>
    <n v="10"/>
    <n v="0"/>
    <n v="6"/>
    <x v="0"/>
  </r>
  <r>
    <d v="2026-10-23T01:00:00"/>
    <n v="0"/>
    <n v="10"/>
    <n v="1"/>
    <n v="6"/>
    <x v="0"/>
  </r>
  <r>
    <d v="2026-10-23T02:00:00"/>
    <n v="0"/>
    <n v="10"/>
    <n v="2"/>
    <n v="6"/>
    <x v="0"/>
  </r>
  <r>
    <d v="2026-10-23T03:00:00"/>
    <n v="0"/>
    <n v="10"/>
    <n v="3"/>
    <n v="6"/>
    <x v="0"/>
  </r>
  <r>
    <d v="2026-10-23T04:00:00"/>
    <n v="0"/>
    <n v="10"/>
    <n v="4"/>
    <n v="6"/>
    <x v="0"/>
  </r>
  <r>
    <d v="2026-10-23T05:00:00"/>
    <n v="0"/>
    <n v="10"/>
    <n v="5"/>
    <n v="6"/>
    <x v="0"/>
  </r>
  <r>
    <d v="2026-10-23T06:00:00"/>
    <n v="0"/>
    <n v="10"/>
    <n v="6"/>
    <n v="6"/>
    <x v="0"/>
  </r>
  <r>
    <d v="2026-10-23T07:00:00"/>
    <n v="0"/>
    <n v="10"/>
    <n v="7"/>
    <n v="6"/>
    <x v="0"/>
  </r>
  <r>
    <d v="2026-10-23T08:00:00"/>
    <n v="6.7946452859191071"/>
    <n v="10"/>
    <n v="8"/>
    <n v="6"/>
    <x v="1"/>
  </r>
  <r>
    <d v="2026-10-23T09:00:00"/>
    <n v="18.95465185242147"/>
    <n v="10"/>
    <n v="9"/>
    <n v="6"/>
    <x v="1"/>
  </r>
  <r>
    <d v="2026-10-23T10:00:00"/>
    <n v="14.990999708592673"/>
    <n v="10"/>
    <n v="10"/>
    <n v="6"/>
    <x v="1"/>
  </r>
  <r>
    <d v="2026-10-23T11:00:00"/>
    <n v="20.252028053197449"/>
    <n v="10"/>
    <n v="11"/>
    <n v="6"/>
    <x v="1"/>
  </r>
  <r>
    <d v="2026-10-23T12:00:00"/>
    <n v="17.197026337526147"/>
    <n v="10"/>
    <n v="12"/>
    <n v="6"/>
    <x v="1"/>
  </r>
  <r>
    <d v="2026-10-23T13:00:00"/>
    <n v="17.41689912638363"/>
    <n v="10"/>
    <n v="13"/>
    <n v="6"/>
    <x v="1"/>
  </r>
  <r>
    <d v="2026-10-23T14:00:00"/>
    <n v="17.663339708112527"/>
    <n v="10"/>
    <n v="14"/>
    <n v="6"/>
    <x v="1"/>
  </r>
  <r>
    <d v="2026-10-23T15:00:00"/>
    <n v="16.687109275163454"/>
    <n v="10"/>
    <n v="15"/>
    <n v="6"/>
    <x v="1"/>
  </r>
  <r>
    <d v="2026-10-23T16:00:00"/>
    <n v="9.4397411268790634"/>
    <n v="10"/>
    <n v="16"/>
    <n v="6"/>
    <x v="1"/>
  </r>
  <r>
    <d v="2026-10-23T17:00:00"/>
    <n v="5.2308289474069332"/>
    <n v="10"/>
    <n v="17"/>
    <n v="6"/>
    <x v="1"/>
  </r>
  <r>
    <d v="2026-10-23T18:00:00"/>
    <n v="0"/>
    <n v="10"/>
    <n v="18"/>
    <n v="6"/>
    <x v="1"/>
  </r>
  <r>
    <d v="2026-10-23T19:00:00"/>
    <n v="0"/>
    <n v="10"/>
    <n v="19"/>
    <n v="6"/>
    <x v="1"/>
  </r>
  <r>
    <d v="2026-10-23T20:00:00"/>
    <n v="0"/>
    <n v="10"/>
    <n v="20"/>
    <n v="6"/>
    <x v="1"/>
  </r>
  <r>
    <d v="2026-10-23T21:00:00"/>
    <n v="0"/>
    <n v="10"/>
    <n v="21"/>
    <n v="6"/>
    <x v="1"/>
  </r>
  <r>
    <d v="2026-10-23T22:00:00"/>
    <n v="0"/>
    <n v="10"/>
    <n v="22"/>
    <n v="6"/>
    <x v="1"/>
  </r>
  <r>
    <d v="2026-10-23T23:00:00"/>
    <n v="0"/>
    <n v="10"/>
    <n v="23"/>
    <n v="6"/>
    <x v="1"/>
  </r>
  <r>
    <d v="2026-10-24T00:00:00"/>
    <n v="0"/>
    <n v="10"/>
    <n v="0"/>
    <n v="7"/>
    <x v="0"/>
  </r>
  <r>
    <d v="2026-10-24T01:00:00"/>
    <n v="0"/>
    <n v="10"/>
    <n v="1"/>
    <n v="7"/>
    <x v="0"/>
  </r>
  <r>
    <d v="2026-10-24T02:00:00"/>
    <n v="0"/>
    <n v="10"/>
    <n v="2"/>
    <n v="7"/>
    <x v="0"/>
  </r>
  <r>
    <d v="2026-10-24T03:00:00"/>
    <n v="0"/>
    <n v="10"/>
    <n v="3"/>
    <n v="7"/>
    <x v="0"/>
  </r>
  <r>
    <d v="2026-10-24T04:00:00"/>
    <n v="0"/>
    <n v="10"/>
    <n v="4"/>
    <n v="7"/>
    <x v="0"/>
  </r>
  <r>
    <d v="2026-10-24T05:00:00"/>
    <n v="0"/>
    <n v="10"/>
    <n v="5"/>
    <n v="7"/>
    <x v="0"/>
  </r>
  <r>
    <d v="2026-10-24T06:00:00"/>
    <n v="0"/>
    <n v="10"/>
    <n v="6"/>
    <n v="7"/>
    <x v="0"/>
  </r>
  <r>
    <d v="2026-10-24T07:00:00"/>
    <n v="0"/>
    <n v="10"/>
    <n v="7"/>
    <n v="7"/>
    <x v="0"/>
  </r>
  <r>
    <d v="2026-10-24T08:00:00"/>
    <n v="6.0516013350627347"/>
    <n v="10"/>
    <n v="8"/>
    <n v="7"/>
    <x v="0"/>
  </r>
  <r>
    <d v="2026-10-24T09:00:00"/>
    <n v="18.040240205737792"/>
    <n v="10"/>
    <n v="9"/>
    <n v="7"/>
    <x v="0"/>
  </r>
  <r>
    <d v="2026-10-24T10:00:00"/>
    <n v="20.400231580147054"/>
    <n v="10"/>
    <n v="10"/>
    <n v="7"/>
    <x v="0"/>
  </r>
  <r>
    <d v="2026-10-24T11:00:00"/>
    <n v="19.853470804993538"/>
    <n v="10"/>
    <n v="11"/>
    <n v="7"/>
    <x v="0"/>
  </r>
  <r>
    <d v="2026-10-24T12:00:00"/>
    <n v="10.241721844634034"/>
    <n v="10"/>
    <n v="12"/>
    <n v="7"/>
    <x v="0"/>
  </r>
  <r>
    <d v="2026-10-24T13:00:00"/>
    <n v="18.423084261380989"/>
    <n v="10"/>
    <n v="13"/>
    <n v="7"/>
    <x v="0"/>
  </r>
  <r>
    <d v="2026-10-24T14:00:00"/>
    <n v="18.891427963236982"/>
    <n v="10"/>
    <n v="14"/>
    <n v="7"/>
    <x v="0"/>
  </r>
  <r>
    <d v="2026-10-24T15:00:00"/>
    <n v="6.2864175423252409"/>
    <n v="10"/>
    <n v="15"/>
    <n v="7"/>
    <x v="0"/>
  </r>
  <r>
    <d v="2026-10-24T16:00:00"/>
    <n v="1.6466921088266195"/>
    <n v="10"/>
    <n v="16"/>
    <n v="7"/>
    <x v="0"/>
  </r>
  <r>
    <d v="2026-10-24T17:00:00"/>
    <n v="11.115428641299959"/>
    <n v="10"/>
    <n v="17"/>
    <n v="7"/>
    <x v="0"/>
  </r>
  <r>
    <d v="2026-10-24T18:00:00"/>
    <n v="0.14422384797416918"/>
    <n v="10"/>
    <n v="18"/>
    <n v="7"/>
    <x v="0"/>
  </r>
  <r>
    <d v="2026-10-24T19:00:00"/>
    <n v="0"/>
    <n v="10"/>
    <n v="19"/>
    <n v="7"/>
    <x v="0"/>
  </r>
  <r>
    <d v="2026-10-24T20:00:00"/>
    <n v="0"/>
    <n v="10"/>
    <n v="20"/>
    <n v="7"/>
    <x v="0"/>
  </r>
  <r>
    <d v="2026-10-24T21:00:00"/>
    <n v="0"/>
    <n v="10"/>
    <n v="21"/>
    <n v="7"/>
    <x v="0"/>
  </r>
  <r>
    <d v="2026-10-24T22:00:00"/>
    <n v="0"/>
    <n v="10"/>
    <n v="22"/>
    <n v="7"/>
    <x v="0"/>
  </r>
  <r>
    <d v="2026-10-24T23:00:00"/>
    <n v="0"/>
    <n v="10"/>
    <n v="23"/>
    <n v="7"/>
    <x v="0"/>
  </r>
  <r>
    <d v="2026-10-25T00:00:00"/>
    <n v="0"/>
    <n v="10"/>
    <n v="0"/>
    <n v="1"/>
    <x v="0"/>
  </r>
  <r>
    <d v="2026-10-25T01:00:00"/>
    <n v="0"/>
    <n v="10"/>
    <n v="1"/>
    <n v="1"/>
    <x v="0"/>
  </r>
  <r>
    <d v="2026-10-25T02:00:00"/>
    <n v="0"/>
    <n v="10"/>
    <n v="2"/>
    <n v="1"/>
    <x v="0"/>
  </r>
  <r>
    <d v="2026-10-25T03:00:00"/>
    <n v="0"/>
    <n v="10"/>
    <n v="3"/>
    <n v="1"/>
    <x v="0"/>
  </r>
  <r>
    <d v="2026-10-25T04:00:00"/>
    <n v="0"/>
    <n v="10"/>
    <n v="4"/>
    <n v="1"/>
    <x v="0"/>
  </r>
  <r>
    <d v="2026-10-25T05:00:00"/>
    <n v="0"/>
    <n v="10"/>
    <n v="5"/>
    <n v="1"/>
    <x v="0"/>
  </r>
  <r>
    <d v="2026-10-25T06:00:00"/>
    <n v="0"/>
    <n v="10"/>
    <n v="6"/>
    <n v="1"/>
    <x v="0"/>
  </r>
  <r>
    <d v="2026-10-25T07:00:00"/>
    <n v="0"/>
    <n v="10"/>
    <n v="7"/>
    <n v="1"/>
    <x v="0"/>
  </r>
  <r>
    <d v="2026-10-25T08:00:00"/>
    <n v="6.593693899410213"/>
    <n v="10"/>
    <n v="8"/>
    <n v="1"/>
    <x v="0"/>
  </r>
  <r>
    <d v="2026-10-25T09:00:00"/>
    <n v="6.0362104296979098"/>
    <n v="10"/>
    <n v="9"/>
    <n v="1"/>
    <x v="0"/>
  </r>
  <r>
    <d v="2026-10-25T10:00:00"/>
    <n v="12.642917684792554"/>
    <n v="10"/>
    <n v="10"/>
    <n v="1"/>
    <x v="0"/>
  </r>
  <r>
    <d v="2026-10-25T11:00:00"/>
    <n v="20.238732519771936"/>
    <n v="10"/>
    <n v="11"/>
    <n v="1"/>
    <x v="0"/>
  </r>
  <r>
    <d v="2026-10-25T12:00:00"/>
    <n v="19.172777493721313"/>
    <n v="10"/>
    <n v="12"/>
    <n v="1"/>
    <x v="0"/>
  </r>
  <r>
    <d v="2026-10-25T13:00:00"/>
    <n v="18.835992905400957"/>
    <n v="10"/>
    <n v="13"/>
    <n v="1"/>
    <x v="0"/>
  </r>
  <r>
    <d v="2026-10-25T14:00:00"/>
    <n v="16.165088333298307"/>
    <n v="10"/>
    <n v="14"/>
    <n v="1"/>
    <x v="0"/>
  </r>
  <r>
    <d v="2026-10-25T15:00:00"/>
    <n v="20.404243237948442"/>
    <n v="10"/>
    <n v="15"/>
    <n v="1"/>
    <x v="0"/>
  </r>
  <r>
    <d v="2026-10-25T16:00:00"/>
    <n v="20.22939574345336"/>
    <n v="10"/>
    <n v="16"/>
    <n v="1"/>
    <x v="0"/>
  </r>
  <r>
    <d v="2026-10-25T17:00:00"/>
    <n v="12.217484973627206"/>
    <n v="10"/>
    <n v="17"/>
    <n v="1"/>
    <x v="0"/>
  </r>
  <r>
    <d v="2026-10-25T18:00:00"/>
    <n v="0.18663718399505266"/>
    <n v="10"/>
    <n v="18"/>
    <n v="1"/>
    <x v="0"/>
  </r>
  <r>
    <d v="2026-10-25T19:00:00"/>
    <n v="0"/>
    <n v="10"/>
    <n v="19"/>
    <n v="1"/>
    <x v="0"/>
  </r>
  <r>
    <d v="2026-10-25T20:00:00"/>
    <n v="0"/>
    <n v="10"/>
    <n v="20"/>
    <n v="1"/>
    <x v="0"/>
  </r>
  <r>
    <d v="2026-10-25T21:00:00"/>
    <n v="0"/>
    <n v="10"/>
    <n v="21"/>
    <n v="1"/>
    <x v="0"/>
  </r>
  <r>
    <d v="2026-10-25T22:00:00"/>
    <n v="0"/>
    <n v="10"/>
    <n v="22"/>
    <n v="1"/>
    <x v="0"/>
  </r>
  <r>
    <d v="2026-10-25T23:00:00"/>
    <n v="0"/>
    <n v="10"/>
    <n v="23"/>
    <n v="1"/>
    <x v="0"/>
  </r>
  <r>
    <d v="2026-10-26T00:00:00"/>
    <n v="0"/>
    <n v="10"/>
    <n v="0"/>
    <n v="2"/>
    <x v="0"/>
  </r>
  <r>
    <d v="2026-10-26T01:00:00"/>
    <n v="0"/>
    <n v="10"/>
    <n v="1"/>
    <n v="2"/>
    <x v="0"/>
  </r>
  <r>
    <d v="2026-10-26T02:00:00"/>
    <n v="0"/>
    <n v="10"/>
    <n v="2"/>
    <n v="2"/>
    <x v="0"/>
  </r>
  <r>
    <d v="2026-10-26T03:00:00"/>
    <n v="0"/>
    <n v="10"/>
    <n v="3"/>
    <n v="2"/>
    <x v="0"/>
  </r>
  <r>
    <d v="2026-10-26T04:00:00"/>
    <n v="0"/>
    <n v="10"/>
    <n v="4"/>
    <n v="2"/>
    <x v="0"/>
  </r>
  <r>
    <d v="2026-10-26T05:00:00"/>
    <n v="0"/>
    <n v="10"/>
    <n v="5"/>
    <n v="2"/>
    <x v="0"/>
  </r>
  <r>
    <d v="2026-10-26T06:00:00"/>
    <n v="0"/>
    <n v="10"/>
    <n v="6"/>
    <n v="2"/>
    <x v="0"/>
  </r>
  <r>
    <d v="2026-10-26T07:00:00"/>
    <n v="0"/>
    <n v="10"/>
    <n v="7"/>
    <n v="2"/>
    <x v="0"/>
  </r>
  <r>
    <d v="2026-10-26T08:00:00"/>
    <n v="0.41927438127058791"/>
    <n v="10"/>
    <n v="8"/>
    <n v="2"/>
    <x v="1"/>
  </r>
  <r>
    <d v="2026-10-26T09:00:00"/>
    <n v="3.1164606013149156"/>
    <n v="10"/>
    <n v="9"/>
    <n v="2"/>
    <x v="1"/>
  </r>
  <r>
    <d v="2026-10-26T10:00:00"/>
    <n v="9.2254817762263741"/>
    <n v="10"/>
    <n v="10"/>
    <n v="2"/>
    <x v="1"/>
  </r>
  <r>
    <d v="2026-10-26T11:00:00"/>
    <n v="12.394973173680972"/>
    <n v="10"/>
    <n v="11"/>
    <n v="2"/>
    <x v="1"/>
  </r>
  <r>
    <d v="2026-10-26T12:00:00"/>
    <n v="6.084801329718756"/>
    <n v="10"/>
    <n v="12"/>
    <n v="2"/>
    <x v="1"/>
  </r>
  <r>
    <d v="2026-10-26T13:00:00"/>
    <n v="5.1107622662428929"/>
    <n v="10"/>
    <n v="13"/>
    <n v="2"/>
    <x v="1"/>
  </r>
  <r>
    <d v="2026-10-26T14:00:00"/>
    <n v="13.584542758497781"/>
    <n v="10"/>
    <n v="14"/>
    <n v="2"/>
    <x v="1"/>
  </r>
  <r>
    <d v="2026-10-26T15:00:00"/>
    <n v="13.39552338310985"/>
    <n v="10"/>
    <n v="15"/>
    <n v="2"/>
    <x v="1"/>
  </r>
  <r>
    <d v="2026-10-26T16:00:00"/>
    <n v="10.295966724067885"/>
    <n v="10"/>
    <n v="16"/>
    <n v="2"/>
    <x v="1"/>
  </r>
  <r>
    <d v="2026-10-26T17:00:00"/>
    <n v="7.3328139576101812"/>
    <n v="10"/>
    <n v="17"/>
    <n v="2"/>
    <x v="1"/>
  </r>
  <r>
    <d v="2026-10-26T18:00:00"/>
    <n v="0"/>
    <n v="10"/>
    <n v="18"/>
    <n v="2"/>
    <x v="1"/>
  </r>
  <r>
    <d v="2026-10-26T19:00:00"/>
    <n v="0"/>
    <n v="10"/>
    <n v="19"/>
    <n v="2"/>
    <x v="1"/>
  </r>
  <r>
    <d v="2026-10-26T20:00:00"/>
    <n v="0"/>
    <n v="10"/>
    <n v="20"/>
    <n v="2"/>
    <x v="1"/>
  </r>
  <r>
    <d v="2026-10-26T21:00:00"/>
    <n v="0"/>
    <n v="10"/>
    <n v="21"/>
    <n v="2"/>
    <x v="1"/>
  </r>
  <r>
    <d v="2026-10-26T22:00:00"/>
    <n v="0"/>
    <n v="10"/>
    <n v="22"/>
    <n v="2"/>
    <x v="1"/>
  </r>
  <r>
    <d v="2026-10-26T23:00:00"/>
    <n v="0"/>
    <n v="10"/>
    <n v="23"/>
    <n v="2"/>
    <x v="1"/>
  </r>
  <r>
    <d v="2026-10-27T00:00:00"/>
    <n v="0"/>
    <n v="10"/>
    <n v="0"/>
    <n v="3"/>
    <x v="0"/>
  </r>
  <r>
    <d v="2026-10-27T01:00:00"/>
    <n v="0"/>
    <n v="10"/>
    <n v="1"/>
    <n v="3"/>
    <x v="0"/>
  </r>
  <r>
    <d v="2026-10-27T02:00:00"/>
    <n v="0"/>
    <n v="10"/>
    <n v="2"/>
    <n v="3"/>
    <x v="0"/>
  </r>
  <r>
    <d v="2026-10-27T03:00:00"/>
    <n v="0"/>
    <n v="10"/>
    <n v="3"/>
    <n v="3"/>
    <x v="0"/>
  </r>
  <r>
    <d v="2026-10-27T04:00:00"/>
    <n v="0"/>
    <n v="10"/>
    <n v="4"/>
    <n v="3"/>
    <x v="0"/>
  </r>
  <r>
    <d v="2026-10-27T05:00:00"/>
    <n v="0"/>
    <n v="10"/>
    <n v="5"/>
    <n v="3"/>
    <x v="0"/>
  </r>
  <r>
    <d v="2026-10-27T06:00:00"/>
    <n v="0"/>
    <n v="10"/>
    <n v="6"/>
    <n v="3"/>
    <x v="0"/>
  </r>
  <r>
    <d v="2026-10-27T07:00:00"/>
    <n v="0"/>
    <n v="10"/>
    <n v="7"/>
    <n v="3"/>
    <x v="0"/>
  </r>
  <r>
    <d v="2026-10-27T08:00:00"/>
    <n v="0"/>
    <n v="10"/>
    <n v="8"/>
    <n v="3"/>
    <x v="1"/>
  </r>
  <r>
    <d v="2026-10-27T09:00:00"/>
    <n v="0.13908426712206731"/>
    <n v="10"/>
    <n v="9"/>
    <n v="3"/>
    <x v="1"/>
  </r>
  <r>
    <d v="2026-10-27T10:00:00"/>
    <n v="0.24009554974321368"/>
    <n v="10"/>
    <n v="10"/>
    <n v="3"/>
    <x v="1"/>
  </r>
  <r>
    <d v="2026-10-27T11:00:00"/>
    <n v="2.5232547623477126"/>
    <n v="10"/>
    <n v="11"/>
    <n v="3"/>
    <x v="1"/>
  </r>
  <r>
    <d v="2026-10-27T12:00:00"/>
    <n v="1.1015426024753165"/>
    <n v="10"/>
    <n v="12"/>
    <n v="3"/>
    <x v="1"/>
  </r>
  <r>
    <d v="2026-10-27T13:00:00"/>
    <n v="1.6738460192960523"/>
    <n v="10"/>
    <n v="13"/>
    <n v="3"/>
    <x v="1"/>
  </r>
  <r>
    <d v="2026-10-27T14:00:00"/>
    <n v="1.1473594403778393"/>
    <n v="10"/>
    <n v="14"/>
    <n v="3"/>
    <x v="1"/>
  </r>
  <r>
    <d v="2026-10-27T15:00:00"/>
    <n v="2.3905444474206008"/>
    <n v="10"/>
    <n v="15"/>
    <n v="3"/>
    <x v="1"/>
  </r>
  <r>
    <d v="2026-10-27T16:00:00"/>
    <n v="1.0875189816298612"/>
    <n v="10"/>
    <n v="16"/>
    <n v="3"/>
    <x v="1"/>
  </r>
  <r>
    <d v="2026-10-27T17:00:00"/>
    <n v="0.33223502974517166"/>
    <n v="10"/>
    <n v="17"/>
    <n v="3"/>
    <x v="1"/>
  </r>
  <r>
    <d v="2026-10-27T18:00:00"/>
    <n v="0"/>
    <n v="10"/>
    <n v="18"/>
    <n v="3"/>
    <x v="1"/>
  </r>
  <r>
    <d v="2026-10-27T19:00:00"/>
    <n v="0"/>
    <n v="10"/>
    <n v="19"/>
    <n v="3"/>
    <x v="1"/>
  </r>
  <r>
    <d v="2026-10-27T20:00:00"/>
    <n v="0"/>
    <n v="10"/>
    <n v="20"/>
    <n v="3"/>
    <x v="1"/>
  </r>
  <r>
    <d v="2026-10-27T21:00:00"/>
    <n v="0"/>
    <n v="10"/>
    <n v="21"/>
    <n v="3"/>
    <x v="1"/>
  </r>
  <r>
    <d v="2026-10-27T22:00:00"/>
    <n v="0"/>
    <n v="10"/>
    <n v="22"/>
    <n v="3"/>
    <x v="1"/>
  </r>
  <r>
    <d v="2026-10-27T23:00:00"/>
    <n v="0"/>
    <n v="10"/>
    <n v="23"/>
    <n v="3"/>
    <x v="1"/>
  </r>
  <r>
    <d v="2026-10-28T00:00:00"/>
    <n v="0"/>
    <n v="10"/>
    <n v="0"/>
    <n v="4"/>
    <x v="0"/>
  </r>
  <r>
    <d v="2026-10-28T01:00:00"/>
    <n v="0"/>
    <n v="10"/>
    <n v="1"/>
    <n v="4"/>
    <x v="0"/>
  </r>
  <r>
    <d v="2026-10-28T02:00:00"/>
    <n v="0"/>
    <n v="10"/>
    <n v="2"/>
    <n v="4"/>
    <x v="0"/>
  </r>
  <r>
    <d v="2026-10-28T03:00:00"/>
    <n v="0"/>
    <n v="10"/>
    <n v="3"/>
    <n v="4"/>
    <x v="0"/>
  </r>
  <r>
    <d v="2026-10-28T04:00:00"/>
    <n v="0"/>
    <n v="10"/>
    <n v="4"/>
    <n v="4"/>
    <x v="0"/>
  </r>
  <r>
    <d v="2026-10-28T05:00:00"/>
    <n v="0"/>
    <n v="10"/>
    <n v="5"/>
    <n v="4"/>
    <x v="0"/>
  </r>
  <r>
    <d v="2026-10-28T06:00:00"/>
    <n v="0"/>
    <n v="10"/>
    <n v="6"/>
    <n v="4"/>
    <x v="0"/>
  </r>
  <r>
    <d v="2026-10-28T07:00:00"/>
    <n v="0"/>
    <n v="10"/>
    <n v="7"/>
    <n v="4"/>
    <x v="0"/>
  </r>
  <r>
    <d v="2026-10-28T08:00:00"/>
    <n v="0"/>
    <n v="10"/>
    <n v="8"/>
    <n v="4"/>
    <x v="1"/>
  </r>
  <r>
    <d v="2026-10-28T09:00:00"/>
    <n v="1.0758387874089916"/>
    <n v="10"/>
    <n v="9"/>
    <n v="4"/>
    <x v="1"/>
  </r>
  <r>
    <d v="2026-10-28T10:00:00"/>
    <n v="0.59051226324208728"/>
    <n v="10"/>
    <n v="10"/>
    <n v="4"/>
    <x v="1"/>
  </r>
  <r>
    <d v="2026-10-28T11:00:00"/>
    <n v="1.0163605799401991"/>
    <n v="10"/>
    <n v="11"/>
    <n v="4"/>
    <x v="1"/>
  </r>
  <r>
    <d v="2026-10-28T12:00:00"/>
    <n v="1.0178598428972403"/>
    <n v="10"/>
    <n v="12"/>
    <n v="4"/>
    <x v="1"/>
  </r>
  <r>
    <d v="2026-10-28T13:00:00"/>
    <n v="5.6846688575798661"/>
    <n v="10"/>
    <n v="13"/>
    <n v="4"/>
    <x v="1"/>
  </r>
  <r>
    <d v="2026-10-28T14:00:00"/>
    <n v="1.0627706746358592"/>
    <n v="10"/>
    <n v="14"/>
    <n v="4"/>
    <x v="1"/>
  </r>
  <r>
    <d v="2026-10-28T15:00:00"/>
    <n v="1.7522821333546612"/>
    <n v="10"/>
    <n v="15"/>
    <n v="4"/>
    <x v="1"/>
  </r>
  <r>
    <d v="2026-10-28T16:00:00"/>
    <n v="0.59363489281885296"/>
    <n v="10"/>
    <n v="16"/>
    <n v="4"/>
    <x v="1"/>
  </r>
  <r>
    <d v="2026-10-28T17:00:00"/>
    <n v="0.25631900649893402"/>
    <n v="10"/>
    <n v="17"/>
    <n v="4"/>
    <x v="1"/>
  </r>
  <r>
    <d v="2026-10-28T18:00:00"/>
    <n v="0"/>
    <n v="10"/>
    <n v="18"/>
    <n v="4"/>
    <x v="1"/>
  </r>
  <r>
    <d v="2026-10-28T19:00:00"/>
    <n v="0"/>
    <n v="10"/>
    <n v="19"/>
    <n v="4"/>
    <x v="1"/>
  </r>
  <r>
    <d v="2026-10-28T20:00:00"/>
    <n v="0"/>
    <n v="10"/>
    <n v="20"/>
    <n v="4"/>
    <x v="1"/>
  </r>
  <r>
    <d v="2026-10-28T21:00:00"/>
    <n v="0"/>
    <n v="10"/>
    <n v="21"/>
    <n v="4"/>
    <x v="1"/>
  </r>
  <r>
    <d v="2026-10-28T22:00:00"/>
    <n v="0"/>
    <n v="10"/>
    <n v="22"/>
    <n v="4"/>
    <x v="1"/>
  </r>
  <r>
    <d v="2026-10-28T23:00:00"/>
    <n v="0"/>
    <n v="10"/>
    <n v="23"/>
    <n v="4"/>
    <x v="1"/>
  </r>
  <r>
    <d v="2026-10-29T00:00:00"/>
    <n v="0"/>
    <n v="10"/>
    <n v="0"/>
    <n v="5"/>
    <x v="0"/>
  </r>
  <r>
    <d v="2026-10-29T01:00:00"/>
    <n v="0"/>
    <n v="10"/>
    <n v="1"/>
    <n v="5"/>
    <x v="0"/>
  </r>
  <r>
    <d v="2026-10-29T02:00:00"/>
    <n v="0"/>
    <n v="10"/>
    <n v="2"/>
    <n v="5"/>
    <x v="0"/>
  </r>
  <r>
    <d v="2026-10-29T03:00:00"/>
    <n v="0"/>
    <n v="10"/>
    <n v="3"/>
    <n v="5"/>
    <x v="0"/>
  </r>
  <r>
    <d v="2026-10-29T04:00:00"/>
    <n v="0"/>
    <n v="10"/>
    <n v="4"/>
    <n v="5"/>
    <x v="0"/>
  </r>
  <r>
    <d v="2026-10-29T05:00:00"/>
    <n v="0"/>
    <n v="10"/>
    <n v="5"/>
    <n v="5"/>
    <x v="0"/>
  </r>
  <r>
    <d v="2026-10-29T06:00:00"/>
    <n v="0"/>
    <n v="10"/>
    <n v="6"/>
    <n v="5"/>
    <x v="0"/>
  </r>
  <r>
    <d v="2026-10-29T07:00:00"/>
    <n v="0"/>
    <n v="10"/>
    <n v="7"/>
    <n v="5"/>
    <x v="0"/>
  </r>
  <r>
    <d v="2026-10-29T08:00:00"/>
    <n v="0"/>
    <n v="10"/>
    <n v="8"/>
    <n v="5"/>
    <x v="1"/>
  </r>
  <r>
    <d v="2026-10-29T09:00:00"/>
    <n v="8.6548866578795097E-2"/>
    <n v="10"/>
    <n v="9"/>
    <n v="5"/>
    <x v="1"/>
  </r>
  <r>
    <d v="2026-10-29T10:00:00"/>
    <n v="2.4903397438344443"/>
    <n v="10"/>
    <n v="10"/>
    <n v="5"/>
    <x v="1"/>
  </r>
  <r>
    <d v="2026-10-29T11:00:00"/>
    <n v="21.006452474191704"/>
    <n v="10"/>
    <n v="11"/>
    <n v="5"/>
    <x v="1"/>
  </r>
  <r>
    <d v="2026-10-29T12:00:00"/>
    <n v="19.788838890922491"/>
    <n v="10"/>
    <n v="12"/>
    <n v="5"/>
    <x v="1"/>
  </r>
  <r>
    <d v="2026-10-29T13:00:00"/>
    <n v="15.51190268535591"/>
    <n v="10"/>
    <n v="13"/>
    <n v="5"/>
    <x v="1"/>
  </r>
  <r>
    <d v="2026-10-29T14:00:00"/>
    <n v="14.452159051256876"/>
    <n v="10"/>
    <n v="14"/>
    <n v="5"/>
    <x v="1"/>
  </r>
  <r>
    <d v="2026-10-29T15:00:00"/>
    <n v="10.861436188153819"/>
    <n v="10"/>
    <n v="15"/>
    <n v="5"/>
    <x v="1"/>
  </r>
  <r>
    <d v="2026-10-29T16:00:00"/>
    <n v="19.808220431913867"/>
    <n v="10"/>
    <n v="16"/>
    <n v="5"/>
    <x v="1"/>
  </r>
  <r>
    <d v="2026-10-29T17:00:00"/>
    <n v="5.3025996175765142"/>
    <n v="10"/>
    <n v="17"/>
    <n v="5"/>
    <x v="1"/>
  </r>
  <r>
    <d v="2026-10-29T18:00:00"/>
    <n v="0"/>
    <n v="10"/>
    <n v="18"/>
    <n v="5"/>
    <x v="1"/>
  </r>
  <r>
    <d v="2026-10-29T19:00:00"/>
    <n v="0"/>
    <n v="10"/>
    <n v="19"/>
    <n v="5"/>
    <x v="1"/>
  </r>
  <r>
    <d v="2026-10-29T20:00:00"/>
    <n v="0"/>
    <n v="10"/>
    <n v="20"/>
    <n v="5"/>
    <x v="1"/>
  </r>
  <r>
    <d v="2026-10-29T21:00:00"/>
    <n v="0"/>
    <n v="10"/>
    <n v="21"/>
    <n v="5"/>
    <x v="1"/>
  </r>
  <r>
    <d v="2026-10-29T22:00:00"/>
    <n v="0"/>
    <n v="10"/>
    <n v="22"/>
    <n v="5"/>
    <x v="1"/>
  </r>
  <r>
    <d v="2026-10-29T23:00:00"/>
    <n v="0"/>
    <n v="10"/>
    <n v="23"/>
    <n v="5"/>
    <x v="1"/>
  </r>
  <r>
    <d v="2026-10-30T00:00:00"/>
    <n v="0"/>
    <n v="10"/>
    <n v="0"/>
    <n v="6"/>
    <x v="0"/>
  </r>
  <r>
    <d v="2026-10-30T01:00:00"/>
    <n v="0"/>
    <n v="10"/>
    <n v="1"/>
    <n v="6"/>
    <x v="0"/>
  </r>
  <r>
    <d v="2026-10-30T02:00:00"/>
    <n v="0"/>
    <n v="10"/>
    <n v="2"/>
    <n v="6"/>
    <x v="0"/>
  </r>
  <r>
    <d v="2026-10-30T03:00:00"/>
    <n v="0"/>
    <n v="10"/>
    <n v="3"/>
    <n v="6"/>
    <x v="0"/>
  </r>
  <r>
    <d v="2026-10-30T04:00:00"/>
    <n v="0"/>
    <n v="10"/>
    <n v="4"/>
    <n v="6"/>
    <x v="0"/>
  </r>
  <r>
    <d v="2026-10-30T05:00:00"/>
    <n v="0"/>
    <n v="10"/>
    <n v="5"/>
    <n v="6"/>
    <x v="0"/>
  </r>
  <r>
    <d v="2026-10-30T06:00:00"/>
    <n v="0"/>
    <n v="10"/>
    <n v="6"/>
    <n v="6"/>
    <x v="0"/>
  </r>
  <r>
    <d v="2026-10-30T07:00:00"/>
    <n v="0"/>
    <n v="10"/>
    <n v="7"/>
    <n v="6"/>
    <x v="0"/>
  </r>
  <r>
    <d v="2026-10-30T08:00:00"/>
    <n v="5.1230831316303576"/>
    <n v="10"/>
    <n v="8"/>
    <n v="6"/>
    <x v="1"/>
  </r>
  <r>
    <d v="2026-10-30T09:00:00"/>
    <n v="17.25651140216932"/>
    <n v="10"/>
    <n v="9"/>
    <n v="6"/>
    <x v="1"/>
  </r>
  <r>
    <d v="2026-10-30T10:00:00"/>
    <n v="20.428787895440259"/>
    <n v="10"/>
    <n v="10"/>
    <n v="6"/>
    <x v="1"/>
  </r>
  <r>
    <d v="2026-10-30T11:00:00"/>
    <n v="20.055805102005991"/>
    <n v="10"/>
    <n v="11"/>
    <n v="6"/>
    <x v="1"/>
  </r>
  <r>
    <d v="2026-10-30T12:00:00"/>
    <n v="18.998197628186052"/>
    <n v="10"/>
    <n v="12"/>
    <n v="6"/>
    <x v="1"/>
  </r>
  <r>
    <d v="2026-10-30T13:00:00"/>
    <n v="18.57946893378762"/>
    <n v="10"/>
    <n v="13"/>
    <n v="6"/>
    <x v="1"/>
  </r>
  <r>
    <d v="2026-10-30T14:00:00"/>
    <n v="19.338674391328432"/>
    <n v="10"/>
    <n v="14"/>
    <n v="6"/>
    <x v="1"/>
  </r>
  <r>
    <d v="2026-10-30T15:00:00"/>
    <n v="20.012449166903352"/>
    <n v="10"/>
    <n v="15"/>
    <n v="6"/>
    <x v="1"/>
  </r>
  <r>
    <d v="2026-10-30T16:00:00"/>
    <n v="16.754815113538751"/>
    <n v="10"/>
    <n v="16"/>
    <n v="6"/>
    <x v="1"/>
  </r>
  <r>
    <d v="2026-10-30T17:00:00"/>
    <n v="7.4554640243443897"/>
    <n v="10"/>
    <n v="17"/>
    <n v="6"/>
    <x v="1"/>
  </r>
  <r>
    <d v="2026-10-30T18:00:00"/>
    <n v="0"/>
    <n v="10"/>
    <n v="18"/>
    <n v="6"/>
    <x v="1"/>
  </r>
  <r>
    <d v="2026-10-30T19:00:00"/>
    <n v="0"/>
    <n v="10"/>
    <n v="19"/>
    <n v="6"/>
    <x v="1"/>
  </r>
  <r>
    <d v="2026-10-30T20:00:00"/>
    <n v="0"/>
    <n v="10"/>
    <n v="20"/>
    <n v="6"/>
    <x v="1"/>
  </r>
  <r>
    <d v="2026-10-30T21:00:00"/>
    <n v="0"/>
    <n v="10"/>
    <n v="21"/>
    <n v="6"/>
    <x v="1"/>
  </r>
  <r>
    <d v="2026-10-30T22:00:00"/>
    <n v="0"/>
    <n v="10"/>
    <n v="22"/>
    <n v="6"/>
    <x v="1"/>
  </r>
  <r>
    <d v="2026-10-30T23:00:00"/>
    <n v="0"/>
    <n v="10"/>
    <n v="23"/>
    <n v="6"/>
    <x v="1"/>
  </r>
  <r>
    <d v="2026-10-31T00:00:00"/>
    <n v="0"/>
    <n v="10"/>
    <n v="0"/>
    <n v="7"/>
    <x v="0"/>
  </r>
  <r>
    <d v="2026-10-31T01:00:00"/>
    <n v="0"/>
    <n v="10"/>
    <n v="1"/>
    <n v="7"/>
    <x v="0"/>
  </r>
  <r>
    <d v="2026-10-31T02:00:00"/>
    <n v="0"/>
    <n v="10"/>
    <n v="2"/>
    <n v="7"/>
    <x v="0"/>
  </r>
  <r>
    <d v="2026-10-31T03:00:00"/>
    <n v="0"/>
    <n v="10"/>
    <n v="3"/>
    <n v="7"/>
    <x v="0"/>
  </r>
  <r>
    <d v="2026-10-31T04:00:00"/>
    <n v="0"/>
    <n v="10"/>
    <n v="4"/>
    <n v="7"/>
    <x v="0"/>
  </r>
  <r>
    <d v="2026-10-31T05:00:00"/>
    <n v="0"/>
    <n v="10"/>
    <n v="5"/>
    <n v="7"/>
    <x v="0"/>
  </r>
  <r>
    <d v="2026-10-31T06:00:00"/>
    <n v="0"/>
    <n v="10"/>
    <n v="6"/>
    <n v="7"/>
    <x v="0"/>
  </r>
  <r>
    <d v="2026-10-31T07:00:00"/>
    <n v="0"/>
    <n v="10"/>
    <n v="7"/>
    <n v="7"/>
    <x v="0"/>
  </r>
  <r>
    <d v="2026-10-31T08:00:00"/>
    <n v="0.2333479971148664"/>
    <n v="10"/>
    <n v="8"/>
    <n v="7"/>
    <x v="0"/>
  </r>
  <r>
    <d v="2026-10-31T09:00:00"/>
    <n v="4.7745327179979968"/>
    <n v="10"/>
    <n v="9"/>
    <n v="7"/>
    <x v="0"/>
  </r>
  <r>
    <d v="2026-10-31T10:00:00"/>
    <n v="5.2135301295793166"/>
    <n v="10"/>
    <n v="10"/>
    <n v="7"/>
    <x v="0"/>
  </r>
  <r>
    <d v="2026-10-31T11:00:00"/>
    <n v="3.7428403988997347"/>
    <n v="10"/>
    <n v="11"/>
    <n v="7"/>
    <x v="0"/>
  </r>
  <r>
    <d v="2026-10-31T12:00:00"/>
    <n v="6.39273237323812"/>
    <n v="10"/>
    <n v="12"/>
    <n v="7"/>
    <x v="0"/>
  </r>
  <r>
    <d v="2026-10-31T13:00:00"/>
    <n v="1.8444488312654446"/>
    <n v="10"/>
    <n v="13"/>
    <n v="7"/>
    <x v="0"/>
  </r>
  <r>
    <d v="2026-10-31T14:00:00"/>
    <n v="4.0433683296735525"/>
    <n v="10"/>
    <n v="14"/>
    <n v="7"/>
    <x v="0"/>
  </r>
  <r>
    <d v="2026-10-31T15:00:00"/>
    <n v="6.3002188276139224"/>
    <n v="10"/>
    <n v="15"/>
    <n v="7"/>
    <x v="0"/>
  </r>
  <r>
    <d v="2026-10-31T16:00:00"/>
    <n v="17.916953269302113"/>
    <n v="10"/>
    <n v="16"/>
    <n v="7"/>
    <x v="0"/>
  </r>
  <r>
    <d v="2026-10-31T17:00:00"/>
    <n v="8.9624955930099475"/>
    <n v="10"/>
    <n v="17"/>
    <n v="7"/>
    <x v="0"/>
  </r>
  <r>
    <d v="2026-10-31T18:00:00"/>
    <n v="0"/>
    <n v="10"/>
    <n v="18"/>
    <n v="7"/>
    <x v="0"/>
  </r>
  <r>
    <d v="2026-10-31T19:00:00"/>
    <n v="0"/>
    <n v="10"/>
    <n v="19"/>
    <n v="7"/>
    <x v="0"/>
  </r>
  <r>
    <d v="2026-10-31T20:00:00"/>
    <n v="0"/>
    <n v="10"/>
    <n v="20"/>
    <n v="7"/>
    <x v="0"/>
  </r>
  <r>
    <d v="2026-10-31T21:00:00"/>
    <n v="0"/>
    <n v="10"/>
    <n v="21"/>
    <n v="7"/>
    <x v="0"/>
  </r>
  <r>
    <d v="2026-10-31T22:00:00"/>
    <n v="0"/>
    <n v="10"/>
    <n v="22"/>
    <n v="7"/>
    <x v="0"/>
  </r>
  <r>
    <d v="2026-10-31T23:00:00"/>
    <n v="0"/>
    <n v="10"/>
    <n v="23"/>
    <n v="7"/>
    <x v="0"/>
  </r>
  <r>
    <d v="2026-11-01T00:00:00"/>
    <n v="0"/>
    <n v="11"/>
    <n v="0"/>
    <n v="1"/>
    <x v="0"/>
  </r>
  <r>
    <d v="2026-11-01T01:00:00"/>
    <n v="0"/>
    <n v="11"/>
    <n v="1"/>
    <n v="1"/>
    <x v="0"/>
  </r>
  <r>
    <d v="2026-11-01T02:00:00"/>
    <n v="0"/>
    <n v="11"/>
    <n v="2"/>
    <n v="1"/>
    <x v="0"/>
  </r>
  <r>
    <d v="2026-11-01T03:00:00"/>
    <n v="0"/>
    <n v="11"/>
    <n v="3"/>
    <n v="1"/>
    <x v="0"/>
  </r>
  <r>
    <d v="2026-11-01T04:00:00"/>
    <n v="0"/>
    <n v="11"/>
    <n v="4"/>
    <n v="1"/>
    <x v="0"/>
  </r>
  <r>
    <d v="2026-11-01T05:00:00"/>
    <n v="0"/>
    <n v="11"/>
    <n v="5"/>
    <n v="1"/>
    <x v="0"/>
  </r>
  <r>
    <d v="2026-11-01T06:00:00"/>
    <n v="0"/>
    <n v="11"/>
    <n v="6"/>
    <n v="1"/>
    <x v="0"/>
  </r>
  <r>
    <d v="2026-11-01T07:00:00"/>
    <n v="0"/>
    <n v="11"/>
    <n v="7"/>
    <n v="1"/>
    <x v="0"/>
  </r>
  <r>
    <d v="2026-11-01T08:00:00"/>
    <n v="5.4119986711285062"/>
    <n v="11"/>
    <n v="8"/>
    <n v="1"/>
    <x v="0"/>
  </r>
  <r>
    <d v="2026-11-01T09:00:00"/>
    <n v="19.788433662498122"/>
    <n v="11"/>
    <n v="9"/>
    <n v="1"/>
    <x v="0"/>
  </r>
  <r>
    <d v="2026-11-01T10:00:00"/>
    <n v="24.151762123487821"/>
    <n v="11"/>
    <n v="10"/>
    <n v="1"/>
    <x v="0"/>
  </r>
  <r>
    <d v="2026-11-01T11:00:00"/>
    <n v="23.541099749937977"/>
    <n v="11"/>
    <n v="11"/>
    <n v="1"/>
    <x v="0"/>
  </r>
  <r>
    <d v="2026-11-01T12:00:00"/>
    <n v="22.18811838286793"/>
    <n v="11"/>
    <n v="12"/>
    <n v="1"/>
    <x v="0"/>
  </r>
  <r>
    <d v="2026-11-01T13:00:00"/>
    <n v="21.700743414606965"/>
    <n v="11"/>
    <n v="13"/>
    <n v="1"/>
    <x v="0"/>
  </r>
  <r>
    <d v="2026-11-01T14:00:00"/>
    <n v="20.597604010988267"/>
    <n v="11"/>
    <n v="14"/>
    <n v="1"/>
    <x v="0"/>
  </r>
  <r>
    <d v="2026-11-01T15:00:00"/>
    <n v="18.208468268831886"/>
    <n v="11"/>
    <n v="15"/>
    <n v="1"/>
    <x v="0"/>
  </r>
  <r>
    <d v="2026-11-01T16:00:00"/>
    <n v="15.959772337428515"/>
    <n v="11"/>
    <n v="16"/>
    <n v="1"/>
    <x v="0"/>
  </r>
  <r>
    <d v="2026-11-01T17:00:00"/>
    <n v="11.686018812746513"/>
    <n v="11"/>
    <n v="17"/>
    <n v="1"/>
    <x v="0"/>
  </r>
  <r>
    <d v="2026-11-01T18:00:00"/>
    <n v="0"/>
    <n v="11"/>
    <n v="18"/>
    <n v="1"/>
    <x v="0"/>
  </r>
  <r>
    <d v="2026-11-01T19:00:00"/>
    <n v="0"/>
    <n v="11"/>
    <n v="19"/>
    <n v="1"/>
    <x v="0"/>
  </r>
  <r>
    <d v="2026-11-01T20:00:00"/>
    <n v="0"/>
    <n v="11"/>
    <n v="20"/>
    <n v="1"/>
    <x v="0"/>
  </r>
  <r>
    <d v="2026-11-01T21:00:00"/>
    <n v="0"/>
    <n v="11"/>
    <n v="21"/>
    <n v="1"/>
    <x v="0"/>
  </r>
  <r>
    <d v="2026-11-01T22:00:00"/>
    <n v="0"/>
    <n v="11"/>
    <n v="22"/>
    <n v="1"/>
    <x v="0"/>
  </r>
  <r>
    <d v="2026-11-01T23:00:00"/>
    <n v="0"/>
    <n v="11"/>
    <n v="23"/>
    <n v="1"/>
    <x v="0"/>
  </r>
  <r>
    <d v="2026-11-02T00:00:00"/>
    <n v="0"/>
    <n v="11"/>
    <n v="0"/>
    <n v="2"/>
    <x v="0"/>
  </r>
  <r>
    <d v="2026-11-02T01:00:00"/>
    <n v="0"/>
    <n v="11"/>
    <n v="1"/>
    <n v="2"/>
    <x v="0"/>
  </r>
  <r>
    <d v="2026-11-02T02:00:00"/>
    <n v="0"/>
    <n v="11"/>
    <n v="2"/>
    <n v="2"/>
    <x v="0"/>
  </r>
  <r>
    <d v="2026-11-02T03:00:00"/>
    <n v="0"/>
    <n v="11"/>
    <n v="3"/>
    <n v="2"/>
    <x v="0"/>
  </r>
  <r>
    <d v="2026-11-02T04:00:00"/>
    <n v="0"/>
    <n v="11"/>
    <n v="4"/>
    <n v="2"/>
    <x v="0"/>
  </r>
  <r>
    <d v="2026-11-02T05:00:00"/>
    <n v="0"/>
    <n v="11"/>
    <n v="5"/>
    <n v="2"/>
    <x v="0"/>
  </r>
  <r>
    <d v="2026-11-02T06:00:00"/>
    <n v="0"/>
    <n v="11"/>
    <n v="6"/>
    <n v="2"/>
    <x v="0"/>
  </r>
  <r>
    <d v="2026-11-02T07:00:00"/>
    <n v="0"/>
    <n v="11"/>
    <n v="7"/>
    <n v="2"/>
    <x v="0"/>
  </r>
  <r>
    <d v="2026-11-02T08:00:00"/>
    <n v="0.78325560206511047"/>
    <n v="11"/>
    <n v="8"/>
    <n v="2"/>
    <x v="1"/>
  </r>
  <r>
    <d v="2026-11-02T09:00:00"/>
    <n v="19.606301019161826"/>
    <n v="11"/>
    <n v="9"/>
    <n v="2"/>
    <x v="1"/>
  </r>
  <r>
    <d v="2026-11-02T10:00:00"/>
    <n v="15.386028007275204"/>
    <n v="11"/>
    <n v="10"/>
    <n v="2"/>
    <x v="1"/>
  </r>
  <r>
    <d v="2026-11-02T11:00:00"/>
    <n v="15.944459154177416"/>
    <n v="11"/>
    <n v="11"/>
    <n v="2"/>
    <x v="1"/>
  </r>
  <r>
    <d v="2026-11-02T12:00:00"/>
    <n v="21.483401487251903"/>
    <n v="11"/>
    <n v="12"/>
    <n v="2"/>
    <x v="1"/>
  </r>
  <r>
    <d v="2026-11-02T13:00:00"/>
    <n v="20.990580502627505"/>
    <n v="11"/>
    <n v="13"/>
    <n v="2"/>
    <x v="1"/>
  </r>
  <r>
    <d v="2026-11-02T14:00:00"/>
    <n v="21.703519854134942"/>
    <n v="11"/>
    <n v="14"/>
    <n v="2"/>
    <x v="1"/>
  </r>
  <r>
    <d v="2026-11-02T15:00:00"/>
    <n v="22.47613532102898"/>
    <n v="11"/>
    <n v="15"/>
    <n v="2"/>
    <x v="1"/>
  </r>
  <r>
    <d v="2026-11-02T16:00:00"/>
    <n v="13.573102901057853"/>
    <n v="11"/>
    <n v="16"/>
    <n v="2"/>
    <x v="1"/>
  </r>
  <r>
    <d v="2026-11-02T17:00:00"/>
    <n v="6.1673657811456657"/>
    <n v="11"/>
    <n v="17"/>
    <n v="2"/>
    <x v="1"/>
  </r>
  <r>
    <d v="2026-11-02T18:00:00"/>
    <n v="0"/>
    <n v="11"/>
    <n v="18"/>
    <n v="2"/>
    <x v="1"/>
  </r>
  <r>
    <d v="2026-11-02T19:00:00"/>
    <n v="0"/>
    <n v="11"/>
    <n v="19"/>
    <n v="2"/>
    <x v="1"/>
  </r>
  <r>
    <d v="2026-11-02T20:00:00"/>
    <n v="0"/>
    <n v="11"/>
    <n v="20"/>
    <n v="2"/>
    <x v="1"/>
  </r>
  <r>
    <d v="2026-11-02T21:00:00"/>
    <n v="0"/>
    <n v="11"/>
    <n v="21"/>
    <n v="2"/>
    <x v="1"/>
  </r>
  <r>
    <d v="2026-11-02T22:00:00"/>
    <n v="0"/>
    <n v="11"/>
    <n v="22"/>
    <n v="2"/>
    <x v="1"/>
  </r>
  <r>
    <d v="2026-11-02T23:00:00"/>
    <n v="0"/>
    <n v="11"/>
    <n v="23"/>
    <n v="2"/>
    <x v="1"/>
  </r>
  <r>
    <d v="2026-11-03T00:00:00"/>
    <n v="0"/>
    <n v="11"/>
    <n v="0"/>
    <n v="3"/>
    <x v="0"/>
  </r>
  <r>
    <d v="2026-11-03T01:00:00"/>
    <n v="0"/>
    <n v="11"/>
    <n v="1"/>
    <n v="3"/>
    <x v="0"/>
  </r>
  <r>
    <d v="2026-11-03T02:00:00"/>
    <n v="0"/>
    <n v="11"/>
    <n v="2"/>
    <n v="3"/>
    <x v="0"/>
  </r>
  <r>
    <d v="2026-11-03T03:00:00"/>
    <n v="0"/>
    <n v="11"/>
    <n v="3"/>
    <n v="3"/>
    <x v="0"/>
  </r>
  <r>
    <d v="2026-11-03T04:00:00"/>
    <n v="0"/>
    <n v="11"/>
    <n v="4"/>
    <n v="3"/>
    <x v="0"/>
  </r>
  <r>
    <d v="2026-11-03T05:00:00"/>
    <n v="0"/>
    <n v="11"/>
    <n v="5"/>
    <n v="3"/>
    <x v="0"/>
  </r>
  <r>
    <d v="2026-11-03T06:00:00"/>
    <n v="0"/>
    <n v="11"/>
    <n v="6"/>
    <n v="3"/>
    <x v="0"/>
  </r>
  <r>
    <d v="2026-11-03T07:00:00"/>
    <n v="0"/>
    <n v="11"/>
    <n v="7"/>
    <n v="3"/>
    <x v="0"/>
  </r>
  <r>
    <d v="2026-11-03T08:00:00"/>
    <n v="0.18730671024414824"/>
    <n v="11"/>
    <n v="8"/>
    <n v="3"/>
    <x v="1"/>
  </r>
  <r>
    <d v="2026-11-03T09:00:00"/>
    <n v="1.9828687336395472"/>
    <n v="11"/>
    <n v="9"/>
    <n v="3"/>
    <x v="1"/>
  </r>
  <r>
    <d v="2026-11-03T10:00:00"/>
    <n v="1.2904897728287721"/>
    <n v="11"/>
    <n v="10"/>
    <n v="3"/>
    <x v="1"/>
  </r>
  <r>
    <d v="2026-11-03T11:00:00"/>
    <n v="4.4208844527503608"/>
    <n v="11"/>
    <n v="11"/>
    <n v="3"/>
    <x v="1"/>
  </r>
  <r>
    <d v="2026-11-03T12:00:00"/>
    <n v="5.2251119118804699"/>
    <n v="11"/>
    <n v="12"/>
    <n v="3"/>
    <x v="1"/>
  </r>
  <r>
    <d v="2026-11-03T13:00:00"/>
    <n v="6.0607270796752575"/>
    <n v="11"/>
    <n v="13"/>
    <n v="3"/>
    <x v="1"/>
  </r>
  <r>
    <d v="2026-11-03T14:00:00"/>
    <n v="6.3874817075298953"/>
    <n v="11"/>
    <n v="14"/>
    <n v="3"/>
    <x v="1"/>
  </r>
  <r>
    <d v="2026-11-03T15:00:00"/>
    <n v="3.0076685166630632"/>
    <n v="11"/>
    <n v="15"/>
    <n v="3"/>
    <x v="1"/>
  </r>
  <r>
    <d v="2026-11-03T16:00:00"/>
    <n v="3.3372943255941236"/>
    <n v="11"/>
    <n v="16"/>
    <n v="3"/>
    <x v="1"/>
  </r>
  <r>
    <d v="2026-11-03T17:00:00"/>
    <n v="3.4979865014770968E-2"/>
    <n v="11"/>
    <n v="17"/>
    <n v="3"/>
    <x v="1"/>
  </r>
  <r>
    <d v="2026-11-03T18:00:00"/>
    <n v="0"/>
    <n v="11"/>
    <n v="18"/>
    <n v="3"/>
    <x v="1"/>
  </r>
  <r>
    <d v="2026-11-03T19:00:00"/>
    <n v="0"/>
    <n v="11"/>
    <n v="19"/>
    <n v="3"/>
    <x v="1"/>
  </r>
  <r>
    <d v="2026-11-03T20:00:00"/>
    <n v="0"/>
    <n v="11"/>
    <n v="20"/>
    <n v="3"/>
    <x v="1"/>
  </r>
  <r>
    <d v="2026-11-03T21:00:00"/>
    <n v="0"/>
    <n v="11"/>
    <n v="21"/>
    <n v="3"/>
    <x v="1"/>
  </r>
  <r>
    <d v="2026-11-03T22:00:00"/>
    <n v="0"/>
    <n v="11"/>
    <n v="22"/>
    <n v="3"/>
    <x v="1"/>
  </r>
  <r>
    <d v="2026-11-03T23:00:00"/>
    <n v="0"/>
    <n v="11"/>
    <n v="23"/>
    <n v="3"/>
    <x v="1"/>
  </r>
  <r>
    <d v="2026-11-04T00:00:00"/>
    <n v="0"/>
    <n v="11"/>
    <n v="0"/>
    <n v="4"/>
    <x v="0"/>
  </r>
  <r>
    <d v="2026-11-04T01:00:00"/>
    <n v="0"/>
    <n v="11"/>
    <n v="1"/>
    <n v="4"/>
    <x v="0"/>
  </r>
  <r>
    <d v="2026-11-04T02:00:00"/>
    <n v="0"/>
    <n v="11"/>
    <n v="2"/>
    <n v="4"/>
    <x v="0"/>
  </r>
  <r>
    <d v="2026-11-04T03:00:00"/>
    <n v="0"/>
    <n v="11"/>
    <n v="3"/>
    <n v="4"/>
    <x v="0"/>
  </r>
  <r>
    <d v="2026-11-04T04:00:00"/>
    <n v="0"/>
    <n v="11"/>
    <n v="4"/>
    <n v="4"/>
    <x v="0"/>
  </r>
  <r>
    <d v="2026-11-04T05:00:00"/>
    <n v="0"/>
    <n v="11"/>
    <n v="5"/>
    <n v="4"/>
    <x v="0"/>
  </r>
  <r>
    <d v="2026-11-04T06:00:00"/>
    <n v="0"/>
    <n v="11"/>
    <n v="6"/>
    <n v="4"/>
    <x v="0"/>
  </r>
  <r>
    <d v="2026-11-04T07:00:00"/>
    <n v="0"/>
    <n v="11"/>
    <n v="7"/>
    <n v="4"/>
    <x v="0"/>
  </r>
  <r>
    <d v="2026-11-04T08:00:00"/>
    <n v="0"/>
    <n v="11"/>
    <n v="8"/>
    <n v="4"/>
    <x v="1"/>
  </r>
  <r>
    <d v="2026-11-04T09:00:00"/>
    <n v="1.241049384652094"/>
    <n v="11"/>
    <n v="9"/>
    <n v="4"/>
    <x v="1"/>
  </r>
  <r>
    <d v="2026-11-04T10:00:00"/>
    <n v="1.9049549108525194"/>
    <n v="11"/>
    <n v="10"/>
    <n v="4"/>
    <x v="1"/>
  </r>
  <r>
    <d v="2026-11-04T11:00:00"/>
    <n v="3.4556154006184436"/>
    <n v="11"/>
    <n v="11"/>
    <n v="4"/>
    <x v="1"/>
  </r>
  <r>
    <d v="2026-11-04T12:00:00"/>
    <n v="6.3531734833650004"/>
    <n v="11"/>
    <n v="12"/>
    <n v="4"/>
    <x v="1"/>
  </r>
  <r>
    <d v="2026-11-04T13:00:00"/>
    <n v="14.539779305772081"/>
    <n v="11"/>
    <n v="13"/>
    <n v="4"/>
    <x v="1"/>
  </r>
  <r>
    <d v="2026-11-04T14:00:00"/>
    <n v="2.6249047267332837"/>
    <n v="11"/>
    <n v="14"/>
    <n v="4"/>
    <x v="1"/>
  </r>
  <r>
    <d v="2026-11-04T15:00:00"/>
    <n v="23.013831747731317"/>
    <n v="11"/>
    <n v="15"/>
    <n v="4"/>
    <x v="1"/>
  </r>
  <r>
    <d v="2026-11-04T16:00:00"/>
    <n v="12.463014428053949"/>
    <n v="11"/>
    <n v="16"/>
    <n v="4"/>
    <x v="1"/>
  </r>
  <r>
    <d v="2026-11-04T17:00:00"/>
    <n v="9.3940975003194911"/>
    <n v="11"/>
    <n v="17"/>
    <n v="4"/>
    <x v="1"/>
  </r>
  <r>
    <d v="2026-11-04T18:00:00"/>
    <n v="0"/>
    <n v="11"/>
    <n v="18"/>
    <n v="4"/>
    <x v="1"/>
  </r>
  <r>
    <d v="2026-11-04T19:00:00"/>
    <n v="0"/>
    <n v="11"/>
    <n v="19"/>
    <n v="4"/>
    <x v="1"/>
  </r>
  <r>
    <d v="2026-11-04T20:00:00"/>
    <n v="0"/>
    <n v="11"/>
    <n v="20"/>
    <n v="4"/>
    <x v="1"/>
  </r>
  <r>
    <d v="2026-11-04T21:00:00"/>
    <n v="0"/>
    <n v="11"/>
    <n v="21"/>
    <n v="4"/>
    <x v="1"/>
  </r>
  <r>
    <d v="2026-11-04T22:00:00"/>
    <n v="0"/>
    <n v="11"/>
    <n v="22"/>
    <n v="4"/>
    <x v="1"/>
  </r>
  <r>
    <d v="2026-11-04T23:00:00"/>
    <n v="0"/>
    <n v="11"/>
    <n v="23"/>
    <n v="4"/>
    <x v="1"/>
  </r>
  <r>
    <d v="2026-11-05T00:00:00"/>
    <n v="0"/>
    <n v="11"/>
    <n v="0"/>
    <n v="5"/>
    <x v="0"/>
  </r>
  <r>
    <d v="2026-11-05T01:00:00"/>
    <n v="0"/>
    <n v="11"/>
    <n v="1"/>
    <n v="5"/>
    <x v="0"/>
  </r>
  <r>
    <d v="2026-11-05T02:00:00"/>
    <n v="0"/>
    <n v="11"/>
    <n v="2"/>
    <n v="5"/>
    <x v="0"/>
  </r>
  <r>
    <d v="2026-11-05T03:00:00"/>
    <n v="0"/>
    <n v="11"/>
    <n v="3"/>
    <n v="5"/>
    <x v="0"/>
  </r>
  <r>
    <d v="2026-11-05T04:00:00"/>
    <n v="0"/>
    <n v="11"/>
    <n v="4"/>
    <n v="5"/>
    <x v="0"/>
  </r>
  <r>
    <d v="2026-11-05T05:00:00"/>
    <n v="0"/>
    <n v="11"/>
    <n v="5"/>
    <n v="5"/>
    <x v="0"/>
  </r>
  <r>
    <d v="2026-11-05T06:00:00"/>
    <n v="0"/>
    <n v="11"/>
    <n v="6"/>
    <n v="5"/>
    <x v="0"/>
  </r>
  <r>
    <d v="2026-11-05T07:00:00"/>
    <n v="0"/>
    <n v="11"/>
    <n v="7"/>
    <n v="5"/>
    <x v="0"/>
  </r>
  <r>
    <d v="2026-11-05T08:00:00"/>
    <n v="0.40125700543954917"/>
    <n v="11"/>
    <n v="8"/>
    <n v="5"/>
    <x v="1"/>
  </r>
  <r>
    <d v="2026-11-05T09:00:00"/>
    <n v="6.2697139403185203"/>
    <n v="11"/>
    <n v="9"/>
    <n v="5"/>
    <x v="1"/>
  </r>
  <r>
    <d v="2026-11-05T10:00:00"/>
    <n v="2.8881276751414782"/>
    <n v="11"/>
    <n v="10"/>
    <n v="5"/>
    <x v="1"/>
  </r>
  <r>
    <d v="2026-11-05T11:00:00"/>
    <n v="5.7085894900860534"/>
    <n v="11"/>
    <n v="11"/>
    <n v="5"/>
    <x v="1"/>
  </r>
  <r>
    <d v="2026-11-05T12:00:00"/>
    <n v="5.3492357591919832"/>
    <n v="11"/>
    <n v="12"/>
    <n v="5"/>
    <x v="1"/>
  </r>
  <r>
    <d v="2026-11-05T13:00:00"/>
    <n v="9.0720929745349341"/>
    <n v="11"/>
    <n v="13"/>
    <n v="5"/>
    <x v="1"/>
  </r>
  <r>
    <d v="2026-11-05T14:00:00"/>
    <n v="6.0649128345696965"/>
    <n v="11"/>
    <n v="14"/>
    <n v="5"/>
    <x v="1"/>
  </r>
  <r>
    <d v="2026-11-05T15:00:00"/>
    <n v="7.499712301535177"/>
    <n v="11"/>
    <n v="15"/>
    <n v="5"/>
    <x v="1"/>
  </r>
  <r>
    <d v="2026-11-05T16:00:00"/>
    <n v="1.082670135262672"/>
    <n v="11"/>
    <n v="16"/>
    <n v="5"/>
    <x v="1"/>
  </r>
  <r>
    <d v="2026-11-05T17:00:00"/>
    <n v="0.95486440951825746"/>
    <n v="11"/>
    <n v="17"/>
    <n v="5"/>
    <x v="1"/>
  </r>
  <r>
    <d v="2026-11-05T18:00:00"/>
    <n v="0"/>
    <n v="11"/>
    <n v="18"/>
    <n v="5"/>
    <x v="1"/>
  </r>
  <r>
    <d v="2026-11-05T19:00:00"/>
    <n v="0"/>
    <n v="11"/>
    <n v="19"/>
    <n v="5"/>
    <x v="1"/>
  </r>
  <r>
    <d v="2026-11-05T20:00:00"/>
    <n v="0"/>
    <n v="11"/>
    <n v="20"/>
    <n v="5"/>
    <x v="1"/>
  </r>
  <r>
    <d v="2026-11-05T21:00:00"/>
    <n v="0"/>
    <n v="11"/>
    <n v="21"/>
    <n v="5"/>
    <x v="1"/>
  </r>
  <r>
    <d v="2026-11-05T22:00:00"/>
    <n v="0"/>
    <n v="11"/>
    <n v="22"/>
    <n v="5"/>
    <x v="1"/>
  </r>
  <r>
    <d v="2026-11-05T23:00:00"/>
    <n v="0"/>
    <n v="11"/>
    <n v="23"/>
    <n v="5"/>
    <x v="1"/>
  </r>
  <r>
    <d v="2026-11-06T00:00:00"/>
    <n v="0"/>
    <n v="11"/>
    <n v="0"/>
    <n v="6"/>
    <x v="0"/>
  </r>
  <r>
    <d v="2026-11-06T01:00:00"/>
    <n v="0"/>
    <n v="11"/>
    <n v="1"/>
    <n v="6"/>
    <x v="0"/>
  </r>
  <r>
    <d v="2026-11-06T02:00:00"/>
    <n v="0"/>
    <n v="11"/>
    <n v="2"/>
    <n v="6"/>
    <x v="0"/>
  </r>
  <r>
    <d v="2026-11-06T03:00:00"/>
    <n v="0"/>
    <n v="11"/>
    <n v="3"/>
    <n v="6"/>
    <x v="0"/>
  </r>
  <r>
    <d v="2026-11-06T04:00:00"/>
    <n v="0"/>
    <n v="11"/>
    <n v="4"/>
    <n v="6"/>
    <x v="0"/>
  </r>
  <r>
    <d v="2026-11-06T05:00:00"/>
    <n v="0"/>
    <n v="11"/>
    <n v="5"/>
    <n v="6"/>
    <x v="0"/>
  </r>
  <r>
    <d v="2026-11-06T06:00:00"/>
    <n v="0"/>
    <n v="11"/>
    <n v="6"/>
    <n v="6"/>
    <x v="0"/>
  </r>
  <r>
    <d v="2026-11-06T07:00:00"/>
    <n v="0"/>
    <n v="11"/>
    <n v="7"/>
    <n v="6"/>
    <x v="0"/>
  </r>
  <r>
    <d v="2026-11-06T08:00:00"/>
    <n v="4.4083258899293787"/>
    <n v="11"/>
    <n v="8"/>
    <n v="6"/>
    <x v="1"/>
  </r>
  <r>
    <d v="2026-11-06T09:00:00"/>
    <n v="19.527963222882775"/>
    <n v="11"/>
    <n v="9"/>
    <n v="6"/>
    <x v="1"/>
  </r>
  <r>
    <d v="2026-11-06T10:00:00"/>
    <n v="2.3879249830036557"/>
    <n v="11"/>
    <n v="10"/>
    <n v="6"/>
    <x v="1"/>
  </r>
  <r>
    <d v="2026-11-06T11:00:00"/>
    <n v="6.1414015497128656"/>
    <n v="11"/>
    <n v="11"/>
    <n v="6"/>
    <x v="1"/>
  </r>
  <r>
    <d v="2026-11-06T12:00:00"/>
    <n v="3.4700830271896503"/>
    <n v="11"/>
    <n v="12"/>
    <n v="6"/>
    <x v="1"/>
  </r>
  <r>
    <d v="2026-11-06T13:00:00"/>
    <n v="9.0563835702442272"/>
    <n v="11"/>
    <n v="13"/>
    <n v="6"/>
    <x v="1"/>
  </r>
  <r>
    <d v="2026-11-06T14:00:00"/>
    <n v="17.603655338214548"/>
    <n v="11"/>
    <n v="14"/>
    <n v="6"/>
    <x v="1"/>
  </r>
  <r>
    <d v="2026-11-06T15:00:00"/>
    <n v="1.664281842577491"/>
    <n v="11"/>
    <n v="15"/>
    <n v="6"/>
    <x v="1"/>
  </r>
  <r>
    <d v="2026-11-06T16:00:00"/>
    <n v="6.5386022436224618"/>
    <n v="11"/>
    <n v="16"/>
    <n v="6"/>
    <x v="1"/>
  </r>
  <r>
    <d v="2026-11-06T17:00:00"/>
    <n v="0.64312724223138129"/>
    <n v="11"/>
    <n v="17"/>
    <n v="6"/>
    <x v="1"/>
  </r>
  <r>
    <d v="2026-11-06T18:00:00"/>
    <n v="0"/>
    <n v="11"/>
    <n v="18"/>
    <n v="6"/>
    <x v="1"/>
  </r>
  <r>
    <d v="2026-11-06T19:00:00"/>
    <n v="0"/>
    <n v="11"/>
    <n v="19"/>
    <n v="6"/>
    <x v="1"/>
  </r>
  <r>
    <d v="2026-11-06T20:00:00"/>
    <n v="0"/>
    <n v="11"/>
    <n v="20"/>
    <n v="6"/>
    <x v="1"/>
  </r>
  <r>
    <d v="2026-11-06T21:00:00"/>
    <n v="0"/>
    <n v="11"/>
    <n v="21"/>
    <n v="6"/>
    <x v="1"/>
  </r>
  <r>
    <d v="2026-11-06T22:00:00"/>
    <n v="0"/>
    <n v="11"/>
    <n v="22"/>
    <n v="6"/>
    <x v="1"/>
  </r>
  <r>
    <d v="2026-11-06T23:00:00"/>
    <n v="0"/>
    <n v="11"/>
    <n v="23"/>
    <n v="6"/>
    <x v="1"/>
  </r>
  <r>
    <d v="2026-11-07T00:00:00"/>
    <n v="0"/>
    <n v="11"/>
    <n v="0"/>
    <n v="7"/>
    <x v="0"/>
  </r>
  <r>
    <d v="2026-11-07T01:00:00"/>
    <n v="0"/>
    <n v="11"/>
    <n v="1"/>
    <n v="7"/>
    <x v="0"/>
  </r>
  <r>
    <d v="2026-11-07T02:00:00"/>
    <n v="0"/>
    <n v="11"/>
    <n v="2"/>
    <n v="7"/>
    <x v="0"/>
  </r>
  <r>
    <d v="2026-11-07T03:00:00"/>
    <n v="0"/>
    <n v="11"/>
    <n v="3"/>
    <n v="7"/>
    <x v="0"/>
  </r>
  <r>
    <d v="2026-11-07T04:00:00"/>
    <n v="0"/>
    <n v="11"/>
    <n v="4"/>
    <n v="7"/>
    <x v="0"/>
  </r>
  <r>
    <d v="2026-11-07T05:00:00"/>
    <n v="0"/>
    <n v="11"/>
    <n v="5"/>
    <n v="7"/>
    <x v="0"/>
  </r>
  <r>
    <d v="2026-11-07T06:00:00"/>
    <n v="0"/>
    <n v="11"/>
    <n v="6"/>
    <n v="7"/>
    <x v="0"/>
  </r>
  <r>
    <d v="2026-11-07T07:00:00"/>
    <n v="0"/>
    <n v="11"/>
    <n v="7"/>
    <n v="7"/>
    <x v="0"/>
  </r>
  <r>
    <d v="2026-11-07T08:00:00"/>
    <n v="4.0085205797239052"/>
    <n v="11"/>
    <n v="8"/>
    <n v="7"/>
    <x v="0"/>
  </r>
  <r>
    <d v="2026-11-07T09:00:00"/>
    <n v="19.455687573719654"/>
    <n v="11"/>
    <n v="9"/>
    <n v="7"/>
    <x v="0"/>
  </r>
  <r>
    <d v="2026-11-07T10:00:00"/>
    <n v="24.516720511822154"/>
    <n v="11"/>
    <n v="10"/>
    <n v="7"/>
    <x v="0"/>
  </r>
  <r>
    <d v="2026-11-07T11:00:00"/>
    <n v="23.525491046513018"/>
    <n v="11"/>
    <n v="11"/>
    <n v="7"/>
    <x v="0"/>
  </r>
  <r>
    <d v="2026-11-07T12:00:00"/>
    <n v="22.120331087950504"/>
    <n v="11"/>
    <n v="12"/>
    <n v="7"/>
    <x v="0"/>
  </r>
  <r>
    <d v="2026-11-07T13:00:00"/>
    <n v="21.710316574083862"/>
    <n v="11"/>
    <n v="13"/>
    <n v="7"/>
    <x v="0"/>
  </r>
  <r>
    <d v="2026-11-07T14:00:00"/>
    <n v="22.72403561670453"/>
    <n v="11"/>
    <n v="14"/>
    <n v="7"/>
    <x v="0"/>
  </r>
  <r>
    <d v="2026-11-07T15:00:00"/>
    <n v="24.141719747825022"/>
    <n v="11"/>
    <n v="15"/>
    <n v="7"/>
    <x v="0"/>
  </r>
  <r>
    <d v="2026-11-07T16:00:00"/>
    <n v="23.521388741100196"/>
    <n v="11"/>
    <n v="16"/>
    <n v="7"/>
    <x v="0"/>
  </r>
  <r>
    <d v="2026-11-07T17:00:00"/>
    <n v="11.11230069978147"/>
    <n v="11"/>
    <n v="17"/>
    <n v="7"/>
    <x v="0"/>
  </r>
  <r>
    <d v="2026-11-07T18:00:00"/>
    <n v="0"/>
    <n v="11"/>
    <n v="18"/>
    <n v="7"/>
    <x v="0"/>
  </r>
  <r>
    <d v="2026-11-07T19:00:00"/>
    <n v="0"/>
    <n v="11"/>
    <n v="19"/>
    <n v="7"/>
    <x v="0"/>
  </r>
  <r>
    <d v="2026-11-07T20:00:00"/>
    <n v="0"/>
    <n v="11"/>
    <n v="20"/>
    <n v="7"/>
    <x v="0"/>
  </r>
  <r>
    <d v="2026-11-07T21:00:00"/>
    <n v="0"/>
    <n v="11"/>
    <n v="21"/>
    <n v="7"/>
    <x v="0"/>
  </r>
  <r>
    <d v="2026-11-07T22:00:00"/>
    <n v="0"/>
    <n v="11"/>
    <n v="22"/>
    <n v="7"/>
    <x v="0"/>
  </r>
  <r>
    <d v="2026-11-07T23:00:00"/>
    <n v="0"/>
    <n v="11"/>
    <n v="23"/>
    <n v="7"/>
    <x v="0"/>
  </r>
  <r>
    <d v="2026-11-08T00:00:00"/>
    <n v="0"/>
    <n v="11"/>
    <n v="0"/>
    <n v="1"/>
    <x v="0"/>
  </r>
  <r>
    <d v="2026-11-08T01:00:00"/>
    <n v="0"/>
    <n v="11"/>
    <n v="1"/>
    <n v="1"/>
    <x v="0"/>
  </r>
  <r>
    <d v="2026-11-08T02:00:00"/>
    <n v="0"/>
    <n v="11"/>
    <n v="2"/>
    <n v="1"/>
    <x v="0"/>
  </r>
  <r>
    <d v="2026-11-08T03:00:00"/>
    <n v="0"/>
    <n v="11"/>
    <n v="3"/>
    <n v="1"/>
    <x v="0"/>
  </r>
  <r>
    <d v="2026-11-08T04:00:00"/>
    <n v="0"/>
    <n v="11"/>
    <n v="4"/>
    <n v="1"/>
    <x v="0"/>
  </r>
  <r>
    <d v="2026-11-08T05:00:00"/>
    <n v="0"/>
    <n v="11"/>
    <n v="5"/>
    <n v="1"/>
    <x v="0"/>
  </r>
  <r>
    <d v="2026-11-08T06:00:00"/>
    <n v="0"/>
    <n v="11"/>
    <n v="6"/>
    <n v="1"/>
    <x v="0"/>
  </r>
  <r>
    <d v="2026-11-08T07:00:00"/>
    <n v="0"/>
    <n v="11"/>
    <n v="7"/>
    <n v="1"/>
    <x v="0"/>
  </r>
  <r>
    <d v="2026-11-08T08:00:00"/>
    <n v="3.6919357492634961"/>
    <n v="11"/>
    <n v="8"/>
    <n v="1"/>
    <x v="0"/>
  </r>
  <r>
    <d v="2026-11-08T09:00:00"/>
    <n v="18.453549026809004"/>
    <n v="11"/>
    <n v="9"/>
    <n v="1"/>
    <x v="0"/>
  </r>
  <r>
    <d v="2026-11-08T10:00:00"/>
    <n v="23.631352199870346"/>
    <n v="11"/>
    <n v="10"/>
    <n v="1"/>
    <x v="0"/>
  </r>
  <r>
    <d v="2026-11-08T11:00:00"/>
    <n v="22.994551062875008"/>
    <n v="11"/>
    <n v="11"/>
    <n v="1"/>
    <x v="0"/>
  </r>
  <r>
    <d v="2026-11-08T12:00:00"/>
    <n v="21.432419432515914"/>
    <n v="11"/>
    <n v="12"/>
    <n v="1"/>
    <x v="0"/>
  </r>
  <r>
    <d v="2026-11-08T13:00:00"/>
    <n v="20.96988323802637"/>
    <n v="11"/>
    <n v="13"/>
    <n v="1"/>
    <x v="0"/>
  </r>
  <r>
    <d v="2026-11-08T14:00:00"/>
    <n v="21.888810606781036"/>
    <n v="11"/>
    <n v="14"/>
    <n v="1"/>
    <x v="0"/>
  </r>
  <r>
    <d v="2026-11-08T15:00:00"/>
    <n v="23.140062031105241"/>
    <n v="11"/>
    <n v="15"/>
    <n v="1"/>
    <x v="0"/>
  </r>
  <r>
    <d v="2026-11-08T16:00:00"/>
    <n v="22.548554319207252"/>
    <n v="11"/>
    <n v="16"/>
    <n v="1"/>
    <x v="0"/>
  </r>
  <r>
    <d v="2026-11-08T17:00:00"/>
    <n v="10.487349145125464"/>
    <n v="11"/>
    <n v="17"/>
    <n v="1"/>
    <x v="0"/>
  </r>
  <r>
    <d v="2026-11-08T18:00:00"/>
    <n v="0"/>
    <n v="11"/>
    <n v="18"/>
    <n v="1"/>
    <x v="0"/>
  </r>
  <r>
    <d v="2026-11-08T19:00:00"/>
    <n v="0"/>
    <n v="11"/>
    <n v="19"/>
    <n v="1"/>
    <x v="0"/>
  </r>
  <r>
    <d v="2026-11-08T20:00:00"/>
    <n v="0"/>
    <n v="11"/>
    <n v="20"/>
    <n v="1"/>
    <x v="0"/>
  </r>
  <r>
    <d v="2026-11-08T21:00:00"/>
    <n v="0"/>
    <n v="11"/>
    <n v="21"/>
    <n v="1"/>
    <x v="0"/>
  </r>
  <r>
    <d v="2026-11-08T22:00:00"/>
    <n v="0"/>
    <n v="11"/>
    <n v="22"/>
    <n v="1"/>
    <x v="0"/>
  </r>
  <r>
    <d v="2026-11-08T23:00:00"/>
    <n v="0"/>
    <n v="11"/>
    <n v="23"/>
    <n v="1"/>
    <x v="0"/>
  </r>
  <r>
    <d v="2026-11-09T00:00:00"/>
    <n v="0"/>
    <n v="11"/>
    <n v="0"/>
    <n v="2"/>
    <x v="0"/>
  </r>
  <r>
    <d v="2026-11-09T01:00:00"/>
    <n v="0"/>
    <n v="11"/>
    <n v="1"/>
    <n v="2"/>
    <x v="0"/>
  </r>
  <r>
    <d v="2026-11-09T02:00:00"/>
    <n v="0"/>
    <n v="11"/>
    <n v="2"/>
    <n v="2"/>
    <x v="0"/>
  </r>
  <r>
    <d v="2026-11-09T03:00:00"/>
    <n v="0"/>
    <n v="11"/>
    <n v="3"/>
    <n v="2"/>
    <x v="0"/>
  </r>
  <r>
    <d v="2026-11-09T04:00:00"/>
    <n v="0"/>
    <n v="11"/>
    <n v="4"/>
    <n v="2"/>
    <x v="0"/>
  </r>
  <r>
    <d v="2026-11-09T05:00:00"/>
    <n v="0"/>
    <n v="11"/>
    <n v="5"/>
    <n v="2"/>
    <x v="0"/>
  </r>
  <r>
    <d v="2026-11-09T06:00:00"/>
    <n v="0"/>
    <n v="11"/>
    <n v="6"/>
    <n v="2"/>
    <x v="0"/>
  </r>
  <r>
    <d v="2026-11-09T07:00:00"/>
    <n v="0"/>
    <n v="11"/>
    <n v="7"/>
    <n v="2"/>
    <x v="0"/>
  </r>
  <r>
    <d v="2026-11-09T08:00:00"/>
    <n v="3.2390378738382024"/>
    <n v="11"/>
    <n v="8"/>
    <n v="2"/>
    <x v="1"/>
  </r>
  <r>
    <d v="2026-11-09T09:00:00"/>
    <n v="18.777643114597183"/>
    <n v="11"/>
    <n v="9"/>
    <n v="2"/>
    <x v="1"/>
  </r>
  <r>
    <d v="2026-11-09T10:00:00"/>
    <n v="23.923465904723521"/>
    <n v="11"/>
    <n v="10"/>
    <n v="2"/>
    <x v="1"/>
  </r>
  <r>
    <d v="2026-11-09T11:00:00"/>
    <n v="22.828166092927763"/>
    <n v="11"/>
    <n v="11"/>
    <n v="2"/>
    <x v="1"/>
  </r>
  <r>
    <d v="2026-11-09T12:00:00"/>
    <n v="21.229600307775343"/>
    <n v="11"/>
    <n v="12"/>
    <n v="2"/>
    <x v="1"/>
  </r>
  <r>
    <d v="2026-11-09T13:00:00"/>
    <n v="20.731676049747907"/>
    <n v="11"/>
    <n v="13"/>
    <n v="2"/>
    <x v="1"/>
  </r>
  <r>
    <d v="2026-11-09T14:00:00"/>
    <n v="21.687322246231435"/>
    <n v="11"/>
    <n v="14"/>
    <n v="2"/>
    <x v="1"/>
  </r>
  <r>
    <d v="2026-11-09T15:00:00"/>
    <n v="23.068518081563745"/>
    <n v="11"/>
    <n v="15"/>
    <n v="2"/>
    <x v="1"/>
  </r>
  <r>
    <d v="2026-11-09T16:00:00"/>
    <n v="22.563151721466188"/>
    <n v="11"/>
    <n v="16"/>
    <n v="2"/>
    <x v="1"/>
  </r>
  <r>
    <d v="2026-11-09T17:00:00"/>
    <n v="10.35906324345156"/>
    <n v="11"/>
    <n v="17"/>
    <n v="2"/>
    <x v="1"/>
  </r>
  <r>
    <d v="2026-11-09T18:00:00"/>
    <n v="0"/>
    <n v="11"/>
    <n v="18"/>
    <n v="2"/>
    <x v="1"/>
  </r>
  <r>
    <d v="2026-11-09T19:00:00"/>
    <n v="0"/>
    <n v="11"/>
    <n v="19"/>
    <n v="2"/>
    <x v="1"/>
  </r>
  <r>
    <d v="2026-11-09T20:00:00"/>
    <n v="0"/>
    <n v="11"/>
    <n v="20"/>
    <n v="2"/>
    <x v="1"/>
  </r>
  <r>
    <d v="2026-11-09T21:00:00"/>
    <n v="0"/>
    <n v="11"/>
    <n v="21"/>
    <n v="2"/>
    <x v="1"/>
  </r>
  <r>
    <d v="2026-11-09T22:00:00"/>
    <n v="0"/>
    <n v="11"/>
    <n v="22"/>
    <n v="2"/>
    <x v="1"/>
  </r>
  <r>
    <d v="2026-11-09T23:00:00"/>
    <n v="0"/>
    <n v="11"/>
    <n v="23"/>
    <n v="2"/>
    <x v="1"/>
  </r>
  <r>
    <d v="2026-11-10T00:00:00"/>
    <n v="0"/>
    <n v="11"/>
    <n v="0"/>
    <n v="3"/>
    <x v="0"/>
  </r>
  <r>
    <d v="2026-11-10T01:00:00"/>
    <n v="0"/>
    <n v="11"/>
    <n v="1"/>
    <n v="3"/>
    <x v="0"/>
  </r>
  <r>
    <d v="2026-11-10T02:00:00"/>
    <n v="0"/>
    <n v="11"/>
    <n v="2"/>
    <n v="3"/>
    <x v="0"/>
  </r>
  <r>
    <d v="2026-11-10T03:00:00"/>
    <n v="0"/>
    <n v="11"/>
    <n v="3"/>
    <n v="3"/>
    <x v="0"/>
  </r>
  <r>
    <d v="2026-11-10T04:00:00"/>
    <n v="0"/>
    <n v="11"/>
    <n v="4"/>
    <n v="3"/>
    <x v="0"/>
  </r>
  <r>
    <d v="2026-11-10T05:00:00"/>
    <n v="0"/>
    <n v="11"/>
    <n v="5"/>
    <n v="3"/>
    <x v="0"/>
  </r>
  <r>
    <d v="2026-11-10T06:00:00"/>
    <n v="0"/>
    <n v="11"/>
    <n v="6"/>
    <n v="3"/>
    <x v="0"/>
  </r>
  <r>
    <d v="2026-11-10T07:00:00"/>
    <n v="0"/>
    <n v="11"/>
    <n v="7"/>
    <n v="3"/>
    <x v="0"/>
  </r>
  <r>
    <d v="2026-11-10T08:00:00"/>
    <n v="2.8574759032197656"/>
    <n v="11"/>
    <n v="8"/>
    <n v="3"/>
    <x v="1"/>
  </r>
  <r>
    <d v="2026-11-10T09:00:00"/>
    <n v="17.946991235963115"/>
    <n v="11"/>
    <n v="9"/>
    <n v="3"/>
    <x v="1"/>
  </r>
  <r>
    <d v="2026-11-10T10:00:00"/>
    <n v="23.232190532281603"/>
    <n v="11"/>
    <n v="10"/>
    <n v="3"/>
    <x v="1"/>
  </r>
  <r>
    <d v="2026-11-10T11:00:00"/>
    <n v="22.303911950973635"/>
    <n v="11"/>
    <n v="11"/>
    <n v="3"/>
    <x v="1"/>
  </r>
  <r>
    <d v="2026-11-10T12:00:00"/>
    <n v="20.918352728781446"/>
    <n v="11"/>
    <n v="12"/>
    <n v="3"/>
    <x v="1"/>
  </r>
  <r>
    <d v="2026-11-10T13:00:00"/>
    <n v="20.452199732365543"/>
    <n v="11"/>
    <n v="13"/>
    <n v="3"/>
    <x v="1"/>
  </r>
  <r>
    <d v="2026-11-10T14:00:00"/>
    <n v="21.440476263349854"/>
    <n v="11"/>
    <n v="14"/>
    <n v="3"/>
    <x v="1"/>
  </r>
  <r>
    <d v="2026-11-10T15:00:00"/>
    <n v="22.787313215993059"/>
    <n v="11"/>
    <n v="15"/>
    <n v="3"/>
    <x v="1"/>
  </r>
  <r>
    <d v="2026-11-10T16:00:00"/>
    <n v="20.641445979708873"/>
    <n v="11"/>
    <n v="16"/>
    <n v="3"/>
    <x v="1"/>
  </r>
  <r>
    <d v="2026-11-10T17:00:00"/>
    <n v="9.9292027005832413"/>
    <n v="11"/>
    <n v="17"/>
    <n v="3"/>
    <x v="1"/>
  </r>
  <r>
    <d v="2026-11-10T18:00:00"/>
    <n v="0"/>
    <n v="11"/>
    <n v="18"/>
    <n v="3"/>
    <x v="1"/>
  </r>
  <r>
    <d v="2026-11-10T19:00:00"/>
    <n v="0"/>
    <n v="11"/>
    <n v="19"/>
    <n v="3"/>
    <x v="1"/>
  </r>
  <r>
    <d v="2026-11-10T20:00:00"/>
    <n v="0"/>
    <n v="11"/>
    <n v="20"/>
    <n v="3"/>
    <x v="1"/>
  </r>
  <r>
    <d v="2026-11-10T21:00:00"/>
    <n v="0"/>
    <n v="11"/>
    <n v="21"/>
    <n v="3"/>
    <x v="1"/>
  </r>
  <r>
    <d v="2026-11-10T22:00:00"/>
    <n v="0"/>
    <n v="11"/>
    <n v="22"/>
    <n v="3"/>
    <x v="1"/>
  </r>
  <r>
    <d v="2026-11-10T23:00:00"/>
    <n v="0"/>
    <n v="11"/>
    <n v="23"/>
    <n v="3"/>
    <x v="1"/>
  </r>
  <r>
    <d v="2026-11-11T00:00:00"/>
    <n v="0"/>
    <n v="11"/>
    <n v="0"/>
    <n v="4"/>
    <x v="0"/>
  </r>
  <r>
    <d v="2026-11-11T01:00:00"/>
    <n v="0"/>
    <n v="11"/>
    <n v="1"/>
    <n v="4"/>
    <x v="0"/>
  </r>
  <r>
    <d v="2026-11-11T02:00:00"/>
    <n v="0"/>
    <n v="11"/>
    <n v="2"/>
    <n v="4"/>
    <x v="0"/>
  </r>
  <r>
    <d v="2026-11-11T03:00:00"/>
    <n v="0"/>
    <n v="11"/>
    <n v="3"/>
    <n v="4"/>
    <x v="0"/>
  </r>
  <r>
    <d v="2026-11-11T04:00:00"/>
    <n v="0"/>
    <n v="11"/>
    <n v="4"/>
    <n v="4"/>
    <x v="0"/>
  </r>
  <r>
    <d v="2026-11-11T05:00:00"/>
    <n v="0"/>
    <n v="11"/>
    <n v="5"/>
    <n v="4"/>
    <x v="0"/>
  </r>
  <r>
    <d v="2026-11-11T06:00:00"/>
    <n v="0"/>
    <n v="11"/>
    <n v="6"/>
    <n v="4"/>
    <x v="0"/>
  </r>
  <r>
    <d v="2026-11-11T07:00:00"/>
    <n v="0"/>
    <n v="11"/>
    <n v="7"/>
    <n v="4"/>
    <x v="0"/>
  </r>
  <r>
    <d v="2026-11-11T08:00:00"/>
    <n v="2.7737765854924321"/>
    <n v="11"/>
    <n v="8"/>
    <n v="4"/>
    <x v="1"/>
  </r>
  <r>
    <d v="2026-11-11T09:00:00"/>
    <n v="18.37727056150365"/>
    <n v="11"/>
    <n v="9"/>
    <n v="4"/>
    <x v="1"/>
  </r>
  <r>
    <d v="2026-11-11T10:00:00"/>
    <n v="23.540200486706638"/>
    <n v="11"/>
    <n v="10"/>
    <n v="4"/>
    <x v="1"/>
  </r>
  <r>
    <d v="2026-11-11T11:00:00"/>
    <n v="22.356327790105635"/>
    <n v="11"/>
    <n v="11"/>
    <n v="4"/>
    <x v="1"/>
  </r>
  <r>
    <d v="2026-11-11T12:00:00"/>
    <n v="20.772454465506186"/>
    <n v="11"/>
    <n v="12"/>
    <n v="4"/>
    <x v="1"/>
  </r>
  <r>
    <d v="2026-11-11T13:00:00"/>
    <n v="20.273144125314779"/>
    <n v="11"/>
    <n v="13"/>
    <n v="4"/>
    <x v="1"/>
  </r>
  <r>
    <d v="2026-11-11T14:00:00"/>
    <n v="21.214133014813285"/>
    <n v="11"/>
    <n v="14"/>
    <n v="4"/>
    <x v="1"/>
  </r>
  <r>
    <d v="2026-11-11T15:00:00"/>
    <n v="22.620990781664233"/>
    <n v="11"/>
    <n v="15"/>
    <n v="4"/>
    <x v="1"/>
  </r>
  <r>
    <d v="2026-11-11T16:00:00"/>
    <n v="22.095156875406616"/>
    <n v="11"/>
    <n v="16"/>
    <n v="4"/>
    <x v="1"/>
  </r>
  <r>
    <d v="2026-11-11T17:00:00"/>
    <n v="9.757880296915852"/>
    <n v="11"/>
    <n v="17"/>
    <n v="4"/>
    <x v="1"/>
  </r>
  <r>
    <d v="2026-11-11T18:00:00"/>
    <n v="0"/>
    <n v="11"/>
    <n v="18"/>
    <n v="4"/>
    <x v="1"/>
  </r>
  <r>
    <d v="2026-11-11T19:00:00"/>
    <n v="0"/>
    <n v="11"/>
    <n v="19"/>
    <n v="4"/>
    <x v="1"/>
  </r>
  <r>
    <d v="2026-11-11T20:00:00"/>
    <n v="0"/>
    <n v="11"/>
    <n v="20"/>
    <n v="4"/>
    <x v="1"/>
  </r>
  <r>
    <d v="2026-11-11T21:00:00"/>
    <n v="0"/>
    <n v="11"/>
    <n v="21"/>
    <n v="4"/>
    <x v="1"/>
  </r>
  <r>
    <d v="2026-11-11T22:00:00"/>
    <n v="0"/>
    <n v="11"/>
    <n v="22"/>
    <n v="4"/>
    <x v="1"/>
  </r>
  <r>
    <d v="2026-11-11T23:00:00"/>
    <n v="0"/>
    <n v="11"/>
    <n v="23"/>
    <n v="4"/>
    <x v="1"/>
  </r>
  <r>
    <d v="2026-11-12T00:00:00"/>
    <n v="0"/>
    <n v="11"/>
    <n v="0"/>
    <n v="5"/>
    <x v="0"/>
  </r>
  <r>
    <d v="2026-11-12T01:00:00"/>
    <n v="0"/>
    <n v="11"/>
    <n v="1"/>
    <n v="5"/>
    <x v="0"/>
  </r>
  <r>
    <d v="2026-11-12T02:00:00"/>
    <n v="0"/>
    <n v="11"/>
    <n v="2"/>
    <n v="5"/>
    <x v="0"/>
  </r>
  <r>
    <d v="2026-11-12T03:00:00"/>
    <n v="0"/>
    <n v="11"/>
    <n v="3"/>
    <n v="5"/>
    <x v="0"/>
  </r>
  <r>
    <d v="2026-11-12T04:00:00"/>
    <n v="0"/>
    <n v="11"/>
    <n v="4"/>
    <n v="5"/>
    <x v="0"/>
  </r>
  <r>
    <d v="2026-11-12T05:00:00"/>
    <n v="0"/>
    <n v="11"/>
    <n v="5"/>
    <n v="5"/>
    <x v="0"/>
  </r>
  <r>
    <d v="2026-11-12T06:00:00"/>
    <n v="0"/>
    <n v="11"/>
    <n v="6"/>
    <n v="5"/>
    <x v="0"/>
  </r>
  <r>
    <d v="2026-11-12T07:00:00"/>
    <n v="0"/>
    <n v="11"/>
    <n v="7"/>
    <n v="5"/>
    <x v="0"/>
  </r>
  <r>
    <d v="2026-11-12T08:00:00"/>
    <n v="2.5293596968477106"/>
    <n v="11"/>
    <n v="8"/>
    <n v="5"/>
    <x v="1"/>
  </r>
  <r>
    <d v="2026-11-12T09:00:00"/>
    <n v="18.096097612811004"/>
    <n v="11"/>
    <n v="9"/>
    <n v="5"/>
    <x v="1"/>
  </r>
  <r>
    <d v="2026-11-12T10:00:00"/>
    <n v="23.572923023598594"/>
    <n v="11"/>
    <n v="10"/>
    <n v="5"/>
    <x v="1"/>
  </r>
  <r>
    <d v="2026-11-12T11:00:00"/>
    <n v="22.384357801660052"/>
    <n v="11"/>
    <n v="11"/>
    <n v="5"/>
    <x v="1"/>
  </r>
  <r>
    <d v="2026-11-12T12:00:00"/>
    <n v="20.714717317769043"/>
    <n v="11"/>
    <n v="12"/>
    <n v="5"/>
    <x v="1"/>
  </r>
  <r>
    <d v="2026-11-12T13:00:00"/>
    <n v="20.239735929417019"/>
    <n v="11"/>
    <n v="13"/>
    <n v="5"/>
    <x v="1"/>
  </r>
  <r>
    <d v="2026-11-12T14:00:00"/>
    <n v="21.186744560201088"/>
    <n v="11"/>
    <n v="14"/>
    <n v="5"/>
    <x v="1"/>
  </r>
  <r>
    <d v="2026-11-12T15:00:00"/>
    <n v="22.502837908933355"/>
    <n v="11"/>
    <n v="15"/>
    <n v="5"/>
    <x v="1"/>
  </r>
  <r>
    <d v="2026-11-12T16:00:00"/>
    <n v="22.024389991070993"/>
    <n v="11"/>
    <n v="16"/>
    <n v="5"/>
    <x v="1"/>
  </r>
  <r>
    <d v="2026-11-12T17:00:00"/>
    <n v="9.563112400247066"/>
    <n v="11"/>
    <n v="17"/>
    <n v="5"/>
    <x v="1"/>
  </r>
  <r>
    <d v="2026-11-12T18:00:00"/>
    <n v="0"/>
    <n v="11"/>
    <n v="18"/>
    <n v="5"/>
    <x v="1"/>
  </r>
  <r>
    <d v="2026-11-12T19:00:00"/>
    <n v="0"/>
    <n v="11"/>
    <n v="19"/>
    <n v="5"/>
    <x v="1"/>
  </r>
  <r>
    <d v="2026-11-12T20:00:00"/>
    <n v="0"/>
    <n v="11"/>
    <n v="20"/>
    <n v="5"/>
    <x v="1"/>
  </r>
  <r>
    <d v="2026-11-12T21:00:00"/>
    <n v="0"/>
    <n v="11"/>
    <n v="21"/>
    <n v="5"/>
    <x v="1"/>
  </r>
  <r>
    <d v="2026-11-12T22:00:00"/>
    <n v="0"/>
    <n v="11"/>
    <n v="22"/>
    <n v="5"/>
    <x v="1"/>
  </r>
  <r>
    <d v="2026-11-12T23:00:00"/>
    <n v="0"/>
    <n v="11"/>
    <n v="23"/>
    <n v="5"/>
    <x v="1"/>
  </r>
  <r>
    <d v="2026-11-13T00:00:00"/>
    <n v="0"/>
    <n v="11"/>
    <n v="0"/>
    <n v="6"/>
    <x v="0"/>
  </r>
  <r>
    <d v="2026-11-13T01:00:00"/>
    <n v="0"/>
    <n v="11"/>
    <n v="1"/>
    <n v="6"/>
    <x v="0"/>
  </r>
  <r>
    <d v="2026-11-13T02:00:00"/>
    <n v="0"/>
    <n v="11"/>
    <n v="2"/>
    <n v="6"/>
    <x v="0"/>
  </r>
  <r>
    <d v="2026-11-13T03:00:00"/>
    <n v="0"/>
    <n v="11"/>
    <n v="3"/>
    <n v="6"/>
    <x v="0"/>
  </r>
  <r>
    <d v="2026-11-13T04:00:00"/>
    <n v="0"/>
    <n v="11"/>
    <n v="4"/>
    <n v="6"/>
    <x v="0"/>
  </r>
  <r>
    <d v="2026-11-13T05:00:00"/>
    <n v="0"/>
    <n v="11"/>
    <n v="5"/>
    <n v="6"/>
    <x v="0"/>
  </r>
  <r>
    <d v="2026-11-13T06:00:00"/>
    <n v="0"/>
    <n v="11"/>
    <n v="6"/>
    <n v="6"/>
    <x v="0"/>
  </r>
  <r>
    <d v="2026-11-13T07:00:00"/>
    <n v="0"/>
    <n v="11"/>
    <n v="7"/>
    <n v="6"/>
    <x v="0"/>
  </r>
  <r>
    <d v="2026-11-13T08:00:00"/>
    <n v="0.6269157494474128"/>
    <n v="11"/>
    <n v="8"/>
    <n v="6"/>
    <x v="1"/>
  </r>
  <r>
    <d v="2026-11-13T09:00:00"/>
    <n v="15.594913677222106"/>
    <n v="11"/>
    <n v="9"/>
    <n v="6"/>
    <x v="1"/>
  </r>
  <r>
    <d v="2026-11-13T10:00:00"/>
    <n v="16.085643180329988"/>
    <n v="11"/>
    <n v="10"/>
    <n v="6"/>
    <x v="1"/>
  </r>
  <r>
    <d v="2026-11-13T11:00:00"/>
    <n v="16.706379908731275"/>
    <n v="11"/>
    <n v="11"/>
    <n v="6"/>
    <x v="1"/>
  </r>
  <r>
    <d v="2026-11-13T12:00:00"/>
    <n v="20.267468909765334"/>
    <n v="11"/>
    <n v="12"/>
    <n v="6"/>
    <x v="1"/>
  </r>
  <r>
    <d v="2026-11-13T13:00:00"/>
    <n v="19.740820067299051"/>
    <n v="11"/>
    <n v="13"/>
    <n v="6"/>
    <x v="1"/>
  </r>
  <r>
    <d v="2026-11-13T14:00:00"/>
    <n v="20.566943314802824"/>
    <n v="11"/>
    <n v="14"/>
    <n v="6"/>
    <x v="1"/>
  </r>
  <r>
    <d v="2026-11-13T15:00:00"/>
    <n v="19.847704308912395"/>
    <n v="11"/>
    <n v="15"/>
    <n v="6"/>
    <x v="1"/>
  </r>
  <r>
    <d v="2026-11-13T16:00:00"/>
    <n v="8.7662105535056316"/>
    <n v="11"/>
    <n v="16"/>
    <n v="6"/>
    <x v="1"/>
  </r>
  <r>
    <d v="2026-11-13T17:00:00"/>
    <n v="8.6634465558367832"/>
    <n v="11"/>
    <n v="17"/>
    <n v="6"/>
    <x v="1"/>
  </r>
  <r>
    <d v="2026-11-13T18:00:00"/>
    <n v="0"/>
    <n v="11"/>
    <n v="18"/>
    <n v="6"/>
    <x v="1"/>
  </r>
  <r>
    <d v="2026-11-13T19:00:00"/>
    <n v="0"/>
    <n v="11"/>
    <n v="19"/>
    <n v="6"/>
    <x v="1"/>
  </r>
  <r>
    <d v="2026-11-13T20:00:00"/>
    <n v="0"/>
    <n v="11"/>
    <n v="20"/>
    <n v="6"/>
    <x v="1"/>
  </r>
  <r>
    <d v="2026-11-13T21:00:00"/>
    <n v="0"/>
    <n v="11"/>
    <n v="21"/>
    <n v="6"/>
    <x v="1"/>
  </r>
  <r>
    <d v="2026-11-13T22:00:00"/>
    <n v="0"/>
    <n v="11"/>
    <n v="22"/>
    <n v="6"/>
    <x v="1"/>
  </r>
  <r>
    <d v="2026-11-13T23:00:00"/>
    <n v="0"/>
    <n v="11"/>
    <n v="23"/>
    <n v="6"/>
    <x v="1"/>
  </r>
  <r>
    <d v="2026-11-14T00:00:00"/>
    <n v="0"/>
    <n v="11"/>
    <n v="0"/>
    <n v="7"/>
    <x v="0"/>
  </r>
  <r>
    <d v="2026-11-14T01:00:00"/>
    <n v="0"/>
    <n v="11"/>
    <n v="1"/>
    <n v="7"/>
    <x v="0"/>
  </r>
  <r>
    <d v="2026-11-14T02:00:00"/>
    <n v="0"/>
    <n v="11"/>
    <n v="2"/>
    <n v="7"/>
    <x v="0"/>
  </r>
  <r>
    <d v="2026-11-14T03:00:00"/>
    <n v="0"/>
    <n v="11"/>
    <n v="3"/>
    <n v="7"/>
    <x v="0"/>
  </r>
  <r>
    <d v="2026-11-14T04:00:00"/>
    <n v="0"/>
    <n v="11"/>
    <n v="4"/>
    <n v="7"/>
    <x v="0"/>
  </r>
  <r>
    <d v="2026-11-14T05:00:00"/>
    <n v="0"/>
    <n v="11"/>
    <n v="5"/>
    <n v="7"/>
    <x v="0"/>
  </r>
  <r>
    <d v="2026-11-14T06:00:00"/>
    <n v="0"/>
    <n v="11"/>
    <n v="6"/>
    <n v="7"/>
    <x v="0"/>
  </r>
  <r>
    <d v="2026-11-14T07:00:00"/>
    <n v="0"/>
    <n v="11"/>
    <n v="7"/>
    <n v="7"/>
    <x v="0"/>
  </r>
  <r>
    <d v="2026-11-14T08:00:00"/>
    <n v="1.9264581873985929"/>
    <n v="11"/>
    <n v="8"/>
    <n v="7"/>
    <x v="0"/>
  </r>
  <r>
    <d v="2026-11-14T09:00:00"/>
    <n v="1.2300557925577775"/>
    <n v="11"/>
    <n v="9"/>
    <n v="7"/>
    <x v="0"/>
  </r>
  <r>
    <d v="2026-11-14T10:00:00"/>
    <n v="2.1245149002623207"/>
    <n v="11"/>
    <n v="10"/>
    <n v="7"/>
    <x v="0"/>
  </r>
  <r>
    <d v="2026-11-14T11:00:00"/>
    <n v="4.039433152694933"/>
    <n v="11"/>
    <n v="11"/>
    <n v="7"/>
    <x v="0"/>
  </r>
  <r>
    <d v="2026-11-14T12:00:00"/>
    <n v="1.9010523507475308"/>
    <n v="11"/>
    <n v="12"/>
    <n v="7"/>
    <x v="0"/>
  </r>
  <r>
    <d v="2026-11-14T13:00:00"/>
    <n v="4.2029694858898576"/>
    <n v="11"/>
    <n v="13"/>
    <n v="7"/>
    <x v="0"/>
  </r>
  <r>
    <d v="2026-11-14T14:00:00"/>
    <n v="2.9301614592551792"/>
    <n v="11"/>
    <n v="14"/>
    <n v="7"/>
    <x v="0"/>
  </r>
  <r>
    <d v="2026-11-14T15:00:00"/>
    <n v="2.4659196468810172"/>
    <n v="11"/>
    <n v="15"/>
    <n v="7"/>
    <x v="0"/>
  </r>
  <r>
    <d v="2026-11-14T16:00:00"/>
    <n v="0.65146342536728719"/>
    <n v="11"/>
    <n v="16"/>
    <n v="7"/>
    <x v="0"/>
  </r>
  <r>
    <d v="2026-11-14T17:00:00"/>
    <n v="6.3039114627651021"/>
    <n v="11"/>
    <n v="17"/>
    <n v="7"/>
    <x v="0"/>
  </r>
  <r>
    <d v="2026-11-14T18:00:00"/>
    <n v="0"/>
    <n v="11"/>
    <n v="18"/>
    <n v="7"/>
    <x v="0"/>
  </r>
  <r>
    <d v="2026-11-14T19:00:00"/>
    <n v="0"/>
    <n v="11"/>
    <n v="19"/>
    <n v="7"/>
    <x v="0"/>
  </r>
  <r>
    <d v="2026-11-14T20:00:00"/>
    <n v="0"/>
    <n v="11"/>
    <n v="20"/>
    <n v="7"/>
    <x v="0"/>
  </r>
  <r>
    <d v="2026-11-14T21:00:00"/>
    <n v="0"/>
    <n v="11"/>
    <n v="21"/>
    <n v="7"/>
    <x v="0"/>
  </r>
  <r>
    <d v="2026-11-14T22:00:00"/>
    <n v="0"/>
    <n v="11"/>
    <n v="22"/>
    <n v="7"/>
    <x v="0"/>
  </r>
  <r>
    <d v="2026-11-14T23:00:00"/>
    <n v="0"/>
    <n v="11"/>
    <n v="23"/>
    <n v="7"/>
    <x v="0"/>
  </r>
  <r>
    <d v="2026-11-15T00:00:00"/>
    <n v="0"/>
    <n v="11"/>
    <n v="0"/>
    <n v="1"/>
    <x v="0"/>
  </r>
  <r>
    <d v="2026-11-15T01:00:00"/>
    <n v="0"/>
    <n v="11"/>
    <n v="1"/>
    <n v="1"/>
    <x v="0"/>
  </r>
  <r>
    <d v="2026-11-15T02:00:00"/>
    <n v="0"/>
    <n v="11"/>
    <n v="2"/>
    <n v="1"/>
    <x v="0"/>
  </r>
  <r>
    <d v="2026-11-15T03:00:00"/>
    <n v="0"/>
    <n v="11"/>
    <n v="3"/>
    <n v="1"/>
    <x v="0"/>
  </r>
  <r>
    <d v="2026-11-15T04:00:00"/>
    <n v="0"/>
    <n v="11"/>
    <n v="4"/>
    <n v="1"/>
    <x v="0"/>
  </r>
  <r>
    <d v="2026-11-15T05:00:00"/>
    <n v="0"/>
    <n v="11"/>
    <n v="5"/>
    <n v="1"/>
    <x v="0"/>
  </r>
  <r>
    <d v="2026-11-15T06:00:00"/>
    <n v="0"/>
    <n v="11"/>
    <n v="6"/>
    <n v="1"/>
    <x v="0"/>
  </r>
  <r>
    <d v="2026-11-15T07:00:00"/>
    <n v="0"/>
    <n v="11"/>
    <n v="7"/>
    <n v="1"/>
    <x v="0"/>
  </r>
  <r>
    <d v="2026-11-15T08:00:00"/>
    <n v="0.63744556541806829"/>
    <n v="11"/>
    <n v="8"/>
    <n v="1"/>
    <x v="0"/>
  </r>
  <r>
    <d v="2026-11-15T09:00:00"/>
    <n v="8.0604153641658485"/>
    <n v="11"/>
    <n v="9"/>
    <n v="1"/>
    <x v="0"/>
  </r>
  <r>
    <d v="2026-11-15T10:00:00"/>
    <n v="4.301830544397518"/>
    <n v="11"/>
    <n v="10"/>
    <n v="1"/>
    <x v="0"/>
  </r>
  <r>
    <d v="2026-11-15T11:00:00"/>
    <n v="4.4629636889908157"/>
    <n v="11"/>
    <n v="11"/>
    <n v="1"/>
    <x v="0"/>
  </r>
  <r>
    <d v="2026-11-15T12:00:00"/>
    <n v="9.4933586690872023"/>
    <n v="11"/>
    <n v="12"/>
    <n v="1"/>
    <x v="0"/>
  </r>
  <r>
    <d v="2026-11-15T13:00:00"/>
    <n v="6.7368815040148133"/>
    <n v="11"/>
    <n v="13"/>
    <n v="1"/>
    <x v="0"/>
  </r>
  <r>
    <d v="2026-11-15T14:00:00"/>
    <n v="3.5256979933199393"/>
    <n v="11"/>
    <n v="14"/>
    <n v="1"/>
    <x v="0"/>
  </r>
  <r>
    <d v="2026-11-15T15:00:00"/>
    <n v="2.6524363953543117"/>
    <n v="11"/>
    <n v="15"/>
    <n v="1"/>
    <x v="0"/>
  </r>
  <r>
    <d v="2026-11-15T16:00:00"/>
    <n v="0.47878032764694223"/>
    <n v="11"/>
    <n v="16"/>
    <n v="1"/>
    <x v="0"/>
  </r>
  <r>
    <d v="2026-11-15T17:00:00"/>
    <n v="0"/>
    <n v="11"/>
    <n v="17"/>
    <n v="1"/>
    <x v="0"/>
  </r>
  <r>
    <d v="2026-11-15T18:00:00"/>
    <n v="0"/>
    <n v="11"/>
    <n v="18"/>
    <n v="1"/>
    <x v="0"/>
  </r>
  <r>
    <d v="2026-11-15T19:00:00"/>
    <n v="0"/>
    <n v="11"/>
    <n v="19"/>
    <n v="1"/>
    <x v="0"/>
  </r>
  <r>
    <d v="2026-11-15T20:00:00"/>
    <n v="0"/>
    <n v="11"/>
    <n v="20"/>
    <n v="1"/>
    <x v="0"/>
  </r>
  <r>
    <d v="2026-11-15T21:00:00"/>
    <n v="0"/>
    <n v="11"/>
    <n v="21"/>
    <n v="1"/>
    <x v="0"/>
  </r>
  <r>
    <d v="2026-11-15T22:00:00"/>
    <n v="0"/>
    <n v="11"/>
    <n v="22"/>
    <n v="1"/>
    <x v="0"/>
  </r>
  <r>
    <d v="2026-11-15T23:00:00"/>
    <n v="0"/>
    <n v="11"/>
    <n v="23"/>
    <n v="1"/>
    <x v="0"/>
  </r>
  <r>
    <d v="2026-11-16T00:00:00"/>
    <n v="0"/>
    <n v="11"/>
    <n v="0"/>
    <n v="2"/>
    <x v="0"/>
  </r>
  <r>
    <d v="2026-11-16T01:00:00"/>
    <n v="0"/>
    <n v="11"/>
    <n v="1"/>
    <n v="2"/>
    <x v="0"/>
  </r>
  <r>
    <d v="2026-11-16T02:00:00"/>
    <n v="0"/>
    <n v="11"/>
    <n v="2"/>
    <n v="2"/>
    <x v="0"/>
  </r>
  <r>
    <d v="2026-11-16T03:00:00"/>
    <n v="0"/>
    <n v="11"/>
    <n v="3"/>
    <n v="2"/>
    <x v="0"/>
  </r>
  <r>
    <d v="2026-11-16T04:00:00"/>
    <n v="0"/>
    <n v="11"/>
    <n v="4"/>
    <n v="2"/>
    <x v="0"/>
  </r>
  <r>
    <d v="2026-11-16T05:00:00"/>
    <n v="0"/>
    <n v="11"/>
    <n v="5"/>
    <n v="2"/>
    <x v="0"/>
  </r>
  <r>
    <d v="2026-11-16T06:00:00"/>
    <n v="0"/>
    <n v="11"/>
    <n v="6"/>
    <n v="2"/>
    <x v="0"/>
  </r>
  <r>
    <d v="2026-11-16T07:00:00"/>
    <n v="0"/>
    <n v="11"/>
    <n v="7"/>
    <n v="2"/>
    <x v="0"/>
  </r>
  <r>
    <d v="2026-11-16T08:00:00"/>
    <n v="0"/>
    <n v="11"/>
    <n v="8"/>
    <n v="2"/>
    <x v="1"/>
  </r>
  <r>
    <d v="2026-11-16T09:00:00"/>
    <n v="1.6752610218820328E-2"/>
    <n v="11"/>
    <n v="9"/>
    <n v="2"/>
    <x v="1"/>
  </r>
  <r>
    <d v="2026-11-16T10:00:00"/>
    <n v="2.4064101708301089"/>
    <n v="11"/>
    <n v="10"/>
    <n v="2"/>
    <x v="1"/>
  </r>
  <r>
    <d v="2026-11-16T11:00:00"/>
    <n v="2.1736090491611675"/>
    <n v="11"/>
    <n v="11"/>
    <n v="2"/>
    <x v="1"/>
  </r>
  <r>
    <d v="2026-11-16T12:00:00"/>
    <n v="12.607265936198843"/>
    <n v="11"/>
    <n v="12"/>
    <n v="2"/>
    <x v="1"/>
  </r>
  <r>
    <d v="2026-11-16T13:00:00"/>
    <n v="14.565480711060811"/>
    <n v="11"/>
    <n v="13"/>
    <n v="2"/>
    <x v="1"/>
  </r>
  <r>
    <d v="2026-11-16T14:00:00"/>
    <n v="15.754982734910248"/>
    <n v="11"/>
    <n v="14"/>
    <n v="2"/>
    <x v="1"/>
  </r>
  <r>
    <d v="2026-11-16T15:00:00"/>
    <n v="18.838960491395557"/>
    <n v="11"/>
    <n v="15"/>
    <n v="2"/>
    <x v="1"/>
  </r>
  <r>
    <d v="2026-11-16T16:00:00"/>
    <n v="3.3226089684504537E-2"/>
    <n v="11"/>
    <n v="16"/>
    <n v="2"/>
    <x v="1"/>
  </r>
  <r>
    <d v="2026-11-16T17:00:00"/>
    <n v="0"/>
    <n v="11"/>
    <n v="17"/>
    <n v="2"/>
    <x v="1"/>
  </r>
  <r>
    <d v="2026-11-16T18:00:00"/>
    <n v="0"/>
    <n v="11"/>
    <n v="18"/>
    <n v="2"/>
    <x v="1"/>
  </r>
  <r>
    <d v="2026-11-16T19:00:00"/>
    <n v="0"/>
    <n v="11"/>
    <n v="19"/>
    <n v="2"/>
    <x v="1"/>
  </r>
  <r>
    <d v="2026-11-16T20:00:00"/>
    <n v="0"/>
    <n v="11"/>
    <n v="20"/>
    <n v="2"/>
    <x v="1"/>
  </r>
  <r>
    <d v="2026-11-16T21:00:00"/>
    <n v="0"/>
    <n v="11"/>
    <n v="21"/>
    <n v="2"/>
    <x v="1"/>
  </r>
  <r>
    <d v="2026-11-16T22:00:00"/>
    <n v="0"/>
    <n v="11"/>
    <n v="22"/>
    <n v="2"/>
    <x v="1"/>
  </r>
  <r>
    <d v="2026-11-16T23:00:00"/>
    <n v="0"/>
    <n v="11"/>
    <n v="23"/>
    <n v="2"/>
    <x v="1"/>
  </r>
  <r>
    <d v="2026-11-17T00:00:00"/>
    <n v="0"/>
    <n v="11"/>
    <n v="0"/>
    <n v="3"/>
    <x v="0"/>
  </r>
  <r>
    <d v="2026-11-17T01:00:00"/>
    <n v="0"/>
    <n v="11"/>
    <n v="1"/>
    <n v="3"/>
    <x v="0"/>
  </r>
  <r>
    <d v="2026-11-17T02:00:00"/>
    <n v="0"/>
    <n v="11"/>
    <n v="2"/>
    <n v="3"/>
    <x v="0"/>
  </r>
  <r>
    <d v="2026-11-17T03:00:00"/>
    <n v="0"/>
    <n v="11"/>
    <n v="3"/>
    <n v="3"/>
    <x v="0"/>
  </r>
  <r>
    <d v="2026-11-17T04:00:00"/>
    <n v="0"/>
    <n v="11"/>
    <n v="4"/>
    <n v="3"/>
    <x v="0"/>
  </r>
  <r>
    <d v="2026-11-17T05:00:00"/>
    <n v="0"/>
    <n v="11"/>
    <n v="5"/>
    <n v="3"/>
    <x v="0"/>
  </r>
  <r>
    <d v="2026-11-17T06:00:00"/>
    <n v="0"/>
    <n v="11"/>
    <n v="6"/>
    <n v="3"/>
    <x v="0"/>
  </r>
  <r>
    <d v="2026-11-17T07:00:00"/>
    <n v="0"/>
    <n v="11"/>
    <n v="7"/>
    <n v="3"/>
    <x v="0"/>
  </r>
  <r>
    <d v="2026-11-17T08:00:00"/>
    <n v="1.3453284145570836"/>
    <n v="11"/>
    <n v="8"/>
    <n v="3"/>
    <x v="1"/>
  </r>
  <r>
    <d v="2026-11-17T09:00:00"/>
    <n v="14.558552951903502"/>
    <n v="11"/>
    <n v="9"/>
    <n v="3"/>
    <x v="1"/>
  </r>
  <r>
    <d v="2026-11-17T10:00:00"/>
    <n v="21.978731737364459"/>
    <n v="11"/>
    <n v="10"/>
    <n v="3"/>
    <x v="1"/>
  </r>
  <r>
    <d v="2026-11-17T11:00:00"/>
    <n v="22.073851857368041"/>
    <n v="11"/>
    <n v="11"/>
    <n v="3"/>
    <x v="1"/>
  </r>
  <r>
    <d v="2026-11-17T12:00:00"/>
    <n v="20.628958674260563"/>
    <n v="11"/>
    <n v="12"/>
    <n v="3"/>
    <x v="1"/>
  </r>
  <r>
    <d v="2026-11-17T13:00:00"/>
    <n v="20.114505696682698"/>
    <n v="11"/>
    <n v="13"/>
    <n v="3"/>
    <x v="1"/>
  </r>
  <r>
    <d v="2026-11-17T14:00:00"/>
    <n v="21.122789315743276"/>
    <n v="11"/>
    <n v="14"/>
    <n v="3"/>
    <x v="1"/>
  </r>
  <r>
    <d v="2026-11-17T15:00:00"/>
    <n v="22.567174407768931"/>
    <n v="11"/>
    <n v="15"/>
    <n v="3"/>
    <x v="1"/>
  </r>
  <r>
    <d v="2026-11-17T16:00:00"/>
    <n v="21.623777386360569"/>
    <n v="11"/>
    <n v="16"/>
    <n v="3"/>
    <x v="1"/>
  </r>
  <r>
    <d v="2026-11-17T17:00:00"/>
    <n v="8.4323203294610742"/>
    <n v="11"/>
    <n v="17"/>
    <n v="3"/>
    <x v="1"/>
  </r>
  <r>
    <d v="2026-11-17T18:00:00"/>
    <n v="0"/>
    <n v="11"/>
    <n v="18"/>
    <n v="3"/>
    <x v="1"/>
  </r>
  <r>
    <d v="2026-11-17T19:00:00"/>
    <n v="0"/>
    <n v="11"/>
    <n v="19"/>
    <n v="3"/>
    <x v="1"/>
  </r>
  <r>
    <d v="2026-11-17T20:00:00"/>
    <n v="0"/>
    <n v="11"/>
    <n v="20"/>
    <n v="3"/>
    <x v="1"/>
  </r>
  <r>
    <d v="2026-11-17T21:00:00"/>
    <n v="0"/>
    <n v="11"/>
    <n v="21"/>
    <n v="3"/>
    <x v="1"/>
  </r>
  <r>
    <d v="2026-11-17T22:00:00"/>
    <n v="0"/>
    <n v="11"/>
    <n v="22"/>
    <n v="3"/>
    <x v="1"/>
  </r>
  <r>
    <d v="2026-11-17T23:00:00"/>
    <n v="0"/>
    <n v="11"/>
    <n v="23"/>
    <n v="3"/>
    <x v="1"/>
  </r>
  <r>
    <d v="2026-11-18T00:00:00"/>
    <n v="0"/>
    <n v="11"/>
    <n v="0"/>
    <n v="4"/>
    <x v="0"/>
  </r>
  <r>
    <d v="2026-11-18T01:00:00"/>
    <n v="0"/>
    <n v="11"/>
    <n v="1"/>
    <n v="4"/>
    <x v="0"/>
  </r>
  <r>
    <d v="2026-11-18T02:00:00"/>
    <n v="0"/>
    <n v="11"/>
    <n v="2"/>
    <n v="4"/>
    <x v="0"/>
  </r>
  <r>
    <d v="2026-11-18T03:00:00"/>
    <n v="0"/>
    <n v="11"/>
    <n v="3"/>
    <n v="4"/>
    <x v="0"/>
  </r>
  <r>
    <d v="2026-11-18T04:00:00"/>
    <n v="0"/>
    <n v="11"/>
    <n v="4"/>
    <n v="4"/>
    <x v="0"/>
  </r>
  <r>
    <d v="2026-11-18T05:00:00"/>
    <n v="0"/>
    <n v="11"/>
    <n v="5"/>
    <n v="4"/>
    <x v="0"/>
  </r>
  <r>
    <d v="2026-11-18T06:00:00"/>
    <n v="0"/>
    <n v="11"/>
    <n v="6"/>
    <n v="4"/>
    <x v="0"/>
  </r>
  <r>
    <d v="2026-11-18T07:00:00"/>
    <n v="0"/>
    <n v="11"/>
    <n v="7"/>
    <n v="4"/>
    <x v="0"/>
  </r>
  <r>
    <d v="2026-11-18T08:00:00"/>
    <n v="0"/>
    <n v="11"/>
    <n v="8"/>
    <n v="4"/>
    <x v="1"/>
  </r>
  <r>
    <d v="2026-11-18T09:00:00"/>
    <n v="0.59926981528746925"/>
    <n v="11"/>
    <n v="9"/>
    <n v="4"/>
    <x v="1"/>
  </r>
  <r>
    <d v="2026-11-18T10:00:00"/>
    <n v="1.9083027576941847"/>
    <n v="11"/>
    <n v="10"/>
    <n v="4"/>
    <x v="1"/>
  </r>
  <r>
    <d v="2026-11-18T11:00:00"/>
    <n v="9.0031901535746908"/>
    <n v="11"/>
    <n v="11"/>
    <n v="4"/>
    <x v="1"/>
  </r>
  <r>
    <d v="2026-11-18T12:00:00"/>
    <n v="16.504214868826811"/>
    <n v="11"/>
    <n v="12"/>
    <n v="4"/>
    <x v="1"/>
  </r>
  <r>
    <d v="2026-11-18T13:00:00"/>
    <n v="9.8589240787093306"/>
    <n v="11"/>
    <n v="13"/>
    <n v="4"/>
    <x v="1"/>
  </r>
  <r>
    <d v="2026-11-18T14:00:00"/>
    <n v="8.101534097963361"/>
    <n v="11"/>
    <n v="14"/>
    <n v="4"/>
    <x v="1"/>
  </r>
  <r>
    <d v="2026-11-18T15:00:00"/>
    <n v="3.5212915965629685"/>
    <n v="11"/>
    <n v="15"/>
    <n v="4"/>
    <x v="1"/>
  </r>
  <r>
    <d v="2026-11-18T16:00:00"/>
    <n v="1.9933254800373525"/>
    <n v="11"/>
    <n v="16"/>
    <n v="4"/>
    <x v="1"/>
  </r>
  <r>
    <d v="2026-11-18T17:00:00"/>
    <n v="7.0093911838822471"/>
    <n v="11"/>
    <n v="17"/>
    <n v="4"/>
    <x v="1"/>
  </r>
  <r>
    <d v="2026-11-18T18:00:00"/>
    <n v="0"/>
    <n v="11"/>
    <n v="18"/>
    <n v="4"/>
    <x v="1"/>
  </r>
  <r>
    <d v="2026-11-18T19:00:00"/>
    <n v="0"/>
    <n v="11"/>
    <n v="19"/>
    <n v="4"/>
    <x v="1"/>
  </r>
  <r>
    <d v="2026-11-18T20:00:00"/>
    <n v="0"/>
    <n v="11"/>
    <n v="20"/>
    <n v="4"/>
    <x v="1"/>
  </r>
  <r>
    <d v="2026-11-18T21:00:00"/>
    <n v="0"/>
    <n v="11"/>
    <n v="21"/>
    <n v="4"/>
    <x v="1"/>
  </r>
  <r>
    <d v="2026-11-18T22:00:00"/>
    <n v="0"/>
    <n v="11"/>
    <n v="22"/>
    <n v="4"/>
    <x v="1"/>
  </r>
  <r>
    <d v="2026-11-18T23:00:00"/>
    <n v="0"/>
    <n v="11"/>
    <n v="23"/>
    <n v="4"/>
    <x v="1"/>
  </r>
  <r>
    <d v="2026-11-19T00:00:00"/>
    <n v="0"/>
    <n v="11"/>
    <n v="0"/>
    <n v="5"/>
    <x v="0"/>
  </r>
  <r>
    <d v="2026-11-19T01:00:00"/>
    <n v="0"/>
    <n v="11"/>
    <n v="1"/>
    <n v="5"/>
    <x v="0"/>
  </r>
  <r>
    <d v="2026-11-19T02:00:00"/>
    <n v="0"/>
    <n v="11"/>
    <n v="2"/>
    <n v="5"/>
    <x v="0"/>
  </r>
  <r>
    <d v="2026-11-19T03:00:00"/>
    <n v="0"/>
    <n v="11"/>
    <n v="3"/>
    <n v="5"/>
    <x v="0"/>
  </r>
  <r>
    <d v="2026-11-19T04:00:00"/>
    <n v="0"/>
    <n v="11"/>
    <n v="4"/>
    <n v="5"/>
    <x v="0"/>
  </r>
  <r>
    <d v="2026-11-19T05:00:00"/>
    <n v="0"/>
    <n v="11"/>
    <n v="5"/>
    <n v="5"/>
    <x v="0"/>
  </r>
  <r>
    <d v="2026-11-19T06:00:00"/>
    <n v="0"/>
    <n v="11"/>
    <n v="6"/>
    <n v="5"/>
    <x v="0"/>
  </r>
  <r>
    <d v="2026-11-19T07:00:00"/>
    <n v="0"/>
    <n v="11"/>
    <n v="7"/>
    <n v="5"/>
    <x v="0"/>
  </r>
  <r>
    <d v="2026-11-19T08:00:00"/>
    <n v="0.63731565818572289"/>
    <n v="11"/>
    <n v="8"/>
    <n v="5"/>
    <x v="1"/>
  </r>
  <r>
    <d v="2026-11-19T09:00:00"/>
    <n v="15.065682532580974"/>
    <n v="11"/>
    <n v="9"/>
    <n v="5"/>
    <x v="1"/>
  </r>
  <r>
    <d v="2026-11-19T10:00:00"/>
    <n v="22.25954229794673"/>
    <n v="11"/>
    <n v="10"/>
    <n v="5"/>
    <x v="1"/>
  </r>
  <r>
    <d v="2026-11-19T11:00:00"/>
    <n v="21.811659879507761"/>
    <n v="11"/>
    <n v="11"/>
    <n v="5"/>
    <x v="1"/>
  </r>
  <r>
    <d v="2026-11-19T12:00:00"/>
    <n v="16.0130123641636"/>
    <n v="11"/>
    <n v="12"/>
    <n v="5"/>
    <x v="1"/>
  </r>
  <r>
    <d v="2026-11-19T13:00:00"/>
    <n v="15.616187655923703"/>
    <n v="11"/>
    <n v="13"/>
    <n v="5"/>
    <x v="1"/>
  </r>
  <r>
    <d v="2026-11-19T14:00:00"/>
    <n v="20.735802950542343"/>
    <n v="11"/>
    <n v="14"/>
    <n v="5"/>
    <x v="1"/>
  </r>
  <r>
    <d v="2026-11-19T15:00:00"/>
    <n v="22.116088670212445"/>
    <n v="11"/>
    <n v="15"/>
    <n v="5"/>
    <x v="1"/>
  </r>
  <r>
    <d v="2026-11-19T16:00:00"/>
    <n v="9.652452806350075"/>
    <n v="11"/>
    <n v="16"/>
    <n v="5"/>
    <x v="1"/>
  </r>
  <r>
    <d v="2026-11-19T17:00:00"/>
    <n v="7.9899955637629656"/>
    <n v="11"/>
    <n v="17"/>
    <n v="5"/>
    <x v="1"/>
  </r>
  <r>
    <d v="2026-11-19T18:00:00"/>
    <n v="0"/>
    <n v="11"/>
    <n v="18"/>
    <n v="5"/>
    <x v="1"/>
  </r>
  <r>
    <d v="2026-11-19T19:00:00"/>
    <n v="0"/>
    <n v="11"/>
    <n v="19"/>
    <n v="5"/>
    <x v="1"/>
  </r>
  <r>
    <d v="2026-11-19T20:00:00"/>
    <n v="0"/>
    <n v="11"/>
    <n v="20"/>
    <n v="5"/>
    <x v="1"/>
  </r>
  <r>
    <d v="2026-11-19T21:00:00"/>
    <n v="0"/>
    <n v="11"/>
    <n v="21"/>
    <n v="5"/>
    <x v="1"/>
  </r>
  <r>
    <d v="2026-11-19T22:00:00"/>
    <n v="0"/>
    <n v="11"/>
    <n v="22"/>
    <n v="5"/>
    <x v="1"/>
  </r>
  <r>
    <d v="2026-11-19T23:00:00"/>
    <n v="0"/>
    <n v="11"/>
    <n v="23"/>
    <n v="5"/>
    <x v="1"/>
  </r>
  <r>
    <d v="2026-11-20T00:00:00"/>
    <n v="0"/>
    <n v="11"/>
    <n v="0"/>
    <n v="6"/>
    <x v="0"/>
  </r>
  <r>
    <d v="2026-11-20T01:00:00"/>
    <n v="0"/>
    <n v="11"/>
    <n v="1"/>
    <n v="6"/>
    <x v="0"/>
  </r>
  <r>
    <d v="2026-11-20T02:00:00"/>
    <n v="0"/>
    <n v="11"/>
    <n v="2"/>
    <n v="6"/>
    <x v="0"/>
  </r>
  <r>
    <d v="2026-11-20T03:00:00"/>
    <n v="0"/>
    <n v="11"/>
    <n v="3"/>
    <n v="6"/>
    <x v="0"/>
  </r>
  <r>
    <d v="2026-11-20T04:00:00"/>
    <n v="0"/>
    <n v="11"/>
    <n v="4"/>
    <n v="6"/>
    <x v="0"/>
  </r>
  <r>
    <d v="2026-11-20T05:00:00"/>
    <n v="0"/>
    <n v="11"/>
    <n v="5"/>
    <n v="6"/>
    <x v="0"/>
  </r>
  <r>
    <d v="2026-11-20T06:00:00"/>
    <n v="0"/>
    <n v="11"/>
    <n v="6"/>
    <n v="6"/>
    <x v="0"/>
  </r>
  <r>
    <d v="2026-11-20T07:00:00"/>
    <n v="0"/>
    <n v="11"/>
    <n v="7"/>
    <n v="6"/>
    <x v="0"/>
  </r>
  <r>
    <d v="2026-11-20T08:00:00"/>
    <n v="0.42173179866947341"/>
    <n v="11"/>
    <n v="8"/>
    <n v="6"/>
    <x v="1"/>
  </r>
  <r>
    <d v="2026-11-20T09:00:00"/>
    <n v="3.6248962145268826"/>
    <n v="11"/>
    <n v="9"/>
    <n v="6"/>
    <x v="1"/>
  </r>
  <r>
    <d v="2026-11-20T10:00:00"/>
    <n v="5.7765044490539408"/>
    <n v="11"/>
    <n v="10"/>
    <n v="6"/>
    <x v="1"/>
  </r>
  <r>
    <d v="2026-11-20T11:00:00"/>
    <n v="21.545920247187372"/>
    <n v="11"/>
    <n v="11"/>
    <n v="6"/>
    <x v="1"/>
  </r>
  <r>
    <d v="2026-11-20T12:00:00"/>
    <n v="19.929765544799807"/>
    <n v="11"/>
    <n v="12"/>
    <n v="6"/>
    <x v="1"/>
  </r>
  <r>
    <d v="2026-11-20T13:00:00"/>
    <n v="19.433774698392625"/>
    <n v="11"/>
    <n v="13"/>
    <n v="6"/>
    <x v="1"/>
  </r>
  <r>
    <d v="2026-11-20T14:00:00"/>
    <n v="20.420716293836946"/>
    <n v="11"/>
    <n v="14"/>
    <n v="6"/>
    <x v="1"/>
  </r>
  <r>
    <d v="2026-11-20T15:00:00"/>
    <n v="21.732969162869033"/>
    <n v="11"/>
    <n v="15"/>
    <n v="6"/>
    <x v="1"/>
  </r>
  <r>
    <d v="2026-11-20T16:00:00"/>
    <n v="20.559043004754198"/>
    <n v="11"/>
    <n v="16"/>
    <n v="6"/>
    <x v="1"/>
  </r>
  <r>
    <d v="2026-11-20T17:00:00"/>
    <n v="7.7831163646240693"/>
    <n v="11"/>
    <n v="17"/>
    <n v="6"/>
    <x v="1"/>
  </r>
  <r>
    <d v="2026-11-20T18:00:00"/>
    <n v="0"/>
    <n v="11"/>
    <n v="18"/>
    <n v="6"/>
    <x v="1"/>
  </r>
  <r>
    <d v="2026-11-20T19:00:00"/>
    <n v="0"/>
    <n v="11"/>
    <n v="19"/>
    <n v="6"/>
    <x v="1"/>
  </r>
  <r>
    <d v="2026-11-20T20:00:00"/>
    <n v="0"/>
    <n v="11"/>
    <n v="20"/>
    <n v="6"/>
    <x v="1"/>
  </r>
  <r>
    <d v="2026-11-20T21:00:00"/>
    <n v="0"/>
    <n v="11"/>
    <n v="21"/>
    <n v="6"/>
    <x v="1"/>
  </r>
  <r>
    <d v="2026-11-20T22:00:00"/>
    <n v="0"/>
    <n v="11"/>
    <n v="22"/>
    <n v="6"/>
    <x v="1"/>
  </r>
  <r>
    <d v="2026-11-20T23:00:00"/>
    <n v="0"/>
    <n v="11"/>
    <n v="23"/>
    <n v="6"/>
    <x v="1"/>
  </r>
  <r>
    <d v="2026-11-21T00:00:00"/>
    <n v="0"/>
    <n v="11"/>
    <n v="0"/>
    <n v="7"/>
    <x v="0"/>
  </r>
  <r>
    <d v="2026-11-21T01:00:00"/>
    <n v="0"/>
    <n v="11"/>
    <n v="1"/>
    <n v="7"/>
    <x v="0"/>
  </r>
  <r>
    <d v="2026-11-21T02:00:00"/>
    <n v="0"/>
    <n v="11"/>
    <n v="2"/>
    <n v="7"/>
    <x v="0"/>
  </r>
  <r>
    <d v="2026-11-21T03:00:00"/>
    <n v="0"/>
    <n v="11"/>
    <n v="3"/>
    <n v="7"/>
    <x v="0"/>
  </r>
  <r>
    <d v="2026-11-21T04:00:00"/>
    <n v="0"/>
    <n v="11"/>
    <n v="4"/>
    <n v="7"/>
    <x v="0"/>
  </r>
  <r>
    <d v="2026-11-21T05:00:00"/>
    <n v="0"/>
    <n v="11"/>
    <n v="5"/>
    <n v="7"/>
    <x v="0"/>
  </r>
  <r>
    <d v="2026-11-21T06:00:00"/>
    <n v="0"/>
    <n v="11"/>
    <n v="6"/>
    <n v="7"/>
    <x v="0"/>
  </r>
  <r>
    <d v="2026-11-21T07:00:00"/>
    <n v="0"/>
    <n v="11"/>
    <n v="7"/>
    <n v="7"/>
    <x v="0"/>
  </r>
  <r>
    <d v="2026-11-21T08:00:00"/>
    <n v="0.27098398905564169"/>
    <n v="11"/>
    <n v="8"/>
    <n v="7"/>
    <x v="0"/>
  </r>
  <r>
    <d v="2026-11-21T09:00:00"/>
    <n v="1.7475255191771932"/>
    <n v="11"/>
    <n v="9"/>
    <n v="7"/>
    <x v="0"/>
  </r>
  <r>
    <d v="2026-11-21T10:00:00"/>
    <n v="2.932942449188384"/>
    <n v="11"/>
    <n v="10"/>
    <n v="7"/>
    <x v="0"/>
  </r>
  <r>
    <d v="2026-11-21T11:00:00"/>
    <n v="10.337346355756544"/>
    <n v="11"/>
    <n v="11"/>
    <n v="7"/>
    <x v="0"/>
  </r>
  <r>
    <d v="2026-11-21T12:00:00"/>
    <n v="18.93708076331794"/>
    <n v="11"/>
    <n v="12"/>
    <n v="7"/>
    <x v="0"/>
  </r>
  <r>
    <d v="2026-11-21T13:00:00"/>
    <n v="18.463718602654399"/>
    <n v="11"/>
    <n v="13"/>
    <n v="7"/>
    <x v="0"/>
  </r>
  <r>
    <d v="2026-11-21T14:00:00"/>
    <n v="8.2700851438790153"/>
    <n v="11"/>
    <n v="14"/>
    <n v="7"/>
    <x v="0"/>
  </r>
  <r>
    <d v="2026-11-21T15:00:00"/>
    <n v="20.646738815827913"/>
    <n v="11"/>
    <n v="15"/>
    <n v="7"/>
    <x v="0"/>
  </r>
  <r>
    <d v="2026-11-21T16:00:00"/>
    <n v="19.378640887853049"/>
    <n v="11"/>
    <n v="16"/>
    <n v="7"/>
    <x v="0"/>
  </r>
  <r>
    <d v="2026-11-21T17:00:00"/>
    <n v="5.0616073847891716"/>
    <n v="11"/>
    <n v="17"/>
    <n v="7"/>
    <x v="0"/>
  </r>
  <r>
    <d v="2026-11-21T18:00:00"/>
    <n v="0"/>
    <n v="11"/>
    <n v="18"/>
    <n v="7"/>
    <x v="0"/>
  </r>
  <r>
    <d v="2026-11-21T19:00:00"/>
    <n v="0"/>
    <n v="11"/>
    <n v="19"/>
    <n v="7"/>
    <x v="0"/>
  </r>
  <r>
    <d v="2026-11-21T20:00:00"/>
    <n v="0"/>
    <n v="11"/>
    <n v="20"/>
    <n v="7"/>
    <x v="0"/>
  </r>
  <r>
    <d v="2026-11-21T21:00:00"/>
    <n v="0"/>
    <n v="11"/>
    <n v="21"/>
    <n v="7"/>
    <x v="0"/>
  </r>
  <r>
    <d v="2026-11-21T22:00:00"/>
    <n v="0"/>
    <n v="11"/>
    <n v="22"/>
    <n v="7"/>
    <x v="0"/>
  </r>
  <r>
    <d v="2026-11-21T23:00:00"/>
    <n v="0"/>
    <n v="11"/>
    <n v="23"/>
    <n v="7"/>
    <x v="0"/>
  </r>
  <r>
    <d v="2026-11-22T00:00:00"/>
    <n v="0"/>
    <n v="11"/>
    <n v="0"/>
    <n v="1"/>
    <x v="0"/>
  </r>
  <r>
    <d v="2026-11-22T01:00:00"/>
    <n v="0"/>
    <n v="11"/>
    <n v="1"/>
    <n v="1"/>
    <x v="0"/>
  </r>
  <r>
    <d v="2026-11-22T02:00:00"/>
    <n v="0"/>
    <n v="11"/>
    <n v="2"/>
    <n v="1"/>
    <x v="0"/>
  </r>
  <r>
    <d v="2026-11-22T03:00:00"/>
    <n v="0"/>
    <n v="11"/>
    <n v="3"/>
    <n v="1"/>
    <x v="0"/>
  </r>
  <r>
    <d v="2026-11-22T04:00:00"/>
    <n v="0"/>
    <n v="11"/>
    <n v="4"/>
    <n v="1"/>
    <x v="0"/>
  </r>
  <r>
    <d v="2026-11-22T05:00:00"/>
    <n v="0"/>
    <n v="11"/>
    <n v="5"/>
    <n v="1"/>
    <x v="0"/>
  </r>
  <r>
    <d v="2026-11-22T06:00:00"/>
    <n v="0"/>
    <n v="11"/>
    <n v="6"/>
    <n v="1"/>
    <x v="0"/>
  </r>
  <r>
    <d v="2026-11-22T07:00:00"/>
    <n v="0"/>
    <n v="11"/>
    <n v="7"/>
    <n v="1"/>
    <x v="0"/>
  </r>
  <r>
    <d v="2026-11-22T08:00:00"/>
    <n v="0.33560309246074538"/>
    <n v="11"/>
    <n v="8"/>
    <n v="1"/>
    <x v="0"/>
  </r>
  <r>
    <d v="2026-11-22T09:00:00"/>
    <n v="13.447294579927997"/>
    <n v="11"/>
    <n v="9"/>
    <n v="1"/>
    <x v="0"/>
  </r>
  <r>
    <d v="2026-11-22T10:00:00"/>
    <n v="20.794517872876771"/>
    <n v="11"/>
    <n v="10"/>
    <n v="1"/>
    <x v="0"/>
  </r>
  <r>
    <d v="2026-11-22T11:00:00"/>
    <n v="20.513439826701635"/>
    <n v="11"/>
    <n v="11"/>
    <n v="1"/>
    <x v="0"/>
  </r>
  <r>
    <d v="2026-11-22T12:00:00"/>
    <n v="18.893796768782469"/>
    <n v="11"/>
    <n v="12"/>
    <n v="1"/>
    <x v="0"/>
  </r>
  <r>
    <d v="2026-11-22T13:00:00"/>
    <n v="18.333255040431574"/>
    <n v="11"/>
    <n v="13"/>
    <n v="1"/>
    <x v="0"/>
  </r>
  <r>
    <d v="2026-11-22T14:00:00"/>
    <n v="19.242609111241322"/>
    <n v="11"/>
    <n v="14"/>
    <n v="1"/>
    <x v="0"/>
  </r>
  <r>
    <d v="2026-11-22T15:00:00"/>
    <n v="20.237179325175372"/>
    <n v="11"/>
    <n v="15"/>
    <n v="1"/>
    <x v="0"/>
  </r>
  <r>
    <d v="2026-11-22T16:00:00"/>
    <n v="18.923243117762684"/>
    <n v="11"/>
    <n v="16"/>
    <n v="1"/>
    <x v="0"/>
  </r>
  <r>
    <d v="2026-11-22T17:00:00"/>
    <n v="6.8369871857597344"/>
    <n v="11"/>
    <n v="17"/>
    <n v="1"/>
    <x v="0"/>
  </r>
  <r>
    <d v="2026-11-22T18:00:00"/>
    <n v="0"/>
    <n v="11"/>
    <n v="18"/>
    <n v="1"/>
    <x v="0"/>
  </r>
  <r>
    <d v="2026-11-22T19:00:00"/>
    <n v="0"/>
    <n v="11"/>
    <n v="19"/>
    <n v="1"/>
    <x v="0"/>
  </r>
  <r>
    <d v="2026-11-22T20:00:00"/>
    <n v="0"/>
    <n v="11"/>
    <n v="20"/>
    <n v="1"/>
    <x v="0"/>
  </r>
  <r>
    <d v="2026-11-22T21:00:00"/>
    <n v="0"/>
    <n v="11"/>
    <n v="21"/>
    <n v="1"/>
    <x v="0"/>
  </r>
  <r>
    <d v="2026-11-22T22:00:00"/>
    <n v="0"/>
    <n v="11"/>
    <n v="22"/>
    <n v="1"/>
    <x v="0"/>
  </r>
  <r>
    <d v="2026-11-22T23:00:00"/>
    <n v="0"/>
    <n v="11"/>
    <n v="23"/>
    <n v="1"/>
    <x v="0"/>
  </r>
  <r>
    <d v="2026-11-23T00:00:00"/>
    <n v="0"/>
    <n v="11"/>
    <n v="0"/>
    <n v="2"/>
    <x v="0"/>
  </r>
  <r>
    <d v="2026-11-23T01:00:00"/>
    <n v="0"/>
    <n v="11"/>
    <n v="1"/>
    <n v="2"/>
    <x v="0"/>
  </r>
  <r>
    <d v="2026-11-23T02:00:00"/>
    <n v="0"/>
    <n v="11"/>
    <n v="2"/>
    <n v="2"/>
    <x v="0"/>
  </r>
  <r>
    <d v="2026-11-23T03:00:00"/>
    <n v="0"/>
    <n v="11"/>
    <n v="3"/>
    <n v="2"/>
    <x v="0"/>
  </r>
  <r>
    <d v="2026-11-23T04:00:00"/>
    <n v="0"/>
    <n v="11"/>
    <n v="4"/>
    <n v="2"/>
    <x v="0"/>
  </r>
  <r>
    <d v="2026-11-23T05:00:00"/>
    <n v="0"/>
    <n v="11"/>
    <n v="5"/>
    <n v="2"/>
    <x v="0"/>
  </r>
  <r>
    <d v="2026-11-23T06:00:00"/>
    <n v="0"/>
    <n v="11"/>
    <n v="6"/>
    <n v="2"/>
    <x v="0"/>
  </r>
  <r>
    <d v="2026-11-23T07:00:00"/>
    <n v="0"/>
    <n v="11"/>
    <n v="7"/>
    <n v="2"/>
    <x v="0"/>
  </r>
  <r>
    <d v="2026-11-23T08:00:00"/>
    <n v="0"/>
    <n v="11"/>
    <n v="8"/>
    <n v="2"/>
    <x v="1"/>
  </r>
  <r>
    <d v="2026-11-23T09:00:00"/>
    <n v="3.7366290332026722E-2"/>
    <n v="11"/>
    <n v="9"/>
    <n v="2"/>
    <x v="1"/>
  </r>
  <r>
    <d v="2026-11-23T10:00:00"/>
    <n v="1.5714574755715862"/>
    <n v="11"/>
    <n v="10"/>
    <n v="2"/>
    <x v="1"/>
  </r>
  <r>
    <d v="2026-11-23T11:00:00"/>
    <n v="1.9019500025573179"/>
    <n v="11"/>
    <n v="11"/>
    <n v="2"/>
    <x v="1"/>
  </r>
  <r>
    <d v="2026-11-23T12:00:00"/>
    <n v="2.0261376611238591"/>
    <n v="11"/>
    <n v="12"/>
    <n v="2"/>
    <x v="1"/>
  </r>
  <r>
    <d v="2026-11-23T13:00:00"/>
    <n v="5.2450637114081875"/>
    <n v="11"/>
    <n v="13"/>
    <n v="2"/>
    <x v="1"/>
  </r>
  <r>
    <d v="2026-11-23T14:00:00"/>
    <n v="0.64471665775569076"/>
    <n v="11"/>
    <n v="14"/>
    <n v="2"/>
    <x v="1"/>
  </r>
  <r>
    <d v="2026-11-23T15:00:00"/>
    <n v="4.2525429972185895"/>
    <n v="11"/>
    <n v="15"/>
    <n v="2"/>
    <x v="1"/>
  </r>
  <r>
    <d v="2026-11-23T16:00:00"/>
    <n v="5.1130292641434938"/>
    <n v="11"/>
    <n v="16"/>
    <n v="2"/>
    <x v="1"/>
  </r>
  <r>
    <d v="2026-11-23T17:00:00"/>
    <n v="7.4174653142639499"/>
    <n v="11"/>
    <n v="17"/>
    <n v="2"/>
    <x v="1"/>
  </r>
  <r>
    <d v="2026-11-23T18:00:00"/>
    <n v="0"/>
    <n v="11"/>
    <n v="18"/>
    <n v="2"/>
    <x v="1"/>
  </r>
  <r>
    <d v="2026-11-23T19:00:00"/>
    <n v="0"/>
    <n v="11"/>
    <n v="19"/>
    <n v="2"/>
    <x v="1"/>
  </r>
  <r>
    <d v="2026-11-23T20:00:00"/>
    <n v="0"/>
    <n v="11"/>
    <n v="20"/>
    <n v="2"/>
    <x v="1"/>
  </r>
  <r>
    <d v="2026-11-23T21:00:00"/>
    <n v="0"/>
    <n v="11"/>
    <n v="21"/>
    <n v="2"/>
    <x v="1"/>
  </r>
  <r>
    <d v="2026-11-23T22:00:00"/>
    <n v="0"/>
    <n v="11"/>
    <n v="22"/>
    <n v="2"/>
    <x v="1"/>
  </r>
  <r>
    <d v="2026-11-23T23:00:00"/>
    <n v="0"/>
    <n v="11"/>
    <n v="23"/>
    <n v="2"/>
    <x v="1"/>
  </r>
  <r>
    <d v="2026-11-24T00:00:00"/>
    <n v="0"/>
    <n v="11"/>
    <n v="0"/>
    <n v="3"/>
    <x v="0"/>
  </r>
  <r>
    <d v="2026-11-24T01:00:00"/>
    <n v="0"/>
    <n v="11"/>
    <n v="1"/>
    <n v="3"/>
    <x v="0"/>
  </r>
  <r>
    <d v="2026-11-24T02:00:00"/>
    <n v="0"/>
    <n v="11"/>
    <n v="2"/>
    <n v="3"/>
    <x v="0"/>
  </r>
  <r>
    <d v="2026-11-24T03:00:00"/>
    <n v="0"/>
    <n v="11"/>
    <n v="3"/>
    <n v="3"/>
    <x v="0"/>
  </r>
  <r>
    <d v="2026-11-24T04:00:00"/>
    <n v="0"/>
    <n v="11"/>
    <n v="4"/>
    <n v="3"/>
    <x v="0"/>
  </r>
  <r>
    <d v="2026-11-24T05:00:00"/>
    <n v="0"/>
    <n v="11"/>
    <n v="5"/>
    <n v="3"/>
    <x v="0"/>
  </r>
  <r>
    <d v="2026-11-24T06:00:00"/>
    <n v="0"/>
    <n v="11"/>
    <n v="6"/>
    <n v="3"/>
    <x v="0"/>
  </r>
  <r>
    <d v="2026-11-24T07:00:00"/>
    <n v="0"/>
    <n v="11"/>
    <n v="7"/>
    <n v="3"/>
    <x v="0"/>
  </r>
  <r>
    <d v="2026-11-24T08:00:00"/>
    <n v="0.35558514378859174"/>
    <n v="11"/>
    <n v="8"/>
    <n v="3"/>
    <x v="1"/>
  </r>
  <r>
    <d v="2026-11-24T09:00:00"/>
    <n v="1.8479360607637578"/>
    <n v="11"/>
    <n v="9"/>
    <n v="3"/>
    <x v="1"/>
  </r>
  <r>
    <d v="2026-11-24T10:00:00"/>
    <n v="15.676715398081917"/>
    <n v="11"/>
    <n v="10"/>
    <n v="3"/>
    <x v="1"/>
  </r>
  <r>
    <d v="2026-11-24T11:00:00"/>
    <n v="8.0067348273957464"/>
    <n v="11"/>
    <n v="11"/>
    <n v="3"/>
    <x v="1"/>
  </r>
  <r>
    <d v="2026-11-24T12:00:00"/>
    <n v="9.2679783963785418"/>
    <n v="11"/>
    <n v="12"/>
    <n v="3"/>
    <x v="1"/>
  </r>
  <r>
    <d v="2026-11-24T13:00:00"/>
    <n v="10.29640571433063"/>
    <n v="11"/>
    <n v="13"/>
    <n v="3"/>
    <x v="1"/>
  </r>
  <r>
    <d v="2026-11-24T14:00:00"/>
    <n v="4.2117988263318944"/>
    <n v="11"/>
    <n v="14"/>
    <n v="3"/>
    <x v="1"/>
  </r>
  <r>
    <d v="2026-11-24T15:00:00"/>
    <n v="0.1710558077315408"/>
    <n v="11"/>
    <n v="15"/>
    <n v="3"/>
    <x v="1"/>
  </r>
  <r>
    <d v="2026-11-24T16:00:00"/>
    <n v="1.5477604381078471"/>
    <n v="11"/>
    <n v="16"/>
    <n v="3"/>
    <x v="1"/>
  </r>
  <r>
    <d v="2026-11-24T17:00:00"/>
    <n v="0.38547915640777725"/>
    <n v="11"/>
    <n v="17"/>
    <n v="3"/>
    <x v="1"/>
  </r>
  <r>
    <d v="2026-11-24T18:00:00"/>
    <n v="0"/>
    <n v="11"/>
    <n v="18"/>
    <n v="3"/>
    <x v="1"/>
  </r>
  <r>
    <d v="2026-11-24T19:00:00"/>
    <n v="0"/>
    <n v="11"/>
    <n v="19"/>
    <n v="3"/>
    <x v="1"/>
  </r>
  <r>
    <d v="2026-11-24T20:00:00"/>
    <n v="0"/>
    <n v="11"/>
    <n v="20"/>
    <n v="3"/>
    <x v="1"/>
  </r>
  <r>
    <d v="2026-11-24T21:00:00"/>
    <n v="0"/>
    <n v="11"/>
    <n v="21"/>
    <n v="3"/>
    <x v="1"/>
  </r>
  <r>
    <d v="2026-11-24T22:00:00"/>
    <n v="0"/>
    <n v="11"/>
    <n v="22"/>
    <n v="3"/>
    <x v="1"/>
  </r>
  <r>
    <d v="2026-11-24T23:00:00"/>
    <n v="0"/>
    <n v="11"/>
    <n v="23"/>
    <n v="3"/>
    <x v="1"/>
  </r>
  <r>
    <d v="2026-11-25T00:00:00"/>
    <n v="0"/>
    <n v="11"/>
    <n v="0"/>
    <n v="4"/>
    <x v="0"/>
  </r>
  <r>
    <d v="2026-11-25T01:00:00"/>
    <n v="0"/>
    <n v="11"/>
    <n v="1"/>
    <n v="4"/>
    <x v="0"/>
  </r>
  <r>
    <d v="2026-11-25T02:00:00"/>
    <n v="0"/>
    <n v="11"/>
    <n v="2"/>
    <n v="4"/>
    <x v="0"/>
  </r>
  <r>
    <d v="2026-11-25T03:00:00"/>
    <n v="0"/>
    <n v="11"/>
    <n v="3"/>
    <n v="4"/>
    <x v="0"/>
  </r>
  <r>
    <d v="2026-11-25T04:00:00"/>
    <n v="0"/>
    <n v="11"/>
    <n v="4"/>
    <n v="4"/>
    <x v="0"/>
  </r>
  <r>
    <d v="2026-11-25T05:00:00"/>
    <n v="0"/>
    <n v="11"/>
    <n v="5"/>
    <n v="4"/>
    <x v="0"/>
  </r>
  <r>
    <d v="2026-11-25T06:00:00"/>
    <n v="0"/>
    <n v="11"/>
    <n v="6"/>
    <n v="4"/>
    <x v="0"/>
  </r>
  <r>
    <d v="2026-11-25T07:00:00"/>
    <n v="0"/>
    <n v="11"/>
    <n v="7"/>
    <n v="4"/>
    <x v="0"/>
  </r>
  <r>
    <d v="2026-11-25T08:00:00"/>
    <n v="0"/>
    <n v="11"/>
    <n v="8"/>
    <n v="4"/>
    <x v="1"/>
  </r>
  <r>
    <d v="2026-11-25T09:00:00"/>
    <n v="6.9794415226976669"/>
    <n v="11"/>
    <n v="9"/>
    <n v="4"/>
    <x v="1"/>
  </r>
  <r>
    <d v="2026-11-25T10:00:00"/>
    <n v="14.933350797944344"/>
    <n v="11"/>
    <n v="10"/>
    <n v="4"/>
    <x v="1"/>
  </r>
  <r>
    <d v="2026-11-25T11:00:00"/>
    <n v="19.722195755462835"/>
    <n v="11"/>
    <n v="11"/>
    <n v="4"/>
    <x v="1"/>
  </r>
  <r>
    <d v="2026-11-25T12:00:00"/>
    <n v="18.398933225122999"/>
    <n v="11"/>
    <n v="12"/>
    <n v="4"/>
    <x v="1"/>
  </r>
  <r>
    <d v="2026-11-25T13:00:00"/>
    <n v="17.832515156427196"/>
    <n v="11"/>
    <n v="13"/>
    <n v="4"/>
    <x v="1"/>
  </r>
  <r>
    <d v="2026-11-25T14:00:00"/>
    <n v="18.929665333649695"/>
    <n v="11"/>
    <n v="14"/>
    <n v="4"/>
    <x v="1"/>
  </r>
  <r>
    <d v="2026-11-25T15:00:00"/>
    <n v="20.092493418627587"/>
    <n v="11"/>
    <n v="15"/>
    <n v="4"/>
    <x v="1"/>
  </r>
  <r>
    <d v="2026-11-25T16:00:00"/>
    <n v="18.841266260823453"/>
    <n v="11"/>
    <n v="16"/>
    <n v="4"/>
    <x v="1"/>
  </r>
  <r>
    <d v="2026-11-25T17:00:00"/>
    <n v="6.4920079132312765"/>
    <n v="11"/>
    <n v="17"/>
    <n v="4"/>
    <x v="1"/>
  </r>
  <r>
    <d v="2026-11-25T18:00:00"/>
    <n v="0"/>
    <n v="11"/>
    <n v="18"/>
    <n v="4"/>
    <x v="1"/>
  </r>
  <r>
    <d v="2026-11-25T19:00:00"/>
    <n v="0"/>
    <n v="11"/>
    <n v="19"/>
    <n v="4"/>
    <x v="1"/>
  </r>
  <r>
    <d v="2026-11-25T20:00:00"/>
    <n v="0"/>
    <n v="11"/>
    <n v="20"/>
    <n v="4"/>
    <x v="1"/>
  </r>
  <r>
    <d v="2026-11-25T21:00:00"/>
    <n v="0"/>
    <n v="11"/>
    <n v="21"/>
    <n v="4"/>
    <x v="1"/>
  </r>
  <r>
    <d v="2026-11-25T22:00:00"/>
    <n v="0"/>
    <n v="11"/>
    <n v="22"/>
    <n v="4"/>
    <x v="1"/>
  </r>
  <r>
    <d v="2026-11-25T23:00:00"/>
    <n v="0"/>
    <n v="11"/>
    <n v="23"/>
    <n v="4"/>
    <x v="1"/>
  </r>
  <r>
    <d v="2026-11-26T00:00:00"/>
    <n v="0"/>
    <n v="11"/>
    <n v="0"/>
    <n v="5"/>
    <x v="0"/>
  </r>
  <r>
    <d v="2026-11-26T01:00:00"/>
    <n v="0"/>
    <n v="11"/>
    <n v="1"/>
    <n v="5"/>
    <x v="0"/>
  </r>
  <r>
    <d v="2026-11-26T02:00:00"/>
    <n v="0"/>
    <n v="11"/>
    <n v="2"/>
    <n v="5"/>
    <x v="0"/>
  </r>
  <r>
    <d v="2026-11-26T03:00:00"/>
    <n v="0"/>
    <n v="11"/>
    <n v="3"/>
    <n v="5"/>
    <x v="0"/>
  </r>
  <r>
    <d v="2026-11-26T04:00:00"/>
    <n v="0"/>
    <n v="11"/>
    <n v="4"/>
    <n v="5"/>
    <x v="0"/>
  </r>
  <r>
    <d v="2026-11-26T05:00:00"/>
    <n v="0"/>
    <n v="11"/>
    <n v="5"/>
    <n v="5"/>
    <x v="0"/>
  </r>
  <r>
    <d v="2026-11-26T06:00:00"/>
    <n v="0"/>
    <n v="11"/>
    <n v="6"/>
    <n v="5"/>
    <x v="0"/>
  </r>
  <r>
    <d v="2026-11-26T07:00:00"/>
    <n v="0"/>
    <n v="11"/>
    <n v="7"/>
    <n v="5"/>
    <x v="0"/>
  </r>
  <r>
    <d v="2026-11-26T08:00:00"/>
    <n v="0"/>
    <n v="11"/>
    <n v="8"/>
    <n v="5"/>
    <x v="0"/>
  </r>
  <r>
    <d v="2026-11-26T09:00:00"/>
    <n v="4.828545067437065E-2"/>
    <n v="11"/>
    <n v="9"/>
    <n v="5"/>
    <x v="0"/>
  </r>
  <r>
    <d v="2026-11-26T10:00:00"/>
    <n v="0.66442511185855146"/>
    <n v="11"/>
    <n v="10"/>
    <n v="5"/>
    <x v="0"/>
  </r>
  <r>
    <d v="2026-11-26T11:00:00"/>
    <n v="4.516805127328138"/>
    <n v="11"/>
    <n v="11"/>
    <n v="5"/>
    <x v="0"/>
  </r>
  <r>
    <d v="2026-11-26T12:00:00"/>
    <n v="4.6905024859683815"/>
    <n v="11"/>
    <n v="12"/>
    <n v="5"/>
    <x v="0"/>
  </r>
  <r>
    <d v="2026-11-26T13:00:00"/>
    <n v="13.600415667320821"/>
    <n v="11"/>
    <n v="13"/>
    <n v="5"/>
    <x v="0"/>
  </r>
  <r>
    <d v="2026-11-26T14:00:00"/>
    <n v="21.472790821536663"/>
    <n v="11"/>
    <n v="14"/>
    <n v="5"/>
    <x v="0"/>
  </r>
  <r>
    <d v="2026-11-26T15:00:00"/>
    <n v="23.128292111147246"/>
    <n v="11"/>
    <n v="15"/>
    <n v="5"/>
    <x v="0"/>
  </r>
  <r>
    <d v="2026-11-26T16:00:00"/>
    <n v="22.483006380994812"/>
    <n v="11"/>
    <n v="16"/>
    <n v="5"/>
    <x v="0"/>
  </r>
  <r>
    <d v="2026-11-26T17:00:00"/>
    <n v="5.4149195085668644"/>
    <n v="11"/>
    <n v="17"/>
    <n v="5"/>
    <x v="0"/>
  </r>
  <r>
    <d v="2026-11-26T18:00:00"/>
    <n v="0"/>
    <n v="11"/>
    <n v="18"/>
    <n v="5"/>
    <x v="0"/>
  </r>
  <r>
    <d v="2026-11-26T19:00:00"/>
    <n v="0"/>
    <n v="11"/>
    <n v="19"/>
    <n v="5"/>
    <x v="0"/>
  </r>
  <r>
    <d v="2026-11-26T20:00:00"/>
    <n v="0"/>
    <n v="11"/>
    <n v="20"/>
    <n v="5"/>
    <x v="0"/>
  </r>
  <r>
    <d v="2026-11-26T21:00:00"/>
    <n v="0"/>
    <n v="11"/>
    <n v="21"/>
    <n v="5"/>
    <x v="0"/>
  </r>
  <r>
    <d v="2026-11-26T22:00:00"/>
    <n v="0"/>
    <n v="11"/>
    <n v="22"/>
    <n v="5"/>
    <x v="0"/>
  </r>
  <r>
    <d v="2026-11-26T23:00:00"/>
    <n v="0"/>
    <n v="11"/>
    <n v="23"/>
    <n v="5"/>
    <x v="0"/>
  </r>
  <r>
    <d v="2026-11-27T00:00:00"/>
    <n v="0"/>
    <n v="11"/>
    <n v="0"/>
    <n v="6"/>
    <x v="0"/>
  </r>
  <r>
    <d v="2026-11-27T01:00:00"/>
    <n v="0"/>
    <n v="11"/>
    <n v="1"/>
    <n v="6"/>
    <x v="0"/>
  </r>
  <r>
    <d v="2026-11-27T02:00:00"/>
    <n v="0"/>
    <n v="11"/>
    <n v="2"/>
    <n v="6"/>
    <x v="0"/>
  </r>
  <r>
    <d v="2026-11-27T03:00:00"/>
    <n v="0"/>
    <n v="11"/>
    <n v="3"/>
    <n v="6"/>
    <x v="0"/>
  </r>
  <r>
    <d v="2026-11-27T04:00:00"/>
    <n v="0"/>
    <n v="11"/>
    <n v="4"/>
    <n v="6"/>
    <x v="0"/>
  </r>
  <r>
    <d v="2026-11-27T05:00:00"/>
    <n v="0"/>
    <n v="11"/>
    <n v="5"/>
    <n v="6"/>
    <x v="0"/>
  </r>
  <r>
    <d v="2026-11-27T06:00:00"/>
    <n v="0"/>
    <n v="11"/>
    <n v="6"/>
    <n v="6"/>
    <x v="0"/>
  </r>
  <r>
    <d v="2026-11-27T07:00:00"/>
    <n v="0"/>
    <n v="11"/>
    <n v="7"/>
    <n v="6"/>
    <x v="0"/>
  </r>
  <r>
    <d v="2026-11-27T08:00:00"/>
    <n v="0"/>
    <n v="11"/>
    <n v="8"/>
    <n v="6"/>
    <x v="1"/>
  </r>
  <r>
    <d v="2026-11-27T09:00:00"/>
    <n v="13.442021212412223"/>
    <n v="11"/>
    <n v="9"/>
    <n v="6"/>
    <x v="1"/>
  </r>
  <r>
    <d v="2026-11-27T10:00:00"/>
    <n v="22.465438614749349"/>
    <n v="11"/>
    <n v="10"/>
    <n v="6"/>
    <x v="1"/>
  </r>
  <r>
    <d v="2026-11-27T11:00:00"/>
    <n v="4.7021465402292923"/>
    <n v="11"/>
    <n v="11"/>
    <n v="6"/>
    <x v="1"/>
  </r>
  <r>
    <d v="2026-11-27T12:00:00"/>
    <n v="5.0168682212032376"/>
    <n v="11"/>
    <n v="12"/>
    <n v="6"/>
    <x v="1"/>
  </r>
  <r>
    <d v="2026-11-27T13:00:00"/>
    <n v="5.5083140816764029"/>
    <n v="11"/>
    <n v="13"/>
    <n v="6"/>
    <x v="1"/>
  </r>
  <r>
    <d v="2026-11-27T14:00:00"/>
    <n v="12.503100328908712"/>
    <n v="11"/>
    <n v="14"/>
    <n v="6"/>
    <x v="1"/>
  </r>
  <r>
    <d v="2026-11-27T15:00:00"/>
    <n v="9.9580529880192472"/>
    <n v="11"/>
    <n v="15"/>
    <n v="6"/>
    <x v="1"/>
  </r>
  <r>
    <d v="2026-11-27T16:00:00"/>
    <n v="21.374113008141702"/>
    <n v="11"/>
    <n v="16"/>
    <n v="6"/>
    <x v="1"/>
  </r>
  <r>
    <d v="2026-11-27T17:00:00"/>
    <n v="7.5164651869591825"/>
    <n v="11"/>
    <n v="17"/>
    <n v="6"/>
    <x v="1"/>
  </r>
  <r>
    <d v="2026-11-27T18:00:00"/>
    <n v="0"/>
    <n v="11"/>
    <n v="18"/>
    <n v="6"/>
    <x v="1"/>
  </r>
  <r>
    <d v="2026-11-27T19:00:00"/>
    <n v="0"/>
    <n v="11"/>
    <n v="19"/>
    <n v="6"/>
    <x v="1"/>
  </r>
  <r>
    <d v="2026-11-27T20:00:00"/>
    <n v="0"/>
    <n v="11"/>
    <n v="20"/>
    <n v="6"/>
    <x v="1"/>
  </r>
  <r>
    <d v="2026-11-27T21:00:00"/>
    <n v="0"/>
    <n v="11"/>
    <n v="21"/>
    <n v="6"/>
    <x v="1"/>
  </r>
  <r>
    <d v="2026-11-27T22:00:00"/>
    <n v="0"/>
    <n v="11"/>
    <n v="22"/>
    <n v="6"/>
    <x v="1"/>
  </r>
  <r>
    <d v="2026-11-27T23:00:00"/>
    <n v="0"/>
    <n v="11"/>
    <n v="23"/>
    <n v="6"/>
    <x v="1"/>
  </r>
  <r>
    <d v="2026-11-28T00:00:00"/>
    <n v="0"/>
    <n v="11"/>
    <n v="0"/>
    <n v="7"/>
    <x v="0"/>
  </r>
  <r>
    <d v="2026-11-28T01:00:00"/>
    <n v="0"/>
    <n v="11"/>
    <n v="1"/>
    <n v="7"/>
    <x v="0"/>
  </r>
  <r>
    <d v="2026-11-28T02:00:00"/>
    <n v="0"/>
    <n v="11"/>
    <n v="2"/>
    <n v="7"/>
    <x v="0"/>
  </r>
  <r>
    <d v="2026-11-28T03:00:00"/>
    <n v="0"/>
    <n v="11"/>
    <n v="3"/>
    <n v="7"/>
    <x v="0"/>
  </r>
  <r>
    <d v="2026-11-28T04:00:00"/>
    <n v="0"/>
    <n v="11"/>
    <n v="4"/>
    <n v="7"/>
    <x v="0"/>
  </r>
  <r>
    <d v="2026-11-28T05:00:00"/>
    <n v="0"/>
    <n v="11"/>
    <n v="5"/>
    <n v="7"/>
    <x v="0"/>
  </r>
  <r>
    <d v="2026-11-28T06:00:00"/>
    <n v="0"/>
    <n v="11"/>
    <n v="6"/>
    <n v="7"/>
    <x v="0"/>
  </r>
  <r>
    <d v="2026-11-28T07:00:00"/>
    <n v="0"/>
    <n v="11"/>
    <n v="7"/>
    <n v="7"/>
    <x v="0"/>
  </r>
  <r>
    <d v="2026-11-28T08:00:00"/>
    <n v="0"/>
    <n v="11"/>
    <n v="8"/>
    <n v="7"/>
    <x v="0"/>
  </r>
  <r>
    <d v="2026-11-28T09:00:00"/>
    <n v="13.730837497014015"/>
    <n v="11"/>
    <n v="9"/>
    <n v="7"/>
    <x v="0"/>
  </r>
  <r>
    <d v="2026-11-28T10:00:00"/>
    <n v="23.108561716787008"/>
    <n v="11"/>
    <n v="10"/>
    <n v="7"/>
    <x v="0"/>
  </r>
  <r>
    <d v="2026-11-28T11:00:00"/>
    <n v="22.399185078136586"/>
    <n v="11"/>
    <n v="11"/>
    <n v="7"/>
    <x v="0"/>
  </r>
  <r>
    <d v="2026-11-28T12:00:00"/>
    <n v="20.609970035761727"/>
    <n v="11"/>
    <n v="12"/>
    <n v="7"/>
    <x v="0"/>
  </r>
  <r>
    <d v="2026-11-28T13:00:00"/>
    <n v="19.944304842416887"/>
    <n v="11"/>
    <n v="13"/>
    <n v="7"/>
    <x v="0"/>
  </r>
  <r>
    <d v="2026-11-28T14:00:00"/>
    <n v="21.099098805315712"/>
    <n v="11"/>
    <n v="14"/>
    <n v="7"/>
    <x v="0"/>
  </r>
  <r>
    <d v="2026-11-28T15:00:00"/>
    <n v="22.628332823283188"/>
    <n v="11"/>
    <n v="15"/>
    <n v="7"/>
    <x v="0"/>
  </r>
  <r>
    <d v="2026-11-28T16:00:00"/>
    <n v="21.972210897631964"/>
    <n v="11"/>
    <n v="16"/>
    <n v="7"/>
    <x v="0"/>
  </r>
  <r>
    <d v="2026-11-28T17:00:00"/>
    <n v="7.8983552298515516"/>
    <n v="11"/>
    <n v="17"/>
    <n v="7"/>
    <x v="0"/>
  </r>
  <r>
    <d v="2026-11-28T18:00:00"/>
    <n v="0"/>
    <n v="11"/>
    <n v="18"/>
    <n v="7"/>
    <x v="0"/>
  </r>
  <r>
    <d v="2026-11-28T19:00:00"/>
    <n v="0"/>
    <n v="11"/>
    <n v="19"/>
    <n v="7"/>
    <x v="0"/>
  </r>
  <r>
    <d v="2026-11-28T20:00:00"/>
    <n v="0"/>
    <n v="11"/>
    <n v="20"/>
    <n v="7"/>
    <x v="0"/>
  </r>
  <r>
    <d v="2026-11-28T21:00:00"/>
    <n v="0"/>
    <n v="11"/>
    <n v="21"/>
    <n v="7"/>
    <x v="0"/>
  </r>
  <r>
    <d v="2026-11-28T22:00:00"/>
    <n v="0"/>
    <n v="11"/>
    <n v="22"/>
    <n v="7"/>
    <x v="0"/>
  </r>
  <r>
    <d v="2026-11-28T23:00:00"/>
    <n v="0"/>
    <n v="11"/>
    <n v="23"/>
    <n v="7"/>
    <x v="0"/>
  </r>
  <r>
    <d v="2026-11-29T00:00:00"/>
    <n v="0"/>
    <n v="11"/>
    <n v="0"/>
    <n v="1"/>
    <x v="0"/>
  </r>
  <r>
    <d v="2026-11-29T01:00:00"/>
    <n v="0"/>
    <n v="11"/>
    <n v="1"/>
    <n v="1"/>
    <x v="0"/>
  </r>
  <r>
    <d v="2026-11-29T02:00:00"/>
    <n v="0"/>
    <n v="11"/>
    <n v="2"/>
    <n v="1"/>
    <x v="0"/>
  </r>
  <r>
    <d v="2026-11-29T03:00:00"/>
    <n v="0"/>
    <n v="11"/>
    <n v="3"/>
    <n v="1"/>
    <x v="0"/>
  </r>
  <r>
    <d v="2026-11-29T04:00:00"/>
    <n v="0"/>
    <n v="11"/>
    <n v="4"/>
    <n v="1"/>
    <x v="0"/>
  </r>
  <r>
    <d v="2026-11-29T05:00:00"/>
    <n v="0"/>
    <n v="11"/>
    <n v="5"/>
    <n v="1"/>
    <x v="0"/>
  </r>
  <r>
    <d v="2026-11-29T06:00:00"/>
    <n v="0"/>
    <n v="11"/>
    <n v="6"/>
    <n v="1"/>
    <x v="0"/>
  </r>
  <r>
    <d v="2026-11-29T07:00:00"/>
    <n v="0"/>
    <n v="11"/>
    <n v="7"/>
    <n v="1"/>
    <x v="0"/>
  </r>
  <r>
    <d v="2026-11-29T08:00:00"/>
    <n v="0"/>
    <n v="11"/>
    <n v="8"/>
    <n v="1"/>
    <x v="0"/>
  </r>
  <r>
    <d v="2026-11-29T09:00:00"/>
    <n v="13.178665223932787"/>
    <n v="11"/>
    <n v="9"/>
    <n v="1"/>
    <x v="0"/>
  </r>
  <r>
    <d v="2026-11-29T10:00:00"/>
    <n v="22.301231660175329"/>
    <n v="11"/>
    <n v="10"/>
    <n v="1"/>
    <x v="0"/>
  </r>
  <r>
    <d v="2026-11-29T11:00:00"/>
    <n v="21.448371623166853"/>
    <n v="11"/>
    <n v="11"/>
    <n v="1"/>
    <x v="0"/>
  </r>
  <r>
    <d v="2026-11-29T12:00:00"/>
    <n v="19.559518734014496"/>
    <n v="11"/>
    <n v="12"/>
    <n v="1"/>
    <x v="0"/>
  </r>
  <r>
    <d v="2026-11-29T13:00:00"/>
    <n v="18.580496107184167"/>
    <n v="11"/>
    <n v="13"/>
    <n v="1"/>
    <x v="0"/>
  </r>
  <r>
    <d v="2026-11-29T14:00:00"/>
    <n v="7.1963976262303833"/>
    <n v="11"/>
    <n v="14"/>
    <n v="1"/>
    <x v="0"/>
  </r>
  <r>
    <d v="2026-11-29T15:00:00"/>
    <n v="8.0006883548594026"/>
    <n v="11"/>
    <n v="15"/>
    <n v="1"/>
    <x v="0"/>
  </r>
  <r>
    <d v="2026-11-29T16:00:00"/>
    <n v="2.9840225860137437"/>
    <n v="11"/>
    <n v="16"/>
    <n v="1"/>
    <x v="0"/>
  </r>
  <r>
    <d v="2026-11-29T17:00:00"/>
    <n v="6.1933631410516607"/>
    <n v="11"/>
    <n v="17"/>
    <n v="1"/>
    <x v="0"/>
  </r>
  <r>
    <d v="2026-11-29T18:00:00"/>
    <n v="0"/>
    <n v="11"/>
    <n v="18"/>
    <n v="1"/>
    <x v="0"/>
  </r>
  <r>
    <d v="2026-11-29T19:00:00"/>
    <n v="0"/>
    <n v="11"/>
    <n v="19"/>
    <n v="1"/>
    <x v="0"/>
  </r>
  <r>
    <d v="2026-11-29T20:00:00"/>
    <n v="0"/>
    <n v="11"/>
    <n v="20"/>
    <n v="1"/>
    <x v="0"/>
  </r>
  <r>
    <d v="2026-11-29T21:00:00"/>
    <n v="0"/>
    <n v="11"/>
    <n v="21"/>
    <n v="1"/>
    <x v="0"/>
  </r>
  <r>
    <d v="2026-11-29T22:00:00"/>
    <n v="0"/>
    <n v="11"/>
    <n v="22"/>
    <n v="1"/>
    <x v="0"/>
  </r>
  <r>
    <d v="2026-11-29T23:00:00"/>
    <n v="0"/>
    <n v="11"/>
    <n v="23"/>
    <n v="1"/>
    <x v="0"/>
  </r>
  <r>
    <d v="2026-11-30T00:00:00"/>
    <n v="0"/>
    <n v="11"/>
    <n v="0"/>
    <n v="2"/>
    <x v="0"/>
  </r>
  <r>
    <d v="2026-11-30T01:00:00"/>
    <n v="0"/>
    <n v="11"/>
    <n v="1"/>
    <n v="2"/>
    <x v="0"/>
  </r>
  <r>
    <d v="2026-11-30T02:00:00"/>
    <n v="0"/>
    <n v="11"/>
    <n v="2"/>
    <n v="2"/>
    <x v="0"/>
  </r>
  <r>
    <d v="2026-11-30T03:00:00"/>
    <n v="0"/>
    <n v="11"/>
    <n v="3"/>
    <n v="2"/>
    <x v="0"/>
  </r>
  <r>
    <d v="2026-11-30T04:00:00"/>
    <n v="0"/>
    <n v="11"/>
    <n v="4"/>
    <n v="2"/>
    <x v="0"/>
  </r>
  <r>
    <d v="2026-11-30T05:00:00"/>
    <n v="0"/>
    <n v="11"/>
    <n v="5"/>
    <n v="2"/>
    <x v="0"/>
  </r>
  <r>
    <d v="2026-11-30T06:00:00"/>
    <n v="0"/>
    <n v="11"/>
    <n v="6"/>
    <n v="2"/>
    <x v="0"/>
  </r>
  <r>
    <d v="2026-11-30T07:00:00"/>
    <n v="0"/>
    <n v="11"/>
    <n v="7"/>
    <n v="2"/>
    <x v="0"/>
  </r>
  <r>
    <d v="2026-11-30T08:00:00"/>
    <n v="0"/>
    <n v="11"/>
    <n v="8"/>
    <n v="2"/>
    <x v="1"/>
  </r>
  <r>
    <d v="2026-11-30T09:00:00"/>
    <n v="0"/>
    <n v="11"/>
    <n v="9"/>
    <n v="2"/>
    <x v="1"/>
  </r>
  <r>
    <d v="2026-11-30T10:00:00"/>
    <n v="1.2193831347110893"/>
    <n v="11"/>
    <n v="10"/>
    <n v="2"/>
    <x v="1"/>
  </r>
  <r>
    <d v="2026-11-30T11:00:00"/>
    <n v="3.6541452933150733"/>
    <n v="11"/>
    <n v="11"/>
    <n v="2"/>
    <x v="1"/>
  </r>
  <r>
    <d v="2026-11-30T12:00:00"/>
    <n v="3.7153270701147338"/>
    <n v="11"/>
    <n v="12"/>
    <n v="2"/>
    <x v="1"/>
  </r>
  <r>
    <d v="2026-11-30T13:00:00"/>
    <n v="1.19218062360708"/>
    <n v="11"/>
    <n v="13"/>
    <n v="2"/>
    <x v="1"/>
  </r>
  <r>
    <d v="2026-11-30T14:00:00"/>
    <n v="0.37050110556865445"/>
    <n v="11"/>
    <n v="14"/>
    <n v="2"/>
    <x v="1"/>
  </r>
  <r>
    <d v="2026-11-30T15:00:00"/>
    <n v="0"/>
    <n v="11"/>
    <n v="15"/>
    <n v="2"/>
    <x v="1"/>
  </r>
  <r>
    <d v="2026-11-30T16:00:00"/>
    <n v="1.2874358832032198"/>
    <n v="11"/>
    <n v="16"/>
    <n v="2"/>
    <x v="1"/>
  </r>
  <r>
    <d v="2026-11-30T17:00:00"/>
    <n v="1.3006872413254547"/>
    <n v="11"/>
    <n v="17"/>
    <n v="2"/>
    <x v="1"/>
  </r>
  <r>
    <d v="2026-11-30T18:00:00"/>
    <n v="0"/>
    <n v="11"/>
    <n v="18"/>
    <n v="2"/>
    <x v="1"/>
  </r>
  <r>
    <d v="2026-11-30T19:00:00"/>
    <n v="0"/>
    <n v="11"/>
    <n v="19"/>
    <n v="2"/>
    <x v="1"/>
  </r>
  <r>
    <d v="2026-11-30T20:00:00"/>
    <n v="0"/>
    <n v="11"/>
    <n v="20"/>
    <n v="2"/>
    <x v="1"/>
  </r>
  <r>
    <d v="2026-11-30T21:00:00"/>
    <n v="0"/>
    <n v="11"/>
    <n v="21"/>
    <n v="2"/>
    <x v="1"/>
  </r>
  <r>
    <d v="2026-11-30T22:00:00"/>
    <n v="0"/>
    <n v="11"/>
    <n v="22"/>
    <n v="2"/>
    <x v="1"/>
  </r>
  <r>
    <d v="2026-11-30T23:00:00"/>
    <n v="0"/>
    <n v="11"/>
    <n v="23"/>
    <n v="2"/>
    <x v="1"/>
  </r>
  <r>
    <d v="2026-12-01T00:00:00"/>
    <n v="0"/>
    <n v="12"/>
    <n v="0"/>
    <n v="3"/>
    <x v="0"/>
  </r>
  <r>
    <d v="2026-12-01T01:00:00"/>
    <n v="0"/>
    <n v="12"/>
    <n v="1"/>
    <n v="3"/>
    <x v="0"/>
  </r>
  <r>
    <d v="2026-12-01T02:00:00"/>
    <n v="0"/>
    <n v="12"/>
    <n v="2"/>
    <n v="3"/>
    <x v="0"/>
  </r>
  <r>
    <d v="2026-12-01T03:00:00"/>
    <n v="0"/>
    <n v="12"/>
    <n v="3"/>
    <n v="3"/>
    <x v="0"/>
  </r>
  <r>
    <d v="2026-12-01T04:00:00"/>
    <n v="0"/>
    <n v="12"/>
    <n v="4"/>
    <n v="3"/>
    <x v="0"/>
  </r>
  <r>
    <d v="2026-12-01T05:00:00"/>
    <n v="0"/>
    <n v="12"/>
    <n v="5"/>
    <n v="3"/>
    <x v="0"/>
  </r>
  <r>
    <d v="2026-12-01T06:00:00"/>
    <n v="0"/>
    <n v="12"/>
    <n v="6"/>
    <n v="3"/>
    <x v="0"/>
  </r>
  <r>
    <d v="2026-12-01T07:00:00"/>
    <n v="0"/>
    <n v="12"/>
    <n v="7"/>
    <n v="3"/>
    <x v="0"/>
  </r>
  <r>
    <d v="2026-12-01T08:00:00"/>
    <n v="0"/>
    <n v="12"/>
    <n v="8"/>
    <n v="3"/>
    <x v="1"/>
  </r>
  <r>
    <d v="2026-12-01T09:00:00"/>
    <n v="1.7435561929473258E-2"/>
    <n v="12"/>
    <n v="9"/>
    <n v="3"/>
    <x v="1"/>
  </r>
  <r>
    <d v="2026-12-01T10:00:00"/>
    <n v="0.23516097376263828"/>
    <n v="12"/>
    <n v="10"/>
    <n v="3"/>
    <x v="1"/>
  </r>
  <r>
    <d v="2026-12-01T11:00:00"/>
    <n v="1.0174368867345502"/>
    <n v="12"/>
    <n v="11"/>
    <n v="3"/>
    <x v="1"/>
  </r>
  <r>
    <d v="2026-12-01T12:00:00"/>
    <n v="1.9848893016472919"/>
    <n v="12"/>
    <n v="12"/>
    <n v="3"/>
    <x v="1"/>
  </r>
  <r>
    <d v="2026-12-01T13:00:00"/>
    <n v="8.4116137665912518"/>
    <n v="12"/>
    <n v="13"/>
    <n v="3"/>
    <x v="1"/>
  </r>
  <r>
    <d v="2026-12-01T14:00:00"/>
    <n v="17.116867185497423"/>
    <n v="12"/>
    <n v="14"/>
    <n v="3"/>
    <x v="1"/>
  </r>
  <r>
    <d v="2026-12-01T15:00:00"/>
    <n v="18.409599668439338"/>
    <n v="12"/>
    <n v="15"/>
    <n v="3"/>
    <x v="1"/>
  </r>
  <r>
    <d v="2026-12-01T16:00:00"/>
    <n v="17.413154271423267"/>
    <n v="12"/>
    <n v="16"/>
    <n v="3"/>
    <x v="1"/>
  </r>
  <r>
    <d v="2026-12-01T17:00:00"/>
    <n v="5.8225277948104841"/>
    <n v="12"/>
    <n v="17"/>
    <n v="3"/>
    <x v="1"/>
  </r>
  <r>
    <d v="2026-12-01T18:00:00"/>
    <n v="0"/>
    <n v="12"/>
    <n v="18"/>
    <n v="3"/>
    <x v="1"/>
  </r>
  <r>
    <d v="2026-12-01T19:00:00"/>
    <n v="0"/>
    <n v="12"/>
    <n v="19"/>
    <n v="3"/>
    <x v="1"/>
  </r>
  <r>
    <d v="2026-12-01T20:00:00"/>
    <n v="0"/>
    <n v="12"/>
    <n v="20"/>
    <n v="3"/>
    <x v="1"/>
  </r>
  <r>
    <d v="2026-12-01T21:00:00"/>
    <n v="0"/>
    <n v="12"/>
    <n v="21"/>
    <n v="3"/>
    <x v="1"/>
  </r>
  <r>
    <d v="2026-12-01T22:00:00"/>
    <n v="0"/>
    <n v="12"/>
    <n v="22"/>
    <n v="3"/>
    <x v="1"/>
  </r>
  <r>
    <d v="2026-12-01T23:00:00"/>
    <n v="0"/>
    <n v="12"/>
    <n v="23"/>
    <n v="3"/>
    <x v="1"/>
  </r>
  <r>
    <d v="2026-12-02T00:00:00"/>
    <n v="0"/>
    <n v="12"/>
    <n v="0"/>
    <n v="4"/>
    <x v="0"/>
  </r>
  <r>
    <d v="2026-12-02T01:00:00"/>
    <n v="0"/>
    <n v="12"/>
    <n v="1"/>
    <n v="4"/>
    <x v="0"/>
  </r>
  <r>
    <d v="2026-12-02T02:00:00"/>
    <n v="0"/>
    <n v="12"/>
    <n v="2"/>
    <n v="4"/>
    <x v="0"/>
  </r>
  <r>
    <d v="2026-12-02T03:00:00"/>
    <n v="0"/>
    <n v="12"/>
    <n v="3"/>
    <n v="4"/>
    <x v="0"/>
  </r>
  <r>
    <d v="2026-12-02T04:00:00"/>
    <n v="0"/>
    <n v="12"/>
    <n v="4"/>
    <n v="4"/>
    <x v="0"/>
  </r>
  <r>
    <d v="2026-12-02T05:00:00"/>
    <n v="0"/>
    <n v="12"/>
    <n v="5"/>
    <n v="4"/>
    <x v="0"/>
  </r>
  <r>
    <d v="2026-12-02T06:00:00"/>
    <n v="0"/>
    <n v="12"/>
    <n v="6"/>
    <n v="4"/>
    <x v="0"/>
  </r>
  <r>
    <d v="2026-12-02T07:00:00"/>
    <n v="0"/>
    <n v="12"/>
    <n v="7"/>
    <n v="4"/>
    <x v="0"/>
  </r>
  <r>
    <d v="2026-12-02T08:00:00"/>
    <n v="0"/>
    <n v="12"/>
    <n v="8"/>
    <n v="4"/>
    <x v="1"/>
  </r>
  <r>
    <d v="2026-12-02T09:00:00"/>
    <n v="10.155933541618563"/>
    <n v="12"/>
    <n v="9"/>
    <n v="4"/>
    <x v="1"/>
  </r>
  <r>
    <d v="2026-12-02T10:00:00"/>
    <n v="18.193670029522135"/>
    <n v="12"/>
    <n v="10"/>
    <n v="4"/>
    <x v="1"/>
  </r>
  <r>
    <d v="2026-12-02T11:00:00"/>
    <n v="18.121511668727219"/>
    <n v="12"/>
    <n v="11"/>
    <n v="4"/>
    <x v="1"/>
  </r>
  <r>
    <d v="2026-12-02T12:00:00"/>
    <n v="16.558881045724632"/>
    <n v="12"/>
    <n v="12"/>
    <n v="4"/>
    <x v="1"/>
  </r>
  <r>
    <d v="2026-12-02T13:00:00"/>
    <n v="15.948304209282181"/>
    <n v="12"/>
    <n v="13"/>
    <n v="4"/>
    <x v="1"/>
  </r>
  <r>
    <d v="2026-12-02T14:00:00"/>
    <n v="16.961505984049705"/>
    <n v="12"/>
    <n v="14"/>
    <n v="4"/>
    <x v="1"/>
  </r>
  <r>
    <d v="2026-12-02T15:00:00"/>
    <n v="18.282246811692371"/>
    <n v="12"/>
    <n v="15"/>
    <n v="4"/>
    <x v="1"/>
  </r>
  <r>
    <d v="2026-12-02T16:00:00"/>
    <n v="17.70623943861278"/>
    <n v="12"/>
    <n v="16"/>
    <n v="4"/>
    <x v="1"/>
  </r>
  <r>
    <d v="2026-12-02T17:00:00"/>
    <n v="6.1088596463562679"/>
    <n v="12"/>
    <n v="17"/>
    <n v="4"/>
    <x v="1"/>
  </r>
  <r>
    <d v="2026-12-02T18:00:00"/>
    <n v="0"/>
    <n v="12"/>
    <n v="18"/>
    <n v="4"/>
    <x v="1"/>
  </r>
  <r>
    <d v="2026-12-02T19:00:00"/>
    <n v="0"/>
    <n v="12"/>
    <n v="19"/>
    <n v="4"/>
    <x v="1"/>
  </r>
  <r>
    <d v="2026-12-02T20:00:00"/>
    <n v="0"/>
    <n v="12"/>
    <n v="20"/>
    <n v="4"/>
    <x v="1"/>
  </r>
  <r>
    <d v="2026-12-02T21:00:00"/>
    <n v="0"/>
    <n v="12"/>
    <n v="21"/>
    <n v="4"/>
    <x v="1"/>
  </r>
  <r>
    <d v="2026-12-02T22:00:00"/>
    <n v="0"/>
    <n v="12"/>
    <n v="22"/>
    <n v="4"/>
    <x v="1"/>
  </r>
  <r>
    <d v="2026-12-02T23:00:00"/>
    <n v="0"/>
    <n v="12"/>
    <n v="23"/>
    <n v="4"/>
    <x v="1"/>
  </r>
  <r>
    <d v="2026-12-03T00:00:00"/>
    <n v="0"/>
    <n v="12"/>
    <n v="0"/>
    <n v="5"/>
    <x v="0"/>
  </r>
  <r>
    <d v="2026-12-03T01:00:00"/>
    <n v="0"/>
    <n v="12"/>
    <n v="1"/>
    <n v="5"/>
    <x v="0"/>
  </r>
  <r>
    <d v="2026-12-03T02:00:00"/>
    <n v="0"/>
    <n v="12"/>
    <n v="2"/>
    <n v="5"/>
    <x v="0"/>
  </r>
  <r>
    <d v="2026-12-03T03:00:00"/>
    <n v="0"/>
    <n v="12"/>
    <n v="3"/>
    <n v="5"/>
    <x v="0"/>
  </r>
  <r>
    <d v="2026-12-03T04:00:00"/>
    <n v="0"/>
    <n v="12"/>
    <n v="4"/>
    <n v="5"/>
    <x v="0"/>
  </r>
  <r>
    <d v="2026-12-03T05:00:00"/>
    <n v="0"/>
    <n v="12"/>
    <n v="5"/>
    <n v="5"/>
    <x v="0"/>
  </r>
  <r>
    <d v="2026-12-03T06:00:00"/>
    <n v="0"/>
    <n v="12"/>
    <n v="6"/>
    <n v="5"/>
    <x v="0"/>
  </r>
  <r>
    <d v="2026-12-03T07:00:00"/>
    <n v="0"/>
    <n v="12"/>
    <n v="7"/>
    <n v="5"/>
    <x v="0"/>
  </r>
  <r>
    <d v="2026-12-03T08:00:00"/>
    <n v="0"/>
    <n v="12"/>
    <n v="8"/>
    <n v="5"/>
    <x v="1"/>
  </r>
  <r>
    <d v="2026-12-03T09:00:00"/>
    <n v="9.5439700715865854"/>
    <n v="12"/>
    <n v="9"/>
    <n v="5"/>
    <x v="1"/>
  </r>
  <r>
    <d v="2026-12-03T10:00:00"/>
    <n v="18.022027797964572"/>
    <n v="12"/>
    <n v="10"/>
    <n v="5"/>
    <x v="1"/>
  </r>
  <r>
    <d v="2026-12-03T11:00:00"/>
    <n v="17.948176424073917"/>
    <n v="12"/>
    <n v="11"/>
    <n v="5"/>
    <x v="1"/>
  </r>
  <r>
    <d v="2026-12-03T12:00:00"/>
    <n v="16.51272560829922"/>
    <n v="12"/>
    <n v="12"/>
    <n v="5"/>
    <x v="1"/>
  </r>
  <r>
    <d v="2026-12-03T13:00:00"/>
    <n v="15.87554037622389"/>
    <n v="12"/>
    <n v="13"/>
    <n v="5"/>
    <x v="1"/>
  </r>
  <r>
    <d v="2026-12-03T14:00:00"/>
    <n v="16.929941392746723"/>
    <n v="12"/>
    <n v="14"/>
    <n v="5"/>
    <x v="1"/>
  </r>
  <r>
    <d v="2026-12-03T15:00:00"/>
    <n v="18.183904206098255"/>
    <n v="12"/>
    <n v="15"/>
    <n v="5"/>
    <x v="1"/>
  </r>
  <r>
    <d v="2026-12-03T16:00:00"/>
    <n v="17.31993742130603"/>
    <n v="12"/>
    <n v="16"/>
    <n v="5"/>
    <x v="1"/>
  </r>
  <r>
    <d v="2026-12-03T17:00:00"/>
    <n v="5.8237000667189855"/>
    <n v="12"/>
    <n v="17"/>
    <n v="5"/>
    <x v="1"/>
  </r>
  <r>
    <d v="2026-12-03T18:00:00"/>
    <n v="0"/>
    <n v="12"/>
    <n v="18"/>
    <n v="5"/>
    <x v="1"/>
  </r>
  <r>
    <d v="2026-12-03T19:00:00"/>
    <n v="0"/>
    <n v="12"/>
    <n v="19"/>
    <n v="5"/>
    <x v="1"/>
  </r>
  <r>
    <d v="2026-12-03T20:00:00"/>
    <n v="0"/>
    <n v="12"/>
    <n v="20"/>
    <n v="5"/>
    <x v="1"/>
  </r>
  <r>
    <d v="2026-12-03T21:00:00"/>
    <n v="0"/>
    <n v="12"/>
    <n v="21"/>
    <n v="5"/>
    <x v="1"/>
  </r>
  <r>
    <d v="2026-12-03T22:00:00"/>
    <n v="0"/>
    <n v="12"/>
    <n v="22"/>
    <n v="5"/>
    <x v="1"/>
  </r>
  <r>
    <d v="2026-12-03T23:00:00"/>
    <n v="0"/>
    <n v="12"/>
    <n v="23"/>
    <n v="5"/>
    <x v="1"/>
  </r>
  <r>
    <d v="2026-12-04T00:00:00"/>
    <n v="0"/>
    <n v="12"/>
    <n v="0"/>
    <n v="6"/>
    <x v="0"/>
  </r>
  <r>
    <d v="2026-12-04T01:00:00"/>
    <n v="0"/>
    <n v="12"/>
    <n v="1"/>
    <n v="6"/>
    <x v="0"/>
  </r>
  <r>
    <d v="2026-12-04T02:00:00"/>
    <n v="0"/>
    <n v="12"/>
    <n v="2"/>
    <n v="6"/>
    <x v="0"/>
  </r>
  <r>
    <d v="2026-12-04T03:00:00"/>
    <n v="0"/>
    <n v="12"/>
    <n v="3"/>
    <n v="6"/>
    <x v="0"/>
  </r>
  <r>
    <d v="2026-12-04T04:00:00"/>
    <n v="0"/>
    <n v="12"/>
    <n v="4"/>
    <n v="6"/>
    <x v="0"/>
  </r>
  <r>
    <d v="2026-12-04T05:00:00"/>
    <n v="0"/>
    <n v="12"/>
    <n v="5"/>
    <n v="6"/>
    <x v="0"/>
  </r>
  <r>
    <d v="2026-12-04T06:00:00"/>
    <n v="0"/>
    <n v="12"/>
    <n v="6"/>
    <n v="6"/>
    <x v="0"/>
  </r>
  <r>
    <d v="2026-12-04T07:00:00"/>
    <n v="0"/>
    <n v="12"/>
    <n v="7"/>
    <n v="6"/>
    <x v="0"/>
  </r>
  <r>
    <d v="2026-12-04T08:00:00"/>
    <n v="0"/>
    <n v="12"/>
    <n v="8"/>
    <n v="6"/>
    <x v="1"/>
  </r>
  <r>
    <d v="2026-12-04T09:00:00"/>
    <n v="9.4852504851262207"/>
    <n v="12"/>
    <n v="9"/>
    <n v="6"/>
    <x v="1"/>
  </r>
  <r>
    <d v="2026-12-04T10:00:00"/>
    <n v="17.680562437138327"/>
    <n v="12"/>
    <n v="10"/>
    <n v="6"/>
    <x v="1"/>
  </r>
  <r>
    <d v="2026-12-04T11:00:00"/>
    <n v="17.574801880806916"/>
    <n v="12"/>
    <n v="11"/>
    <n v="6"/>
    <x v="1"/>
  </r>
  <r>
    <d v="2026-12-04T12:00:00"/>
    <n v="16.096957623624785"/>
    <n v="12"/>
    <n v="12"/>
    <n v="6"/>
    <x v="1"/>
  </r>
  <r>
    <d v="2026-12-04T13:00:00"/>
    <n v="15.35050170164534"/>
    <n v="12"/>
    <n v="13"/>
    <n v="6"/>
    <x v="1"/>
  </r>
  <r>
    <d v="2026-12-04T14:00:00"/>
    <n v="16.373046771791085"/>
    <n v="12"/>
    <n v="14"/>
    <n v="6"/>
    <x v="1"/>
  </r>
  <r>
    <d v="2026-12-04T15:00:00"/>
    <n v="17.65212612158961"/>
    <n v="12"/>
    <n v="15"/>
    <n v="6"/>
    <x v="1"/>
  </r>
  <r>
    <d v="2026-12-04T16:00:00"/>
    <n v="16.950587894965043"/>
    <n v="12"/>
    <n v="16"/>
    <n v="6"/>
    <x v="1"/>
  </r>
  <r>
    <d v="2026-12-04T17:00:00"/>
    <n v="5.6436219138067214"/>
    <n v="12"/>
    <n v="17"/>
    <n v="6"/>
    <x v="1"/>
  </r>
  <r>
    <d v="2026-12-04T18:00:00"/>
    <n v="0"/>
    <n v="12"/>
    <n v="18"/>
    <n v="6"/>
    <x v="1"/>
  </r>
  <r>
    <d v="2026-12-04T19:00:00"/>
    <n v="0"/>
    <n v="12"/>
    <n v="19"/>
    <n v="6"/>
    <x v="1"/>
  </r>
  <r>
    <d v="2026-12-04T20:00:00"/>
    <n v="0"/>
    <n v="12"/>
    <n v="20"/>
    <n v="6"/>
    <x v="1"/>
  </r>
  <r>
    <d v="2026-12-04T21:00:00"/>
    <n v="0"/>
    <n v="12"/>
    <n v="21"/>
    <n v="6"/>
    <x v="1"/>
  </r>
  <r>
    <d v="2026-12-04T22:00:00"/>
    <n v="0"/>
    <n v="12"/>
    <n v="22"/>
    <n v="6"/>
    <x v="1"/>
  </r>
  <r>
    <d v="2026-12-04T23:00:00"/>
    <n v="0"/>
    <n v="12"/>
    <n v="23"/>
    <n v="6"/>
    <x v="1"/>
  </r>
  <r>
    <d v="2026-12-05T00:00:00"/>
    <n v="0"/>
    <n v="12"/>
    <n v="0"/>
    <n v="7"/>
    <x v="0"/>
  </r>
  <r>
    <d v="2026-12-05T01:00:00"/>
    <n v="0"/>
    <n v="12"/>
    <n v="1"/>
    <n v="7"/>
    <x v="0"/>
  </r>
  <r>
    <d v="2026-12-05T02:00:00"/>
    <n v="0"/>
    <n v="12"/>
    <n v="2"/>
    <n v="7"/>
    <x v="0"/>
  </r>
  <r>
    <d v="2026-12-05T03:00:00"/>
    <n v="0"/>
    <n v="12"/>
    <n v="3"/>
    <n v="7"/>
    <x v="0"/>
  </r>
  <r>
    <d v="2026-12-05T04:00:00"/>
    <n v="0"/>
    <n v="12"/>
    <n v="4"/>
    <n v="7"/>
    <x v="0"/>
  </r>
  <r>
    <d v="2026-12-05T05:00:00"/>
    <n v="0"/>
    <n v="12"/>
    <n v="5"/>
    <n v="7"/>
    <x v="0"/>
  </r>
  <r>
    <d v="2026-12-05T06:00:00"/>
    <n v="0"/>
    <n v="12"/>
    <n v="6"/>
    <n v="7"/>
    <x v="0"/>
  </r>
  <r>
    <d v="2026-12-05T07:00:00"/>
    <n v="0"/>
    <n v="12"/>
    <n v="7"/>
    <n v="7"/>
    <x v="0"/>
  </r>
  <r>
    <d v="2026-12-05T08:00:00"/>
    <n v="0"/>
    <n v="12"/>
    <n v="8"/>
    <n v="7"/>
    <x v="0"/>
  </r>
  <r>
    <d v="2026-12-05T09:00:00"/>
    <n v="9.323444596466679"/>
    <n v="12"/>
    <n v="9"/>
    <n v="7"/>
    <x v="0"/>
  </r>
  <r>
    <d v="2026-12-05T10:00:00"/>
    <n v="17.795282190720393"/>
    <n v="12"/>
    <n v="10"/>
    <n v="7"/>
    <x v="0"/>
  </r>
  <r>
    <d v="2026-12-05T11:00:00"/>
    <n v="17.475612998440226"/>
    <n v="12"/>
    <n v="11"/>
    <n v="7"/>
    <x v="0"/>
  </r>
  <r>
    <d v="2026-12-05T12:00:00"/>
    <n v="16.019057508508908"/>
    <n v="12"/>
    <n v="12"/>
    <n v="7"/>
    <x v="0"/>
  </r>
  <r>
    <d v="2026-12-05T13:00:00"/>
    <n v="15.359068112390091"/>
    <n v="12"/>
    <n v="13"/>
    <n v="7"/>
    <x v="0"/>
  </r>
  <r>
    <d v="2026-12-05T14:00:00"/>
    <n v="14.445884148727057"/>
    <n v="12"/>
    <n v="14"/>
    <n v="7"/>
    <x v="0"/>
  </r>
  <r>
    <d v="2026-12-05T15:00:00"/>
    <n v="15.685770051486378"/>
    <n v="12"/>
    <n v="15"/>
    <n v="7"/>
    <x v="0"/>
  </r>
  <r>
    <d v="2026-12-05T16:00:00"/>
    <n v="9.979025486436452"/>
    <n v="12"/>
    <n v="16"/>
    <n v="7"/>
    <x v="0"/>
  </r>
  <r>
    <d v="2026-12-05T17:00:00"/>
    <n v="2.7022335352977045"/>
    <n v="12"/>
    <n v="17"/>
    <n v="7"/>
    <x v="0"/>
  </r>
  <r>
    <d v="2026-12-05T18:00:00"/>
    <n v="0"/>
    <n v="12"/>
    <n v="18"/>
    <n v="7"/>
    <x v="0"/>
  </r>
  <r>
    <d v="2026-12-05T19:00:00"/>
    <n v="0"/>
    <n v="12"/>
    <n v="19"/>
    <n v="7"/>
    <x v="0"/>
  </r>
  <r>
    <d v="2026-12-05T20:00:00"/>
    <n v="0"/>
    <n v="12"/>
    <n v="20"/>
    <n v="7"/>
    <x v="0"/>
  </r>
  <r>
    <d v="2026-12-05T21:00:00"/>
    <n v="0"/>
    <n v="12"/>
    <n v="21"/>
    <n v="7"/>
    <x v="0"/>
  </r>
  <r>
    <d v="2026-12-05T22:00:00"/>
    <n v="0"/>
    <n v="12"/>
    <n v="22"/>
    <n v="7"/>
    <x v="0"/>
  </r>
  <r>
    <d v="2026-12-05T23:00:00"/>
    <n v="0"/>
    <n v="12"/>
    <n v="23"/>
    <n v="7"/>
    <x v="0"/>
  </r>
  <r>
    <d v="2026-12-06T00:00:00"/>
    <n v="0"/>
    <n v="12"/>
    <n v="0"/>
    <n v="1"/>
    <x v="0"/>
  </r>
  <r>
    <d v="2026-12-06T01:00:00"/>
    <n v="0"/>
    <n v="12"/>
    <n v="1"/>
    <n v="1"/>
    <x v="0"/>
  </r>
  <r>
    <d v="2026-12-06T02:00:00"/>
    <n v="0"/>
    <n v="12"/>
    <n v="2"/>
    <n v="1"/>
    <x v="0"/>
  </r>
  <r>
    <d v="2026-12-06T03:00:00"/>
    <n v="0"/>
    <n v="12"/>
    <n v="3"/>
    <n v="1"/>
    <x v="0"/>
  </r>
  <r>
    <d v="2026-12-06T04:00:00"/>
    <n v="0"/>
    <n v="12"/>
    <n v="4"/>
    <n v="1"/>
    <x v="0"/>
  </r>
  <r>
    <d v="2026-12-06T05:00:00"/>
    <n v="0"/>
    <n v="12"/>
    <n v="5"/>
    <n v="1"/>
    <x v="0"/>
  </r>
  <r>
    <d v="2026-12-06T06:00:00"/>
    <n v="0"/>
    <n v="12"/>
    <n v="6"/>
    <n v="1"/>
    <x v="0"/>
  </r>
  <r>
    <d v="2026-12-06T07:00:00"/>
    <n v="0"/>
    <n v="12"/>
    <n v="7"/>
    <n v="1"/>
    <x v="0"/>
  </r>
  <r>
    <d v="2026-12-06T08:00:00"/>
    <n v="0"/>
    <n v="12"/>
    <n v="8"/>
    <n v="1"/>
    <x v="0"/>
  </r>
  <r>
    <d v="2026-12-06T09:00:00"/>
    <n v="0.5393587218992032"/>
    <n v="12"/>
    <n v="9"/>
    <n v="1"/>
    <x v="0"/>
  </r>
  <r>
    <d v="2026-12-06T10:00:00"/>
    <n v="2.568190553985334"/>
    <n v="12"/>
    <n v="10"/>
    <n v="1"/>
    <x v="0"/>
  </r>
  <r>
    <d v="2026-12-06T11:00:00"/>
    <n v="0.6341079276619821"/>
    <n v="12"/>
    <n v="11"/>
    <n v="1"/>
    <x v="0"/>
  </r>
  <r>
    <d v="2026-12-06T12:00:00"/>
    <n v="3.2778431773942582"/>
    <n v="12"/>
    <n v="12"/>
    <n v="1"/>
    <x v="0"/>
  </r>
  <r>
    <d v="2026-12-06T13:00:00"/>
    <n v="1.3884401446484922"/>
    <n v="12"/>
    <n v="13"/>
    <n v="1"/>
    <x v="0"/>
  </r>
  <r>
    <d v="2026-12-06T14:00:00"/>
    <n v="5.5299807742868037"/>
    <n v="12"/>
    <n v="14"/>
    <n v="1"/>
    <x v="0"/>
  </r>
  <r>
    <d v="2026-12-06T15:00:00"/>
    <n v="0.60675467376346959"/>
    <n v="12"/>
    <n v="15"/>
    <n v="1"/>
    <x v="0"/>
  </r>
  <r>
    <d v="2026-12-06T16:00:00"/>
    <n v="3.2910584234496079"/>
    <n v="12"/>
    <n v="16"/>
    <n v="1"/>
    <x v="0"/>
  </r>
  <r>
    <d v="2026-12-06T17:00:00"/>
    <n v="2.3324201543881498E-2"/>
    <n v="12"/>
    <n v="17"/>
    <n v="1"/>
    <x v="0"/>
  </r>
  <r>
    <d v="2026-12-06T18:00:00"/>
    <n v="0"/>
    <n v="12"/>
    <n v="18"/>
    <n v="1"/>
    <x v="0"/>
  </r>
  <r>
    <d v="2026-12-06T19:00:00"/>
    <n v="0"/>
    <n v="12"/>
    <n v="19"/>
    <n v="1"/>
    <x v="0"/>
  </r>
  <r>
    <d v="2026-12-06T20:00:00"/>
    <n v="0"/>
    <n v="12"/>
    <n v="20"/>
    <n v="1"/>
    <x v="0"/>
  </r>
  <r>
    <d v="2026-12-06T21:00:00"/>
    <n v="0"/>
    <n v="12"/>
    <n v="21"/>
    <n v="1"/>
    <x v="0"/>
  </r>
  <r>
    <d v="2026-12-06T22:00:00"/>
    <n v="0"/>
    <n v="12"/>
    <n v="22"/>
    <n v="1"/>
    <x v="0"/>
  </r>
  <r>
    <d v="2026-12-06T23:00:00"/>
    <n v="0"/>
    <n v="12"/>
    <n v="23"/>
    <n v="1"/>
    <x v="0"/>
  </r>
  <r>
    <d v="2026-12-07T00:00:00"/>
    <n v="0"/>
    <n v="12"/>
    <n v="0"/>
    <n v="2"/>
    <x v="0"/>
  </r>
  <r>
    <d v="2026-12-07T01:00:00"/>
    <n v="0"/>
    <n v="12"/>
    <n v="1"/>
    <n v="2"/>
    <x v="0"/>
  </r>
  <r>
    <d v="2026-12-07T02:00:00"/>
    <n v="0"/>
    <n v="12"/>
    <n v="2"/>
    <n v="2"/>
    <x v="0"/>
  </r>
  <r>
    <d v="2026-12-07T03:00:00"/>
    <n v="0"/>
    <n v="12"/>
    <n v="3"/>
    <n v="2"/>
    <x v="0"/>
  </r>
  <r>
    <d v="2026-12-07T04:00:00"/>
    <n v="0"/>
    <n v="12"/>
    <n v="4"/>
    <n v="2"/>
    <x v="0"/>
  </r>
  <r>
    <d v="2026-12-07T05:00:00"/>
    <n v="0"/>
    <n v="12"/>
    <n v="5"/>
    <n v="2"/>
    <x v="0"/>
  </r>
  <r>
    <d v="2026-12-07T06:00:00"/>
    <n v="0"/>
    <n v="12"/>
    <n v="6"/>
    <n v="2"/>
    <x v="0"/>
  </r>
  <r>
    <d v="2026-12-07T07:00:00"/>
    <n v="0"/>
    <n v="12"/>
    <n v="7"/>
    <n v="2"/>
    <x v="0"/>
  </r>
  <r>
    <d v="2026-12-07T08:00:00"/>
    <n v="0"/>
    <n v="12"/>
    <n v="8"/>
    <n v="2"/>
    <x v="1"/>
  </r>
  <r>
    <d v="2026-12-07T09:00:00"/>
    <n v="0.457503030823665"/>
    <n v="12"/>
    <n v="9"/>
    <n v="2"/>
    <x v="1"/>
  </r>
  <r>
    <d v="2026-12-07T10:00:00"/>
    <n v="0.98033166199025623"/>
    <n v="12"/>
    <n v="10"/>
    <n v="2"/>
    <x v="1"/>
  </r>
  <r>
    <d v="2026-12-07T11:00:00"/>
    <n v="4.8974011926914658"/>
    <n v="12"/>
    <n v="11"/>
    <n v="2"/>
    <x v="1"/>
  </r>
  <r>
    <d v="2026-12-07T12:00:00"/>
    <n v="11.630292633185986"/>
    <n v="12"/>
    <n v="12"/>
    <n v="2"/>
    <x v="1"/>
  </r>
  <r>
    <d v="2026-12-07T13:00:00"/>
    <n v="13.805987560989823"/>
    <n v="12"/>
    <n v="13"/>
    <n v="2"/>
    <x v="1"/>
  </r>
  <r>
    <d v="2026-12-07T14:00:00"/>
    <n v="14.849775292537336"/>
    <n v="12"/>
    <n v="14"/>
    <n v="2"/>
    <x v="1"/>
  </r>
  <r>
    <d v="2026-12-07T15:00:00"/>
    <n v="16.18041038799381"/>
    <n v="12"/>
    <n v="15"/>
    <n v="2"/>
    <x v="1"/>
  </r>
  <r>
    <d v="2026-12-07T16:00:00"/>
    <n v="15.741922940194021"/>
    <n v="12"/>
    <n v="16"/>
    <n v="2"/>
    <x v="1"/>
  </r>
  <r>
    <d v="2026-12-07T17:00:00"/>
    <n v="5.3807058306959865"/>
    <n v="12"/>
    <n v="17"/>
    <n v="2"/>
    <x v="1"/>
  </r>
  <r>
    <d v="2026-12-07T18:00:00"/>
    <n v="0"/>
    <n v="12"/>
    <n v="18"/>
    <n v="2"/>
    <x v="1"/>
  </r>
  <r>
    <d v="2026-12-07T19:00:00"/>
    <n v="0"/>
    <n v="12"/>
    <n v="19"/>
    <n v="2"/>
    <x v="1"/>
  </r>
  <r>
    <d v="2026-12-07T20:00:00"/>
    <n v="0"/>
    <n v="12"/>
    <n v="20"/>
    <n v="2"/>
    <x v="1"/>
  </r>
  <r>
    <d v="2026-12-07T21:00:00"/>
    <n v="0"/>
    <n v="12"/>
    <n v="21"/>
    <n v="2"/>
    <x v="1"/>
  </r>
  <r>
    <d v="2026-12-07T22:00:00"/>
    <n v="0"/>
    <n v="12"/>
    <n v="22"/>
    <n v="2"/>
    <x v="1"/>
  </r>
  <r>
    <d v="2026-12-07T23:00:00"/>
    <n v="0"/>
    <n v="12"/>
    <n v="23"/>
    <n v="2"/>
    <x v="1"/>
  </r>
  <r>
    <d v="2026-12-08T00:00:00"/>
    <n v="0"/>
    <n v="12"/>
    <n v="0"/>
    <n v="3"/>
    <x v="0"/>
  </r>
  <r>
    <d v="2026-12-08T01:00:00"/>
    <n v="0"/>
    <n v="12"/>
    <n v="1"/>
    <n v="3"/>
    <x v="0"/>
  </r>
  <r>
    <d v="2026-12-08T02:00:00"/>
    <n v="0"/>
    <n v="12"/>
    <n v="2"/>
    <n v="3"/>
    <x v="0"/>
  </r>
  <r>
    <d v="2026-12-08T03:00:00"/>
    <n v="0"/>
    <n v="12"/>
    <n v="3"/>
    <n v="3"/>
    <x v="0"/>
  </r>
  <r>
    <d v="2026-12-08T04:00:00"/>
    <n v="0"/>
    <n v="12"/>
    <n v="4"/>
    <n v="3"/>
    <x v="0"/>
  </r>
  <r>
    <d v="2026-12-08T05:00:00"/>
    <n v="0"/>
    <n v="12"/>
    <n v="5"/>
    <n v="3"/>
    <x v="0"/>
  </r>
  <r>
    <d v="2026-12-08T06:00:00"/>
    <n v="0"/>
    <n v="12"/>
    <n v="6"/>
    <n v="3"/>
    <x v="0"/>
  </r>
  <r>
    <d v="2026-12-08T07:00:00"/>
    <n v="0"/>
    <n v="12"/>
    <n v="7"/>
    <n v="3"/>
    <x v="0"/>
  </r>
  <r>
    <d v="2026-12-08T08:00:00"/>
    <n v="0"/>
    <n v="12"/>
    <n v="8"/>
    <n v="3"/>
    <x v="1"/>
  </r>
  <r>
    <d v="2026-12-08T09:00:00"/>
    <n v="8.709479828133901"/>
    <n v="12"/>
    <n v="9"/>
    <n v="3"/>
    <x v="1"/>
  </r>
  <r>
    <d v="2026-12-08T10:00:00"/>
    <n v="17.494756296317465"/>
    <n v="12"/>
    <n v="10"/>
    <n v="3"/>
    <x v="1"/>
  </r>
  <r>
    <d v="2026-12-08T11:00:00"/>
    <n v="13.185952603273746"/>
    <n v="12"/>
    <n v="11"/>
    <n v="3"/>
    <x v="1"/>
  </r>
  <r>
    <d v="2026-12-08T12:00:00"/>
    <n v="12.221343443658828"/>
    <n v="12"/>
    <n v="12"/>
    <n v="3"/>
    <x v="1"/>
  </r>
  <r>
    <d v="2026-12-08T13:00:00"/>
    <n v="11.368708538791331"/>
    <n v="12"/>
    <n v="13"/>
    <n v="3"/>
    <x v="1"/>
  </r>
  <r>
    <d v="2026-12-08T14:00:00"/>
    <n v="12.725554382191193"/>
    <n v="12"/>
    <n v="14"/>
    <n v="3"/>
    <x v="1"/>
  </r>
  <r>
    <d v="2026-12-08T15:00:00"/>
    <n v="12.798081912899974"/>
    <n v="12"/>
    <n v="15"/>
    <n v="3"/>
    <x v="1"/>
  </r>
  <r>
    <d v="2026-12-08T16:00:00"/>
    <n v="6.0687035930569948"/>
    <n v="12"/>
    <n v="16"/>
    <n v="3"/>
    <x v="1"/>
  </r>
  <r>
    <d v="2026-12-08T17:00:00"/>
    <n v="4.7612744969882534"/>
    <n v="12"/>
    <n v="17"/>
    <n v="3"/>
    <x v="1"/>
  </r>
  <r>
    <d v="2026-12-08T18:00:00"/>
    <n v="0"/>
    <n v="12"/>
    <n v="18"/>
    <n v="3"/>
    <x v="1"/>
  </r>
  <r>
    <d v="2026-12-08T19:00:00"/>
    <n v="0"/>
    <n v="12"/>
    <n v="19"/>
    <n v="3"/>
    <x v="1"/>
  </r>
  <r>
    <d v="2026-12-08T20:00:00"/>
    <n v="0"/>
    <n v="12"/>
    <n v="20"/>
    <n v="3"/>
    <x v="1"/>
  </r>
  <r>
    <d v="2026-12-08T21:00:00"/>
    <n v="0"/>
    <n v="12"/>
    <n v="21"/>
    <n v="3"/>
    <x v="1"/>
  </r>
  <r>
    <d v="2026-12-08T22:00:00"/>
    <n v="0"/>
    <n v="12"/>
    <n v="22"/>
    <n v="3"/>
    <x v="1"/>
  </r>
  <r>
    <d v="2026-12-08T23:00:00"/>
    <n v="0"/>
    <n v="12"/>
    <n v="23"/>
    <n v="3"/>
    <x v="1"/>
  </r>
  <r>
    <d v="2026-12-09T00:00:00"/>
    <n v="0"/>
    <n v="12"/>
    <n v="0"/>
    <n v="4"/>
    <x v="0"/>
  </r>
  <r>
    <d v="2026-12-09T01:00:00"/>
    <n v="0"/>
    <n v="12"/>
    <n v="1"/>
    <n v="4"/>
    <x v="0"/>
  </r>
  <r>
    <d v="2026-12-09T02:00:00"/>
    <n v="0"/>
    <n v="12"/>
    <n v="2"/>
    <n v="4"/>
    <x v="0"/>
  </r>
  <r>
    <d v="2026-12-09T03:00:00"/>
    <n v="0"/>
    <n v="12"/>
    <n v="3"/>
    <n v="4"/>
    <x v="0"/>
  </r>
  <r>
    <d v="2026-12-09T04:00:00"/>
    <n v="0"/>
    <n v="12"/>
    <n v="4"/>
    <n v="4"/>
    <x v="0"/>
  </r>
  <r>
    <d v="2026-12-09T05:00:00"/>
    <n v="0"/>
    <n v="12"/>
    <n v="5"/>
    <n v="4"/>
    <x v="0"/>
  </r>
  <r>
    <d v="2026-12-09T06:00:00"/>
    <n v="0"/>
    <n v="12"/>
    <n v="6"/>
    <n v="4"/>
    <x v="0"/>
  </r>
  <r>
    <d v="2026-12-09T07:00:00"/>
    <n v="0"/>
    <n v="12"/>
    <n v="7"/>
    <n v="4"/>
    <x v="0"/>
  </r>
  <r>
    <d v="2026-12-09T08:00:00"/>
    <n v="0"/>
    <n v="12"/>
    <n v="8"/>
    <n v="4"/>
    <x v="1"/>
  </r>
  <r>
    <d v="2026-12-09T09:00:00"/>
    <n v="0.37022237949862297"/>
    <n v="12"/>
    <n v="9"/>
    <n v="4"/>
    <x v="1"/>
  </r>
  <r>
    <d v="2026-12-09T10:00:00"/>
    <n v="0.80421596106335724"/>
    <n v="12"/>
    <n v="10"/>
    <n v="4"/>
    <x v="1"/>
  </r>
  <r>
    <d v="2026-12-09T11:00:00"/>
    <n v="0.66329501244579392"/>
    <n v="12"/>
    <n v="11"/>
    <n v="4"/>
    <x v="1"/>
  </r>
  <r>
    <d v="2026-12-09T12:00:00"/>
    <n v="2.1740873351101273"/>
    <n v="12"/>
    <n v="12"/>
    <n v="4"/>
    <x v="1"/>
  </r>
  <r>
    <d v="2026-12-09T13:00:00"/>
    <n v="1.5512055332933326"/>
    <n v="12"/>
    <n v="13"/>
    <n v="4"/>
    <x v="1"/>
  </r>
  <r>
    <d v="2026-12-09T14:00:00"/>
    <n v="2.7558325764360023"/>
    <n v="12"/>
    <n v="14"/>
    <n v="4"/>
    <x v="1"/>
  </r>
  <r>
    <d v="2026-12-09T15:00:00"/>
    <n v="1.3121627715987472"/>
    <n v="12"/>
    <n v="15"/>
    <n v="4"/>
    <x v="1"/>
  </r>
  <r>
    <d v="2026-12-09T16:00:00"/>
    <n v="0.34650749676497428"/>
    <n v="12"/>
    <n v="16"/>
    <n v="4"/>
    <x v="1"/>
  </r>
  <r>
    <d v="2026-12-09T17:00:00"/>
    <n v="0.40980807594398422"/>
    <n v="12"/>
    <n v="17"/>
    <n v="4"/>
    <x v="1"/>
  </r>
  <r>
    <d v="2026-12-09T18:00:00"/>
    <n v="0"/>
    <n v="12"/>
    <n v="18"/>
    <n v="4"/>
    <x v="1"/>
  </r>
  <r>
    <d v="2026-12-09T19:00:00"/>
    <n v="0"/>
    <n v="12"/>
    <n v="19"/>
    <n v="4"/>
    <x v="1"/>
  </r>
  <r>
    <d v="2026-12-09T20:00:00"/>
    <n v="0"/>
    <n v="12"/>
    <n v="20"/>
    <n v="4"/>
    <x v="1"/>
  </r>
  <r>
    <d v="2026-12-09T21:00:00"/>
    <n v="0"/>
    <n v="12"/>
    <n v="21"/>
    <n v="4"/>
    <x v="1"/>
  </r>
  <r>
    <d v="2026-12-09T22:00:00"/>
    <n v="0"/>
    <n v="12"/>
    <n v="22"/>
    <n v="4"/>
    <x v="1"/>
  </r>
  <r>
    <d v="2026-12-09T23:00:00"/>
    <n v="0"/>
    <n v="12"/>
    <n v="23"/>
    <n v="4"/>
    <x v="1"/>
  </r>
  <r>
    <d v="2026-12-10T00:00:00"/>
    <n v="0"/>
    <n v="12"/>
    <n v="0"/>
    <n v="5"/>
    <x v="0"/>
  </r>
  <r>
    <d v="2026-12-10T01:00:00"/>
    <n v="0"/>
    <n v="12"/>
    <n v="1"/>
    <n v="5"/>
    <x v="0"/>
  </r>
  <r>
    <d v="2026-12-10T02:00:00"/>
    <n v="0"/>
    <n v="12"/>
    <n v="2"/>
    <n v="5"/>
    <x v="0"/>
  </r>
  <r>
    <d v="2026-12-10T03:00:00"/>
    <n v="0"/>
    <n v="12"/>
    <n v="3"/>
    <n v="5"/>
    <x v="0"/>
  </r>
  <r>
    <d v="2026-12-10T04:00:00"/>
    <n v="0"/>
    <n v="12"/>
    <n v="4"/>
    <n v="5"/>
    <x v="0"/>
  </r>
  <r>
    <d v="2026-12-10T05:00:00"/>
    <n v="0"/>
    <n v="12"/>
    <n v="5"/>
    <n v="5"/>
    <x v="0"/>
  </r>
  <r>
    <d v="2026-12-10T06:00:00"/>
    <n v="0"/>
    <n v="12"/>
    <n v="6"/>
    <n v="5"/>
    <x v="0"/>
  </r>
  <r>
    <d v="2026-12-10T07:00:00"/>
    <n v="0"/>
    <n v="12"/>
    <n v="7"/>
    <n v="5"/>
    <x v="0"/>
  </r>
  <r>
    <d v="2026-12-10T08:00:00"/>
    <n v="0"/>
    <n v="12"/>
    <n v="8"/>
    <n v="5"/>
    <x v="1"/>
  </r>
  <r>
    <d v="2026-12-10T09:00:00"/>
    <n v="0"/>
    <n v="12"/>
    <n v="9"/>
    <n v="5"/>
    <x v="1"/>
  </r>
  <r>
    <d v="2026-12-10T10:00:00"/>
    <n v="16.064367645706753"/>
    <n v="12"/>
    <n v="10"/>
    <n v="5"/>
    <x v="1"/>
  </r>
  <r>
    <d v="2026-12-10T11:00:00"/>
    <n v="16.082116710176578"/>
    <n v="12"/>
    <n v="11"/>
    <n v="5"/>
    <x v="1"/>
  </r>
  <r>
    <d v="2026-12-10T12:00:00"/>
    <n v="8.7522928248691159"/>
    <n v="12"/>
    <n v="12"/>
    <n v="5"/>
    <x v="1"/>
  </r>
  <r>
    <d v="2026-12-10T13:00:00"/>
    <n v="1.5899481051959492"/>
    <n v="12"/>
    <n v="13"/>
    <n v="5"/>
    <x v="1"/>
  </r>
  <r>
    <d v="2026-12-10T14:00:00"/>
    <n v="0.55560128475246762"/>
    <n v="12"/>
    <n v="14"/>
    <n v="5"/>
    <x v="1"/>
  </r>
  <r>
    <d v="2026-12-10T15:00:00"/>
    <n v="5.6814089680171227"/>
    <n v="12"/>
    <n v="15"/>
    <n v="5"/>
    <x v="1"/>
  </r>
  <r>
    <d v="2026-12-10T16:00:00"/>
    <n v="14.584897196956872"/>
    <n v="12"/>
    <n v="16"/>
    <n v="5"/>
    <x v="1"/>
  </r>
  <r>
    <d v="2026-12-10T17:00:00"/>
    <n v="4.5880883851180041"/>
    <n v="12"/>
    <n v="17"/>
    <n v="5"/>
    <x v="1"/>
  </r>
  <r>
    <d v="2026-12-10T18:00:00"/>
    <n v="0"/>
    <n v="12"/>
    <n v="18"/>
    <n v="5"/>
    <x v="1"/>
  </r>
  <r>
    <d v="2026-12-10T19:00:00"/>
    <n v="0"/>
    <n v="12"/>
    <n v="19"/>
    <n v="5"/>
    <x v="1"/>
  </r>
  <r>
    <d v="2026-12-10T20:00:00"/>
    <n v="0"/>
    <n v="12"/>
    <n v="20"/>
    <n v="5"/>
    <x v="1"/>
  </r>
  <r>
    <d v="2026-12-10T21:00:00"/>
    <n v="0"/>
    <n v="12"/>
    <n v="21"/>
    <n v="5"/>
    <x v="1"/>
  </r>
  <r>
    <d v="2026-12-10T22:00:00"/>
    <n v="0"/>
    <n v="12"/>
    <n v="22"/>
    <n v="5"/>
    <x v="1"/>
  </r>
  <r>
    <d v="2026-12-10T23:00:00"/>
    <n v="0"/>
    <n v="12"/>
    <n v="23"/>
    <n v="5"/>
    <x v="1"/>
  </r>
  <r>
    <d v="2026-12-11T00:00:00"/>
    <n v="0"/>
    <n v="12"/>
    <n v="0"/>
    <n v="6"/>
    <x v="0"/>
  </r>
  <r>
    <d v="2026-12-11T01:00:00"/>
    <n v="0"/>
    <n v="12"/>
    <n v="1"/>
    <n v="6"/>
    <x v="0"/>
  </r>
  <r>
    <d v="2026-12-11T02:00:00"/>
    <n v="0"/>
    <n v="12"/>
    <n v="2"/>
    <n v="6"/>
    <x v="0"/>
  </r>
  <r>
    <d v="2026-12-11T03:00:00"/>
    <n v="0"/>
    <n v="12"/>
    <n v="3"/>
    <n v="6"/>
    <x v="0"/>
  </r>
  <r>
    <d v="2026-12-11T04:00:00"/>
    <n v="0"/>
    <n v="12"/>
    <n v="4"/>
    <n v="6"/>
    <x v="0"/>
  </r>
  <r>
    <d v="2026-12-11T05:00:00"/>
    <n v="0"/>
    <n v="12"/>
    <n v="5"/>
    <n v="6"/>
    <x v="0"/>
  </r>
  <r>
    <d v="2026-12-11T06:00:00"/>
    <n v="0"/>
    <n v="12"/>
    <n v="6"/>
    <n v="6"/>
    <x v="0"/>
  </r>
  <r>
    <d v="2026-12-11T07:00:00"/>
    <n v="0"/>
    <n v="12"/>
    <n v="7"/>
    <n v="6"/>
    <x v="0"/>
  </r>
  <r>
    <d v="2026-12-11T08:00:00"/>
    <n v="0"/>
    <n v="12"/>
    <n v="8"/>
    <n v="6"/>
    <x v="1"/>
  </r>
  <r>
    <d v="2026-12-11T09:00:00"/>
    <n v="1.4993411003235549E-2"/>
    <n v="12"/>
    <n v="9"/>
    <n v="6"/>
    <x v="1"/>
  </r>
  <r>
    <d v="2026-12-11T10:00:00"/>
    <n v="0.72598146688547449"/>
    <n v="12"/>
    <n v="10"/>
    <n v="6"/>
    <x v="1"/>
  </r>
  <r>
    <d v="2026-12-11T11:00:00"/>
    <n v="0.5656978395555452"/>
    <n v="12"/>
    <n v="11"/>
    <n v="6"/>
    <x v="1"/>
  </r>
  <r>
    <d v="2026-12-11T12:00:00"/>
    <n v="1.0999949678568146"/>
    <n v="12"/>
    <n v="12"/>
    <n v="6"/>
    <x v="1"/>
  </r>
  <r>
    <d v="2026-12-11T13:00:00"/>
    <n v="4.1046840504851581"/>
    <n v="12"/>
    <n v="13"/>
    <n v="6"/>
    <x v="1"/>
  </r>
  <r>
    <d v="2026-12-11T14:00:00"/>
    <n v="5.788621422738423"/>
    <n v="12"/>
    <n v="14"/>
    <n v="6"/>
    <x v="1"/>
  </r>
  <r>
    <d v="2026-12-11T15:00:00"/>
    <n v="2.2022455981382243"/>
    <n v="12"/>
    <n v="15"/>
    <n v="6"/>
    <x v="1"/>
  </r>
  <r>
    <d v="2026-12-11T16:00:00"/>
    <n v="0.86580677078324031"/>
    <n v="12"/>
    <n v="16"/>
    <n v="6"/>
    <x v="1"/>
  </r>
  <r>
    <d v="2026-12-11T17:00:00"/>
    <n v="0"/>
    <n v="12"/>
    <n v="17"/>
    <n v="6"/>
    <x v="1"/>
  </r>
  <r>
    <d v="2026-12-11T18:00:00"/>
    <n v="0"/>
    <n v="12"/>
    <n v="18"/>
    <n v="6"/>
    <x v="1"/>
  </r>
  <r>
    <d v="2026-12-11T19:00:00"/>
    <n v="0"/>
    <n v="12"/>
    <n v="19"/>
    <n v="6"/>
    <x v="1"/>
  </r>
  <r>
    <d v="2026-12-11T20:00:00"/>
    <n v="0"/>
    <n v="12"/>
    <n v="20"/>
    <n v="6"/>
    <x v="1"/>
  </r>
  <r>
    <d v="2026-12-11T21:00:00"/>
    <n v="0"/>
    <n v="12"/>
    <n v="21"/>
    <n v="6"/>
    <x v="1"/>
  </r>
  <r>
    <d v="2026-12-11T22:00:00"/>
    <n v="0"/>
    <n v="12"/>
    <n v="22"/>
    <n v="6"/>
    <x v="1"/>
  </r>
  <r>
    <d v="2026-12-11T23:00:00"/>
    <n v="0"/>
    <n v="12"/>
    <n v="23"/>
    <n v="6"/>
    <x v="1"/>
  </r>
  <r>
    <d v="2026-12-12T00:00:00"/>
    <n v="0"/>
    <n v="12"/>
    <n v="0"/>
    <n v="7"/>
    <x v="0"/>
  </r>
  <r>
    <d v="2026-12-12T01:00:00"/>
    <n v="0"/>
    <n v="12"/>
    <n v="1"/>
    <n v="7"/>
    <x v="0"/>
  </r>
  <r>
    <d v="2026-12-12T02:00:00"/>
    <n v="0"/>
    <n v="12"/>
    <n v="2"/>
    <n v="7"/>
    <x v="0"/>
  </r>
  <r>
    <d v="2026-12-12T03:00:00"/>
    <n v="0"/>
    <n v="12"/>
    <n v="3"/>
    <n v="7"/>
    <x v="0"/>
  </r>
  <r>
    <d v="2026-12-12T04:00:00"/>
    <n v="0"/>
    <n v="12"/>
    <n v="4"/>
    <n v="7"/>
    <x v="0"/>
  </r>
  <r>
    <d v="2026-12-12T05:00:00"/>
    <n v="0"/>
    <n v="12"/>
    <n v="5"/>
    <n v="7"/>
    <x v="0"/>
  </r>
  <r>
    <d v="2026-12-12T06:00:00"/>
    <n v="0"/>
    <n v="12"/>
    <n v="6"/>
    <n v="7"/>
    <x v="0"/>
  </r>
  <r>
    <d v="2026-12-12T07:00:00"/>
    <n v="0"/>
    <n v="12"/>
    <n v="7"/>
    <n v="7"/>
    <x v="0"/>
  </r>
  <r>
    <d v="2026-12-12T08:00:00"/>
    <n v="0"/>
    <n v="12"/>
    <n v="8"/>
    <n v="7"/>
    <x v="0"/>
  </r>
  <r>
    <d v="2026-12-12T09:00:00"/>
    <n v="7.7727998254725943"/>
    <n v="12"/>
    <n v="9"/>
    <n v="7"/>
    <x v="0"/>
  </r>
  <r>
    <d v="2026-12-12T10:00:00"/>
    <n v="0.66499079720602672"/>
    <n v="12"/>
    <n v="10"/>
    <n v="7"/>
    <x v="0"/>
  </r>
  <r>
    <d v="2026-12-12T11:00:00"/>
    <n v="1.5937267125316601"/>
    <n v="12"/>
    <n v="11"/>
    <n v="7"/>
    <x v="0"/>
  </r>
  <r>
    <d v="2026-12-12T12:00:00"/>
    <n v="7.0021664716018286"/>
    <n v="12"/>
    <n v="12"/>
    <n v="7"/>
    <x v="0"/>
  </r>
  <r>
    <d v="2026-12-12T13:00:00"/>
    <n v="9.1951617514988726"/>
    <n v="12"/>
    <n v="13"/>
    <n v="7"/>
    <x v="0"/>
  </r>
  <r>
    <d v="2026-12-12T14:00:00"/>
    <n v="9.8324462263963213"/>
    <n v="12"/>
    <n v="14"/>
    <n v="7"/>
    <x v="0"/>
  </r>
  <r>
    <d v="2026-12-12T15:00:00"/>
    <n v="5.8603235517601853"/>
    <n v="12"/>
    <n v="15"/>
    <n v="7"/>
    <x v="0"/>
  </r>
  <r>
    <d v="2026-12-12T16:00:00"/>
    <n v="5.2262921478880235"/>
    <n v="12"/>
    <n v="16"/>
    <n v="7"/>
    <x v="0"/>
  </r>
  <r>
    <d v="2026-12-12T17:00:00"/>
    <n v="0.57774810332362914"/>
    <n v="12"/>
    <n v="17"/>
    <n v="7"/>
    <x v="0"/>
  </r>
  <r>
    <d v="2026-12-12T18:00:00"/>
    <n v="0"/>
    <n v="12"/>
    <n v="18"/>
    <n v="7"/>
    <x v="0"/>
  </r>
  <r>
    <d v="2026-12-12T19:00:00"/>
    <n v="0"/>
    <n v="12"/>
    <n v="19"/>
    <n v="7"/>
    <x v="0"/>
  </r>
  <r>
    <d v="2026-12-12T20:00:00"/>
    <n v="0"/>
    <n v="12"/>
    <n v="20"/>
    <n v="7"/>
    <x v="0"/>
  </r>
  <r>
    <d v="2026-12-12T21:00:00"/>
    <n v="0"/>
    <n v="12"/>
    <n v="21"/>
    <n v="7"/>
    <x v="0"/>
  </r>
  <r>
    <d v="2026-12-12T22:00:00"/>
    <n v="0"/>
    <n v="12"/>
    <n v="22"/>
    <n v="7"/>
    <x v="0"/>
  </r>
  <r>
    <d v="2026-12-12T23:00:00"/>
    <n v="0"/>
    <n v="12"/>
    <n v="23"/>
    <n v="7"/>
    <x v="0"/>
  </r>
  <r>
    <d v="2026-12-13T00:00:00"/>
    <n v="0"/>
    <n v="12"/>
    <n v="0"/>
    <n v="1"/>
    <x v="0"/>
  </r>
  <r>
    <d v="2026-12-13T01:00:00"/>
    <n v="0"/>
    <n v="12"/>
    <n v="1"/>
    <n v="1"/>
    <x v="0"/>
  </r>
  <r>
    <d v="2026-12-13T02:00:00"/>
    <n v="0"/>
    <n v="12"/>
    <n v="2"/>
    <n v="1"/>
    <x v="0"/>
  </r>
  <r>
    <d v="2026-12-13T03:00:00"/>
    <n v="0"/>
    <n v="12"/>
    <n v="3"/>
    <n v="1"/>
    <x v="0"/>
  </r>
  <r>
    <d v="2026-12-13T04:00:00"/>
    <n v="0"/>
    <n v="12"/>
    <n v="4"/>
    <n v="1"/>
    <x v="0"/>
  </r>
  <r>
    <d v="2026-12-13T05:00:00"/>
    <n v="0"/>
    <n v="12"/>
    <n v="5"/>
    <n v="1"/>
    <x v="0"/>
  </r>
  <r>
    <d v="2026-12-13T06:00:00"/>
    <n v="0"/>
    <n v="12"/>
    <n v="6"/>
    <n v="1"/>
    <x v="0"/>
  </r>
  <r>
    <d v="2026-12-13T07:00:00"/>
    <n v="0"/>
    <n v="12"/>
    <n v="7"/>
    <n v="1"/>
    <x v="0"/>
  </r>
  <r>
    <d v="2026-12-13T08:00:00"/>
    <n v="0"/>
    <n v="12"/>
    <n v="8"/>
    <n v="1"/>
    <x v="0"/>
  </r>
  <r>
    <d v="2026-12-13T09:00:00"/>
    <n v="0.65111596824141593"/>
    <n v="12"/>
    <n v="9"/>
    <n v="1"/>
    <x v="0"/>
  </r>
  <r>
    <d v="2026-12-13T10:00:00"/>
    <n v="0.48400445025965561"/>
    <n v="12"/>
    <n v="10"/>
    <n v="1"/>
    <x v="0"/>
  </r>
  <r>
    <d v="2026-12-13T11:00:00"/>
    <n v="3.2388005146480374"/>
    <n v="12"/>
    <n v="11"/>
    <n v="1"/>
    <x v="0"/>
  </r>
  <r>
    <d v="2026-12-13T12:00:00"/>
    <n v="0.91871991543270859"/>
    <n v="12"/>
    <n v="12"/>
    <n v="1"/>
    <x v="0"/>
  </r>
  <r>
    <d v="2026-12-13T13:00:00"/>
    <n v="2.6430906050893834"/>
    <n v="12"/>
    <n v="13"/>
    <n v="1"/>
    <x v="0"/>
  </r>
  <r>
    <d v="2026-12-13T14:00:00"/>
    <n v="2.19838163502479"/>
    <n v="12"/>
    <n v="14"/>
    <n v="1"/>
    <x v="0"/>
  </r>
  <r>
    <d v="2026-12-13T15:00:00"/>
    <n v="1.1254048397537371"/>
    <n v="12"/>
    <n v="15"/>
    <n v="1"/>
    <x v="0"/>
  </r>
  <r>
    <d v="2026-12-13T16:00:00"/>
    <n v="0.50879635729763051"/>
    <n v="12"/>
    <n v="16"/>
    <n v="1"/>
    <x v="0"/>
  </r>
  <r>
    <d v="2026-12-13T17:00:00"/>
    <n v="0.15674133383249358"/>
    <n v="12"/>
    <n v="17"/>
    <n v="1"/>
    <x v="0"/>
  </r>
  <r>
    <d v="2026-12-13T18:00:00"/>
    <n v="0"/>
    <n v="12"/>
    <n v="18"/>
    <n v="1"/>
    <x v="0"/>
  </r>
  <r>
    <d v="2026-12-13T19:00:00"/>
    <n v="0"/>
    <n v="12"/>
    <n v="19"/>
    <n v="1"/>
    <x v="0"/>
  </r>
  <r>
    <d v="2026-12-13T20:00:00"/>
    <n v="0"/>
    <n v="12"/>
    <n v="20"/>
    <n v="1"/>
    <x v="0"/>
  </r>
  <r>
    <d v="2026-12-13T21:00:00"/>
    <n v="0"/>
    <n v="12"/>
    <n v="21"/>
    <n v="1"/>
    <x v="0"/>
  </r>
  <r>
    <d v="2026-12-13T22:00:00"/>
    <n v="0"/>
    <n v="12"/>
    <n v="22"/>
    <n v="1"/>
    <x v="0"/>
  </r>
  <r>
    <d v="2026-12-13T23:00:00"/>
    <n v="0"/>
    <n v="12"/>
    <n v="23"/>
    <n v="1"/>
    <x v="0"/>
  </r>
  <r>
    <d v="2026-12-14T00:00:00"/>
    <n v="0"/>
    <n v="12"/>
    <n v="0"/>
    <n v="2"/>
    <x v="0"/>
  </r>
  <r>
    <d v="2026-12-14T01:00:00"/>
    <n v="0"/>
    <n v="12"/>
    <n v="1"/>
    <n v="2"/>
    <x v="0"/>
  </r>
  <r>
    <d v="2026-12-14T02:00:00"/>
    <n v="0"/>
    <n v="12"/>
    <n v="2"/>
    <n v="2"/>
    <x v="0"/>
  </r>
  <r>
    <d v="2026-12-14T03:00:00"/>
    <n v="0"/>
    <n v="12"/>
    <n v="3"/>
    <n v="2"/>
    <x v="0"/>
  </r>
  <r>
    <d v="2026-12-14T04:00:00"/>
    <n v="0"/>
    <n v="12"/>
    <n v="4"/>
    <n v="2"/>
    <x v="0"/>
  </r>
  <r>
    <d v="2026-12-14T05:00:00"/>
    <n v="0"/>
    <n v="12"/>
    <n v="5"/>
    <n v="2"/>
    <x v="0"/>
  </r>
  <r>
    <d v="2026-12-14T06:00:00"/>
    <n v="0"/>
    <n v="12"/>
    <n v="6"/>
    <n v="2"/>
    <x v="0"/>
  </r>
  <r>
    <d v="2026-12-14T07:00:00"/>
    <n v="0"/>
    <n v="12"/>
    <n v="7"/>
    <n v="2"/>
    <x v="0"/>
  </r>
  <r>
    <d v="2026-12-14T08:00:00"/>
    <n v="0"/>
    <n v="12"/>
    <n v="8"/>
    <n v="2"/>
    <x v="1"/>
  </r>
  <r>
    <d v="2026-12-14T09:00:00"/>
    <n v="0.47719250170501337"/>
    <n v="12"/>
    <n v="9"/>
    <n v="2"/>
    <x v="1"/>
  </r>
  <r>
    <d v="2026-12-14T10:00:00"/>
    <n v="3.1088524996058702"/>
    <n v="12"/>
    <n v="10"/>
    <n v="2"/>
    <x v="1"/>
  </r>
  <r>
    <d v="2026-12-14T11:00:00"/>
    <n v="2.9735685091054886"/>
    <n v="12"/>
    <n v="11"/>
    <n v="2"/>
    <x v="1"/>
  </r>
  <r>
    <d v="2026-12-14T12:00:00"/>
    <n v="5.410674649808092"/>
    <n v="12"/>
    <n v="12"/>
    <n v="2"/>
    <x v="1"/>
  </r>
  <r>
    <d v="2026-12-14T13:00:00"/>
    <n v="6.1272017307045772"/>
    <n v="12"/>
    <n v="13"/>
    <n v="2"/>
    <x v="1"/>
  </r>
  <r>
    <d v="2026-12-14T14:00:00"/>
    <n v="2.7525222410989052"/>
    <n v="12"/>
    <n v="14"/>
    <n v="2"/>
    <x v="1"/>
  </r>
  <r>
    <d v="2026-12-14T15:00:00"/>
    <n v="1.2700366622583217"/>
    <n v="12"/>
    <n v="15"/>
    <n v="2"/>
    <x v="1"/>
  </r>
  <r>
    <d v="2026-12-14T16:00:00"/>
    <n v="1.6976428812390592"/>
    <n v="12"/>
    <n v="16"/>
    <n v="2"/>
    <x v="1"/>
  </r>
  <r>
    <d v="2026-12-14T17:00:00"/>
    <n v="0.1597082484497255"/>
    <n v="12"/>
    <n v="17"/>
    <n v="2"/>
    <x v="1"/>
  </r>
  <r>
    <d v="2026-12-14T18:00:00"/>
    <n v="0"/>
    <n v="12"/>
    <n v="18"/>
    <n v="2"/>
    <x v="1"/>
  </r>
  <r>
    <d v="2026-12-14T19:00:00"/>
    <n v="0"/>
    <n v="12"/>
    <n v="19"/>
    <n v="2"/>
    <x v="1"/>
  </r>
  <r>
    <d v="2026-12-14T20:00:00"/>
    <n v="0"/>
    <n v="12"/>
    <n v="20"/>
    <n v="2"/>
    <x v="1"/>
  </r>
  <r>
    <d v="2026-12-14T21:00:00"/>
    <n v="0"/>
    <n v="12"/>
    <n v="21"/>
    <n v="2"/>
    <x v="1"/>
  </r>
  <r>
    <d v="2026-12-14T22:00:00"/>
    <n v="0"/>
    <n v="12"/>
    <n v="22"/>
    <n v="2"/>
    <x v="1"/>
  </r>
  <r>
    <d v="2026-12-14T23:00:00"/>
    <n v="0"/>
    <n v="12"/>
    <n v="23"/>
    <n v="2"/>
    <x v="1"/>
  </r>
  <r>
    <d v="2026-12-15T00:00:00"/>
    <n v="0"/>
    <n v="12"/>
    <n v="0"/>
    <n v="3"/>
    <x v="0"/>
  </r>
  <r>
    <d v="2026-12-15T01:00:00"/>
    <n v="0"/>
    <n v="12"/>
    <n v="1"/>
    <n v="3"/>
    <x v="0"/>
  </r>
  <r>
    <d v="2026-12-15T02:00:00"/>
    <n v="0"/>
    <n v="12"/>
    <n v="2"/>
    <n v="3"/>
    <x v="0"/>
  </r>
  <r>
    <d v="2026-12-15T03:00:00"/>
    <n v="0"/>
    <n v="12"/>
    <n v="3"/>
    <n v="3"/>
    <x v="0"/>
  </r>
  <r>
    <d v="2026-12-15T04:00:00"/>
    <n v="0"/>
    <n v="12"/>
    <n v="4"/>
    <n v="3"/>
    <x v="0"/>
  </r>
  <r>
    <d v="2026-12-15T05:00:00"/>
    <n v="0"/>
    <n v="12"/>
    <n v="5"/>
    <n v="3"/>
    <x v="0"/>
  </r>
  <r>
    <d v="2026-12-15T06:00:00"/>
    <n v="0"/>
    <n v="12"/>
    <n v="6"/>
    <n v="3"/>
    <x v="0"/>
  </r>
  <r>
    <d v="2026-12-15T07:00:00"/>
    <n v="0"/>
    <n v="12"/>
    <n v="7"/>
    <n v="3"/>
    <x v="0"/>
  </r>
  <r>
    <d v="2026-12-15T08:00:00"/>
    <n v="0"/>
    <n v="12"/>
    <n v="8"/>
    <n v="3"/>
    <x v="1"/>
  </r>
  <r>
    <d v="2026-12-15T09:00:00"/>
    <n v="7.5666007150578602"/>
    <n v="12"/>
    <n v="9"/>
    <n v="3"/>
    <x v="1"/>
  </r>
  <r>
    <d v="2026-12-15T10:00:00"/>
    <n v="0.78662884222146945"/>
    <n v="12"/>
    <n v="10"/>
    <n v="3"/>
    <x v="1"/>
  </r>
  <r>
    <d v="2026-12-15T11:00:00"/>
    <n v="2.4129113837540368"/>
    <n v="12"/>
    <n v="11"/>
    <n v="3"/>
    <x v="1"/>
  </r>
  <r>
    <d v="2026-12-15T12:00:00"/>
    <n v="4.5292211192033287"/>
    <n v="12"/>
    <n v="12"/>
    <n v="3"/>
    <x v="1"/>
  </r>
  <r>
    <d v="2026-12-15T13:00:00"/>
    <n v="6.6360833332005704"/>
    <n v="12"/>
    <n v="13"/>
    <n v="3"/>
    <x v="1"/>
  </r>
  <r>
    <d v="2026-12-15T14:00:00"/>
    <n v="17.002288944775188"/>
    <n v="12"/>
    <n v="14"/>
    <n v="3"/>
    <x v="1"/>
  </r>
  <r>
    <d v="2026-12-15T15:00:00"/>
    <n v="18.468460301028465"/>
    <n v="12"/>
    <n v="15"/>
    <n v="3"/>
    <x v="1"/>
  </r>
  <r>
    <d v="2026-12-15T16:00:00"/>
    <n v="18.146156462132545"/>
    <n v="12"/>
    <n v="16"/>
    <n v="3"/>
    <x v="1"/>
  </r>
  <r>
    <d v="2026-12-15T17:00:00"/>
    <n v="6.3904387883610436"/>
    <n v="12"/>
    <n v="17"/>
    <n v="3"/>
    <x v="1"/>
  </r>
  <r>
    <d v="2026-12-15T18:00:00"/>
    <n v="0"/>
    <n v="12"/>
    <n v="18"/>
    <n v="3"/>
    <x v="1"/>
  </r>
  <r>
    <d v="2026-12-15T19:00:00"/>
    <n v="0"/>
    <n v="12"/>
    <n v="19"/>
    <n v="3"/>
    <x v="1"/>
  </r>
  <r>
    <d v="2026-12-15T20:00:00"/>
    <n v="0"/>
    <n v="12"/>
    <n v="20"/>
    <n v="3"/>
    <x v="1"/>
  </r>
  <r>
    <d v="2026-12-15T21:00:00"/>
    <n v="0"/>
    <n v="12"/>
    <n v="21"/>
    <n v="3"/>
    <x v="1"/>
  </r>
  <r>
    <d v="2026-12-15T22:00:00"/>
    <n v="0"/>
    <n v="12"/>
    <n v="22"/>
    <n v="3"/>
    <x v="1"/>
  </r>
  <r>
    <d v="2026-12-15T23:00:00"/>
    <n v="0"/>
    <n v="12"/>
    <n v="23"/>
    <n v="3"/>
    <x v="1"/>
  </r>
  <r>
    <d v="2026-12-16T00:00:00"/>
    <n v="0"/>
    <n v="12"/>
    <n v="0"/>
    <n v="4"/>
    <x v="0"/>
  </r>
  <r>
    <d v="2026-12-16T01:00:00"/>
    <n v="0"/>
    <n v="12"/>
    <n v="1"/>
    <n v="4"/>
    <x v="0"/>
  </r>
  <r>
    <d v="2026-12-16T02:00:00"/>
    <n v="0"/>
    <n v="12"/>
    <n v="2"/>
    <n v="4"/>
    <x v="0"/>
  </r>
  <r>
    <d v="2026-12-16T03:00:00"/>
    <n v="0"/>
    <n v="12"/>
    <n v="3"/>
    <n v="4"/>
    <x v="0"/>
  </r>
  <r>
    <d v="2026-12-16T04:00:00"/>
    <n v="0"/>
    <n v="12"/>
    <n v="4"/>
    <n v="4"/>
    <x v="0"/>
  </r>
  <r>
    <d v="2026-12-16T05:00:00"/>
    <n v="0"/>
    <n v="12"/>
    <n v="5"/>
    <n v="4"/>
    <x v="0"/>
  </r>
  <r>
    <d v="2026-12-16T06:00:00"/>
    <n v="0"/>
    <n v="12"/>
    <n v="6"/>
    <n v="4"/>
    <x v="0"/>
  </r>
  <r>
    <d v="2026-12-16T07:00:00"/>
    <n v="0"/>
    <n v="12"/>
    <n v="7"/>
    <n v="4"/>
    <x v="0"/>
  </r>
  <r>
    <d v="2026-12-16T08:00:00"/>
    <n v="0"/>
    <n v="12"/>
    <n v="8"/>
    <n v="4"/>
    <x v="1"/>
  </r>
  <r>
    <d v="2026-12-16T09:00:00"/>
    <n v="7.9140853743478434"/>
    <n v="12"/>
    <n v="9"/>
    <n v="4"/>
    <x v="1"/>
  </r>
  <r>
    <d v="2026-12-16T10:00:00"/>
    <n v="13.582410168754478"/>
    <n v="12"/>
    <n v="10"/>
    <n v="4"/>
    <x v="1"/>
  </r>
  <r>
    <d v="2026-12-16T11:00:00"/>
    <n v="18.185998047835223"/>
    <n v="12"/>
    <n v="11"/>
    <n v="4"/>
    <x v="1"/>
  </r>
  <r>
    <d v="2026-12-16T12:00:00"/>
    <n v="12.779851077132946"/>
    <n v="12"/>
    <n v="12"/>
    <n v="4"/>
    <x v="1"/>
  </r>
  <r>
    <d v="2026-12-16T13:00:00"/>
    <n v="15.543716989937504"/>
    <n v="12"/>
    <n v="13"/>
    <n v="4"/>
    <x v="1"/>
  </r>
  <r>
    <d v="2026-12-16T14:00:00"/>
    <n v="14.099932439626192"/>
    <n v="12"/>
    <n v="14"/>
    <n v="4"/>
    <x v="1"/>
  </r>
  <r>
    <d v="2026-12-16T15:00:00"/>
    <n v="18.090091922025845"/>
    <n v="12"/>
    <n v="15"/>
    <n v="4"/>
    <x v="1"/>
  </r>
  <r>
    <d v="2026-12-16T16:00:00"/>
    <n v="17.521681839301319"/>
    <n v="12"/>
    <n v="16"/>
    <n v="4"/>
    <x v="1"/>
  </r>
  <r>
    <d v="2026-12-16T17:00:00"/>
    <n v="6.1420480395639308"/>
    <n v="12"/>
    <n v="17"/>
    <n v="4"/>
    <x v="1"/>
  </r>
  <r>
    <d v="2026-12-16T18:00:00"/>
    <n v="0"/>
    <n v="12"/>
    <n v="18"/>
    <n v="4"/>
    <x v="1"/>
  </r>
  <r>
    <d v="2026-12-16T19:00:00"/>
    <n v="0"/>
    <n v="12"/>
    <n v="19"/>
    <n v="4"/>
    <x v="1"/>
  </r>
  <r>
    <d v="2026-12-16T20:00:00"/>
    <n v="0"/>
    <n v="12"/>
    <n v="20"/>
    <n v="4"/>
    <x v="1"/>
  </r>
  <r>
    <d v="2026-12-16T21:00:00"/>
    <n v="0"/>
    <n v="12"/>
    <n v="21"/>
    <n v="4"/>
    <x v="1"/>
  </r>
  <r>
    <d v="2026-12-16T22:00:00"/>
    <n v="0"/>
    <n v="12"/>
    <n v="22"/>
    <n v="4"/>
    <x v="1"/>
  </r>
  <r>
    <d v="2026-12-16T23:00:00"/>
    <n v="0"/>
    <n v="12"/>
    <n v="23"/>
    <n v="4"/>
    <x v="1"/>
  </r>
  <r>
    <d v="2026-12-17T00:00:00"/>
    <n v="0"/>
    <n v="12"/>
    <n v="0"/>
    <n v="5"/>
    <x v="0"/>
  </r>
  <r>
    <d v="2026-12-17T01:00:00"/>
    <n v="0"/>
    <n v="12"/>
    <n v="1"/>
    <n v="5"/>
    <x v="0"/>
  </r>
  <r>
    <d v="2026-12-17T02:00:00"/>
    <n v="0"/>
    <n v="12"/>
    <n v="2"/>
    <n v="5"/>
    <x v="0"/>
  </r>
  <r>
    <d v="2026-12-17T03:00:00"/>
    <n v="0"/>
    <n v="12"/>
    <n v="3"/>
    <n v="5"/>
    <x v="0"/>
  </r>
  <r>
    <d v="2026-12-17T04:00:00"/>
    <n v="0"/>
    <n v="12"/>
    <n v="4"/>
    <n v="5"/>
    <x v="0"/>
  </r>
  <r>
    <d v="2026-12-17T05:00:00"/>
    <n v="0"/>
    <n v="12"/>
    <n v="5"/>
    <n v="5"/>
    <x v="0"/>
  </r>
  <r>
    <d v="2026-12-17T06:00:00"/>
    <n v="0"/>
    <n v="12"/>
    <n v="6"/>
    <n v="5"/>
    <x v="0"/>
  </r>
  <r>
    <d v="2026-12-17T07:00:00"/>
    <n v="0"/>
    <n v="12"/>
    <n v="7"/>
    <n v="5"/>
    <x v="0"/>
  </r>
  <r>
    <d v="2026-12-17T08:00:00"/>
    <n v="0"/>
    <n v="12"/>
    <n v="8"/>
    <n v="5"/>
    <x v="1"/>
  </r>
  <r>
    <d v="2026-12-17T09:00:00"/>
    <n v="7.1914987843109861"/>
    <n v="12"/>
    <n v="9"/>
    <n v="5"/>
    <x v="1"/>
  </r>
  <r>
    <d v="2026-12-17T10:00:00"/>
    <n v="16.73112956812006"/>
    <n v="12"/>
    <n v="10"/>
    <n v="5"/>
    <x v="1"/>
  </r>
  <r>
    <d v="2026-12-17T11:00:00"/>
    <n v="17.190200258127255"/>
    <n v="12"/>
    <n v="11"/>
    <n v="5"/>
    <x v="1"/>
  </r>
  <r>
    <d v="2026-12-17T12:00:00"/>
    <n v="15.91264437597864"/>
    <n v="12"/>
    <n v="12"/>
    <n v="5"/>
    <x v="1"/>
  </r>
  <r>
    <d v="2026-12-17T13:00:00"/>
    <n v="15.008350662616799"/>
    <n v="12"/>
    <n v="13"/>
    <n v="5"/>
    <x v="1"/>
  </r>
  <r>
    <d v="2026-12-17T14:00:00"/>
    <n v="16.032960938753369"/>
    <n v="12"/>
    <n v="14"/>
    <n v="5"/>
    <x v="1"/>
  </r>
  <r>
    <d v="2026-12-17T15:00:00"/>
    <n v="17.387494905202704"/>
    <n v="12"/>
    <n v="15"/>
    <n v="5"/>
    <x v="1"/>
  </r>
  <r>
    <d v="2026-12-17T16:00:00"/>
    <n v="16.811894952443126"/>
    <n v="12"/>
    <n v="16"/>
    <n v="5"/>
    <x v="1"/>
  </r>
  <r>
    <d v="2026-12-17T17:00:00"/>
    <n v="6.1012068853727879"/>
    <n v="12"/>
    <n v="17"/>
    <n v="5"/>
    <x v="1"/>
  </r>
  <r>
    <d v="2026-12-17T18:00:00"/>
    <n v="0"/>
    <n v="12"/>
    <n v="18"/>
    <n v="5"/>
    <x v="1"/>
  </r>
  <r>
    <d v="2026-12-17T19:00:00"/>
    <n v="0"/>
    <n v="12"/>
    <n v="19"/>
    <n v="5"/>
    <x v="1"/>
  </r>
  <r>
    <d v="2026-12-17T20:00:00"/>
    <n v="0"/>
    <n v="12"/>
    <n v="20"/>
    <n v="5"/>
    <x v="1"/>
  </r>
  <r>
    <d v="2026-12-17T21:00:00"/>
    <n v="0"/>
    <n v="12"/>
    <n v="21"/>
    <n v="5"/>
    <x v="1"/>
  </r>
  <r>
    <d v="2026-12-17T22:00:00"/>
    <n v="0"/>
    <n v="12"/>
    <n v="22"/>
    <n v="5"/>
    <x v="1"/>
  </r>
  <r>
    <d v="2026-12-17T23:00:00"/>
    <n v="0"/>
    <n v="12"/>
    <n v="23"/>
    <n v="5"/>
    <x v="1"/>
  </r>
  <r>
    <d v="2026-12-18T00:00:00"/>
    <n v="0"/>
    <n v="12"/>
    <n v="0"/>
    <n v="6"/>
    <x v="0"/>
  </r>
  <r>
    <d v="2026-12-18T01:00:00"/>
    <n v="0"/>
    <n v="12"/>
    <n v="1"/>
    <n v="6"/>
    <x v="0"/>
  </r>
  <r>
    <d v="2026-12-18T02:00:00"/>
    <n v="0"/>
    <n v="12"/>
    <n v="2"/>
    <n v="6"/>
    <x v="0"/>
  </r>
  <r>
    <d v="2026-12-18T03:00:00"/>
    <n v="0"/>
    <n v="12"/>
    <n v="3"/>
    <n v="6"/>
    <x v="0"/>
  </r>
  <r>
    <d v="2026-12-18T04:00:00"/>
    <n v="0"/>
    <n v="12"/>
    <n v="4"/>
    <n v="6"/>
    <x v="0"/>
  </r>
  <r>
    <d v="2026-12-18T05:00:00"/>
    <n v="0"/>
    <n v="12"/>
    <n v="5"/>
    <n v="6"/>
    <x v="0"/>
  </r>
  <r>
    <d v="2026-12-18T06:00:00"/>
    <n v="0"/>
    <n v="12"/>
    <n v="6"/>
    <n v="6"/>
    <x v="0"/>
  </r>
  <r>
    <d v="2026-12-18T07:00:00"/>
    <n v="0"/>
    <n v="12"/>
    <n v="7"/>
    <n v="6"/>
    <x v="0"/>
  </r>
  <r>
    <d v="2026-12-18T08:00:00"/>
    <n v="0"/>
    <n v="12"/>
    <n v="8"/>
    <n v="6"/>
    <x v="1"/>
  </r>
  <r>
    <d v="2026-12-18T09:00:00"/>
    <n v="7.1444850815869847"/>
    <n v="12"/>
    <n v="9"/>
    <n v="6"/>
    <x v="1"/>
  </r>
  <r>
    <d v="2026-12-18T10:00:00"/>
    <n v="16.823603798844697"/>
    <n v="12"/>
    <n v="10"/>
    <n v="6"/>
    <x v="1"/>
  </r>
  <r>
    <d v="2026-12-18T11:00:00"/>
    <n v="17.417764454220954"/>
    <n v="12"/>
    <n v="11"/>
    <n v="6"/>
    <x v="1"/>
  </r>
  <r>
    <d v="2026-12-18T12:00:00"/>
    <n v="16.083663413853202"/>
    <n v="12"/>
    <n v="12"/>
    <n v="6"/>
    <x v="1"/>
  </r>
  <r>
    <d v="2026-12-18T13:00:00"/>
    <n v="15.102936944770537"/>
    <n v="12"/>
    <n v="13"/>
    <n v="6"/>
    <x v="1"/>
  </r>
  <r>
    <d v="2026-12-18T14:00:00"/>
    <n v="15.997516390540323"/>
    <n v="12"/>
    <n v="14"/>
    <n v="6"/>
    <x v="1"/>
  </r>
  <r>
    <d v="2026-12-18T15:00:00"/>
    <n v="17.296719834062948"/>
    <n v="12"/>
    <n v="15"/>
    <n v="6"/>
    <x v="1"/>
  </r>
  <r>
    <d v="2026-12-18T16:00:00"/>
    <n v="16.571920334167331"/>
    <n v="12"/>
    <n v="16"/>
    <n v="6"/>
    <x v="1"/>
  </r>
  <r>
    <d v="2026-12-18T17:00:00"/>
    <n v="6.0646205463802216"/>
    <n v="12"/>
    <n v="17"/>
    <n v="6"/>
    <x v="1"/>
  </r>
  <r>
    <d v="2026-12-18T18:00:00"/>
    <n v="0"/>
    <n v="12"/>
    <n v="18"/>
    <n v="6"/>
    <x v="1"/>
  </r>
  <r>
    <d v="2026-12-18T19:00:00"/>
    <n v="0"/>
    <n v="12"/>
    <n v="19"/>
    <n v="6"/>
    <x v="1"/>
  </r>
  <r>
    <d v="2026-12-18T20:00:00"/>
    <n v="0"/>
    <n v="12"/>
    <n v="20"/>
    <n v="6"/>
    <x v="1"/>
  </r>
  <r>
    <d v="2026-12-18T21:00:00"/>
    <n v="0"/>
    <n v="12"/>
    <n v="21"/>
    <n v="6"/>
    <x v="1"/>
  </r>
  <r>
    <d v="2026-12-18T22:00:00"/>
    <n v="0"/>
    <n v="12"/>
    <n v="22"/>
    <n v="6"/>
    <x v="1"/>
  </r>
  <r>
    <d v="2026-12-18T23:00:00"/>
    <n v="0"/>
    <n v="12"/>
    <n v="23"/>
    <n v="6"/>
    <x v="1"/>
  </r>
  <r>
    <d v="2026-12-19T00:00:00"/>
    <n v="0"/>
    <n v="12"/>
    <n v="0"/>
    <n v="7"/>
    <x v="0"/>
  </r>
  <r>
    <d v="2026-12-19T01:00:00"/>
    <n v="0"/>
    <n v="12"/>
    <n v="1"/>
    <n v="7"/>
    <x v="0"/>
  </r>
  <r>
    <d v="2026-12-19T02:00:00"/>
    <n v="0"/>
    <n v="12"/>
    <n v="2"/>
    <n v="7"/>
    <x v="0"/>
  </r>
  <r>
    <d v="2026-12-19T03:00:00"/>
    <n v="0"/>
    <n v="12"/>
    <n v="3"/>
    <n v="7"/>
    <x v="0"/>
  </r>
  <r>
    <d v="2026-12-19T04:00:00"/>
    <n v="0"/>
    <n v="12"/>
    <n v="4"/>
    <n v="7"/>
    <x v="0"/>
  </r>
  <r>
    <d v="2026-12-19T05:00:00"/>
    <n v="0"/>
    <n v="12"/>
    <n v="5"/>
    <n v="7"/>
    <x v="0"/>
  </r>
  <r>
    <d v="2026-12-19T06:00:00"/>
    <n v="0"/>
    <n v="12"/>
    <n v="6"/>
    <n v="7"/>
    <x v="0"/>
  </r>
  <r>
    <d v="2026-12-19T07:00:00"/>
    <n v="0"/>
    <n v="12"/>
    <n v="7"/>
    <n v="7"/>
    <x v="0"/>
  </r>
  <r>
    <d v="2026-12-19T08:00:00"/>
    <n v="0"/>
    <n v="12"/>
    <n v="8"/>
    <n v="7"/>
    <x v="0"/>
  </r>
  <r>
    <d v="2026-12-19T09:00:00"/>
    <n v="0.2700626807133541"/>
    <n v="12"/>
    <n v="9"/>
    <n v="7"/>
    <x v="0"/>
  </r>
  <r>
    <d v="2026-12-19T10:00:00"/>
    <n v="0.10821306725126205"/>
    <n v="12"/>
    <n v="10"/>
    <n v="7"/>
    <x v="0"/>
  </r>
  <r>
    <d v="2026-12-19T11:00:00"/>
    <n v="1.4028065721124501"/>
    <n v="12"/>
    <n v="11"/>
    <n v="7"/>
    <x v="0"/>
  </r>
  <r>
    <d v="2026-12-19T12:00:00"/>
    <n v="1.7391226082609235"/>
    <n v="12"/>
    <n v="12"/>
    <n v="7"/>
    <x v="0"/>
  </r>
  <r>
    <d v="2026-12-19T13:00:00"/>
    <n v="3.0727153023825111"/>
    <n v="12"/>
    <n v="13"/>
    <n v="7"/>
    <x v="0"/>
  </r>
  <r>
    <d v="2026-12-19T14:00:00"/>
    <n v="4.3262086445956092"/>
    <n v="12"/>
    <n v="14"/>
    <n v="7"/>
    <x v="0"/>
  </r>
  <r>
    <d v="2026-12-19T15:00:00"/>
    <n v="4.6762728949045549"/>
    <n v="12"/>
    <n v="15"/>
    <n v="7"/>
    <x v="0"/>
  </r>
  <r>
    <d v="2026-12-19T16:00:00"/>
    <n v="5.4258902391606716"/>
    <n v="12"/>
    <n v="16"/>
    <n v="7"/>
    <x v="0"/>
  </r>
  <r>
    <d v="2026-12-19T17:00:00"/>
    <n v="1.3930618363162712"/>
    <n v="12"/>
    <n v="17"/>
    <n v="7"/>
    <x v="0"/>
  </r>
  <r>
    <d v="2026-12-19T18:00:00"/>
    <n v="0"/>
    <n v="12"/>
    <n v="18"/>
    <n v="7"/>
    <x v="0"/>
  </r>
  <r>
    <d v="2026-12-19T19:00:00"/>
    <n v="0"/>
    <n v="12"/>
    <n v="19"/>
    <n v="7"/>
    <x v="0"/>
  </r>
  <r>
    <d v="2026-12-19T20:00:00"/>
    <n v="0"/>
    <n v="12"/>
    <n v="20"/>
    <n v="7"/>
    <x v="0"/>
  </r>
  <r>
    <d v="2026-12-19T21:00:00"/>
    <n v="0"/>
    <n v="12"/>
    <n v="21"/>
    <n v="7"/>
    <x v="0"/>
  </r>
  <r>
    <d v="2026-12-19T22:00:00"/>
    <n v="0"/>
    <n v="12"/>
    <n v="22"/>
    <n v="7"/>
    <x v="0"/>
  </r>
  <r>
    <d v="2026-12-19T23:00:00"/>
    <n v="0"/>
    <n v="12"/>
    <n v="23"/>
    <n v="7"/>
    <x v="0"/>
  </r>
  <r>
    <d v="2026-12-20T00:00:00"/>
    <n v="0"/>
    <n v="12"/>
    <n v="0"/>
    <n v="1"/>
    <x v="0"/>
  </r>
  <r>
    <d v="2026-12-20T01:00:00"/>
    <n v="0"/>
    <n v="12"/>
    <n v="1"/>
    <n v="1"/>
    <x v="0"/>
  </r>
  <r>
    <d v="2026-12-20T02:00:00"/>
    <n v="0"/>
    <n v="12"/>
    <n v="2"/>
    <n v="1"/>
    <x v="0"/>
  </r>
  <r>
    <d v="2026-12-20T03:00:00"/>
    <n v="0"/>
    <n v="12"/>
    <n v="3"/>
    <n v="1"/>
    <x v="0"/>
  </r>
  <r>
    <d v="2026-12-20T04:00:00"/>
    <n v="0"/>
    <n v="12"/>
    <n v="4"/>
    <n v="1"/>
    <x v="0"/>
  </r>
  <r>
    <d v="2026-12-20T05:00:00"/>
    <n v="0"/>
    <n v="12"/>
    <n v="5"/>
    <n v="1"/>
    <x v="0"/>
  </r>
  <r>
    <d v="2026-12-20T06:00:00"/>
    <n v="0"/>
    <n v="12"/>
    <n v="6"/>
    <n v="1"/>
    <x v="0"/>
  </r>
  <r>
    <d v="2026-12-20T07:00:00"/>
    <n v="0"/>
    <n v="12"/>
    <n v="7"/>
    <n v="1"/>
    <x v="0"/>
  </r>
  <r>
    <d v="2026-12-20T08:00:00"/>
    <n v="0"/>
    <n v="12"/>
    <n v="8"/>
    <n v="1"/>
    <x v="0"/>
  </r>
  <r>
    <d v="2026-12-20T09:00:00"/>
    <n v="8.2771870820776048"/>
    <n v="12"/>
    <n v="9"/>
    <n v="1"/>
    <x v="0"/>
  </r>
  <r>
    <d v="2026-12-20T10:00:00"/>
    <n v="19.277958809049554"/>
    <n v="12"/>
    <n v="10"/>
    <n v="1"/>
    <x v="0"/>
  </r>
  <r>
    <d v="2026-12-20T11:00:00"/>
    <n v="19.359397995064356"/>
    <n v="12"/>
    <n v="11"/>
    <n v="1"/>
    <x v="0"/>
  </r>
  <r>
    <d v="2026-12-20T12:00:00"/>
    <n v="17.543486581338094"/>
    <n v="12"/>
    <n v="12"/>
    <n v="1"/>
    <x v="0"/>
  </r>
  <r>
    <d v="2026-12-20T13:00:00"/>
    <n v="16.374741781059697"/>
    <n v="12"/>
    <n v="13"/>
    <n v="1"/>
    <x v="0"/>
  </r>
  <r>
    <d v="2026-12-20T14:00:00"/>
    <n v="17.366488158404636"/>
    <n v="12"/>
    <n v="14"/>
    <n v="1"/>
    <x v="0"/>
  </r>
  <r>
    <d v="2026-12-20T15:00:00"/>
    <n v="18.677079538407405"/>
    <n v="12"/>
    <n v="15"/>
    <n v="1"/>
    <x v="0"/>
  </r>
  <r>
    <d v="2026-12-20T16:00:00"/>
    <n v="17.91027116914346"/>
    <n v="12"/>
    <n v="16"/>
    <n v="1"/>
    <x v="0"/>
  </r>
  <r>
    <d v="2026-12-20T17:00:00"/>
    <n v="6.6465981910560705"/>
    <n v="12"/>
    <n v="17"/>
    <n v="1"/>
    <x v="0"/>
  </r>
  <r>
    <d v="2026-12-20T18:00:00"/>
    <n v="0"/>
    <n v="12"/>
    <n v="18"/>
    <n v="1"/>
    <x v="0"/>
  </r>
  <r>
    <d v="2026-12-20T19:00:00"/>
    <n v="0"/>
    <n v="12"/>
    <n v="19"/>
    <n v="1"/>
    <x v="0"/>
  </r>
  <r>
    <d v="2026-12-20T20:00:00"/>
    <n v="0"/>
    <n v="12"/>
    <n v="20"/>
    <n v="1"/>
    <x v="0"/>
  </r>
  <r>
    <d v="2026-12-20T21:00:00"/>
    <n v="0"/>
    <n v="12"/>
    <n v="21"/>
    <n v="1"/>
    <x v="0"/>
  </r>
  <r>
    <d v="2026-12-20T22:00:00"/>
    <n v="0"/>
    <n v="12"/>
    <n v="22"/>
    <n v="1"/>
    <x v="0"/>
  </r>
  <r>
    <d v="2026-12-20T23:00:00"/>
    <n v="0"/>
    <n v="12"/>
    <n v="23"/>
    <n v="1"/>
    <x v="0"/>
  </r>
  <r>
    <d v="2026-12-21T00:00:00"/>
    <n v="0"/>
    <n v="12"/>
    <n v="0"/>
    <n v="2"/>
    <x v="0"/>
  </r>
  <r>
    <d v="2026-12-21T01:00:00"/>
    <n v="0"/>
    <n v="12"/>
    <n v="1"/>
    <n v="2"/>
    <x v="0"/>
  </r>
  <r>
    <d v="2026-12-21T02:00:00"/>
    <n v="0"/>
    <n v="12"/>
    <n v="2"/>
    <n v="2"/>
    <x v="0"/>
  </r>
  <r>
    <d v="2026-12-21T03:00:00"/>
    <n v="0"/>
    <n v="12"/>
    <n v="3"/>
    <n v="2"/>
    <x v="0"/>
  </r>
  <r>
    <d v="2026-12-21T04:00:00"/>
    <n v="0"/>
    <n v="12"/>
    <n v="4"/>
    <n v="2"/>
    <x v="0"/>
  </r>
  <r>
    <d v="2026-12-21T05:00:00"/>
    <n v="0"/>
    <n v="12"/>
    <n v="5"/>
    <n v="2"/>
    <x v="0"/>
  </r>
  <r>
    <d v="2026-12-21T06:00:00"/>
    <n v="0"/>
    <n v="12"/>
    <n v="6"/>
    <n v="2"/>
    <x v="0"/>
  </r>
  <r>
    <d v="2026-12-21T07:00:00"/>
    <n v="0"/>
    <n v="12"/>
    <n v="7"/>
    <n v="2"/>
    <x v="0"/>
  </r>
  <r>
    <d v="2026-12-21T08:00:00"/>
    <n v="0"/>
    <n v="12"/>
    <n v="8"/>
    <n v="2"/>
    <x v="1"/>
  </r>
  <r>
    <d v="2026-12-21T09:00:00"/>
    <n v="5.20578106804812"/>
    <n v="12"/>
    <n v="9"/>
    <n v="2"/>
    <x v="1"/>
  </r>
  <r>
    <d v="2026-12-21T10:00:00"/>
    <n v="14.368695475368435"/>
    <n v="12"/>
    <n v="10"/>
    <n v="2"/>
    <x v="1"/>
  </r>
  <r>
    <d v="2026-12-21T11:00:00"/>
    <n v="2.018811220890254"/>
    <n v="12"/>
    <n v="11"/>
    <n v="2"/>
    <x v="1"/>
  </r>
  <r>
    <d v="2026-12-21T12:00:00"/>
    <n v="2.9772304193132335"/>
    <n v="12"/>
    <n v="12"/>
    <n v="2"/>
    <x v="1"/>
  </r>
  <r>
    <d v="2026-12-21T13:00:00"/>
    <n v="8.8027234829753986"/>
    <n v="12"/>
    <n v="13"/>
    <n v="2"/>
    <x v="1"/>
  </r>
  <r>
    <d v="2026-12-21T14:00:00"/>
    <n v="3.6959491802673159"/>
    <n v="12"/>
    <n v="14"/>
    <n v="2"/>
    <x v="1"/>
  </r>
  <r>
    <d v="2026-12-21T15:00:00"/>
    <n v="0.76499633112928256"/>
    <n v="12"/>
    <n v="15"/>
    <n v="2"/>
    <x v="1"/>
  </r>
  <r>
    <d v="2026-12-21T16:00:00"/>
    <n v="0.92595027043865541"/>
    <n v="12"/>
    <n v="16"/>
    <n v="2"/>
    <x v="1"/>
  </r>
  <r>
    <d v="2026-12-21T17:00:00"/>
    <n v="3.9536940913780096"/>
    <n v="12"/>
    <n v="17"/>
    <n v="2"/>
    <x v="1"/>
  </r>
  <r>
    <d v="2026-12-21T18:00:00"/>
    <n v="0"/>
    <n v="12"/>
    <n v="18"/>
    <n v="2"/>
    <x v="1"/>
  </r>
  <r>
    <d v="2026-12-21T19:00:00"/>
    <n v="0"/>
    <n v="12"/>
    <n v="19"/>
    <n v="2"/>
    <x v="1"/>
  </r>
  <r>
    <d v="2026-12-21T20:00:00"/>
    <n v="0"/>
    <n v="12"/>
    <n v="20"/>
    <n v="2"/>
    <x v="1"/>
  </r>
  <r>
    <d v="2026-12-21T21:00:00"/>
    <n v="0"/>
    <n v="12"/>
    <n v="21"/>
    <n v="2"/>
    <x v="1"/>
  </r>
  <r>
    <d v="2026-12-21T22:00:00"/>
    <n v="0"/>
    <n v="12"/>
    <n v="22"/>
    <n v="2"/>
    <x v="1"/>
  </r>
  <r>
    <d v="2026-12-21T23:00:00"/>
    <n v="0"/>
    <n v="12"/>
    <n v="23"/>
    <n v="2"/>
    <x v="1"/>
  </r>
  <r>
    <d v="2026-12-22T00:00:00"/>
    <n v="0"/>
    <n v="12"/>
    <n v="0"/>
    <n v="3"/>
    <x v="0"/>
  </r>
  <r>
    <d v="2026-12-22T01:00:00"/>
    <n v="0"/>
    <n v="12"/>
    <n v="1"/>
    <n v="3"/>
    <x v="0"/>
  </r>
  <r>
    <d v="2026-12-22T02:00:00"/>
    <n v="0"/>
    <n v="12"/>
    <n v="2"/>
    <n v="3"/>
    <x v="0"/>
  </r>
  <r>
    <d v="2026-12-22T03:00:00"/>
    <n v="0"/>
    <n v="12"/>
    <n v="3"/>
    <n v="3"/>
    <x v="0"/>
  </r>
  <r>
    <d v="2026-12-22T04:00:00"/>
    <n v="0"/>
    <n v="12"/>
    <n v="4"/>
    <n v="3"/>
    <x v="0"/>
  </r>
  <r>
    <d v="2026-12-22T05:00:00"/>
    <n v="0"/>
    <n v="12"/>
    <n v="5"/>
    <n v="3"/>
    <x v="0"/>
  </r>
  <r>
    <d v="2026-12-22T06:00:00"/>
    <n v="0"/>
    <n v="12"/>
    <n v="6"/>
    <n v="3"/>
    <x v="0"/>
  </r>
  <r>
    <d v="2026-12-22T07:00:00"/>
    <n v="0"/>
    <n v="12"/>
    <n v="7"/>
    <n v="3"/>
    <x v="0"/>
  </r>
  <r>
    <d v="2026-12-22T08:00:00"/>
    <n v="0"/>
    <n v="12"/>
    <n v="8"/>
    <n v="3"/>
    <x v="1"/>
  </r>
  <r>
    <d v="2026-12-22T09:00:00"/>
    <n v="2.9978104863132811"/>
    <n v="12"/>
    <n v="9"/>
    <n v="3"/>
    <x v="1"/>
  </r>
  <r>
    <d v="2026-12-22T10:00:00"/>
    <n v="17.474992547699806"/>
    <n v="12"/>
    <n v="10"/>
    <n v="3"/>
    <x v="1"/>
  </r>
  <r>
    <d v="2026-12-22T11:00:00"/>
    <n v="17.430138514462609"/>
    <n v="12"/>
    <n v="11"/>
    <n v="3"/>
    <x v="1"/>
  </r>
  <r>
    <d v="2026-12-22T12:00:00"/>
    <n v="10.443118557451388"/>
    <n v="12"/>
    <n v="12"/>
    <n v="3"/>
    <x v="1"/>
  </r>
  <r>
    <d v="2026-12-22T13:00:00"/>
    <n v="3.4117673189240363"/>
    <n v="12"/>
    <n v="13"/>
    <n v="3"/>
    <x v="1"/>
  </r>
  <r>
    <d v="2026-12-22T14:00:00"/>
    <n v="9.8927869149016487"/>
    <n v="12"/>
    <n v="14"/>
    <n v="3"/>
    <x v="1"/>
  </r>
  <r>
    <d v="2026-12-22T15:00:00"/>
    <n v="2.8680568310127064"/>
    <n v="12"/>
    <n v="15"/>
    <n v="3"/>
    <x v="1"/>
  </r>
  <r>
    <d v="2026-12-22T16:00:00"/>
    <n v="0.10123142533294899"/>
    <n v="12"/>
    <n v="16"/>
    <n v="3"/>
    <x v="1"/>
  </r>
  <r>
    <d v="2026-12-22T17:00:00"/>
    <n v="0.77412785410683438"/>
    <n v="12"/>
    <n v="17"/>
    <n v="3"/>
    <x v="1"/>
  </r>
  <r>
    <d v="2026-12-22T18:00:00"/>
    <n v="0"/>
    <n v="12"/>
    <n v="18"/>
    <n v="3"/>
    <x v="1"/>
  </r>
  <r>
    <d v="2026-12-22T19:00:00"/>
    <n v="0"/>
    <n v="12"/>
    <n v="19"/>
    <n v="3"/>
    <x v="1"/>
  </r>
  <r>
    <d v="2026-12-22T20:00:00"/>
    <n v="0"/>
    <n v="12"/>
    <n v="20"/>
    <n v="3"/>
    <x v="1"/>
  </r>
  <r>
    <d v="2026-12-22T21:00:00"/>
    <n v="0"/>
    <n v="12"/>
    <n v="21"/>
    <n v="3"/>
    <x v="1"/>
  </r>
  <r>
    <d v="2026-12-22T22:00:00"/>
    <n v="0"/>
    <n v="12"/>
    <n v="22"/>
    <n v="3"/>
    <x v="1"/>
  </r>
  <r>
    <d v="2026-12-22T23:00:00"/>
    <n v="0"/>
    <n v="12"/>
    <n v="23"/>
    <n v="3"/>
    <x v="1"/>
  </r>
  <r>
    <d v="2026-12-23T00:00:00"/>
    <n v="0"/>
    <n v="12"/>
    <n v="0"/>
    <n v="4"/>
    <x v="0"/>
  </r>
  <r>
    <d v="2026-12-23T01:00:00"/>
    <n v="0"/>
    <n v="12"/>
    <n v="1"/>
    <n v="4"/>
    <x v="0"/>
  </r>
  <r>
    <d v="2026-12-23T02:00:00"/>
    <n v="0"/>
    <n v="12"/>
    <n v="2"/>
    <n v="4"/>
    <x v="0"/>
  </r>
  <r>
    <d v="2026-12-23T03:00:00"/>
    <n v="0"/>
    <n v="12"/>
    <n v="3"/>
    <n v="4"/>
    <x v="0"/>
  </r>
  <r>
    <d v="2026-12-23T04:00:00"/>
    <n v="0"/>
    <n v="12"/>
    <n v="4"/>
    <n v="4"/>
    <x v="0"/>
  </r>
  <r>
    <d v="2026-12-23T05:00:00"/>
    <n v="0"/>
    <n v="12"/>
    <n v="5"/>
    <n v="4"/>
    <x v="0"/>
  </r>
  <r>
    <d v="2026-12-23T06:00:00"/>
    <n v="0"/>
    <n v="12"/>
    <n v="6"/>
    <n v="4"/>
    <x v="0"/>
  </r>
  <r>
    <d v="2026-12-23T07:00:00"/>
    <n v="0"/>
    <n v="12"/>
    <n v="7"/>
    <n v="4"/>
    <x v="0"/>
  </r>
  <r>
    <d v="2026-12-23T08:00:00"/>
    <n v="0"/>
    <n v="12"/>
    <n v="8"/>
    <n v="4"/>
    <x v="1"/>
  </r>
  <r>
    <d v="2026-12-23T09:00:00"/>
    <n v="3.0647701322307594"/>
    <n v="12"/>
    <n v="9"/>
    <n v="4"/>
    <x v="1"/>
  </r>
  <r>
    <d v="2026-12-23T10:00:00"/>
    <n v="2.2496599758412325E-2"/>
    <n v="12"/>
    <n v="10"/>
    <n v="4"/>
    <x v="1"/>
  </r>
  <r>
    <d v="2026-12-23T11:00:00"/>
    <n v="0.78411885588375485"/>
    <n v="12"/>
    <n v="11"/>
    <n v="4"/>
    <x v="1"/>
  </r>
  <r>
    <d v="2026-12-23T12:00:00"/>
    <n v="1.9013306022506831"/>
    <n v="12"/>
    <n v="12"/>
    <n v="4"/>
    <x v="1"/>
  </r>
  <r>
    <d v="2026-12-23T13:00:00"/>
    <n v="1.8695871998131035"/>
    <n v="12"/>
    <n v="13"/>
    <n v="4"/>
    <x v="1"/>
  </r>
  <r>
    <d v="2026-12-23T14:00:00"/>
    <n v="1.5333480177564376"/>
    <n v="12"/>
    <n v="14"/>
    <n v="4"/>
    <x v="1"/>
  </r>
  <r>
    <d v="2026-12-23T15:00:00"/>
    <n v="1.4332617939300432"/>
    <n v="12"/>
    <n v="15"/>
    <n v="4"/>
    <x v="1"/>
  </r>
  <r>
    <d v="2026-12-23T16:00:00"/>
    <n v="15.581537572671735"/>
    <n v="12"/>
    <n v="16"/>
    <n v="4"/>
    <x v="1"/>
  </r>
  <r>
    <d v="2026-12-23T17:00:00"/>
    <n v="5.6806206089798543"/>
    <n v="12"/>
    <n v="17"/>
    <n v="4"/>
    <x v="1"/>
  </r>
  <r>
    <d v="2026-12-23T18:00:00"/>
    <n v="0"/>
    <n v="12"/>
    <n v="18"/>
    <n v="4"/>
    <x v="1"/>
  </r>
  <r>
    <d v="2026-12-23T19:00:00"/>
    <n v="0"/>
    <n v="12"/>
    <n v="19"/>
    <n v="4"/>
    <x v="1"/>
  </r>
  <r>
    <d v="2026-12-23T20:00:00"/>
    <n v="0"/>
    <n v="12"/>
    <n v="20"/>
    <n v="4"/>
    <x v="1"/>
  </r>
  <r>
    <d v="2026-12-23T21:00:00"/>
    <n v="0"/>
    <n v="12"/>
    <n v="21"/>
    <n v="4"/>
    <x v="1"/>
  </r>
  <r>
    <d v="2026-12-23T22:00:00"/>
    <n v="0"/>
    <n v="12"/>
    <n v="22"/>
    <n v="4"/>
    <x v="1"/>
  </r>
  <r>
    <d v="2026-12-23T23:00:00"/>
    <n v="0"/>
    <n v="12"/>
    <n v="23"/>
    <n v="4"/>
    <x v="1"/>
  </r>
  <r>
    <d v="2026-12-24T00:00:00"/>
    <n v="0"/>
    <n v="12"/>
    <n v="0"/>
    <n v="5"/>
    <x v="0"/>
  </r>
  <r>
    <d v="2026-12-24T01:00:00"/>
    <n v="0"/>
    <n v="12"/>
    <n v="1"/>
    <n v="5"/>
    <x v="0"/>
  </r>
  <r>
    <d v="2026-12-24T02:00:00"/>
    <n v="0"/>
    <n v="12"/>
    <n v="2"/>
    <n v="5"/>
    <x v="0"/>
  </r>
  <r>
    <d v="2026-12-24T03:00:00"/>
    <n v="0"/>
    <n v="12"/>
    <n v="3"/>
    <n v="5"/>
    <x v="0"/>
  </r>
  <r>
    <d v="2026-12-24T04:00:00"/>
    <n v="0"/>
    <n v="12"/>
    <n v="4"/>
    <n v="5"/>
    <x v="0"/>
  </r>
  <r>
    <d v="2026-12-24T05:00:00"/>
    <n v="0"/>
    <n v="12"/>
    <n v="5"/>
    <n v="5"/>
    <x v="0"/>
  </r>
  <r>
    <d v="2026-12-24T06:00:00"/>
    <n v="0"/>
    <n v="12"/>
    <n v="6"/>
    <n v="5"/>
    <x v="0"/>
  </r>
  <r>
    <d v="2026-12-24T07:00:00"/>
    <n v="0"/>
    <n v="12"/>
    <n v="7"/>
    <n v="5"/>
    <x v="0"/>
  </r>
  <r>
    <d v="2026-12-24T08:00:00"/>
    <n v="0"/>
    <n v="12"/>
    <n v="8"/>
    <n v="5"/>
    <x v="1"/>
  </r>
  <r>
    <d v="2026-12-24T09:00:00"/>
    <n v="1.3643616123524418"/>
    <n v="12"/>
    <n v="9"/>
    <n v="5"/>
    <x v="1"/>
  </r>
  <r>
    <d v="2026-12-24T10:00:00"/>
    <n v="11.413040139120682"/>
    <n v="12"/>
    <n v="10"/>
    <n v="5"/>
    <x v="1"/>
  </r>
  <r>
    <d v="2026-12-24T11:00:00"/>
    <n v="2.7301928459504992"/>
    <n v="12"/>
    <n v="11"/>
    <n v="5"/>
    <x v="1"/>
  </r>
  <r>
    <d v="2026-12-24T12:00:00"/>
    <n v="5.9403309447234101"/>
    <n v="12"/>
    <n v="12"/>
    <n v="5"/>
    <x v="1"/>
  </r>
  <r>
    <d v="2026-12-24T13:00:00"/>
    <n v="9.3792038743495425"/>
    <n v="12"/>
    <n v="13"/>
    <n v="5"/>
    <x v="1"/>
  </r>
  <r>
    <d v="2026-12-24T14:00:00"/>
    <n v="5.0352799810270561"/>
    <n v="12"/>
    <n v="14"/>
    <n v="5"/>
    <x v="1"/>
  </r>
  <r>
    <d v="2026-12-24T15:00:00"/>
    <n v="3.2931443264501352"/>
    <n v="12"/>
    <n v="15"/>
    <n v="5"/>
    <x v="1"/>
  </r>
  <r>
    <d v="2026-12-24T16:00:00"/>
    <n v="11.414755947361781"/>
    <n v="12"/>
    <n v="16"/>
    <n v="5"/>
    <x v="1"/>
  </r>
  <r>
    <d v="2026-12-24T17:00:00"/>
    <n v="7.2937489069257131"/>
    <n v="12"/>
    <n v="17"/>
    <n v="5"/>
    <x v="1"/>
  </r>
  <r>
    <d v="2026-12-24T18:00:00"/>
    <n v="0"/>
    <n v="12"/>
    <n v="18"/>
    <n v="5"/>
    <x v="1"/>
  </r>
  <r>
    <d v="2026-12-24T19:00:00"/>
    <n v="0"/>
    <n v="12"/>
    <n v="19"/>
    <n v="5"/>
    <x v="1"/>
  </r>
  <r>
    <d v="2026-12-24T20:00:00"/>
    <n v="0"/>
    <n v="12"/>
    <n v="20"/>
    <n v="5"/>
    <x v="1"/>
  </r>
  <r>
    <d v="2026-12-24T21:00:00"/>
    <n v="0"/>
    <n v="12"/>
    <n v="21"/>
    <n v="5"/>
    <x v="1"/>
  </r>
  <r>
    <d v="2026-12-24T22:00:00"/>
    <n v="0"/>
    <n v="12"/>
    <n v="22"/>
    <n v="5"/>
    <x v="1"/>
  </r>
  <r>
    <d v="2026-12-24T23:00:00"/>
    <n v="0"/>
    <n v="12"/>
    <n v="23"/>
    <n v="5"/>
    <x v="1"/>
  </r>
  <r>
    <d v="2026-12-25T00:00:00"/>
    <n v="0"/>
    <n v="12"/>
    <n v="0"/>
    <n v="6"/>
    <x v="0"/>
  </r>
  <r>
    <d v="2026-12-25T01:00:00"/>
    <n v="0"/>
    <n v="12"/>
    <n v="1"/>
    <n v="6"/>
    <x v="0"/>
  </r>
  <r>
    <d v="2026-12-25T02:00:00"/>
    <n v="0"/>
    <n v="12"/>
    <n v="2"/>
    <n v="6"/>
    <x v="0"/>
  </r>
  <r>
    <d v="2026-12-25T03:00:00"/>
    <n v="0"/>
    <n v="12"/>
    <n v="3"/>
    <n v="6"/>
    <x v="0"/>
  </r>
  <r>
    <d v="2026-12-25T04:00:00"/>
    <n v="0"/>
    <n v="12"/>
    <n v="4"/>
    <n v="6"/>
    <x v="0"/>
  </r>
  <r>
    <d v="2026-12-25T05:00:00"/>
    <n v="0"/>
    <n v="12"/>
    <n v="5"/>
    <n v="6"/>
    <x v="0"/>
  </r>
  <r>
    <d v="2026-12-25T06:00:00"/>
    <n v="0"/>
    <n v="12"/>
    <n v="6"/>
    <n v="6"/>
    <x v="0"/>
  </r>
  <r>
    <d v="2026-12-25T07:00:00"/>
    <n v="0"/>
    <n v="12"/>
    <n v="7"/>
    <n v="6"/>
    <x v="0"/>
  </r>
  <r>
    <d v="2026-12-25T08:00:00"/>
    <n v="0"/>
    <n v="12"/>
    <n v="8"/>
    <n v="6"/>
    <x v="0"/>
  </r>
  <r>
    <d v="2026-12-25T09:00:00"/>
    <n v="1.5704810568001957"/>
    <n v="12"/>
    <n v="9"/>
    <n v="6"/>
    <x v="0"/>
  </r>
  <r>
    <d v="2026-12-25T10:00:00"/>
    <n v="18.360129392081046"/>
    <n v="12"/>
    <n v="10"/>
    <n v="6"/>
    <x v="0"/>
  </r>
  <r>
    <d v="2026-12-25T11:00:00"/>
    <n v="18.504427616759628"/>
    <n v="12"/>
    <n v="11"/>
    <n v="6"/>
    <x v="0"/>
  </r>
  <r>
    <d v="2026-12-25T12:00:00"/>
    <n v="16.951917389183077"/>
    <n v="12"/>
    <n v="12"/>
    <n v="6"/>
    <x v="0"/>
  </r>
  <r>
    <d v="2026-12-25T13:00:00"/>
    <n v="15.941888753796174"/>
    <n v="12"/>
    <n v="13"/>
    <n v="6"/>
    <x v="0"/>
  </r>
  <r>
    <d v="2026-12-25T14:00:00"/>
    <n v="16.898642622738183"/>
    <n v="12"/>
    <n v="14"/>
    <n v="6"/>
    <x v="0"/>
  </r>
  <r>
    <d v="2026-12-25T15:00:00"/>
    <n v="18.427053313684532"/>
    <n v="12"/>
    <n v="15"/>
    <n v="6"/>
    <x v="0"/>
  </r>
  <r>
    <d v="2026-12-25T16:00:00"/>
    <n v="18.222363248211657"/>
    <n v="12"/>
    <n v="16"/>
    <n v="6"/>
    <x v="0"/>
  </r>
  <r>
    <d v="2026-12-25T17:00:00"/>
    <n v="7.4530780476800631"/>
    <n v="12"/>
    <n v="17"/>
    <n v="6"/>
    <x v="0"/>
  </r>
  <r>
    <d v="2026-12-25T18:00:00"/>
    <n v="0"/>
    <n v="12"/>
    <n v="18"/>
    <n v="6"/>
    <x v="0"/>
  </r>
  <r>
    <d v="2026-12-25T19:00:00"/>
    <n v="0"/>
    <n v="12"/>
    <n v="19"/>
    <n v="6"/>
    <x v="0"/>
  </r>
  <r>
    <d v="2026-12-25T20:00:00"/>
    <n v="0"/>
    <n v="12"/>
    <n v="20"/>
    <n v="6"/>
    <x v="0"/>
  </r>
  <r>
    <d v="2026-12-25T21:00:00"/>
    <n v="0"/>
    <n v="12"/>
    <n v="21"/>
    <n v="6"/>
    <x v="0"/>
  </r>
  <r>
    <d v="2026-12-25T22:00:00"/>
    <n v="0"/>
    <n v="12"/>
    <n v="22"/>
    <n v="6"/>
    <x v="0"/>
  </r>
  <r>
    <d v="2026-12-25T23:00:00"/>
    <n v="0"/>
    <n v="12"/>
    <n v="23"/>
    <n v="6"/>
    <x v="0"/>
  </r>
  <r>
    <d v="2026-12-26T00:00:00"/>
    <n v="0"/>
    <n v="12"/>
    <n v="0"/>
    <n v="7"/>
    <x v="0"/>
  </r>
  <r>
    <d v="2026-12-26T01:00:00"/>
    <n v="0"/>
    <n v="12"/>
    <n v="1"/>
    <n v="7"/>
    <x v="0"/>
  </r>
  <r>
    <d v="2026-12-26T02:00:00"/>
    <n v="0"/>
    <n v="12"/>
    <n v="2"/>
    <n v="7"/>
    <x v="0"/>
  </r>
  <r>
    <d v="2026-12-26T03:00:00"/>
    <n v="0"/>
    <n v="12"/>
    <n v="3"/>
    <n v="7"/>
    <x v="0"/>
  </r>
  <r>
    <d v="2026-12-26T04:00:00"/>
    <n v="0"/>
    <n v="12"/>
    <n v="4"/>
    <n v="7"/>
    <x v="0"/>
  </r>
  <r>
    <d v="2026-12-26T05:00:00"/>
    <n v="0"/>
    <n v="12"/>
    <n v="5"/>
    <n v="7"/>
    <x v="0"/>
  </r>
  <r>
    <d v="2026-12-26T06:00:00"/>
    <n v="0"/>
    <n v="12"/>
    <n v="6"/>
    <n v="7"/>
    <x v="0"/>
  </r>
  <r>
    <d v="2026-12-26T07:00:00"/>
    <n v="0"/>
    <n v="12"/>
    <n v="7"/>
    <n v="7"/>
    <x v="0"/>
  </r>
  <r>
    <d v="2026-12-26T08:00:00"/>
    <n v="0"/>
    <n v="12"/>
    <n v="8"/>
    <n v="7"/>
    <x v="0"/>
  </r>
  <r>
    <d v="2026-12-26T09:00:00"/>
    <n v="0.75334658867797577"/>
    <n v="12"/>
    <n v="9"/>
    <n v="7"/>
    <x v="0"/>
  </r>
  <r>
    <d v="2026-12-26T10:00:00"/>
    <n v="1.4432451413174476"/>
    <n v="12"/>
    <n v="10"/>
    <n v="7"/>
    <x v="0"/>
  </r>
  <r>
    <d v="2026-12-26T11:00:00"/>
    <n v="7.1240599032411298"/>
    <n v="12"/>
    <n v="11"/>
    <n v="7"/>
    <x v="0"/>
  </r>
  <r>
    <d v="2026-12-26T12:00:00"/>
    <n v="5.5942165504053749"/>
    <n v="12"/>
    <n v="12"/>
    <n v="7"/>
    <x v="0"/>
  </r>
  <r>
    <d v="2026-12-26T13:00:00"/>
    <n v="5.4741105996660773"/>
    <n v="12"/>
    <n v="13"/>
    <n v="7"/>
    <x v="0"/>
  </r>
  <r>
    <d v="2026-12-26T14:00:00"/>
    <n v="7.4604022500969798"/>
    <n v="12"/>
    <n v="14"/>
    <n v="7"/>
    <x v="0"/>
  </r>
  <r>
    <d v="2026-12-26T15:00:00"/>
    <n v="2.1756766477430225"/>
    <n v="12"/>
    <n v="15"/>
    <n v="7"/>
    <x v="0"/>
  </r>
  <r>
    <d v="2026-12-26T16:00:00"/>
    <n v="1.181445779065448"/>
    <n v="12"/>
    <n v="16"/>
    <n v="7"/>
    <x v="0"/>
  </r>
  <r>
    <d v="2026-12-26T17:00:00"/>
    <n v="6.2657033091803109"/>
    <n v="12"/>
    <n v="17"/>
    <n v="7"/>
    <x v="0"/>
  </r>
  <r>
    <d v="2026-12-26T18:00:00"/>
    <n v="0"/>
    <n v="12"/>
    <n v="18"/>
    <n v="7"/>
    <x v="0"/>
  </r>
  <r>
    <d v="2026-12-26T19:00:00"/>
    <n v="0"/>
    <n v="12"/>
    <n v="19"/>
    <n v="7"/>
    <x v="0"/>
  </r>
  <r>
    <d v="2026-12-26T20:00:00"/>
    <n v="0"/>
    <n v="12"/>
    <n v="20"/>
    <n v="7"/>
    <x v="0"/>
  </r>
  <r>
    <d v="2026-12-26T21:00:00"/>
    <n v="0"/>
    <n v="12"/>
    <n v="21"/>
    <n v="7"/>
    <x v="0"/>
  </r>
  <r>
    <d v="2026-12-26T22:00:00"/>
    <n v="0"/>
    <n v="12"/>
    <n v="22"/>
    <n v="7"/>
    <x v="0"/>
  </r>
  <r>
    <d v="2026-12-26T23:00:00"/>
    <n v="0"/>
    <n v="12"/>
    <n v="23"/>
    <n v="7"/>
    <x v="0"/>
  </r>
  <r>
    <d v="2026-12-27T00:00:00"/>
    <n v="0"/>
    <n v="12"/>
    <n v="0"/>
    <n v="1"/>
    <x v="0"/>
  </r>
  <r>
    <d v="2026-12-27T01:00:00"/>
    <n v="0"/>
    <n v="12"/>
    <n v="1"/>
    <n v="1"/>
    <x v="0"/>
  </r>
  <r>
    <d v="2026-12-27T02:00:00"/>
    <n v="0"/>
    <n v="12"/>
    <n v="2"/>
    <n v="1"/>
    <x v="0"/>
  </r>
  <r>
    <d v="2026-12-27T03:00:00"/>
    <n v="0"/>
    <n v="12"/>
    <n v="3"/>
    <n v="1"/>
    <x v="0"/>
  </r>
  <r>
    <d v="2026-12-27T04:00:00"/>
    <n v="0"/>
    <n v="12"/>
    <n v="4"/>
    <n v="1"/>
    <x v="0"/>
  </r>
  <r>
    <d v="2026-12-27T05:00:00"/>
    <n v="0"/>
    <n v="12"/>
    <n v="5"/>
    <n v="1"/>
    <x v="0"/>
  </r>
  <r>
    <d v="2026-12-27T06:00:00"/>
    <n v="0"/>
    <n v="12"/>
    <n v="6"/>
    <n v="1"/>
    <x v="0"/>
  </r>
  <r>
    <d v="2026-12-27T07:00:00"/>
    <n v="0"/>
    <n v="12"/>
    <n v="7"/>
    <n v="1"/>
    <x v="0"/>
  </r>
  <r>
    <d v="2026-12-27T08:00:00"/>
    <n v="0"/>
    <n v="12"/>
    <n v="8"/>
    <n v="1"/>
    <x v="0"/>
  </r>
  <r>
    <d v="2026-12-27T09:00:00"/>
    <n v="0.43534259950236814"/>
    <n v="12"/>
    <n v="9"/>
    <n v="1"/>
    <x v="0"/>
  </r>
  <r>
    <d v="2026-12-27T10:00:00"/>
    <n v="4.2284196969358367"/>
    <n v="12"/>
    <n v="10"/>
    <n v="1"/>
    <x v="0"/>
  </r>
  <r>
    <d v="2026-12-27T11:00:00"/>
    <n v="6.9698418295779261"/>
    <n v="12"/>
    <n v="11"/>
    <n v="1"/>
    <x v="0"/>
  </r>
  <r>
    <d v="2026-12-27T12:00:00"/>
    <n v="16.940563488168511"/>
    <n v="12"/>
    <n v="12"/>
    <n v="1"/>
    <x v="0"/>
  </r>
  <r>
    <d v="2026-12-27T13:00:00"/>
    <n v="15.814483091814218"/>
    <n v="12"/>
    <n v="13"/>
    <n v="1"/>
    <x v="0"/>
  </r>
  <r>
    <d v="2026-12-27T14:00:00"/>
    <n v="16.792768988239704"/>
    <n v="12"/>
    <n v="14"/>
    <n v="1"/>
    <x v="0"/>
  </r>
  <r>
    <d v="2026-12-27T15:00:00"/>
    <n v="18.0714505395587"/>
    <n v="12"/>
    <n v="15"/>
    <n v="1"/>
    <x v="0"/>
  </r>
  <r>
    <d v="2026-12-27T16:00:00"/>
    <n v="17.236313144040217"/>
    <n v="12"/>
    <n v="16"/>
    <n v="1"/>
    <x v="0"/>
  </r>
  <r>
    <d v="2026-12-27T17:00:00"/>
    <n v="6.966354873152012"/>
    <n v="12"/>
    <n v="17"/>
    <n v="1"/>
    <x v="0"/>
  </r>
  <r>
    <d v="2026-12-27T18:00:00"/>
    <n v="0"/>
    <n v="12"/>
    <n v="18"/>
    <n v="1"/>
    <x v="0"/>
  </r>
  <r>
    <d v="2026-12-27T19:00:00"/>
    <n v="0"/>
    <n v="12"/>
    <n v="19"/>
    <n v="1"/>
    <x v="0"/>
  </r>
  <r>
    <d v="2026-12-27T20:00:00"/>
    <n v="0"/>
    <n v="12"/>
    <n v="20"/>
    <n v="1"/>
    <x v="0"/>
  </r>
  <r>
    <d v="2026-12-27T21:00:00"/>
    <n v="0"/>
    <n v="12"/>
    <n v="21"/>
    <n v="1"/>
    <x v="0"/>
  </r>
  <r>
    <d v="2026-12-27T22:00:00"/>
    <n v="0"/>
    <n v="12"/>
    <n v="22"/>
    <n v="1"/>
    <x v="0"/>
  </r>
  <r>
    <d v="2026-12-27T23:00:00"/>
    <n v="0"/>
    <n v="12"/>
    <n v="23"/>
    <n v="1"/>
    <x v="0"/>
  </r>
  <r>
    <d v="2026-12-28T00:00:00"/>
    <n v="0"/>
    <n v="12"/>
    <n v="0"/>
    <n v="2"/>
    <x v="0"/>
  </r>
  <r>
    <d v="2026-12-28T01:00:00"/>
    <n v="0"/>
    <n v="12"/>
    <n v="1"/>
    <n v="2"/>
    <x v="0"/>
  </r>
  <r>
    <d v="2026-12-28T02:00:00"/>
    <n v="0"/>
    <n v="12"/>
    <n v="2"/>
    <n v="2"/>
    <x v="0"/>
  </r>
  <r>
    <d v="2026-12-28T03:00:00"/>
    <n v="0"/>
    <n v="12"/>
    <n v="3"/>
    <n v="2"/>
    <x v="0"/>
  </r>
  <r>
    <d v="2026-12-28T04:00:00"/>
    <n v="0"/>
    <n v="12"/>
    <n v="4"/>
    <n v="2"/>
    <x v="0"/>
  </r>
  <r>
    <d v="2026-12-28T05:00:00"/>
    <n v="0"/>
    <n v="12"/>
    <n v="5"/>
    <n v="2"/>
    <x v="0"/>
  </r>
  <r>
    <d v="2026-12-28T06:00:00"/>
    <n v="0"/>
    <n v="12"/>
    <n v="6"/>
    <n v="2"/>
    <x v="0"/>
  </r>
  <r>
    <d v="2026-12-28T07:00:00"/>
    <n v="0"/>
    <n v="12"/>
    <n v="7"/>
    <n v="2"/>
    <x v="0"/>
  </r>
  <r>
    <d v="2026-12-28T08:00:00"/>
    <n v="0"/>
    <n v="12"/>
    <n v="8"/>
    <n v="2"/>
    <x v="1"/>
  </r>
  <r>
    <d v="2026-12-28T09:00:00"/>
    <n v="4.6437911583836282"/>
    <n v="12"/>
    <n v="9"/>
    <n v="2"/>
    <x v="1"/>
  </r>
  <r>
    <d v="2026-12-28T10:00:00"/>
    <n v="12.339274352944081"/>
    <n v="12"/>
    <n v="10"/>
    <n v="2"/>
    <x v="1"/>
  </r>
  <r>
    <d v="2026-12-28T11:00:00"/>
    <n v="10.372207956929868"/>
    <n v="12"/>
    <n v="11"/>
    <n v="2"/>
    <x v="1"/>
  </r>
  <r>
    <d v="2026-12-28T12:00:00"/>
    <n v="16.071133364908128"/>
    <n v="12"/>
    <n v="12"/>
    <n v="2"/>
    <x v="1"/>
  </r>
  <r>
    <d v="2026-12-28T13:00:00"/>
    <n v="12.557440429274163"/>
    <n v="12"/>
    <n v="13"/>
    <n v="2"/>
    <x v="1"/>
  </r>
  <r>
    <d v="2026-12-28T14:00:00"/>
    <n v="15.989714083178258"/>
    <n v="12"/>
    <n v="14"/>
    <n v="2"/>
    <x v="1"/>
  </r>
  <r>
    <d v="2026-12-28T15:00:00"/>
    <n v="14.259214220820047"/>
    <n v="12"/>
    <n v="15"/>
    <n v="2"/>
    <x v="1"/>
  </r>
  <r>
    <d v="2026-12-28T16:00:00"/>
    <n v="16.117867189834012"/>
    <n v="12"/>
    <n v="16"/>
    <n v="2"/>
    <x v="1"/>
  </r>
  <r>
    <d v="2026-12-28T17:00:00"/>
    <n v="3.5403470163398825"/>
    <n v="12"/>
    <n v="17"/>
    <n v="2"/>
    <x v="1"/>
  </r>
  <r>
    <d v="2026-12-28T18:00:00"/>
    <n v="0"/>
    <n v="12"/>
    <n v="18"/>
    <n v="2"/>
    <x v="1"/>
  </r>
  <r>
    <d v="2026-12-28T19:00:00"/>
    <n v="0"/>
    <n v="12"/>
    <n v="19"/>
    <n v="2"/>
    <x v="1"/>
  </r>
  <r>
    <d v="2026-12-28T20:00:00"/>
    <n v="0"/>
    <n v="12"/>
    <n v="20"/>
    <n v="2"/>
    <x v="1"/>
  </r>
  <r>
    <d v="2026-12-28T21:00:00"/>
    <n v="0"/>
    <n v="12"/>
    <n v="21"/>
    <n v="2"/>
    <x v="1"/>
  </r>
  <r>
    <d v="2026-12-28T22:00:00"/>
    <n v="0"/>
    <n v="12"/>
    <n v="22"/>
    <n v="2"/>
    <x v="1"/>
  </r>
  <r>
    <d v="2026-12-28T23:00:00"/>
    <n v="0"/>
    <n v="12"/>
    <n v="23"/>
    <n v="2"/>
    <x v="1"/>
  </r>
  <r>
    <d v="2026-12-29T00:00:00"/>
    <n v="0"/>
    <n v="12"/>
    <n v="0"/>
    <n v="3"/>
    <x v="0"/>
  </r>
  <r>
    <d v="2026-12-29T01:00:00"/>
    <n v="0"/>
    <n v="12"/>
    <n v="1"/>
    <n v="3"/>
    <x v="0"/>
  </r>
  <r>
    <d v="2026-12-29T02:00:00"/>
    <n v="0"/>
    <n v="12"/>
    <n v="2"/>
    <n v="3"/>
    <x v="0"/>
  </r>
  <r>
    <d v="2026-12-29T03:00:00"/>
    <n v="0"/>
    <n v="12"/>
    <n v="3"/>
    <n v="3"/>
    <x v="0"/>
  </r>
  <r>
    <d v="2026-12-29T04:00:00"/>
    <n v="0"/>
    <n v="12"/>
    <n v="4"/>
    <n v="3"/>
    <x v="0"/>
  </r>
  <r>
    <d v="2026-12-29T05:00:00"/>
    <n v="0"/>
    <n v="12"/>
    <n v="5"/>
    <n v="3"/>
    <x v="0"/>
  </r>
  <r>
    <d v="2026-12-29T06:00:00"/>
    <n v="0"/>
    <n v="12"/>
    <n v="6"/>
    <n v="3"/>
    <x v="0"/>
  </r>
  <r>
    <d v="2026-12-29T07:00:00"/>
    <n v="0"/>
    <n v="12"/>
    <n v="7"/>
    <n v="3"/>
    <x v="0"/>
  </r>
  <r>
    <d v="2026-12-29T08:00:00"/>
    <n v="0"/>
    <n v="12"/>
    <n v="8"/>
    <n v="3"/>
    <x v="1"/>
  </r>
  <r>
    <d v="2026-12-29T09:00:00"/>
    <n v="1.3006795343788926E-2"/>
    <n v="12"/>
    <n v="9"/>
    <n v="3"/>
    <x v="1"/>
  </r>
  <r>
    <d v="2026-12-29T10:00:00"/>
    <n v="0.36721399905721069"/>
    <n v="12"/>
    <n v="10"/>
    <n v="3"/>
    <x v="1"/>
  </r>
  <r>
    <d v="2026-12-29T11:00:00"/>
    <n v="0.56041833999265955"/>
    <n v="12"/>
    <n v="11"/>
    <n v="3"/>
    <x v="1"/>
  </r>
  <r>
    <d v="2026-12-29T12:00:00"/>
    <n v="1.267114818065211"/>
    <n v="12"/>
    <n v="12"/>
    <n v="3"/>
    <x v="1"/>
  </r>
  <r>
    <d v="2026-12-29T13:00:00"/>
    <n v="3.1223053476772433"/>
    <n v="12"/>
    <n v="13"/>
    <n v="3"/>
    <x v="1"/>
  </r>
  <r>
    <d v="2026-12-29T14:00:00"/>
    <n v="1.6042729390232187"/>
    <n v="12"/>
    <n v="14"/>
    <n v="3"/>
    <x v="1"/>
  </r>
  <r>
    <d v="2026-12-29T15:00:00"/>
    <n v="2.941189248057861"/>
    <n v="12"/>
    <n v="15"/>
    <n v="3"/>
    <x v="1"/>
  </r>
  <r>
    <d v="2026-12-29T16:00:00"/>
    <n v="1.5723843028021252"/>
    <n v="12"/>
    <n v="16"/>
    <n v="3"/>
    <x v="1"/>
  </r>
  <r>
    <d v="2026-12-29T17:00:00"/>
    <n v="5.1129194749506341"/>
    <n v="12"/>
    <n v="17"/>
    <n v="3"/>
    <x v="1"/>
  </r>
  <r>
    <d v="2026-12-29T18:00:00"/>
    <n v="0"/>
    <n v="12"/>
    <n v="18"/>
    <n v="3"/>
    <x v="1"/>
  </r>
  <r>
    <d v="2026-12-29T19:00:00"/>
    <n v="0"/>
    <n v="12"/>
    <n v="19"/>
    <n v="3"/>
    <x v="1"/>
  </r>
  <r>
    <d v="2026-12-29T20:00:00"/>
    <n v="0"/>
    <n v="12"/>
    <n v="20"/>
    <n v="3"/>
    <x v="1"/>
  </r>
  <r>
    <d v="2026-12-29T21:00:00"/>
    <n v="0"/>
    <n v="12"/>
    <n v="21"/>
    <n v="3"/>
    <x v="1"/>
  </r>
  <r>
    <d v="2026-12-29T22:00:00"/>
    <n v="0"/>
    <n v="12"/>
    <n v="22"/>
    <n v="3"/>
    <x v="1"/>
  </r>
  <r>
    <d v="2026-12-29T23:00:00"/>
    <n v="0"/>
    <n v="12"/>
    <n v="23"/>
    <n v="3"/>
    <x v="1"/>
  </r>
  <r>
    <d v="2026-12-30T00:00:00"/>
    <n v="0"/>
    <n v="12"/>
    <n v="0"/>
    <n v="4"/>
    <x v="0"/>
  </r>
  <r>
    <d v="2026-12-30T01:00:00"/>
    <n v="0"/>
    <n v="12"/>
    <n v="1"/>
    <n v="4"/>
    <x v="0"/>
  </r>
  <r>
    <d v="2026-12-30T02:00:00"/>
    <n v="0"/>
    <n v="12"/>
    <n v="2"/>
    <n v="4"/>
    <x v="0"/>
  </r>
  <r>
    <d v="2026-12-30T03:00:00"/>
    <n v="0"/>
    <n v="12"/>
    <n v="3"/>
    <n v="4"/>
    <x v="0"/>
  </r>
  <r>
    <d v="2026-12-30T04:00:00"/>
    <n v="0"/>
    <n v="12"/>
    <n v="4"/>
    <n v="4"/>
    <x v="0"/>
  </r>
  <r>
    <d v="2026-12-30T05:00:00"/>
    <n v="0"/>
    <n v="12"/>
    <n v="5"/>
    <n v="4"/>
    <x v="0"/>
  </r>
  <r>
    <d v="2026-12-30T06:00:00"/>
    <n v="0"/>
    <n v="12"/>
    <n v="6"/>
    <n v="4"/>
    <x v="0"/>
  </r>
  <r>
    <d v="2026-12-30T07:00:00"/>
    <n v="0"/>
    <n v="12"/>
    <n v="7"/>
    <n v="4"/>
    <x v="0"/>
  </r>
  <r>
    <d v="2026-12-30T08:00:00"/>
    <n v="0"/>
    <n v="12"/>
    <n v="8"/>
    <n v="4"/>
    <x v="1"/>
  </r>
  <r>
    <d v="2026-12-30T09:00:00"/>
    <n v="0.23656566050987696"/>
    <n v="12"/>
    <n v="9"/>
    <n v="4"/>
    <x v="1"/>
  </r>
  <r>
    <d v="2026-12-30T10:00:00"/>
    <n v="1.0937014340145454"/>
    <n v="12"/>
    <n v="10"/>
    <n v="4"/>
    <x v="1"/>
  </r>
  <r>
    <d v="2026-12-30T11:00:00"/>
    <n v="1.8035825057661767"/>
    <n v="12"/>
    <n v="11"/>
    <n v="4"/>
    <x v="1"/>
  </r>
  <r>
    <d v="2026-12-30T12:00:00"/>
    <n v="4.4055322104837566"/>
    <n v="12"/>
    <n v="12"/>
    <n v="4"/>
    <x v="1"/>
  </r>
  <r>
    <d v="2026-12-30T13:00:00"/>
    <n v="8.2036161862730275"/>
    <n v="12"/>
    <n v="13"/>
    <n v="4"/>
    <x v="1"/>
  </r>
  <r>
    <d v="2026-12-30T14:00:00"/>
    <n v="10.447614939725923"/>
    <n v="12"/>
    <n v="14"/>
    <n v="4"/>
    <x v="1"/>
  </r>
  <r>
    <d v="2026-12-30T15:00:00"/>
    <n v="7.5298360847973029"/>
    <n v="12"/>
    <n v="15"/>
    <n v="4"/>
    <x v="1"/>
  </r>
  <r>
    <d v="2026-12-30T16:00:00"/>
    <n v="7.652112049219971"/>
    <n v="12"/>
    <n v="16"/>
    <n v="4"/>
    <x v="1"/>
  </r>
  <r>
    <d v="2026-12-30T17:00:00"/>
    <n v="6.6325229477708421"/>
    <n v="12"/>
    <n v="17"/>
    <n v="4"/>
    <x v="1"/>
  </r>
  <r>
    <d v="2026-12-30T18:00:00"/>
    <n v="0"/>
    <n v="12"/>
    <n v="18"/>
    <n v="4"/>
    <x v="1"/>
  </r>
  <r>
    <d v="2026-12-30T19:00:00"/>
    <n v="0"/>
    <n v="12"/>
    <n v="19"/>
    <n v="4"/>
    <x v="1"/>
  </r>
  <r>
    <d v="2026-12-30T20:00:00"/>
    <n v="0"/>
    <n v="12"/>
    <n v="20"/>
    <n v="4"/>
    <x v="1"/>
  </r>
  <r>
    <d v="2026-12-30T21:00:00"/>
    <n v="0"/>
    <n v="12"/>
    <n v="21"/>
    <n v="4"/>
    <x v="1"/>
  </r>
  <r>
    <d v="2026-12-30T22:00:00"/>
    <n v="0"/>
    <n v="12"/>
    <n v="22"/>
    <n v="4"/>
    <x v="1"/>
  </r>
  <r>
    <d v="2026-12-30T23:00:00"/>
    <n v="0"/>
    <n v="12"/>
    <n v="23"/>
    <n v="4"/>
    <x v="1"/>
  </r>
  <r>
    <d v="2026-12-31T00:00:00"/>
    <n v="0"/>
    <n v="12"/>
    <n v="0"/>
    <n v="5"/>
    <x v="0"/>
  </r>
  <r>
    <d v="2026-12-31T01:00:00"/>
    <n v="0"/>
    <n v="12"/>
    <n v="1"/>
    <n v="5"/>
    <x v="0"/>
  </r>
  <r>
    <d v="2026-12-31T02:00:00"/>
    <n v="0"/>
    <n v="12"/>
    <n v="2"/>
    <n v="5"/>
    <x v="0"/>
  </r>
  <r>
    <d v="2026-12-31T03:00:00"/>
    <n v="0"/>
    <n v="12"/>
    <n v="3"/>
    <n v="5"/>
    <x v="0"/>
  </r>
  <r>
    <d v="2026-12-31T04:00:00"/>
    <n v="0"/>
    <n v="12"/>
    <n v="4"/>
    <n v="5"/>
    <x v="0"/>
  </r>
  <r>
    <d v="2026-12-31T05:00:00"/>
    <n v="0"/>
    <n v="12"/>
    <n v="5"/>
    <n v="5"/>
    <x v="0"/>
  </r>
  <r>
    <d v="2026-12-31T06:00:00"/>
    <n v="0"/>
    <n v="12"/>
    <n v="6"/>
    <n v="5"/>
    <x v="0"/>
  </r>
  <r>
    <d v="2026-12-31T07:00:00"/>
    <n v="0"/>
    <n v="12"/>
    <n v="7"/>
    <n v="5"/>
    <x v="0"/>
  </r>
  <r>
    <d v="2026-12-31T08:00:00"/>
    <n v="0"/>
    <n v="12"/>
    <n v="8"/>
    <n v="5"/>
    <x v="1"/>
  </r>
  <r>
    <d v="2026-12-31T09:00:00"/>
    <n v="1.8899322928520648"/>
    <n v="12"/>
    <n v="9"/>
    <n v="5"/>
    <x v="1"/>
  </r>
  <r>
    <d v="2026-12-31T10:00:00"/>
    <n v="8.5021236914014917"/>
    <n v="12"/>
    <n v="10"/>
    <n v="5"/>
    <x v="1"/>
  </r>
  <r>
    <d v="2026-12-31T11:00:00"/>
    <n v="3.744963282296276"/>
    <n v="12"/>
    <n v="11"/>
    <n v="5"/>
    <x v="1"/>
  </r>
  <r>
    <d v="2026-12-31T12:00:00"/>
    <n v="3.0502401708171334"/>
    <n v="12"/>
    <n v="12"/>
    <n v="5"/>
    <x v="1"/>
  </r>
  <r>
    <d v="2026-12-31T13:00:00"/>
    <n v="0.62295413220748086"/>
    <n v="12"/>
    <n v="13"/>
    <n v="5"/>
    <x v="1"/>
  </r>
  <r>
    <d v="2026-12-31T14:00:00"/>
    <n v="2.7248546890630778"/>
    <n v="12"/>
    <n v="14"/>
    <n v="5"/>
    <x v="1"/>
  </r>
  <r>
    <d v="2026-12-31T15:00:00"/>
    <n v="1.7009302002720714"/>
    <n v="12"/>
    <n v="15"/>
    <n v="5"/>
    <x v="1"/>
  </r>
  <r>
    <d v="2026-12-31T16:00:00"/>
    <n v="1.028388489982089"/>
    <n v="12"/>
    <n v="16"/>
    <n v="5"/>
    <x v="1"/>
  </r>
  <r>
    <d v="2026-12-31T17:00:00"/>
    <n v="0.29317875610327881"/>
    <n v="12"/>
    <n v="17"/>
    <n v="5"/>
    <x v="1"/>
  </r>
  <r>
    <d v="2026-12-31T18:00:00"/>
    <n v="0"/>
    <n v="12"/>
    <n v="18"/>
    <n v="5"/>
    <x v="1"/>
  </r>
  <r>
    <d v="2026-12-31T19:00:00"/>
    <n v="0"/>
    <n v="12"/>
    <n v="19"/>
    <n v="5"/>
    <x v="1"/>
  </r>
  <r>
    <d v="2026-12-31T20:00:00"/>
    <n v="0"/>
    <n v="12"/>
    <n v="20"/>
    <n v="5"/>
    <x v="1"/>
  </r>
  <r>
    <d v="2026-12-31T21:00:00"/>
    <n v="0"/>
    <n v="12"/>
    <n v="21"/>
    <n v="5"/>
    <x v="1"/>
  </r>
  <r>
    <d v="2026-12-31T22:00:00"/>
    <n v="0"/>
    <n v="12"/>
    <n v="22"/>
    <n v="5"/>
    <x v="1"/>
  </r>
  <r>
    <d v="2026-12-31T23:00:00"/>
    <n v="0"/>
    <n v="12"/>
    <n v="23"/>
    <n v="5"/>
    <x v="1"/>
  </r>
  <r>
    <d v="2027-01-01T00:00:00"/>
    <n v="0"/>
    <n v="1"/>
    <n v="0"/>
    <n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4:B29" firstHeaderRow="1" firstDataRow="1" firstDataCol="1" rowPageCount="1" colPageCount="1"/>
  <pivotFields count="3">
    <pivotField dataField="1" numFmtId="43" showAll="0"/>
    <pivotField axis="axisPage" multipleItemSelectionAllowed="1" showAll="0" defaultSubtotal="0">
      <items count="1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</items>
    </pivotField>
    <pivotField axis="axisRow" showAll="0">
      <items count="25"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Average of Fix MW" fld="0" subtotal="average" baseField="2" baseItem="3"/>
  </dataFields>
  <formats count="5">
    <format dxfId="11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0">
      <pivotArea collapsedLevelsAreSubtotals="1" fieldPosition="0">
        <references count="1">
          <reference field="2" count="4">
            <x v="15"/>
            <x v="16"/>
            <x v="17"/>
            <x v="18"/>
          </reference>
        </references>
      </pivotArea>
    </format>
    <format dxfId="9">
      <pivotArea dataOnly="0" labelOnly="1" fieldPosition="0">
        <references count="1">
          <reference field="2" count="4">
            <x v="15"/>
            <x v="16"/>
            <x v="17"/>
            <x v="18"/>
          </reference>
        </references>
      </pivotArea>
    </format>
    <format dxfId="8">
      <pivotArea collapsedLevelsAreSubtotals="1" fieldPosition="0">
        <references count="1">
          <reference field="2" count="7">
            <x v="13"/>
            <x v="14"/>
            <x v="15"/>
            <x v="16"/>
            <x v="17"/>
            <x v="18"/>
            <x v="19"/>
          </reference>
        </references>
      </pivotArea>
    </format>
    <format dxfId="7">
      <pivotArea dataOnly="0" labelOnly="1" fieldPosition="0">
        <references count="1">
          <reference field="2" count="7"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799F14-A1F4-4C14-9825-FD879D5B8A05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N16:O19" firstHeaderRow="1" firstDataRow="1" firstDataCol="1"/>
  <pivotFields count="6">
    <pivotField numFmtId="164" showAll="0"/>
    <pivotField dataField="1" numFmtId="43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 of Fix MW" fld="1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tabSelected="1" workbookViewId="0">
      <selection activeCell="B20" sqref="B20"/>
    </sheetView>
  </sheetViews>
  <sheetFormatPr defaultRowHeight="14.5" x14ac:dyDescent="0.35"/>
  <cols>
    <col min="1" max="1" width="8.1796875" customWidth="1"/>
    <col min="2" max="2" width="24.54296875" bestFit="1" customWidth="1"/>
    <col min="3" max="3" width="26.453125" style="26" bestFit="1" customWidth="1"/>
    <col min="4" max="4" width="13.7265625" style="26" customWidth="1"/>
    <col min="5" max="5" width="25.7265625" bestFit="1" customWidth="1"/>
    <col min="6" max="6" width="22.26953125" customWidth="1"/>
    <col min="7" max="7" width="16.54296875" style="26" bestFit="1" customWidth="1"/>
    <col min="8" max="8" width="17" bestFit="1" customWidth="1"/>
    <col min="9" max="9" width="15.26953125" style="36" customWidth="1"/>
    <col min="10" max="10" width="7.54296875" customWidth="1"/>
    <col min="11" max="11" width="10.453125" customWidth="1"/>
    <col min="12" max="12" width="19.54296875" bestFit="1" customWidth="1"/>
    <col min="13" max="13" width="3.7265625" customWidth="1"/>
    <col min="14" max="14" width="21.7265625" bestFit="1" customWidth="1"/>
    <col min="16" max="16" width="12.7265625" bestFit="1" customWidth="1"/>
  </cols>
  <sheetData>
    <row r="1" spans="1:14" x14ac:dyDescent="0.35">
      <c r="A1" s="57" t="s">
        <v>130</v>
      </c>
      <c r="C1" s="12"/>
      <c r="D1" s="12"/>
      <c r="E1" s="13"/>
      <c r="F1" s="13"/>
      <c r="G1" s="12"/>
      <c r="H1" s="13"/>
      <c r="I1" s="24"/>
    </row>
    <row r="2" spans="1:14" x14ac:dyDescent="0.35">
      <c r="A2" s="58" t="s">
        <v>80</v>
      </c>
      <c r="C2" s="12"/>
      <c r="D2" s="12"/>
      <c r="E2" s="13"/>
      <c r="F2" s="13"/>
      <c r="G2" s="31"/>
      <c r="H2" s="13"/>
      <c r="I2" s="112"/>
    </row>
    <row r="3" spans="1:14" x14ac:dyDescent="0.35">
      <c r="B3" s="31"/>
      <c r="C3" s="31"/>
      <c r="D3" s="113"/>
      <c r="E3" s="13"/>
      <c r="F3" s="13"/>
      <c r="G3" s="114"/>
      <c r="H3" s="13"/>
      <c r="I3" s="24"/>
    </row>
    <row r="4" spans="1:14" x14ac:dyDescent="0.35">
      <c r="C4" s="59" t="s">
        <v>69</v>
      </c>
      <c r="D4" s="8" t="s">
        <v>64</v>
      </c>
      <c r="E4" s="8" t="s">
        <v>70</v>
      </c>
      <c r="F4" s="60" t="s">
        <v>71</v>
      </c>
      <c r="G4" s="8" t="s">
        <v>126</v>
      </c>
      <c r="H4" s="8" t="s">
        <v>72</v>
      </c>
      <c r="I4" s="89" t="s">
        <v>73</v>
      </c>
      <c r="K4" s="55" t="s">
        <v>76</v>
      </c>
      <c r="L4" s="55"/>
    </row>
    <row r="5" spans="1:14" x14ac:dyDescent="0.35">
      <c r="B5">
        <f>'Generation Capacity Value'!L5</f>
        <v>2027</v>
      </c>
      <c r="C5" s="48">
        <f>'Generation Capacity Value'!O5</f>
        <v>1132107.7394911426</v>
      </c>
      <c r="D5" s="48">
        <v>1524028.5475260473</v>
      </c>
      <c r="E5" s="48">
        <f>'12 CP LSE OATT'!Q45</f>
        <v>1567366.9847466145</v>
      </c>
      <c r="F5" s="48">
        <v>77922.835937500306</v>
      </c>
      <c r="G5" s="48">
        <v>742837.41483073204</v>
      </c>
      <c r="H5" s="49">
        <f>SUM(C5:G5)</f>
        <v>5044263.5225320365</v>
      </c>
      <c r="I5" s="49">
        <v>-5505294.2594580287</v>
      </c>
      <c r="J5" s="48"/>
      <c r="K5" s="47">
        <f>Energy!B6</f>
        <v>49008.072916666853</v>
      </c>
      <c r="L5" s="54"/>
      <c r="N5" s="56"/>
    </row>
    <row r="6" spans="1:14" x14ac:dyDescent="0.35">
      <c r="B6">
        <f>'Generation Capacity Value'!L6</f>
        <v>2028</v>
      </c>
      <c r="C6" s="48">
        <f>'Generation Capacity Value'!O6</f>
        <v>1148929.5075550131</v>
      </c>
      <c r="D6" s="48">
        <v>2019561.6290049988</v>
      </c>
      <c r="E6" s="48">
        <f>'12 CP LSE OATT'!Q46</f>
        <v>1715483.1648051697</v>
      </c>
      <c r="F6" s="48">
        <v>79083.886192969061</v>
      </c>
      <c r="G6" s="48">
        <v>757542.00041215133</v>
      </c>
      <c r="H6" s="49">
        <f t="shared" ref="H6:H39" si="0">SUM(C6:G6)</f>
        <v>5720600.1879703021</v>
      </c>
      <c r="I6" s="49">
        <v>-4566703.7643622784</v>
      </c>
      <c r="J6" s="48"/>
      <c r="K6" s="47">
        <f>Energy!B7</f>
        <v>48763.032552083518</v>
      </c>
      <c r="L6" s="54"/>
    </row>
    <row r="7" spans="1:14" x14ac:dyDescent="0.35">
      <c r="B7">
        <f>'Generation Capacity Value'!L7</f>
        <v>2029</v>
      </c>
      <c r="C7" s="48">
        <f>'Generation Capacity Value'!O7</f>
        <v>1166009.1337674484</v>
      </c>
      <c r="D7" s="48">
        <v>1995231.5170924393</v>
      </c>
      <c r="E7" s="48">
        <f>'12 CP LSE OATT'!Q47</f>
        <v>1877596.3238792582</v>
      </c>
      <c r="F7" s="48">
        <v>80262.236097244298</v>
      </c>
      <c r="G7" s="48">
        <v>835836.67642847786</v>
      </c>
      <c r="H7" s="49">
        <f t="shared" si="0"/>
        <v>5954935.8872648682</v>
      </c>
      <c r="I7" s="49">
        <v>-4620930.488466586</v>
      </c>
      <c r="J7" s="48"/>
      <c r="K7" s="47">
        <f>Energy!B8</f>
        <v>48519.217389323101</v>
      </c>
      <c r="L7" s="54"/>
    </row>
    <row r="8" spans="1:14" x14ac:dyDescent="0.35">
      <c r="B8">
        <f>'Generation Capacity Value'!L8</f>
        <v>2030</v>
      </c>
      <c r="C8" s="48">
        <f>'Generation Capacity Value'!O8</f>
        <v>1183458.9831248811</v>
      </c>
      <c r="D8" s="48">
        <v>1966186.0940925383</v>
      </c>
      <c r="E8" s="48">
        <f>'12 CP LSE OATT'!Q48</f>
        <v>2055029.1764858484</v>
      </c>
      <c r="F8" s="48">
        <v>81458.143415093247</v>
      </c>
      <c r="G8" s="48">
        <v>819901.17022678081</v>
      </c>
      <c r="H8" s="49">
        <f t="shared" si="0"/>
        <v>6106033.5673451424</v>
      </c>
      <c r="I8" s="49">
        <v>-4649437.132361318</v>
      </c>
      <c r="J8" s="48"/>
      <c r="K8" s="47">
        <f>Energy!B9</f>
        <v>48276.621302376487</v>
      </c>
      <c r="L8" s="54"/>
    </row>
    <row r="9" spans="1:14" x14ac:dyDescent="0.35">
      <c r="B9">
        <f>'Generation Capacity Value'!L9</f>
        <v>2031</v>
      </c>
      <c r="C9" s="48">
        <f>'Generation Capacity Value'!O9</f>
        <v>1201046.1135754823</v>
      </c>
      <c r="D9" s="48">
        <v>1916005.5635375497</v>
      </c>
      <c r="E9" s="48">
        <f>'12 CP LSE OATT'!Q49</f>
        <v>2085649.1112154874</v>
      </c>
      <c r="F9" s="48">
        <v>82671.869751978127</v>
      </c>
      <c r="G9" s="48">
        <v>980919.43320725777</v>
      </c>
      <c r="H9" s="49">
        <f t="shared" si="0"/>
        <v>6266292.0912877545</v>
      </c>
      <c r="I9" s="49">
        <v>-4329037.7319211327</v>
      </c>
      <c r="J9" s="48"/>
      <c r="K9" s="47">
        <f>Energy!B10</f>
        <v>48035.238195864607</v>
      </c>
      <c r="L9" s="54"/>
    </row>
    <row r="10" spans="1:14" x14ac:dyDescent="0.35">
      <c r="B10">
        <f>'Generation Capacity Value'!L10</f>
        <v>2032</v>
      </c>
      <c r="C10" s="48">
        <f>'Generation Capacity Value'!O10</f>
        <v>1218585.2645706427</v>
      </c>
      <c r="D10" s="48">
        <v>1892007.3586817214</v>
      </c>
      <c r="E10" s="48">
        <f>'12 CP LSE OATT'!Q50</f>
        <v>2116725.2829725984</v>
      </c>
      <c r="F10" s="48">
        <v>83903.680611282616</v>
      </c>
      <c r="G10" s="48">
        <v>1066436.8799964038</v>
      </c>
      <c r="H10" s="49">
        <f t="shared" si="0"/>
        <v>6377658.466832649</v>
      </c>
      <c r="I10" s="49">
        <v>-4357450.6290874127</v>
      </c>
      <c r="J10" s="48"/>
      <c r="K10" s="47">
        <f>Energy!B11</f>
        <v>47795.062004885287</v>
      </c>
      <c r="L10" s="54"/>
    </row>
    <row r="11" spans="1:14" x14ac:dyDescent="0.35">
      <c r="B11">
        <f>'Generation Capacity Value'!L11</f>
        <v>2033</v>
      </c>
      <c r="C11" s="48">
        <f>'Generation Capacity Value'!O11</f>
        <v>1236084.1953935714</v>
      </c>
      <c r="D11" s="48">
        <v>1928082.274898642</v>
      </c>
      <c r="E11" s="48">
        <f>'12 CP LSE OATT'!Q51</f>
        <v>2148264.4896888896</v>
      </c>
      <c r="F11" s="48">
        <v>85153.845452390713</v>
      </c>
      <c r="G11" s="48">
        <v>981566.66503840021</v>
      </c>
      <c r="H11" s="49">
        <f t="shared" si="0"/>
        <v>6379151.4704718934</v>
      </c>
      <c r="I11" s="49">
        <v>-4388084.1909602936</v>
      </c>
      <c r="J11" s="48"/>
      <c r="K11" s="47">
        <f>Energy!B12</f>
        <v>47556.08669486086</v>
      </c>
      <c r="L11" s="54"/>
    </row>
    <row r="12" spans="1:14" x14ac:dyDescent="0.35">
      <c r="B12">
        <f>'Generation Capacity Value'!L12</f>
        <v>2034</v>
      </c>
      <c r="C12" s="48">
        <f>'Generation Capacity Value'!O12</f>
        <v>1253801.1998679019</v>
      </c>
      <c r="D12" s="48">
        <v>1948646.7156876673</v>
      </c>
      <c r="E12" s="48">
        <f>'12 CP LSE OATT'!Q52</f>
        <v>2180273.6305852542</v>
      </c>
      <c r="F12" s="48">
        <v>86422.637749631336</v>
      </c>
      <c r="G12" s="48">
        <v>850108.38753244292</v>
      </c>
      <c r="H12" s="49">
        <f t="shared" si="0"/>
        <v>6319252.5714228973</v>
      </c>
      <c r="I12" s="49">
        <v>-4275994.7086196132</v>
      </c>
      <c r="J12" s="48"/>
      <c r="K12" s="47">
        <f>Energy!B13</f>
        <v>47318.306261386555</v>
      </c>
      <c r="L12" s="54"/>
    </row>
    <row r="13" spans="1:14" x14ac:dyDescent="0.35">
      <c r="B13">
        <f>'Generation Capacity Value'!L13</f>
        <v>2035</v>
      </c>
      <c r="C13" s="48">
        <f>'Generation Capacity Value'!O13</f>
        <v>1271469.9212254784</v>
      </c>
      <c r="D13" s="48">
        <v>1967466.3890454771</v>
      </c>
      <c r="E13" s="48">
        <f>'12 CP LSE OATT'!Q53</f>
        <v>2212759.7076809746</v>
      </c>
      <c r="F13" s="48">
        <v>87710.33505210084</v>
      </c>
      <c r="G13" s="48">
        <v>941087.67589357612</v>
      </c>
      <c r="H13" s="49">
        <f t="shared" si="0"/>
        <v>6480494.0288976068</v>
      </c>
      <c r="I13" s="49">
        <v>-4097191.5842014751</v>
      </c>
      <c r="J13" s="48"/>
      <c r="K13" s="47">
        <f>Energy!B14</f>
        <v>47081.71473007962</v>
      </c>
      <c r="L13" s="54"/>
    </row>
    <row r="14" spans="1:14" x14ac:dyDescent="0.35">
      <c r="B14">
        <f>'Generation Capacity Value'!L14</f>
        <v>2036</v>
      </c>
      <c r="C14" s="48">
        <f>'Generation Capacity Value'!O14</f>
        <v>1289097.3129221848</v>
      </c>
      <c r="D14" s="48">
        <v>2005997.8682067627</v>
      </c>
      <c r="E14" s="48">
        <f>'12 CP LSE OATT'!Q54</f>
        <v>2245729.8273254209</v>
      </c>
      <c r="F14" s="48">
        <v>89017.21904437714</v>
      </c>
      <c r="G14" s="48">
        <v>445790.15207917278</v>
      </c>
      <c r="H14" s="49">
        <f t="shared" si="0"/>
        <v>6075632.379577918</v>
      </c>
      <c r="I14" s="49">
        <v>-6245530.6858697217</v>
      </c>
      <c r="J14" s="48"/>
      <c r="K14" s="47">
        <f>Energy!B15</f>
        <v>46846.306156429222</v>
      </c>
      <c r="L14" s="54"/>
    </row>
    <row r="15" spans="1:14" x14ac:dyDescent="0.35">
      <c r="B15">
        <f>'Generation Capacity Value'!L15</f>
        <v>2037</v>
      </c>
      <c r="C15" s="48">
        <f>'Generation Capacity Value'!O15</f>
        <v>1306628.515105413</v>
      </c>
      <c r="D15" s="48">
        <v>2060098.3248715152</v>
      </c>
      <c r="E15" s="48">
        <f>'12 CP LSE OATT'!Q55</f>
        <v>2279191.20175257</v>
      </c>
      <c r="F15" s="48">
        <v>90343.575608138359</v>
      </c>
      <c r="G15" s="48">
        <v>518536.49029375718</v>
      </c>
      <c r="H15" s="49">
        <f t="shared" si="0"/>
        <v>6254798.1076313937</v>
      </c>
      <c r="I15" s="49">
        <v>-6122749.7804447077</v>
      </c>
      <c r="J15" s="48"/>
      <c r="K15" s="47">
        <f>Energy!B16</f>
        <v>46612.074625647074</v>
      </c>
      <c r="L15" s="54"/>
    </row>
    <row r="16" spans="1:14" x14ac:dyDescent="0.35">
      <c r="B16">
        <f>'Generation Capacity Value'!L16</f>
        <v>2038</v>
      </c>
      <c r="C16" s="48">
        <f>'Generation Capacity Value'!O16</f>
        <v>1324183.4950739951</v>
      </c>
      <c r="D16" s="48">
        <v>2123540.4659086624</v>
      </c>
      <c r="E16" s="48">
        <f>'12 CP LSE OATT'!Q56</f>
        <v>2313151.1506586834</v>
      </c>
      <c r="F16" s="48">
        <v>91689.694884699609</v>
      </c>
      <c r="G16" s="48">
        <v>575692.03674323822</v>
      </c>
      <c r="H16" s="49">
        <f t="shared" si="0"/>
        <v>6428256.8432692792</v>
      </c>
      <c r="I16" s="49">
        <v>-6000122.7972713858</v>
      </c>
      <c r="J16" s="48"/>
      <c r="K16" s="47">
        <f>Energy!B17</f>
        <v>46379.014252518835</v>
      </c>
      <c r="L16" s="54"/>
    </row>
    <row r="17" spans="2:12" x14ac:dyDescent="0.35">
      <c r="B17">
        <f>'Generation Capacity Value'!L17</f>
        <v>2039</v>
      </c>
      <c r="C17" s="48">
        <f>'Generation Capacity Value'!O17</f>
        <v>1341733.9984877289</v>
      </c>
      <c r="D17" s="48">
        <v>2162454.0048336675</v>
      </c>
      <c r="E17" s="48">
        <f>'12 CP LSE OATT'!Q57</f>
        <v>2347617.1028034976</v>
      </c>
      <c r="F17" s="48">
        <v>93055.871338481636</v>
      </c>
      <c r="G17" s="48">
        <v>636837.16676921328</v>
      </c>
      <c r="H17" s="49">
        <f t="shared" si="0"/>
        <v>6581698.1442325888</v>
      </c>
      <c r="I17" s="49">
        <v>-5877653.161936691</v>
      </c>
      <c r="J17" s="48"/>
      <c r="K17" s="47">
        <f>Energy!B18</f>
        <v>46147.119181256239</v>
      </c>
      <c r="L17" s="54"/>
    </row>
    <row r="18" spans="2:12" x14ac:dyDescent="0.35">
      <c r="B18">
        <f>'Generation Capacity Value'!L18</f>
        <v>2040</v>
      </c>
      <c r="C18" s="48">
        <f>'Generation Capacity Value'!O18</f>
        <v>1358977.3454295709</v>
      </c>
      <c r="D18" s="48">
        <v>2235936.5623416035</v>
      </c>
      <c r="E18" s="48">
        <f>'12 CP LSE OATT'!Q58</f>
        <v>2382596.5976352701</v>
      </c>
      <c r="F18" s="48">
        <v>94442.403821425003</v>
      </c>
      <c r="G18" s="48">
        <v>699345.55093092739</v>
      </c>
      <c r="H18" s="49">
        <f t="shared" si="0"/>
        <v>6771298.460158797</v>
      </c>
      <c r="I18" s="49">
        <v>-5755344.3789535528</v>
      </c>
      <c r="J18" s="48"/>
      <c r="K18" s="47">
        <f>Energy!B19</f>
        <v>45916.383585349955</v>
      </c>
      <c r="L18" s="54"/>
    </row>
    <row r="19" spans="2:12" x14ac:dyDescent="0.35">
      <c r="B19">
        <f>'Generation Capacity Value'!L19</f>
        <v>2041</v>
      </c>
      <c r="C19" s="48">
        <f>'Generation Capacity Value'!O19</f>
        <v>1376149.5932607076</v>
      </c>
      <c r="D19" s="48">
        <v>2266636.4477250339</v>
      </c>
      <c r="E19" s="48">
        <f>'12 CP LSE OATT'!Q59</f>
        <v>2418097.2869400354</v>
      </c>
      <c r="F19" s="48">
        <v>95849.595638364233</v>
      </c>
      <c r="G19" s="48">
        <v>782391.04723478912</v>
      </c>
      <c r="H19" s="49">
        <f t="shared" si="0"/>
        <v>6939123.9707989311</v>
      </c>
      <c r="I19" s="49">
        <v>-5633200.0336518409</v>
      </c>
      <c r="J19" s="48"/>
      <c r="K19" s="47">
        <f>Energy!B20</f>
        <v>45686.801667423206</v>
      </c>
      <c r="L19" s="54"/>
    </row>
    <row r="20" spans="2:12" x14ac:dyDescent="0.35">
      <c r="B20">
        <f>'Generation Capacity Value'!L20</f>
        <v>2042</v>
      </c>
      <c r="C20" s="48">
        <f>'Generation Capacity Value'!O20</f>
        <v>1393211.2027581432</v>
      </c>
      <c r="D20" s="48">
        <v>2317012.9995836182</v>
      </c>
      <c r="E20" s="48">
        <f>'12 CP LSE OATT'!Q60</f>
        <v>2454126.9365154421</v>
      </c>
      <c r="F20" s="48">
        <v>97277.754613375873</v>
      </c>
      <c r="G20" s="48">
        <v>800516.39947238704</v>
      </c>
      <c r="H20" s="49">
        <f t="shared" si="0"/>
        <v>7062145.2929429673</v>
      </c>
      <c r="I20" s="49">
        <v>-5511223.7941165147</v>
      </c>
      <c r="J20" s="48"/>
      <c r="K20" s="47">
        <f>Energy!B21</f>
        <v>45458.367659086092</v>
      </c>
      <c r="L20" s="54"/>
    </row>
    <row r="21" spans="2:12" x14ac:dyDescent="0.35">
      <c r="B21">
        <f>'Generation Capacity Value'!L21</f>
        <v>2043</v>
      </c>
      <c r="C21" s="48">
        <f>'Generation Capacity Value'!O21</f>
        <v>1410047.165302647</v>
      </c>
      <c r="D21" s="48">
        <v>2365999.8836223758</v>
      </c>
      <c r="E21" s="48">
        <f>'12 CP LSE OATT'!Q61</f>
        <v>2490693.427869522</v>
      </c>
      <c r="F21" s="48">
        <v>98727.19315711518</v>
      </c>
      <c r="G21" s="48">
        <v>796513.81747502508</v>
      </c>
      <c r="H21" s="49">
        <f t="shared" si="0"/>
        <v>7161981.4874266852</v>
      </c>
      <c r="I21" s="49">
        <v>-5389419.4131741673</v>
      </c>
      <c r="J21" s="48"/>
      <c r="K21" s="47">
        <f>Energy!B22</f>
        <v>45231.075820790662</v>
      </c>
      <c r="L21" s="54"/>
    </row>
    <row r="22" spans="2:12" x14ac:dyDescent="0.35">
      <c r="B22">
        <f>'Generation Capacity Value'!L22</f>
        <v>2044</v>
      </c>
      <c r="C22" s="48">
        <f>'Generation Capacity Value'!O22</f>
        <v>1426504.093804986</v>
      </c>
      <c r="D22" s="48">
        <v>2423177.4288815167</v>
      </c>
      <c r="E22" s="48">
        <f>'12 CP LSE OATT'!Q62</f>
        <v>2527804.7599447779</v>
      </c>
      <c r="F22" s="48">
        <v>100198.22833515619</v>
      </c>
      <c r="G22" s="48">
        <v>792531.24838764989</v>
      </c>
      <c r="H22" s="49">
        <f t="shared" si="0"/>
        <v>7270215.7593540866</v>
      </c>
      <c r="I22" s="49">
        <v>-5267790.7304292629</v>
      </c>
      <c r="J22" s="48"/>
      <c r="K22" s="47">
        <f>Energy!B23</f>
        <v>45004.920441686707</v>
      </c>
      <c r="L22" s="54"/>
    </row>
    <row r="23" spans="2:12" x14ac:dyDescent="0.35">
      <c r="B23">
        <f>'Generation Capacity Value'!L23</f>
        <v>2045</v>
      </c>
      <c r="C23" s="48">
        <f>'Generation Capacity Value'!O23</f>
        <v>1442631.871807368</v>
      </c>
      <c r="D23" s="48">
        <v>2523011.2813358046</v>
      </c>
      <c r="E23" s="48">
        <f>'12 CP LSE OATT'!Q63</f>
        <v>2565469.0508679552</v>
      </c>
      <c r="F23" s="48">
        <v>101691.18193735005</v>
      </c>
      <c r="G23" s="48">
        <v>788568.59214571165</v>
      </c>
      <c r="H23" s="49">
        <f t="shared" si="0"/>
        <v>7421371.9780941885</v>
      </c>
      <c r="I23" s="49">
        <v>-5146341.6743513346</v>
      </c>
      <c r="J23" s="48"/>
      <c r="K23" s="47">
        <f>Energy!B24</f>
        <v>44779.895839478275</v>
      </c>
      <c r="L23" s="54"/>
    </row>
    <row r="24" spans="2:12" x14ac:dyDescent="0.35">
      <c r="B24">
        <f>'Generation Capacity Value'!L24</f>
        <v>2046</v>
      </c>
      <c r="C24" s="48">
        <f>'Generation Capacity Value'!O24</f>
        <v>1458585.3874049</v>
      </c>
      <c r="D24" s="48">
        <v>2612058.1566244997</v>
      </c>
      <c r="E24" s="48">
        <f>'12 CP LSE OATT'!Q64</f>
        <v>2603694.5397258876</v>
      </c>
      <c r="F24" s="48">
        <v>103206.38054821656</v>
      </c>
      <c r="G24" s="48">
        <v>784625.7491849832</v>
      </c>
      <c r="H24" s="49">
        <f t="shared" si="0"/>
        <v>7562170.2134884866</v>
      </c>
      <c r="I24" s="49">
        <v>-5025076.2644144706</v>
      </c>
      <c r="J24" s="48"/>
      <c r="K24" s="47">
        <f>Energy!B25</f>
        <v>44555.996360280886</v>
      </c>
      <c r="L24" s="54"/>
    </row>
    <row r="25" spans="2:12" x14ac:dyDescent="0.35">
      <c r="B25">
        <f>'Generation Capacity Value'!L25</f>
        <v>2047</v>
      </c>
      <c r="C25" s="48">
        <f>'Generation Capacity Value'!O25</f>
        <v>1474284.7592706664</v>
      </c>
      <c r="D25" s="48">
        <v>2703513.423453643</v>
      </c>
      <c r="E25" s="48">
        <f>'12 CP LSE OATT'!Q65</f>
        <v>2642489.588367803</v>
      </c>
      <c r="F25" s="48">
        <v>104744.15561838498</v>
      </c>
      <c r="G25" s="48">
        <v>780702.62043905829</v>
      </c>
      <c r="H25" s="49">
        <f t="shared" si="0"/>
        <v>7705734.5471495558</v>
      </c>
      <c r="I25" s="49">
        <v>-4903998.6132904682</v>
      </c>
      <c r="J25" s="48"/>
      <c r="K25" s="47">
        <f>Energy!B26</f>
        <v>44333.216378479483</v>
      </c>
      <c r="L25" s="54"/>
    </row>
    <row r="26" spans="2:12" x14ac:dyDescent="0.35">
      <c r="B26">
        <f>'Generation Capacity Value'!L26</f>
        <v>2048</v>
      </c>
      <c r="C26" s="48">
        <f>'Generation Capacity Value'!O26</f>
        <v>1490137.2000465272</v>
      </c>
      <c r="D26" s="48">
        <v>2849017.9951555706</v>
      </c>
      <c r="E26" s="48">
        <f>'12 CP LSE OATT'!Q66</f>
        <v>2681862.6832344835</v>
      </c>
      <c r="F26" s="48">
        <v>106304.8435370989</v>
      </c>
      <c r="G26" s="48">
        <v>776799.10733686294</v>
      </c>
      <c r="H26" s="49">
        <f t="shared" si="0"/>
        <v>7904121.829310542</v>
      </c>
      <c r="I26" s="49">
        <v>-4783112.9290970257</v>
      </c>
      <c r="J26" s="48"/>
      <c r="K26" s="47">
        <f>Energy!B27</f>
        <v>44111.550296587084</v>
      </c>
      <c r="L26" s="54"/>
    </row>
    <row r="27" spans="2:12" x14ac:dyDescent="0.35">
      <c r="B27">
        <f>'Generation Capacity Value'!L27</f>
        <v>2049</v>
      </c>
      <c r="C27" s="48">
        <f>'Generation Capacity Value'!O27</f>
        <v>1506157.0611826878</v>
      </c>
      <c r="D27" s="48">
        <v>2981076.2136634737</v>
      </c>
      <c r="E27" s="48">
        <f>'12 CP LSE OATT'!Q67</f>
        <v>2721822.4372146772</v>
      </c>
      <c r="F27" s="48">
        <v>107888.78570580168</v>
      </c>
      <c r="G27" s="48">
        <v>772915.11180017865</v>
      </c>
      <c r="H27" s="49">
        <f t="shared" si="0"/>
        <v>8089859.6095668199</v>
      </c>
      <c r="I27" s="49">
        <v>-4662423.5177024379</v>
      </c>
      <c r="J27" s="48"/>
      <c r="K27" s="47">
        <f>Energy!B28</f>
        <v>43890.992545104149</v>
      </c>
      <c r="L27" s="54"/>
    </row>
    <row r="28" spans="2:12" x14ac:dyDescent="0.35">
      <c r="B28">
        <f>'Generation Capacity Value'!L28</f>
        <v>2050</v>
      </c>
      <c r="C28" s="48">
        <f>'Generation Capacity Value'!O28</f>
        <v>1522367.6904445901</v>
      </c>
      <c r="D28" s="48">
        <v>3038192.4766580965</v>
      </c>
      <c r="E28" s="48">
        <f>'12 CP LSE OATT'!Q68</f>
        <v>2762377.5915291761</v>
      </c>
      <c r="F28" s="48">
        <v>109496.32861281812</v>
      </c>
      <c r="G28" s="48">
        <v>769050.53624117782</v>
      </c>
      <c r="H28" s="49">
        <f t="shared" si="0"/>
        <v>8201484.6234858586</v>
      </c>
      <c r="I28" s="49">
        <v>-4541934.7850882625</v>
      </c>
      <c r="J28" s="48"/>
      <c r="K28" s="47">
        <f>Energy!B29</f>
        <v>43671.537582378631</v>
      </c>
      <c r="L28" s="54"/>
    </row>
    <row r="29" spans="2:12" x14ac:dyDescent="0.35">
      <c r="B29">
        <f>'Generation Capacity Value'!L29</f>
        <v>2051</v>
      </c>
      <c r="C29" s="48">
        <f>'Generation Capacity Value'!O29</f>
        <v>1538752.7932111749</v>
      </c>
      <c r="D29" s="48">
        <v>3162667.2766522714</v>
      </c>
      <c r="E29" s="48">
        <f>'12 CP LSE OATT'!Q69</f>
        <v>2803537.0176429609</v>
      </c>
      <c r="F29" s="48">
        <v>111127.82390914913</v>
      </c>
      <c r="G29" s="48">
        <v>765205.28355997195</v>
      </c>
      <c r="H29" s="49">
        <f t="shared" si="0"/>
        <v>8381290.1949755289</v>
      </c>
      <c r="I29" s="49">
        <v>-4421651.2397714471</v>
      </c>
      <c r="J29" s="48"/>
      <c r="K29" s="47">
        <f>Energy!B30</f>
        <v>43453.179894466739</v>
      </c>
      <c r="L29" s="54"/>
    </row>
    <row r="30" spans="2:12" x14ac:dyDescent="0.35">
      <c r="B30">
        <f>'Generation Capacity Value'!L30</f>
        <v>2052</v>
      </c>
      <c r="C30" s="48">
        <f>'Generation Capacity Value'!O30</f>
        <v>1561680.2098300213</v>
      </c>
      <c r="D30" s="48">
        <v>3209791.0190743906</v>
      </c>
      <c r="E30" s="48">
        <f>'12 CP LSE OATT'!Q70</f>
        <v>2845309.719205841</v>
      </c>
      <c r="F30" s="48">
        <v>112783.62848539546</v>
      </c>
      <c r="G30" s="48">
        <v>761379.25714217208</v>
      </c>
      <c r="H30" s="49">
        <f t="shared" si="0"/>
        <v>8490943.8337378204</v>
      </c>
      <c r="I30" s="49">
        <v>-4301577.4952875227</v>
      </c>
      <c r="J30" s="48"/>
      <c r="K30" s="47">
        <f>Energy!B31</f>
        <v>43235.913994994407</v>
      </c>
      <c r="L30" s="54"/>
    </row>
    <row r="31" spans="2:12" x14ac:dyDescent="0.35">
      <c r="B31">
        <f>'Generation Capacity Value'!L31</f>
        <v>2053</v>
      </c>
      <c r="C31" s="48">
        <f>'Generation Capacity Value'!O31</f>
        <v>1584949.2449564885</v>
      </c>
      <c r="D31" s="48">
        <v>3257616.9052585992</v>
      </c>
      <c r="E31" s="48">
        <f>'12 CP LSE OATT'!Q71</f>
        <v>2887704.8340220079</v>
      </c>
      <c r="F31" s="48">
        <v>114464.10454982785</v>
      </c>
      <c r="G31" s="48">
        <v>757572.36085646134</v>
      </c>
      <c r="H31" s="49">
        <f t="shared" si="0"/>
        <v>8602307.4496433847</v>
      </c>
      <c r="I31" s="49">
        <v>-4181718.2727364218</v>
      </c>
      <c r="J31" s="48"/>
      <c r="K31" s="47">
        <f>Energy!B32</f>
        <v>43019.734425019436</v>
      </c>
      <c r="L31" s="54"/>
    </row>
    <row r="32" spans="2:12" x14ac:dyDescent="0.35">
      <c r="B32">
        <f>'Generation Capacity Value'!L32</f>
        <v>2054</v>
      </c>
      <c r="C32" s="48">
        <f>'Generation Capacity Value'!O32</f>
        <v>1608564.9887063403</v>
      </c>
      <c r="D32" s="48">
        <v>3306155.3971469523</v>
      </c>
      <c r="E32" s="48">
        <f>'12 CP LSE OATT'!Q72</f>
        <v>2930731.6360489363</v>
      </c>
      <c r="F32" s="48">
        <v>116169.61970762028</v>
      </c>
      <c r="G32" s="48">
        <v>753784.49905217905</v>
      </c>
      <c r="H32" s="49">
        <f t="shared" si="0"/>
        <v>8715406.1406620294</v>
      </c>
      <c r="I32" s="49">
        <v>-4062078.4033925668</v>
      </c>
      <c r="J32" s="48"/>
      <c r="K32" s="47">
        <f>Energy!B33</f>
        <v>42804.635752894341</v>
      </c>
      <c r="L32" s="54"/>
    </row>
    <row r="33" spans="1:12" x14ac:dyDescent="0.35">
      <c r="B33">
        <f>'Generation Capacity Value'!L33</f>
        <v>2055</v>
      </c>
      <c r="C33" s="48">
        <f>'Generation Capacity Value'!O33</f>
        <v>1632532.6070380649</v>
      </c>
      <c r="D33" s="48">
        <v>3355417.1125644422</v>
      </c>
      <c r="E33" s="48">
        <f>'12 CP LSE OATT'!Q73</f>
        <v>2974399.5374260652</v>
      </c>
      <c r="F33" s="48">
        <v>117900.54704126384</v>
      </c>
      <c r="G33" s="48">
        <v>750015.57655691809</v>
      </c>
      <c r="H33" s="49">
        <f t="shared" si="0"/>
        <v>8830265.380626753</v>
      </c>
      <c r="I33" s="49">
        <v>-3942662.831380947</v>
      </c>
      <c r="J33" s="48"/>
      <c r="K33" s="47">
        <f>Energy!B34</f>
        <v>42590.612574129867</v>
      </c>
      <c r="L33" s="54"/>
    </row>
    <row r="34" spans="1:12" x14ac:dyDescent="0.35">
      <c r="B34">
        <f>'Generation Capacity Value'!L34</f>
        <v>2056</v>
      </c>
      <c r="C34" s="48">
        <f>'Generation Capacity Value'!O34</f>
        <v>1656857.3428829322</v>
      </c>
      <c r="D34" s="48">
        <v>3405412.8275416526</v>
      </c>
      <c r="E34" s="48">
        <f>'12 CP LSE OATT'!Q74</f>
        <v>3018718.0905337138</v>
      </c>
      <c r="F34" s="48">
        <v>119657.26519217867</v>
      </c>
      <c r="G34" s="48">
        <v>746265.49867413356</v>
      </c>
      <c r="H34" s="49">
        <f t="shared" si="0"/>
        <v>8946911.02482461</v>
      </c>
      <c r="I34" s="49">
        <v>-3823476.6164208744</v>
      </c>
      <c r="J34" s="48"/>
      <c r="K34" s="47">
        <f>Energy!B35</f>
        <v>42377.659511259219</v>
      </c>
      <c r="L34" s="54"/>
    </row>
    <row r="35" spans="1:12" x14ac:dyDescent="0.35">
      <c r="B35">
        <f>'Generation Capacity Value'!L35</f>
        <v>2057</v>
      </c>
      <c r="C35" s="48">
        <f>'Generation Capacity Value'!O35</f>
        <v>1681544.5172918879</v>
      </c>
      <c r="D35" s="48">
        <v>3456153.4786720229</v>
      </c>
      <c r="E35" s="48">
        <f>'12 CP LSE OATT'!Q75</f>
        <v>3063696.9900826663</v>
      </c>
      <c r="F35" s="48">
        <v>121440.15844354212</v>
      </c>
      <c r="G35" s="48">
        <v>742534.17118076282</v>
      </c>
      <c r="H35" s="49">
        <f t="shared" si="0"/>
        <v>9065369.3156708814</v>
      </c>
      <c r="I35" s="49">
        <v>-3704524.9366392279</v>
      </c>
      <c r="J35" s="48"/>
      <c r="K35" s="47">
        <f>Energy!B36</f>
        <v>42165.771213702923</v>
      </c>
      <c r="L35" s="54"/>
    </row>
    <row r="36" spans="1:12" x14ac:dyDescent="0.35">
      <c r="B36">
        <f>'Generation Capacity Value'!L36</f>
        <v>2058</v>
      </c>
      <c r="C36" s="48">
        <f>'Generation Capacity Value'!O36</f>
        <v>1706599.5305995368</v>
      </c>
      <c r="D36" s="48">
        <v>3507650.1655042358</v>
      </c>
      <c r="E36" s="48">
        <f>'12 CP LSE OATT'!Q76</f>
        <v>3109346.0752348984</v>
      </c>
      <c r="F36" s="48">
        <v>123249.61680435091</v>
      </c>
      <c r="G36" s="48">
        <v>738821.50032485893</v>
      </c>
      <c r="H36" s="49">
        <f t="shared" si="0"/>
        <v>9185666.88846788</v>
      </c>
      <c r="I36" s="49">
        <v>-3585813.0914549991</v>
      </c>
      <c r="J36" s="48"/>
      <c r="K36" s="47">
        <f>Energy!B37</f>
        <v>41954.942357634405</v>
      </c>
      <c r="L36" s="54"/>
    </row>
    <row r="37" spans="1:12" x14ac:dyDescent="0.35">
      <c r="B37">
        <f>'Generation Capacity Value'!L37</f>
        <v>2059</v>
      </c>
      <c r="C37" s="48">
        <f>'Generation Capacity Value'!O37</f>
        <v>1732027.8636054699</v>
      </c>
      <c r="D37" s="48">
        <v>3559914.1529702488</v>
      </c>
      <c r="E37" s="48">
        <f>'12 CP LSE OATT'!Q77</f>
        <v>3155675.331755898</v>
      </c>
      <c r="F37" s="48">
        <v>125086.03609473574</v>
      </c>
      <c r="G37" s="48">
        <v>735127.39282323467</v>
      </c>
      <c r="H37" s="49">
        <f t="shared" si="0"/>
        <v>9307830.7772495858</v>
      </c>
      <c r="I37" s="49">
        <v>-3467346.5045370217</v>
      </c>
      <c r="J37" s="48"/>
      <c r="K37" s="47">
        <f>Energy!B38</f>
        <v>41745.167645846232</v>
      </c>
      <c r="L37" s="54"/>
    </row>
    <row r="38" spans="1:12" x14ac:dyDescent="0.35">
      <c r="B38">
        <f>'Generation Capacity Value'!L38</f>
        <v>2060</v>
      </c>
      <c r="C38" s="48">
        <f>'Generation Capacity Value'!O38</f>
        <v>1757835.0787731919</v>
      </c>
      <c r="D38" s="48">
        <v>3612956.8738495056</v>
      </c>
      <c r="E38" s="48">
        <f>'12 CP LSE OATT'!Q78</f>
        <v>3202694.8941990612</v>
      </c>
      <c r="F38" s="48">
        <v>126949.81803254731</v>
      </c>
      <c r="G38" s="48">
        <v>731451.75585911842</v>
      </c>
      <c r="H38" s="49">
        <f t="shared" si="0"/>
        <v>9431888.4207134247</v>
      </c>
      <c r="I38" s="49">
        <v>-3349130.7268368136</v>
      </c>
      <c r="J38" s="48"/>
      <c r="K38" s="47">
        <f>Energy!B39</f>
        <v>41536.441807616997</v>
      </c>
      <c r="L38" s="54"/>
    </row>
    <row r="39" spans="1:12" x14ac:dyDescent="0.35">
      <c r="B39">
        <f>'Generation Capacity Value'!L39</f>
        <v>2061</v>
      </c>
      <c r="C39" s="48">
        <f>'Generation Capacity Value'!O39</f>
        <v>1784026.8214469126</v>
      </c>
      <c r="D39" s="48">
        <v>3666789.9312698627</v>
      </c>
      <c r="E39" s="48">
        <f>'12 CP LSE OATT'!Q79</f>
        <v>3250415.0481226272</v>
      </c>
      <c r="F39" s="48">
        <v>128841.37032123224</v>
      </c>
      <c r="G39" s="48">
        <v>727794.49707982282</v>
      </c>
      <c r="H39" s="49">
        <f t="shared" si="0"/>
        <v>9557867.6682404578</v>
      </c>
      <c r="I39" s="49">
        <v>-3231171.4396985108</v>
      </c>
      <c r="J39" s="48"/>
      <c r="K39" s="47">
        <f>Energy!B40</f>
        <v>41328.759598578908</v>
      </c>
      <c r="L39" s="54"/>
    </row>
    <row r="41" spans="1:12" x14ac:dyDescent="0.35">
      <c r="B41" t="s">
        <v>117</v>
      </c>
      <c r="C41" s="109">
        <f>-NPV(H44,C5:C39)</f>
        <v>-17219757.241080664</v>
      </c>
      <c r="G41" t="s">
        <v>74</v>
      </c>
      <c r="H41" s="88">
        <f>NPV(H44,H5:H39)+C41</f>
        <v>70342555.513115257</v>
      </c>
      <c r="I41" s="88">
        <f>NPV(H44,I5:I39)</f>
        <v>-63595882.042565741</v>
      </c>
    </row>
    <row r="42" spans="1:12" x14ac:dyDescent="0.35">
      <c r="C42" s="26" t="b">
        <f>C41&lt;(H42+C41)</f>
        <v>1</v>
      </c>
      <c r="G42" t="s">
        <v>75</v>
      </c>
      <c r="H42" s="50">
        <f>H41+I41</f>
        <v>6746673.4705495164</v>
      </c>
    </row>
    <row r="43" spans="1:12" x14ac:dyDescent="0.35">
      <c r="G43"/>
    </row>
    <row r="44" spans="1:12" x14ac:dyDescent="0.35">
      <c r="G44" t="s">
        <v>88</v>
      </c>
      <c r="H44" s="105">
        <v>6.93E-2</v>
      </c>
    </row>
    <row r="46" spans="1:12" x14ac:dyDescent="0.35">
      <c r="A46" s="107"/>
      <c r="B46" s="24"/>
      <c r="C46" s="43"/>
    </row>
    <row r="47" spans="1:12" x14ac:dyDescent="0.35">
      <c r="A47" s="24"/>
      <c r="B47" s="24"/>
      <c r="C47" s="106"/>
    </row>
    <row r="48" spans="1:12" x14ac:dyDescent="0.35">
      <c r="A48" s="24"/>
      <c r="B48" s="111" t="s">
        <v>123</v>
      </c>
      <c r="C48" s="108"/>
    </row>
    <row r="49" spans="1:7" x14ac:dyDescent="0.35">
      <c r="A49" s="24"/>
      <c r="B49" t="s">
        <v>119</v>
      </c>
      <c r="C49" s="106">
        <f>D5/C50*0.5</f>
        <v>66.244829502131935</v>
      </c>
      <c r="D49" s="26">
        <f>C49/12</f>
        <v>5.5204024585109943</v>
      </c>
    </row>
    <row r="50" spans="1:7" x14ac:dyDescent="0.35">
      <c r="A50" s="24"/>
      <c r="B50" t="s">
        <v>118</v>
      </c>
      <c r="C50" s="110">
        <v>11503</v>
      </c>
      <c r="F50" s="9"/>
      <c r="G50" s="104"/>
    </row>
    <row r="51" spans="1:7" ht="13.5" customHeight="1" x14ac:dyDescent="0.35">
      <c r="A51" s="24"/>
      <c r="B51" s="24"/>
      <c r="C51" s="106"/>
    </row>
    <row r="52" spans="1:7" ht="13.5" customHeight="1" x14ac:dyDescent="0.35">
      <c r="A52" s="24"/>
      <c r="B52" s="24"/>
      <c r="C52" s="106"/>
    </row>
    <row r="53" spans="1:7" ht="8.25" customHeight="1" x14ac:dyDescent="0.35">
      <c r="A53" s="24"/>
      <c r="B53" s="24"/>
      <c r="C53" s="106"/>
    </row>
    <row r="54" spans="1:7" x14ac:dyDescent="0.35">
      <c r="A54" s="24"/>
      <c r="B54" s="107"/>
      <c r="C54" s="106"/>
    </row>
    <row r="55" spans="1:7" ht="17" customHeight="1" x14ac:dyDescent="0.35">
      <c r="A55" s="24"/>
      <c r="B55" s="24"/>
      <c r="C55" s="106"/>
    </row>
    <row r="56" spans="1:7" x14ac:dyDescent="0.35">
      <c r="A56" s="24"/>
      <c r="B56" s="24"/>
      <c r="C56" s="110"/>
    </row>
    <row r="57" spans="1:7" x14ac:dyDescent="0.35">
      <c r="A57" s="71"/>
      <c r="B57" s="24"/>
      <c r="C57" s="106"/>
    </row>
    <row r="58" spans="1:7" x14ac:dyDescent="0.35">
      <c r="A58" s="24"/>
      <c r="B58" s="24"/>
      <c r="C58" s="43"/>
    </row>
  </sheetData>
  <conditionalFormatting sqref="C42">
    <cfRule type="containsText" dxfId="14" priority="1" operator="containsText" text="FALSE">
      <formula>NOT(ISERROR(SEARCH("FALSE",C42)))</formula>
    </cfRule>
    <cfRule type="containsText" dxfId="13" priority="2" operator="containsText" text="True">
      <formula>NOT(ISERROR(SEARCH("True",C42)))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41"/>
  <sheetViews>
    <sheetView workbookViewId="0">
      <selection activeCell="G2" sqref="G2"/>
    </sheetView>
  </sheetViews>
  <sheetFormatPr defaultRowHeight="14.5" x14ac:dyDescent="0.35"/>
  <cols>
    <col min="1" max="1" width="48" bestFit="1" customWidth="1"/>
    <col min="3" max="3" width="9.1796875" style="46"/>
  </cols>
  <sheetData>
    <row r="1" spans="1:3" x14ac:dyDescent="0.35">
      <c r="A1" t="s">
        <v>79</v>
      </c>
    </row>
    <row r="4" spans="1:3" x14ac:dyDescent="0.35">
      <c r="A4" t="s">
        <v>77</v>
      </c>
      <c r="B4" s="90">
        <v>1.59</v>
      </c>
    </row>
    <row r="5" spans="1:3" x14ac:dyDescent="0.35">
      <c r="A5" t="s">
        <v>78</v>
      </c>
      <c r="B5" s="91">
        <v>0.02</v>
      </c>
    </row>
    <row r="7" spans="1:3" x14ac:dyDescent="0.35">
      <c r="B7" t="s">
        <v>31</v>
      </c>
      <c r="C7" s="46">
        <f>B4</f>
        <v>1.59</v>
      </c>
    </row>
    <row r="8" spans="1:3" x14ac:dyDescent="0.35">
      <c r="B8" t="s">
        <v>32</v>
      </c>
      <c r="C8" s="46">
        <f>C7*(1+$B$5)</f>
        <v>1.6218000000000001</v>
      </c>
    </row>
    <row r="9" spans="1:3" x14ac:dyDescent="0.35">
      <c r="B9" t="s">
        <v>33</v>
      </c>
      <c r="C9" s="46">
        <f t="shared" ref="C9:C41" si="0">C8*(1+$B$5)</f>
        <v>1.6542360000000003</v>
      </c>
    </row>
    <row r="10" spans="1:3" x14ac:dyDescent="0.35">
      <c r="B10" t="s">
        <v>34</v>
      </c>
      <c r="C10" s="46">
        <f t="shared" si="0"/>
        <v>1.6873207200000002</v>
      </c>
    </row>
    <row r="11" spans="1:3" x14ac:dyDescent="0.35">
      <c r="B11" t="s">
        <v>35</v>
      </c>
      <c r="C11" s="46">
        <f t="shared" si="0"/>
        <v>1.7210671344000001</v>
      </c>
    </row>
    <row r="12" spans="1:3" x14ac:dyDescent="0.35">
      <c r="B12" t="s">
        <v>36</v>
      </c>
      <c r="C12" s="46">
        <f t="shared" si="0"/>
        <v>1.7554884770880002</v>
      </c>
    </row>
    <row r="13" spans="1:3" x14ac:dyDescent="0.35">
      <c r="B13" t="s">
        <v>37</v>
      </c>
      <c r="C13" s="46">
        <f t="shared" si="0"/>
        <v>1.7905982466297601</v>
      </c>
    </row>
    <row r="14" spans="1:3" x14ac:dyDescent="0.35">
      <c r="B14" t="s">
        <v>38</v>
      </c>
      <c r="C14" s="46">
        <f t="shared" si="0"/>
        <v>1.8264102115623553</v>
      </c>
    </row>
    <row r="15" spans="1:3" x14ac:dyDescent="0.35">
      <c r="B15" t="s">
        <v>39</v>
      </c>
      <c r="C15" s="46">
        <f t="shared" si="0"/>
        <v>1.8629384157936024</v>
      </c>
    </row>
    <row r="16" spans="1:3" x14ac:dyDescent="0.35">
      <c r="B16" t="s">
        <v>40</v>
      </c>
      <c r="C16" s="46">
        <f t="shared" si="0"/>
        <v>1.9001971841094745</v>
      </c>
    </row>
    <row r="17" spans="2:3" x14ac:dyDescent="0.35">
      <c r="B17" t="s">
        <v>41</v>
      </c>
      <c r="C17" s="46">
        <f t="shared" si="0"/>
        <v>1.938201127791664</v>
      </c>
    </row>
    <row r="18" spans="2:3" x14ac:dyDescent="0.35">
      <c r="B18" t="s">
        <v>42</v>
      </c>
      <c r="C18" s="46">
        <f t="shared" si="0"/>
        <v>1.9769651503474972</v>
      </c>
    </row>
    <row r="19" spans="2:3" x14ac:dyDescent="0.35">
      <c r="B19" t="s">
        <v>43</v>
      </c>
      <c r="C19" s="46">
        <f t="shared" si="0"/>
        <v>2.0165044533544472</v>
      </c>
    </row>
    <row r="20" spans="2:3" x14ac:dyDescent="0.35">
      <c r="B20" t="s">
        <v>44</v>
      </c>
      <c r="C20" s="46">
        <f t="shared" si="0"/>
        <v>2.056834542421536</v>
      </c>
    </row>
    <row r="21" spans="2:3" x14ac:dyDescent="0.35">
      <c r="B21" t="s">
        <v>45</v>
      </c>
      <c r="C21" s="46">
        <f t="shared" si="0"/>
        <v>2.0979712332699667</v>
      </c>
    </row>
    <row r="22" spans="2:3" x14ac:dyDescent="0.35">
      <c r="B22" t="s">
        <v>46</v>
      </c>
      <c r="C22" s="46">
        <f t="shared" si="0"/>
        <v>2.1399306579353663</v>
      </c>
    </row>
    <row r="23" spans="2:3" x14ac:dyDescent="0.35">
      <c r="B23" t="s">
        <v>47</v>
      </c>
      <c r="C23" s="46">
        <f t="shared" si="0"/>
        <v>2.1827292710940736</v>
      </c>
    </row>
    <row r="24" spans="2:3" x14ac:dyDescent="0.35">
      <c r="B24" t="s">
        <v>48</v>
      </c>
      <c r="C24" s="46">
        <f t="shared" si="0"/>
        <v>2.2263838565159553</v>
      </c>
    </row>
    <row r="25" spans="2:3" x14ac:dyDescent="0.35">
      <c r="B25" t="s">
        <v>49</v>
      </c>
      <c r="C25" s="46">
        <f>C24*(1+$B$5)</f>
        <v>2.2709115336462746</v>
      </c>
    </row>
    <row r="26" spans="2:3" x14ac:dyDescent="0.35">
      <c r="B26" t="s">
        <v>50</v>
      </c>
      <c r="C26" s="46">
        <f t="shared" si="0"/>
        <v>2.3163297643192</v>
      </c>
    </row>
    <row r="27" spans="2:3" x14ac:dyDescent="0.35">
      <c r="B27" t="s">
        <v>90</v>
      </c>
      <c r="C27" s="46">
        <f t="shared" si="0"/>
        <v>2.3626563596055838</v>
      </c>
    </row>
    <row r="28" spans="2:3" x14ac:dyDescent="0.35">
      <c r="B28" t="s">
        <v>91</v>
      </c>
      <c r="C28" s="46">
        <f t="shared" si="0"/>
        <v>2.4099094867976953</v>
      </c>
    </row>
    <row r="29" spans="2:3" x14ac:dyDescent="0.35">
      <c r="B29" t="s">
        <v>92</v>
      </c>
      <c r="C29" s="46">
        <f t="shared" si="0"/>
        <v>2.4581076765336491</v>
      </c>
    </row>
    <row r="30" spans="2:3" x14ac:dyDescent="0.35">
      <c r="B30" t="s">
        <v>93</v>
      </c>
      <c r="C30" s="46">
        <f t="shared" si="0"/>
        <v>2.5072698300643221</v>
      </c>
    </row>
    <row r="31" spans="2:3" x14ac:dyDescent="0.35">
      <c r="B31" t="s">
        <v>94</v>
      </c>
      <c r="C31" s="46">
        <f t="shared" si="0"/>
        <v>2.5574152266656087</v>
      </c>
    </row>
    <row r="32" spans="2:3" x14ac:dyDescent="0.35">
      <c r="B32" t="s">
        <v>95</v>
      </c>
      <c r="C32" s="46">
        <f t="shared" si="0"/>
        <v>2.608563531198921</v>
      </c>
    </row>
    <row r="33" spans="2:3" x14ac:dyDescent="0.35">
      <c r="B33" t="s">
        <v>96</v>
      </c>
      <c r="C33" s="46">
        <f t="shared" si="0"/>
        <v>2.6607348018228993</v>
      </c>
    </row>
    <row r="34" spans="2:3" x14ac:dyDescent="0.35">
      <c r="B34" t="s">
        <v>97</v>
      </c>
      <c r="C34" s="46">
        <f t="shared" si="0"/>
        <v>2.7139494978593572</v>
      </c>
    </row>
    <row r="35" spans="2:3" x14ac:dyDescent="0.35">
      <c r="B35" t="s">
        <v>98</v>
      </c>
      <c r="C35" s="46">
        <f t="shared" si="0"/>
        <v>2.7682284878165446</v>
      </c>
    </row>
    <row r="36" spans="2:3" x14ac:dyDescent="0.35">
      <c r="B36" t="s">
        <v>99</v>
      </c>
      <c r="C36" s="46">
        <f t="shared" si="0"/>
        <v>2.8235930575728756</v>
      </c>
    </row>
    <row r="37" spans="2:3" x14ac:dyDescent="0.35">
      <c r="B37" t="s">
        <v>108</v>
      </c>
      <c r="C37" s="46">
        <f t="shared" si="0"/>
        <v>2.880064918724333</v>
      </c>
    </row>
    <row r="38" spans="2:3" x14ac:dyDescent="0.35">
      <c r="B38" t="s">
        <v>109</v>
      </c>
      <c r="C38" s="46">
        <f t="shared" si="0"/>
        <v>2.9376662170988199</v>
      </c>
    </row>
    <row r="39" spans="2:3" x14ac:dyDescent="0.35">
      <c r="B39" t="s">
        <v>110</v>
      </c>
      <c r="C39" s="46">
        <f t="shared" si="0"/>
        <v>2.9964195414407966</v>
      </c>
    </row>
    <row r="40" spans="2:3" x14ac:dyDescent="0.35">
      <c r="B40" t="s">
        <v>111</v>
      </c>
      <c r="C40" s="46">
        <f t="shared" si="0"/>
        <v>3.0563479322696128</v>
      </c>
    </row>
    <row r="41" spans="2:3" x14ac:dyDescent="0.35">
      <c r="B41" t="s">
        <v>112</v>
      </c>
      <c r="C41" s="46">
        <f t="shared" si="0"/>
        <v>3.117474890915005</v>
      </c>
    </row>
  </sheetData>
  <phoneticPr fontId="14" type="noConversion"/>
  <pageMargins left="0.7" right="0.7" top="0.75" bottom="0.75" header="0.3" footer="0.3"/>
  <pageSetup scale="71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O69"/>
  <sheetViews>
    <sheetView workbookViewId="0">
      <selection activeCell="K37" sqref="K37"/>
    </sheetView>
  </sheetViews>
  <sheetFormatPr defaultRowHeight="14.5" x14ac:dyDescent="0.35"/>
  <cols>
    <col min="1" max="1" width="12.453125" bestFit="1" customWidth="1"/>
    <col min="2" max="2" width="15" customWidth="1"/>
    <col min="3" max="3" width="13.7265625" customWidth="1"/>
    <col min="4" max="4" width="11.7265625" bestFit="1" customWidth="1"/>
    <col min="5" max="5" width="16" customWidth="1"/>
    <col min="6" max="6" width="12.54296875" bestFit="1" customWidth="1"/>
    <col min="7" max="7" width="14.1796875" customWidth="1"/>
    <col min="9" max="9" width="12.54296875" bestFit="1" customWidth="1"/>
    <col min="13" max="13" width="10.7265625" customWidth="1"/>
    <col min="14" max="14" width="19" customWidth="1"/>
    <col min="15" max="15" width="14.1796875" bestFit="1" customWidth="1"/>
  </cols>
  <sheetData>
    <row r="1" spans="1:15" x14ac:dyDescent="0.35">
      <c r="A1" s="71" t="s">
        <v>84</v>
      </c>
      <c r="B1" s="24"/>
      <c r="C1" s="24"/>
      <c r="D1" s="24"/>
      <c r="E1" s="24"/>
      <c r="F1" s="24"/>
    </row>
    <row r="2" spans="1:15" x14ac:dyDescent="0.35">
      <c r="A2" s="24"/>
      <c r="B2" s="24"/>
      <c r="C2" s="24"/>
      <c r="D2" s="24"/>
      <c r="E2" s="24"/>
      <c r="F2" s="24"/>
    </row>
    <row r="3" spans="1:15" x14ac:dyDescent="0.35">
      <c r="A3" s="8" t="s">
        <v>7</v>
      </c>
      <c r="B3" s="8" t="s">
        <v>8</v>
      </c>
      <c r="C3" s="9" t="s">
        <v>9</v>
      </c>
      <c r="D3" s="24" t="s">
        <v>52</v>
      </c>
      <c r="E3" s="29" t="s">
        <v>21</v>
      </c>
      <c r="F3" s="29" t="s">
        <v>22</v>
      </c>
      <c r="G3" s="29" t="s">
        <v>23</v>
      </c>
      <c r="H3" s="29" t="s">
        <v>24</v>
      </c>
      <c r="I3" s="29"/>
      <c r="K3" s="37" t="s">
        <v>51</v>
      </c>
      <c r="L3" s="37"/>
      <c r="M3" s="37"/>
      <c r="N3" s="90" t="s">
        <v>82</v>
      </c>
    </row>
    <row r="4" spans="1:15" x14ac:dyDescent="0.35">
      <c r="A4">
        <v>11</v>
      </c>
      <c r="B4" t="s">
        <v>10</v>
      </c>
      <c r="D4">
        <v>0</v>
      </c>
      <c r="E4" s="26">
        <f>'12 CP LSE OATT'!M5</f>
        <v>0</v>
      </c>
      <c r="F4" s="26">
        <f>'12 CP LSE OATT'!N5</f>
        <v>0</v>
      </c>
      <c r="G4" s="26">
        <f>'12 CP LSE OATT'!O5</f>
        <v>0</v>
      </c>
      <c r="H4" s="26">
        <f>'12 CP LSE OATT'!P5</f>
        <v>0</v>
      </c>
      <c r="I4" s="26"/>
      <c r="M4" s="115" t="s">
        <v>29</v>
      </c>
      <c r="N4" s="90" t="s">
        <v>67</v>
      </c>
      <c r="O4" t="s">
        <v>68</v>
      </c>
    </row>
    <row r="5" spans="1:15" x14ac:dyDescent="0.35">
      <c r="A5" t="s">
        <v>10</v>
      </c>
      <c r="B5">
        <v>1</v>
      </c>
      <c r="C5" t="s">
        <v>11</v>
      </c>
      <c r="D5">
        <v>1</v>
      </c>
      <c r="E5" s="26">
        <f>'12 CP LSE OATT'!M6</f>
        <v>0</v>
      </c>
      <c r="F5" s="26">
        <f>'12 CP LSE OATT'!N6</f>
        <v>0</v>
      </c>
      <c r="G5" s="26">
        <f>'12 CP LSE OATT'!O6</f>
        <v>0</v>
      </c>
      <c r="H5" s="26">
        <f>'12 CP LSE OATT'!P6</f>
        <v>0</v>
      </c>
      <c r="I5" s="26"/>
      <c r="L5">
        <v>2027</v>
      </c>
      <c r="M5" s="41">
        <f>C40*(1+C41)</f>
        <v>14.504715515591387</v>
      </c>
      <c r="N5" s="33">
        <v>213.8383918228333</v>
      </c>
      <c r="O5" s="33">
        <f>N5*M5*365</f>
        <v>1132107.7394911426</v>
      </c>
    </row>
    <row r="6" spans="1:15" x14ac:dyDescent="0.35">
      <c r="A6" s="10">
        <v>1</v>
      </c>
      <c r="B6">
        <v>2</v>
      </c>
      <c r="C6" t="s">
        <v>11</v>
      </c>
      <c r="D6">
        <v>2</v>
      </c>
      <c r="E6" s="26">
        <f>'12 CP LSE OATT'!M7</f>
        <v>0</v>
      </c>
      <c r="F6" s="26">
        <f>'12 CP LSE OATT'!N7</f>
        <v>0</v>
      </c>
      <c r="G6" s="26">
        <f>'12 CP LSE OATT'!O7</f>
        <v>0</v>
      </c>
      <c r="H6" s="26">
        <f>'12 CP LSE OATT'!P7</f>
        <v>0</v>
      </c>
      <c r="I6" s="26"/>
      <c r="L6">
        <f>1+L5</f>
        <v>2028</v>
      </c>
      <c r="M6" s="42">
        <f t="shared" ref="M6:M39" si="0">M5*(1-$C$42)</f>
        <v>14.43219193801343</v>
      </c>
      <c r="N6" s="33">
        <v>218.10630630557355</v>
      </c>
      <c r="O6" s="33">
        <f t="shared" ref="O6:O39" si="1">N6*M6*365</f>
        <v>1148929.5075550131</v>
      </c>
    </row>
    <row r="7" spans="1:15" x14ac:dyDescent="0.35">
      <c r="A7" s="10">
        <v>2</v>
      </c>
      <c r="B7">
        <v>3</v>
      </c>
      <c r="C7" t="s">
        <v>11</v>
      </c>
      <c r="D7">
        <v>3</v>
      </c>
      <c r="E7" s="26">
        <f>'12 CP LSE OATT'!M8</f>
        <v>0</v>
      </c>
      <c r="F7" s="26">
        <f>'12 CP LSE OATT'!N8</f>
        <v>0</v>
      </c>
      <c r="G7" s="26">
        <f>'12 CP LSE OATT'!O8</f>
        <v>0</v>
      </c>
      <c r="H7" s="26">
        <f>'12 CP LSE OATT'!P8</f>
        <v>0</v>
      </c>
      <c r="I7" s="26"/>
      <c r="L7">
        <f t="shared" ref="L7:L39" si="2">1+L6</f>
        <v>2029</v>
      </c>
      <c r="M7" s="42">
        <f t="shared" si="0"/>
        <v>14.360030978323362</v>
      </c>
      <c r="N7" s="33">
        <v>222.46091089829937</v>
      </c>
      <c r="O7" s="33">
        <f t="shared" si="1"/>
        <v>1166009.1337674484</v>
      </c>
    </row>
    <row r="8" spans="1:15" x14ac:dyDescent="0.35">
      <c r="A8" s="10">
        <v>3</v>
      </c>
      <c r="B8">
        <v>4</v>
      </c>
      <c r="C8" t="s">
        <v>11</v>
      </c>
      <c r="D8">
        <v>4</v>
      </c>
      <c r="E8" s="26">
        <f>'12 CP LSE OATT'!M9</f>
        <v>0</v>
      </c>
      <c r="F8" s="26">
        <f>'12 CP LSE OATT'!N9</f>
        <v>0</v>
      </c>
      <c r="G8" s="26">
        <f>'12 CP LSE OATT'!O9</f>
        <v>0</v>
      </c>
      <c r="H8" s="26">
        <f>'12 CP LSE OATT'!P9</f>
        <v>0</v>
      </c>
      <c r="I8" s="26"/>
      <c r="L8">
        <f t="shared" si="2"/>
        <v>2030</v>
      </c>
      <c r="M8" s="42">
        <f t="shared" si="0"/>
        <v>14.288230823431745</v>
      </c>
      <c r="N8" s="33">
        <v>226.92476195912855</v>
      </c>
      <c r="O8" s="33">
        <f t="shared" si="1"/>
        <v>1183458.9831248811</v>
      </c>
    </row>
    <row r="9" spans="1:15" x14ac:dyDescent="0.35">
      <c r="A9" s="10">
        <v>4</v>
      </c>
      <c r="B9">
        <v>5</v>
      </c>
      <c r="C9" t="s">
        <v>11</v>
      </c>
      <c r="D9">
        <v>5</v>
      </c>
      <c r="E9" s="26">
        <f>'12 CP LSE OATT'!M10</f>
        <v>0</v>
      </c>
      <c r="F9" s="26">
        <f>'12 CP LSE OATT'!N10</f>
        <v>0</v>
      </c>
      <c r="G9" s="26">
        <f>'12 CP LSE OATT'!O10</f>
        <v>0</v>
      </c>
      <c r="H9" s="26">
        <f>'12 CP LSE OATT'!P10</f>
        <v>0</v>
      </c>
      <c r="I9" s="26"/>
      <c r="L9">
        <f t="shared" si="2"/>
        <v>2031</v>
      </c>
      <c r="M9" s="42">
        <f t="shared" si="0"/>
        <v>14.216789669314586</v>
      </c>
      <c r="N9" s="33">
        <v>231.45431380822535</v>
      </c>
      <c r="O9" s="33">
        <f t="shared" si="1"/>
        <v>1201046.1135754823</v>
      </c>
    </row>
    <row r="10" spans="1:15" x14ac:dyDescent="0.35">
      <c r="A10" s="10">
        <v>5</v>
      </c>
      <c r="B10">
        <v>6</v>
      </c>
      <c r="C10" t="s">
        <v>11</v>
      </c>
      <c r="D10">
        <v>6</v>
      </c>
      <c r="E10" s="26">
        <f>'12 CP LSE OATT'!M11</f>
        <v>0.45758788072234702</v>
      </c>
      <c r="F10" s="26">
        <f>'12 CP LSE OATT'!N11</f>
        <v>2.2461490443139363E-2</v>
      </c>
      <c r="G10" s="26">
        <f>'12 CP LSE OATT'!O11</f>
        <v>0</v>
      </c>
      <c r="H10" s="26">
        <f>'12 CP LSE OATT'!P11</f>
        <v>0</v>
      </c>
      <c r="I10" s="26"/>
      <c r="L10">
        <f t="shared" si="2"/>
        <v>2032</v>
      </c>
      <c r="M10" s="42">
        <f t="shared" si="0"/>
        <v>14.145705720968014</v>
      </c>
      <c r="N10" s="33">
        <v>236.01436590033214</v>
      </c>
      <c r="O10" s="33">
        <f t="shared" si="1"/>
        <v>1218585.2645706427</v>
      </c>
    </row>
    <row r="11" spans="1:15" x14ac:dyDescent="0.35">
      <c r="A11" s="10">
        <v>6</v>
      </c>
      <c r="B11">
        <v>7</v>
      </c>
      <c r="C11" t="s">
        <v>11</v>
      </c>
      <c r="D11">
        <v>7</v>
      </c>
      <c r="E11" s="26">
        <f>'12 CP LSE OATT'!M12</f>
        <v>6.3682639151878027</v>
      </c>
      <c r="F11" s="26">
        <f>'12 CP LSE OATT'!N12</f>
        <v>4.0447136967519102</v>
      </c>
      <c r="G11" s="26">
        <f>'12 CP LSE OATT'!O12</f>
        <v>2.5049004172695422</v>
      </c>
      <c r="H11" s="26">
        <f>'12 CP LSE OATT'!P12</f>
        <v>0.81732789838107867</v>
      </c>
      <c r="I11" s="26"/>
      <c r="L11">
        <f t="shared" si="2"/>
        <v>2033</v>
      </c>
      <c r="M11" s="42">
        <f t="shared" si="0"/>
        <v>14.074977192363173</v>
      </c>
      <c r="N11" s="33">
        <v>240.60657405623638</v>
      </c>
      <c r="O11" s="33">
        <f t="shared" si="1"/>
        <v>1236084.1953935714</v>
      </c>
    </row>
    <row r="12" spans="1:15" x14ac:dyDescent="0.35">
      <c r="A12" s="10">
        <v>7</v>
      </c>
      <c r="B12">
        <v>8</v>
      </c>
      <c r="C12" t="s">
        <v>11</v>
      </c>
      <c r="D12">
        <v>8</v>
      </c>
      <c r="E12" s="26">
        <f>'12 CP LSE OATT'!M13</f>
        <v>10.679029737894137</v>
      </c>
      <c r="F12" s="26">
        <f>'12 CP LSE OATT'!N13</f>
        <v>8.5655794450850831</v>
      </c>
      <c r="G12" s="26">
        <f>'12 CP LSE OATT'!O13</f>
        <v>9.3069039910677063</v>
      </c>
      <c r="H12" s="26">
        <f>'12 CP LSE OATT'!P13</f>
        <v>8.0601396847209372</v>
      </c>
      <c r="I12" s="26"/>
      <c r="L12">
        <f t="shared" si="2"/>
        <v>2034</v>
      </c>
      <c r="M12" s="42">
        <f t="shared" si="0"/>
        <v>14.004602306401358</v>
      </c>
      <c r="N12" s="33">
        <v>245.28163708653616</v>
      </c>
      <c r="O12" s="33">
        <f t="shared" si="1"/>
        <v>1253801.1998679019</v>
      </c>
    </row>
    <row r="13" spans="1:15" x14ac:dyDescent="0.35">
      <c r="A13" s="10">
        <v>8</v>
      </c>
      <c r="B13">
        <v>9</v>
      </c>
      <c r="C13" t="s">
        <v>11</v>
      </c>
      <c r="D13">
        <v>9</v>
      </c>
      <c r="E13" s="26">
        <f>'12 CP LSE OATT'!M14</f>
        <v>12.388222759638017</v>
      </c>
      <c r="F13" s="26">
        <f>'12 CP LSE OATT'!N14</f>
        <v>11.46358948407291</v>
      </c>
      <c r="G13" s="26">
        <f>'12 CP LSE OATT'!O14</f>
        <v>13.424440123973197</v>
      </c>
      <c r="H13" s="26">
        <f>'12 CP LSE OATT'!P14</f>
        <v>12.459820333950507</v>
      </c>
      <c r="I13" s="26"/>
      <c r="L13">
        <f t="shared" si="2"/>
        <v>2035</v>
      </c>
      <c r="M13" s="42">
        <f t="shared" si="0"/>
        <v>13.934579294869351</v>
      </c>
      <c r="N13" s="33">
        <v>249.98811679350726</v>
      </c>
      <c r="O13" s="33">
        <f t="shared" si="1"/>
        <v>1271469.9212254784</v>
      </c>
    </row>
    <row r="14" spans="1:15" x14ac:dyDescent="0.35">
      <c r="A14" s="10">
        <v>9</v>
      </c>
      <c r="B14">
        <v>10</v>
      </c>
      <c r="C14" t="s">
        <v>11</v>
      </c>
      <c r="D14">
        <v>10</v>
      </c>
      <c r="E14" s="26">
        <f>'12 CP LSE OATT'!M15</f>
        <v>12.996274728717818</v>
      </c>
      <c r="F14" s="26">
        <f>'12 CP LSE OATT'!N15</f>
        <v>13.010104885231515</v>
      </c>
      <c r="G14" s="26">
        <f>'12 CP LSE OATT'!O15</f>
        <v>14.92795099613077</v>
      </c>
      <c r="H14" s="26">
        <f>'12 CP LSE OATT'!P15</f>
        <v>14.012510712397331</v>
      </c>
      <c r="I14" s="26"/>
      <c r="L14">
        <f t="shared" si="2"/>
        <v>2036</v>
      </c>
      <c r="M14" s="42">
        <f t="shared" si="0"/>
        <v>13.864906398395005</v>
      </c>
      <c r="N14" s="33">
        <v>254.72753717757635</v>
      </c>
      <c r="O14" s="33">
        <f t="shared" si="1"/>
        <v>1289097.3129221848</v>
      </c>
    </row>
    <row r="15" spans="1:15" x14ac:dyDescent="0.35">
      <c r="A15" s="10">
        <v>10</v>
      </c>
      <c r="B15">
        <v>11</v>
      </c>
      <c r="C15" t="s">
        <v>11</v>
      </c>
      <c r="D15">
        <v>11</v>
      </c>
      <c r="E15" s="26">
        <f>'12 CP LSE OATT'!M16</f>
        <v>14.236632445970166</v>
      </c>
      <c r="F15" s="26">
        <f>'12 CP LSE OATT'!N16</f>
        <v>12.932079142946685</v>
      </c>
      <c r="G15" s="26">
        <f>'12 CP LSE OATT'!O16</f>
        <v>15.897978842486195</v>
      </c>
      <c r="H15" s="26">
        <f>'12 CP LSE OATT'!P16</f>
        <v>15.288970691614873</v>
      </c>
      <c r="I15" s="26"/>
      <c r="L15">
        <f t="shared" si="2"/>
        <v>2037</v>
      </c>
      <c r="M15" s="42">
        <f t="shared" si="0"/>
        <v>13.79558186640303</v>
      </c>
      <c r="N15" s="33">
        <v>259.48917455172983</v>
      </c>
      <c r="O15" s="33">
        <f t="shared" si="1"/>
        <v>1306628.515105413</v>
      </c>
    </row>
    <row r="16" spans="1:15" x14ac:dyDescent="0.35">
      <c r="A16" s="10">
        <v>11</v>
      </c>
      <c r="B16">
        <v>12</v>
      </c>
      <c r="C16" t="s">
        <v>11</v>
      </c>
      <c r="D16">
        <v>12</v>
      </c>
      <c r="E16" s="26">
        <f>'12 CP LSE OATT'!M17</f>
        <v>14.759473627150106</v>
      </c>
      <c r="F16" s="26">
        <f>'12 CP LSE OATT'!N17</f>
        <v>14.582432537672577</v>
      </c>
      <c r="G16" s="26">
        <f>'12 CP LSE OATT'!O17</f>
        <v>15.420956429824999</v>
      </c>
      <c r="H16" s="26">
        <f>'12 CP LSE OATT'!P17</f>
        <v>15.091105688088106</v>
      </c>
      <c r="I16" s="26"/>
      <c r="L16">
        <f t="shared" si="2"/>
        <v>2038</v>
      </c>
      <c r="M16" s="42">
        <f t="shared" si="0"/>
        <v>13.726603957071015</v>
      </c>
      <c r="N16" s="33">
        <v>264.29698109234425</v>
      </c>
      <c r="O16" s="33">
        <f t="shared" si="1"/>
        <v>1324183.4950739951</v>
      </c>
    </row>
    <row r="17" spans="1:15" x14ac:dyDescent="0.35">
      <c r="A17" s="36">
        <v>12</v>
      </c>
      <c r="B17" s="36">
        <v>1</v>
      </c>
      <c r="C17" s="36" t="s">
        <v>12</v>
      </c>
      <c r="D17">
        <v>13</v>
      </c>
      <c r="E17" s="26">
        <f>'12 CP LSE OATT'!M18</f>
        <v>14.620217671231392</v>
      </c>
      <c r="F17" s="26">
        <f>'12 CP LSE OATT'!N18</f>
        <v>13.857580556088251</v>
      </c>
      <c r="G17" s="26">
        <f>'12 CP LSE OATT'!O18</f>
        <v>16.056918009849497</v>
      </c>
      <c r="H17" s="26">
        <f>'12 CP LSE OATT'!P18</f>
        <v>14.857859981142246</v>
      </c>
      <c r="I17" s="26"/>
      <c r="L17">
        <f t="shared" si="2"/>
        <v>2039</v>
      </c>
      <c r="M17" s="42">
        <f t="shared" si="0"/>
        <v>13.657970937285659</v>
      </c>
      <c r="N17" s="33">
        <v>269.14565672894747</v>
      </c>
      <c r="O17" s="33">
        <f t="shared" si="1"/>
        <v>1341733.9984877289</v>
      </c>
    </row>
    <row r="18" spans="1:15" x14ac:dyDescent="0.35">
      <c r="A18" s="36">
        <v>1</v>
      </c>
      <c r="B18" s="36">
        <v>2</v>
      </c>
      <c r="C18" s="36" t="s">
        <v>12</v>
      </c>
      <c r="D18">
        <v>14</v>
      </c>
      <c r="E18" s="26">
        <f>'12 CP LSE OATT'!M19</f>
        <v>15.117089780790604</v>
      </c>
      <c r="F18" s="26">
        <f>'12 CP LSE OATT'!N19</f>
        <v>14.031811061684225</v>
      </c>
      <c r="G18" s="26">
        <f>'12 CP LSE OATT'!O19</f>
        <v>17.069770564296821</v>
      </c>
      <c r="H18" s="26">
        <f>'12 CP LSE OATT'!P19</f>
        <v>15.286217472246346</v>
      </c>
      <c r="I18" s="26"/>
      <c r="L18">
        <f t="shared" si="2"/>
        <v>2040</v>
      </c>
      <c r="M18" s="42">
        <f t="shared" si="0"/>
        <v>13.589681082599231</v>
      </c>
      <c r="N18" s="33">
        <v>273.97446498461238</v>
      </c>
      <c r="O18" s="33">
        <f t="shared" si="1"/>
        <v>1358977.3454295709</v>
      </c>
    </row>
    <row r="19" spans="1:15" x14ac:dyDescent="0.35">
      <c r="A19" s="36">
        <v>2</v>
      </c>
      <c r="B19" s="36">
        <v>3</v>
      </c>
      <c r="C19" s="36" t="s">
        <v>12</v>
      </c>
      <c r="D19">
        <v>15</v>
      </c>
      <c r="E19" s="26">
        <f>'12 CP LSE OATT'!M20</f>
        <v>14.775531968343804</v>
      </c>
      <c r="F19" s="26">
        <f>'12 CP LSE OATT'!N20</f>
        <v>14.092487546276997</v>
      </c>
      <c r="G19" s="26">
        <f>'12 CP LSE OATT'!O20</f>
        <v>16.472986396486395</v>
      </c>
      <c r="H19" s="26">
        <f>'12 CP LSE OATT'!P20</f>
        <v>15.637214686871172</v>
      </c>
      <c r="I19" s="26"/>
      <c r="L19">
        <f t="shared" si="2"/>
        <v>2041</v>
      </c>
      <c r="M19" s="42">
        <f t="shared" si="0"/>
        <v>13.521732677186234</v>
      </c>
      <c r="N19" s="33">
        <v>278.83060168832429</v>
      </c>
      <c r="O19" s="33">
        <f t="shared" si="1"/>
        <v>1376149.5932607076</v>
      </c>
    </row>
    <row r="20" spans="1:15" x14ac:dyDescent="0.35">
      <c r="A20" s="36">
        <v>3</v>
      </c>
      <c r="B20" s="36">
        <v>4</v>
      </c>
      <c r="C20" s="36" t="s">
        <v>12</v>
      </c>
      <c r="D20">
        <v>16</v>
      </c>
      <c r="E20" s="26">
        <f>'12 CP LSE OATT'!M21</f>
        <v>13.405554742217147</v>
      </c>
      <c r="F20" s="26">
        <f>'12 CP LSE OATT'!N21</f>
        <v>13.7545806635811</v>
      </c>
      <c r="G20" s="26">
        <f>'12 CP LSE OATT'!O21</f>
        <v>16.053991836168336</v>
      </c>
      <c r="H20" s="26">
        <f>'12 CP LSE OATT'!P21</f>
        <v>15.202097533304897</v>
      </c>
      <c r="I20" s="26"/>
      <c r="L20">
        <f t="shared" si="2"/>
        <v>2042</v>
      </c>
      <c r="M20" s="42">
        <f t="shared" si="0"/>
        <v>13.454124013800303</v>
      </c>
      <c r="N20" s="33">
        <v>283.70609561370895</v>
      </c>
      <c r="O20" s="33">
        <f t="shared" si="1"/>
        <v>1393211.2027581432</v>
      </c>
    </row>
    <row r="21" spans="1:15" x14ac:dyDescent="0.35">
      <c r="A21" s="36">
        <v>4</v>
      </c>
      <c r="B21" s="36">
        <v>5</v>
      </c>
      <c r="C21" s="36" t="s">
        <v>12</v>
      </c>
      <c r="D21">
        <v>17</v>
      </c>
      <c r="E21" s="26">
        <f>'12 CP LSE OATT'!M22</f>
        <v>12.530395235894083</v>
      </c>
      <c r="F21" s="26">
        <f>'12 CP LSE OATT'!N22</f>
        <v>12.255402201893064</v>
      </c>
      <c r="G21" s="26">
        <f>'12 CP LSE OATT'!O22</f>
        <v>15.12026300782254</v>
      </c>
      <c r="H21" s="26">
        <f>'12 CP LSE OATT'!P22</f>
        <v>13.754699925249565</v>
      </c>
      <c r="I21" s="26"/>
      <c r="L21">
        <f t="shared" si="2"/>
        <v>2043</v>
      </c>
      <c r="M21" s="42">
        <f t="shared" si="0"/>
        <v>13.386853393731302</v>
      </c>
      <c r="N21" s="33">
        <v>288.57736803529895</v>
      </c>
      <c r="O21" s="33">
        <f t="shared" si="1"/>
        <v>1410047.165302647</v>
      </c>
    </row>
    <row r="22" spans="1:15" x14ac:dyDescent="0.35">
      <c r="A22" s="36">
        <v>5</v>
      </c>
      <c r="B22" s="36">
        <v>6</v>
      </c>
      <c r="C22" s="36" t="s">
        <v>12</v>
      </c>
      <c r="D22">
        <v>18</v>
      </c>
      <c r="E22" s="26">
        <f>'12 CP LSE OATT'!M23</f>
        <v>10.973190293847569</v>
      </c>
      <c r="F22" s="26">
        <f>'12 CP LSE OATT'!N23</f>
        <v>11.059145580295318</v>
      </c>
      <c r="G22" s="26">
        <f>'12 CP LSE OATT'!O23</f>
        <v>11.123639414584632</v>
      </c>
      <c r="H22" s="26">
        <f>'12 CP LSE OATT'!P23</f>
        <v>7.0018733413271743</v>
      </c>
      <c r="I22" s="26"/>
      <c r="L22">
        <f t="shared" si="2"/>
        <v>2044</v>
      </c>
      <c r="M22" s="42">
        <f t="shared" si="0"/>
        <v>13.319919126762645</v>
      </c>
      <c r="N22" s="33">
        <v>293.41247171191674</v>
      </c>
      <c r="O22" s="33">
        <f t="shared" si="1"/>
        <v>1426504.093804986</v>
      </c>
    </row>
    <row r="23" spans="1:15" x14ac:dyDescent="0.35">
      <c r="A23" s="36">
        <v>6</v>
      </c>
      <c r="B23" s="36">
        <v>7</v>
      </c>
      <c r="C23" s="36" t="s">
        <v>12</v>
      </c>
      <c r="D23">
        <v>19</v>
      </c>
      <c r="E23" s="26">
        <f>'12 CP LSE OATT'!M24</f>
        <v>5.4633711845404944</v>
      </c>
      <c r="F23" s="26">
        <f>'12 CP LSE OATT'!N24</f>
        <v>5.6468611892296243</v>
      </c>
      <c r="G23" s="26">
        <f>'12 CP LSE OATT'!O24</f>
        <v>3.514461260361978</v>
      </c>
      <c r="H23" s="26">
        <f>'12 CP LSE OATT'!P24</f>
        <v>0.44682871737250401</v>
      </c>
      <c r="I23" s="26"/>
      <c r="L23">
        <f t="shared" si="2"/>
        <v>2045</v>
      </c>
      <c r="M23" s="42">
        <f t="shared" si="0"/>
        <v>13.253319531128833</v>
      </c>
      <c r="N23" s="33">
        <v>298.22084028534942</v>
      </c>
      <c r="O23" s="33">
        <f t="shared" si="1"/>
        <v>1442631.871807368</v>
      </c>
    </row>
    <row r="24" spans="1:15" x14ac:dyDescent="0.35">
      <c r="A24">
        <v>7</v>
      </c>
      <c r="B24">
        <v>8</v>
      </c>
      <c r="C24" t="s">
        <v>12</v>
      </c>
      <c r="D24">
        <v>20</v>
      </c>
      <c r="E24" s="26">
        <f>'12 CP LSE OATT'!M25</f>
        <v>0.41666402785440415</v>
      </c>
      <c r="F24" s="26">
        <f>'12 CP LSE OATT'!N25</f>
        <v>0.3585898735861105</v>
      </c>
      <c r="G24" s="26">
        <f>'12 CP LSE OATT'!O25</f>
        <v>0</v>
      </c>
      <c r="H24" s="26">
        <f>'12 CP LSE OATT'!P25</f>
        <v>0</v>
      </c>
      <c r="I24" s="26"/>
      <c r="L24">
        <f t="shared" si="2"/>
        <v>2046</v>
      </c>
      <c r="M24" s="42">
        <f t="shared" si="0"/>
        <v>13.187052933473188</v>
      </c>
      <c r="N24" s="33">
        <v>303.03392040772121</v>
      </c>
      <c r="O24" s="33">
        <f t="shared" si="1"/>
        <v>1458585.3874049</v>
      </c>
    </row>
    <row r="25" spans="1:15" x14ac:dyDescent="0.35">
      <c r="A25">
        <v>8</v>
      </c>
      <c r="B25">
        <v>9</v>
      </c>
      <c r="C25" t="s">
        <v>12</v>
      </c>
      <c r="D25">
        <v>21</v>
      </c>
      <c r="E25" s="26">
        <f>'12 CP LSE OATT'!M26</f>
        <v>0</v>
      </c>
      <c r="F25" s="26">
        <f>'12 CP LSE OATT'!N26</f>
        <v>0</v>
      </c>
      <c r="G25" s="26">
        <f>'12 CP LSE OATT'!O26</f>
        <v>0</v>
      </c>
      <c r="H25" s="26">
        <f>'12 CP LSE OATT'!P26</f>
        <v>0</v>
      </c>
      <c r="I25" s="26"/>
      <c r="L25">
        <f t="shared" si="2"/>
        <v>2047</v>
      </c>
      <c r="M25" s="42">
        <f t="shared" si="0"/>
        <v>13.121117668805821</v>
      </c>
      <c r="N25" s="33">
        <v>307.83477663428033</v>
      </c>
      <c r="O25" s="33">
        <f t="shared" si="1"/>
        <v>1474284.7592706664</v>
      </c>
    </row>
    <row r="26" spans="1:15" x14ac:dyDescent="0.35">
      <c r="A26">
        <v>9</v>
      </c>
      <c r="B26">
        <v>10</v>
      </c>
      <c r="C26" t="s">
        <v>12</v>
      </c>
      <c r="D26">
        <v>22</v>
      </c>
      <c r="E26" s="26">
        <f>'12 CP LSE OATT'!M27</f>
        <v>0</v>
      </c>
      <c r="F26" s="26">
        <f>'12 CP LSE OATT'!N27</f>
        <v>0</v>
      </c>
      <c r="G26" s="26">
        <f>'12 CP LSE OATT'!O27</f>
        <v>0</v>
      </c>
      <c r="H26" s="26">
        <f>'12 CP LSE OATT'!P27</f>
        <v>0</v>
      </c>
      <c r="I26" s="26"/>
      <c r="L26">
        <f t="shared" si="2"/>
        <v>2048</v>
      </c>
      <c r="M26" s="42">
        <f t="shared" si="0"/>
        <v>13.055512080461792</v>
      </c>
      <c r="N26" s="33">
        <v>312.70835231887298</v>
      </c>
      <c r="O26" s="33">
        <f t="shared" si="1"/>
        <v>1490137.2000465272</v>
      </c>
    </row>
    <row r="27" spans="1:15" x14ac:dyDescent="0.35">
      <c r="A27" s="9">
        <v>10</v>
      </c>
      <c r="B27" s="9">
        <v>11</v>
      </c>
      <c r="C27" s="9" t="s">
        <v>12</v>
      </c>
      <c r="D27">
        <v>23</v>
      </c>
      <c r="E27" s="26">
        <f>'12 CP LSE OATT'!M28</f>
        <v>0</v>
      </c>
      <c r="F27" s="26">
        <f>'12 CP LSE OATT'!N28</f>
        <v>0</v>
      </c>
      <c r="G27" s="26">
        <f>'12 CP LSE OATT'!O28</f>
        <v>0</v>
      </c>
      <c r="H27" s="26">
        <f>'12 CP LSE OATT'!P28</f>
        <v>0</v>
      </c>
      <c r="I27" s="26"/>
      <c r="L27">
        <f t="shared" si="2"/>
        <v>2049</v>
      </c>
      <c r="M27" s="42">
        <f t="shared" si="0"/>
        <v>12.990234520059483</v>
      </c>
      <c r="N27" s="33">
        <v>317.65844531123076</v>
      </c>
      <c r="O27" s="33">
        <f t="shared" si="1"/>
        <v>1506157.0611826878</v>
      </c>
    </row>
    <row r="28" spans="1:15" x14ac:dyDescent="0.35">
      <c r="E28" s="29" t="s">
        <v>21</v>
      </c>
      <c r="F28" s="29" t="s">
        <v>22</v>
      </c>
      <c r="G28" s="29" t="s">
        <v>23</v>
      </c>
      <c r="H28" s="29" t="s">
        <v>24</v>
      </c>
      <c r="I28" s="29"/>
      <c r="L28">
        <f t="shared" si="2"/>
        <v>2050</v>
      </c>
      <c r="M28" s="42">
        <f t="shared" si="0"/>
        <v>12.925283347459185</v>
      </c>
      <c r="N28" s="33">
        <v>322.69082794224363</v>
      </c>
      <c r="O28" s="33">
        <f t="shared" si="1"/>
        <v>1522367.6904445901</v>
      </c>
    </row>
    <row r="29" spans="1:15" x14ac:dyDescent="0.35">
      <c r="L29">
        <f t="shared" si="2"/>
        <v>2051</v>
      </c>
      <c r="M29" s="42">
        <f t="shared" si="0"/>
        <v>12.860656930721889</v>
      </c>
      <c r="N29" s="33">
        <v>327.80293417361634</v>
      </c>
      <c r="O29" s="33">
        <f t="shared" si="1"/>
        <v>1538752.7932111749</v>
      </c>
    </row>
    <row r="30" spans="1:15" ht="15" thickBot="1" x14ac:dyDescent="0.4">
      <c r="A30" s="13"/>
      <c r="B30" s="13"/>
      <c r="C30" s="13"/>
      <c r="D30" s="13"/>
      <c r="E30" s="13"/>
      <c r="F30" s="13"/>
      <c r="G30" s="13"/>
      <c r="L30">
        <f t="shared" si="2"/>
        <v>2052</v>
      </c>
      <c r="M30" s="42">
        <f t="shared" si="0"/>
        <v>12.79635364606828</v>
      </c>
      <c r="N30" s="33">
        <v>334.35899285708865</v>
      </c>
      <c r="O30" s="33">
        <f t="shared" si="1"/>
        <v>1561680.2098300213</v>
      </c>
    </row>
    <row r="31" spans="1:15" ht="15" thickBot="1" x14ac:dyDescent="0.4">
      <c r="A31" s="119" t="s">
        <v>13</v>
      </c>
      <c r="B31" s="120"/>
      <c r="C31" s="120"/>
      <c r="D31" s="120"/>
      <c r="E31" s="120"/>
      <c r="F31" s="120"/>
      <c r="G31" s="120"/>
      <c r="H31" s="120"/>
      <c r="I31" s="121"/>
      <c r="L31">
        <f t="shared" si="2"/>
        <v>2053</v>
      </c>
      <c r="M31" s="42">
        <f t="shared" si="0"/>
        <v>12.732371877837938</v>
      </c>
      <c r="N31" s="33">
        <f>N30*(1+'AS Credit'!$B$5)</f>
        <v>341.04617271423041</v>
      </c>
      <c r="O31" s="33">
        <f t="shared" si="1"/>
        <v>1584949.2449564885</v>
      </c>
    </row>
    <row r="32" spans="1:15" x14ac:dyDescent="0.35">
      <c r="A32" s="116">
        <v>2020</v>
      </c>
      <c r="B32" s="117"/>
      <c r="C32" s="117"/>
      <c r="D32" s="117">
        <v>2021</v>
      </c>
      <c r="E32" s="117"/>
      <c r="F32" s="117"/>
      <c r="G32" s="117">
        <v>2022</v>
      </c>
      <c r="H32" s="117"/>
      <c r="I32" s="118"/>
      <c r="L32">
        <f t="shared" si="2"/>
        <v>2054</v>
      </c>
      <c r="M32" s="42">
        <f t="shared" si="0"/>
        <v>12.668710018448749</v>
      </c>
      <c r="N32" s="33">
        <f>N31*(1+'AS Credit'!$B$5)</f>
        <v>347.86709616851505</v>
      </c>
      <c r="O32" s="33">
        <f t="shared" si="1"/>
        <v>1608564.9887063403</v>
      </c>
    </row>
    <row r="33" spans="1:15" x14ac:dyDescent="0.35">
      <c r="A33" s="38" t="s">
        <v>14</v>
      </c>
      <c r="B33" s="20" t="s">
        <v>5</v>
      </c>
      <c r="C33" s="13" t="s">
        <v>62</v>
      </c>
      <c r="D33" s="20" t="s">
        <v>14</v>
      </c>
      <c r="E33" s="20" t="s">
        <v>5</v>
      </c>
      <c r="F33" s="13" t="s">
        <v>62</v>
      </c>
      <c r="G33" s="20" t="s">
        <v>14</v>
      </c>
      <c r="H33" s="20" t="s">
        <v>5</v>
      </c>
      <c r="I33" s="14" t="s">
        <v>62</v>
      </c>
      <c r="L33">
        <f t="shared" si="2"/>
        <v>2055</v>
      </c>
      <c r="M33" s="42">
        <f t="shared" si="0"/>
        <v>12.605366468356506</v>
      </c>
      <c r="N33" s="33">
        <f>N32*(1+'AS Credit'!$B$5)</f>
        <v>354.82443809188533</v>
      </c>
      <c r="O33" s="33">
        <f t="shared" si="1"/>
        <v>1632532.6070380649</v>
      </c>
    </row>
    <row r="34" spans="1:15" x14ac:dyDescent="0.35">
      <c r="A34" s="86" t="s">
        <v>61</v>
      </c>
      <c r="B34" s="86">
        <v>15</v>
      </c>
      <c r="C34" s="30">
        <f>F19</f>
        <v>14.092487546276997</v>
      </c>
      <c r="D34" s="20" t="s">
        <v>60</v>
      </c>
      <c r="E34" s="20">
        <v>18</v>
      </c>
      <c r="F34" s="30">
        <f>G22</f>
        <v>11.123639414584632</v>
      </c>
      <c r="G34" s="20" t="s">
        <v>61</v>
      </c>
      <c r="H34" s="20">
        <v>18</v>
      </c>
      <c r="I34" s="39">
        <f>F22</f>
        <v>11.059145580295318</v>
      </c>
      <c r="L34">
        <f t="shared" si="2"/>
        <v>2056</v>
      </c>
      <c r="M34" s="42">
        <f t="shared" si="0"/>
        <v>12.542339636014724</v>
      </c>
      <c r="N34" s="33">
        <f>N33*(1+'AS Credit'!$B$5)</f>
        <v>361.92092685372302</v>
      </c>
      <c r="O34" s="33">
        <f t="shared" si="1"/>
        <v>1656857.3428829322</v>
      </c>
    </row>
    <row r="35" spans="1:15" x14ac:dyDescent="0.35">
      <c r="A35" s="86" t="s">
        <v>61</v>
      </c>
      <c r="B35" s="86">
        <v>17</v>
      </c>
      <c r="C35" s="30">
        <f>F21</f>
        <v>12.255402201893064</v>
      </c>
      <c r="D35" s="20" t="s">
        <v>60</v>
      </c>
      <c r="E35" s="20">
        <v>17</v>
      </c>
      <c r="F35" s="30">
        <f>G21</f>
        <v>15.12026300782254</v>
      </c>
      <c r="G35" s="20" t="s">
        <v>61</v>
      </c>
      <c r="H35" s="20">
        <v>17</v>
      </c>
      <c r="I35" s="39">
        <f>F21</f>
        <v>12.255402201893064</v>
      </c>
      <c r="L35">
        <f t="shared" si="2"/>
        <v>2057</v>
      </c>
      <c r="M35" s="42">
        <f t="shared" si="0"/>
        <v>12.47962793783465</v>
      </c>
      <c r="N35" s="33">
        <f>N34*(1+'AS Credit'!$B$5)</f>
        <v>369.15934539079751</v>
      </c>
      <c r="O35" s="33">
        <f t="shared" si="1"/>
        <v>1681544.5172918879</v>
      </c>
    </row>
    <row r="36" spans="1:15" x14ac:dyDescent="0.35">
      <c r="A36" s="86" t="s">
        <v>61</v>
      </c>
      <c r="B36" s="86">
        <v>17</v>
      </c>
      <c r="C36" s="30">
        <f>F21</f>
        <v>12.255402201893064</v>
      </c>
      <c r="D36" s="20" t="s">
        <v>59</v>
      </c>
      <c r="E36" s="20">
        <v>17</v>
      </c>
      <c r="F36" s="30">
        <f>E21</f>
        <v>12.530395235894083</v>
      </c>
      <c r="G36" s="20" t="s">
        <v>61</v>
      </c>
      <c r="H36" s="20">
        <v>18</v>
      </c>
      <c r="I36" s="40">
        <f>F22</f>
        <v>11.059145580295318</v>
      </c>
      <c r="L36">
        <f t="shared" si="2"/>
        <v>2058</v>
      </c>
      <c r="M36" s="42">
        <f t="shared" si="0"/>
        <v>12.417229798145476</v>
      </c>
      <c r="N36" s="33">
        <f>N35*(1+'AS Credit'!$B$5)</f>
        <v>376.54253229861348</v>
      </c>
      <c r="O36" s="33">
        <f t="shared" si="1"/>
        <v>1706599.5305995368</v>
      </c>
    </row>
    <row r="37" spans="1:15" x14ac:dyDescent="0.35">
      <c r="A37" s="86" t="s">
        <v>61</v>
      </c>
      <c r="B37" s="86">
        <v>18</v>
      </c>
      <c r="C37" s="30">
        <f>F22</f>
        <v>11.059145580295318</v>
      </c>
      <c r="D37" s="20" t="s">
        <v>61</v>
      </c>
      <c r="E37" s="20">
        <v>17</v>
      </c>
      <c r="F37" s="30">
        <f>F21</f>
        <v>12.255402201893064</v>
      </c>
      <c r="G37" s="20" t="s">
        <v>60</v>
      </c>
      <c r="H37" s="20">
        <v>16</v>
      </c>
      <c r="I37" s="40">
        <f>G20</f>
        <v>16.053991836168336</v>
      </c>
      <c r="L37">
        <f t="shared" si="2"/>
        <v>2059</v>
      </c>
      <c r="M37" s="42">
        <f t="shared" si="0"/>
        <v>12.355143649154748</v>
      </c>
      <c r="N37" s="33">
        <f>N36*(1+'AS Credit'!$B$5)</f>
        <v>384.07338294458577</v>
      </c>
      <c r="O37" s="33">
        <f t="shared" si="1"/>
        <v>1732027.8636054699</v>
      </c>
    </row>
    <row r="38" spans="1:15" ht="15" thickBot="1" x14ac:dyDescent="0.4">
      <c r="A38" s="18" t="s">
        <v>61</v>
      </c>
      <c r="B38" s="18">
        <v>18</v>
      </c>
      <c r="C38" s="22">
        <f>F22</f>
        <v>11.059145580295318</v>
      </c>
      <c r="D38" s="16" t="s">
        <v>60</v>
      </c>
      <c r="E38" s="18">
        <v>16</v>
      </c>
      <c r="F38" s="22">
        <f>G20</f>
        <v>16.053991836168336</v>
      </c>
      <c r="G38" s="18" t="s">
        <v>60</v>
      </c>
      <c r="H38" s="18">
        <v>18</v>
      </c>
      <c r="I38" s="23">
        <f>G22</f>
        <v>11.123639414584632</v>
      </c>
      <c r="L38">
        <f t="shared" si="2"/>
        <v>2060</v>
      </c>
      <c r="M38" s="42">
        <f t="shared" si="0"/>
        <v>12.293367930908975</v>
      </c>
      <c r="N38" s="33">
        <f>N37*(1+'AS Credit'!$B$5)</f>
        <v>391.75485060347751</v>
      </c>
      <c r="O38" s="33">
        <f t="shared" si="1"/>
        <v>1757835.0787731919</v>
      </c>
    </row>
    <row r="39" spans="1:15" x14ac:dyDescent="0.35">
      <c r="A39" s="13"/>
      <c r="B39" s="12"/>
      <c r="C39" s="12"/>
      <c r="D39" s="20"/>
      <c r="E39" s="12"/>
      <c r="F39" s="20"/>
      <c r="G39" s="13"/>
      <c r="L39">
        <f t="shared" si="2"/>
        <v>2061</v>
      </c>
      <c r="M39" s="42">
        <f t="shared" si="0"/>
        <v>12.23190109125443</v>
      </c>
      <c r="N39" s="33">
        <f>N38*(1+'AS Credit'!$B$5)</f>
        <v>399.58994761554709</v>
      </c>
      <c r="O39" s="33">
        <f t="shared" si="1"/>
        <v>1784026.8214469126</v>
      </c>
    </row>
    <row r="40" spans="1:15" x14ac:dyDescent="0.35">
      <c r="A40" s="24" t="s">
        <v>63</v>
      </c>
      <c r="B40" s="12"/>
      <c r="C40" s="12">
        <f>AVERAGE(C34:C38,F34:F38,I34:I38)</f>
        <v>12.62377329468354</v>
      </c>
      <c r="D40" s="12"/>
      <c r="E40" s="12"/>
      <c r="F40" s="20"/>
      <c r="G40" s="13"/>
      <c r="K40" s="28"/>
      <c r="M40" s="42"/>
      <c r="N40" s="33"/>
      <c r="O40" s="33"/>
    </row>
    <row r="41" spans="1:15" x14ac:dyDescent="0.35">
      <c r="A41" t="s">
        <v>28</v>
      </c>
      <c r="C41" s="100">
        <v>0.14899999999999999</v>
      </c>
      <c r="D41" s="12"/>
      <c r="E41" s="12"/>
      <c r="F41" s="20"/>
      <c r="K41" s="28"/>
      <c r="M41" s="42"/>
      <c r="N41" s="33"/>
      <c r="O41" s="33"/>
    </row>
    <row r="42" spans="1:15" x14ac:dyDescent="0.35">
      <c r="A42" t="s">
        <v>30</v>
      </c>
      <c r="C42" s="70">
        <f>'8760'!C5</f>
        <v>5.0000000000000001E-3</v>
      </c>
      <c r="D42" s="12"/>
      <c r="E42" s="12"/>
      <c r="F42" s="20"/>
      <c r="K42" s="28"/>
      <c r="N42" s="33"/>
    </row>
    <row r="43" spans="1:15" x14ac:dyDescent="0.35">
      <c r="A43" s="13"/>
      <c r="B43" s="12"/>
      <c r="C43" s="12"/>
      <c r="D43" s="12"/>
      <c r="E43" s="12"/>
      <c r="F43" s="20"/>
      <c r="K43" s="28"/>
    </row>
    <row r="44" spans="1:15" x14ac:dyDescent="0.35">
      <c r="A44" s="13"/>
      <c r="B44" s="12"/>
      <c r="C44" s="12"/>
      <c r="D44" s="12"/>
      <c r="E44" s="12"/>
      <c r="F44" s="20"/>
      <c r="K44" s="28"/>
    </row>
    <row r="45" spans="1:15" x14ac:dyDescent="0.35">
      <c r="A45" s="36" t="s">
        <v>87</v>
      </c>
      <c r="B45" s="12"/>
      <c r="C45" s="30"/>
      <c r="D45" s="12"/>
      <c r="E45" s="30"/>
      <c r="F45" s="13"/>
      <c r="K45" s="28"/>
    </row>
    <row r="46" spans="1:15" x14ac:dyDescent="0.35">
      <c r="A46" s="13"/>
      <c r="B46" s="13"/>
      <c r="C46" s="13"/>
      <c r="D46" s="13"/>
      <c r="E46" s="13"/>
      <c r="F46" s="13"/>
      <c r="K46" s="28"/>
    </row>
    <row r="47" spans="1:15" x14ac:dyDescent="0.35">
      <c r="A47" s="13"/>
      <c r="B47" s="13"/>
      <c r="C47" s="13"/>
      <c r="D47" s="13"/>
      <c r="E47" s="13"/>
      <c r="F47" s="13"/>
      <c r="K47" s="28"/>
    </row>
    <row r="48" spans="1:15" x14ac:dyDescent="0.35">
      <c r="A48" s="31"/>
      <c r="B48" s="31"/>
      <c r="C48" s="31"/>
      <c r="D48" s="31"/>
      <c r="E48" s="31"/>
      <c r="F48" s="31"/>
      <c r="K48" s="28"/>
    </row>
    <row r="49" spans="1:11" x14ac:dyDescent="0.35">
      <c r="A49" s="13"/>
      <c r="B49" s="13"/>
      <c r="C49" s="13"/>
      <c r="D49" s="20"/>
      <c r="E49" s="20"/>
      <c r="F49" s="20"/>
      <c r="K49" s="28"/>
    </row>
    <row r="50" spans="1:11" x14ac:dyDescent="0.35">
      <c r="A50" s="13"/>
      <c r="B50" s="12"/>
      <c r="C50" s="12"/>
      <c r="D50" s="12"/>
      <c r="E50" s="12"/>
      <c r="F50" s="20"/>
      <c r="K50" s="28"/>
    </row>
    <row r="51" spans="1:11" x14ac:dyDescent="0.35">
      <c r="A51" s="13"/>
      <c r="B51" s="12"/>
      <c r="C51" s="12"/>
      <c r="D51" s="12"/>
      <c r="E51" s="12"/>
      <c r="F51" s="20"/>
      <c r="K51" s="28"/>
    </row>
    <row r="52" spans="1:11" x14ac:dyDescent="0.35">
      <c r="A52" s="13"/>
      <c r="B52" s="12"/>
      <c r="C52" s="12"/>
      <c r="D52" s="12"/>
      <c r="E52" s="12"/>
      <c r="F52" s="20"/>
      <c r="K52" s="28"/>
    </row>
    <row r="53" spans="1:11" x14ac:dyDescent="0.35">
      <c r="A53" s="13"/>
      <c r="B53" s="12"/>
      <c r="C53" s="12"/>
      <c r="D53" s="12"/>
      <c r="E53" s="12"/>
      <c r="F53" s="20"/>
      <c r="K53" s="28"/>
    </row>
    <row r="54" spans="1:11" x14ac:dyDescent="0.35">
      <c r="A54" s="13"/>
      <c r="B54" s="12"/>
      <c r="C54" s="12"/>
      <c r="D54" s="12"/>
      <c r="E54" s="12"/>
      <c r="F54" s="20"/>
      <c r="K54" s="28"/>
    </row>
    <row r="55" spans="1:11" x14ac:dyDescent="0.35">
      <c r="A55" s="13"/>
      <c r="B55" s="12"/>
      <c r="C55" s="12"/>
      <c r="D55" s="12"/>
      <c r="E55" s="12"/>
      <c r="F55" s="20"/>
      <c r="G55" s="31"/>
      <c r="K55" s="28"/>
    </row>
    <row r="56" spans="1:11" x14ac:dyDescent="0.35">
      <c r="A56" s="13"/>
      <c r="B56" s="12"/>
      <c r="C56" s="12"/>
      <c r="D56" s="12"/>
      <c r="E56" s="12"/>
      <c r="F56" s="20"/>
      <c r="G56" s="20"/>
      <c r="K56" s="28"/>
    </row>
    <row r="57" spans="1:11" x14ac:dyDescent="0.35">
      <c r="A57" s="13"/>
      <c r="B57" s="12"/>
      <c r="C57" s="12"/>
      <c r="D57" s="12"/>
      <c r="E57" s="12"/>
      <c r="F57" s="20"/>
      <c r="G57" s="12"/>
      <c r="K57" s="28"/>
    </row>
    <row r="58" spans="1:11" x14ac:dyDescent="0.35">
      <c r="A58" s="13"/>
      <c r="B58" s="12"/>
      <c r="C58" s="12"/>
      <c r="D58" s="12"/>
      <c r="E58" s="12"/>
      <c r="F58" s="20"/>
      <c r="G58" s="12"/>
      <c r="K58" s="28"/>
    </row>
    <row r="59" spans="1:11" x14ac:dyDescent="0.35">
      <c r="A59" s="13"/>
      <c r="B59" s="12"/>
      <c r="C59" s="12"/>
      <c r="D59" s="12"/>
      <c r="E59" s="12"/>
      <c r="F59" s="20"/>
      <c r="G59" s="12"/>
      <c r="K59" s="28"/>
    </row>
    <row r="60" spans="1:11" x14ac:dyDescent="0.35">
      <c r="A60" s="13"/>
      <c r="B60" s="12"/>
      <c r="C60" s="12"/>
      <c r="D60" s="12"/>
      <c r="E60" s="12"/>
      <c r="F60" s="20"/>
      <c r="G60" s="12"/>
      <c r="K60" s="28"/>
    </row>
    <row r="61" spans="1:11" x14ac:dyDescent="0.35">
      <c r="A61" s="13"/>
      <c r="B61" s="12"/>
      <c r="C61" s="12"/>
      <c r="D61" s="12"/>
      <c r="E61" s="12"/>
      <c r="F61" s="20"/>
      <c r="G61" s="12"/>
      <c r="K61" s="28"/>
    </row>
    <row r="62" spans="1:11" x14ac:dyDescent="0.35">
      <c r="A62" s="13"/>
      <c r="B62" s="12"/>
      <c r="C62" s="30"/>
      <c r="D62" s="12"/>
      <c r="E62" s="30"/>
      <c r="F62" s="13"/>
      <c r="G62" s="12"/>
      <c r="K62" s="28"/>
    </row>
    <row r="63" spans="1:11" x14ac:dyDescent="0.35">
      <c r="A63" s="13"/>
      <c r="B63" s="13"/>
      <c r="C63" s="13"/>
      <c r="D63" s="13"/>
      <c r="E63" s="13"/>
      <c r="F63" s="13"/>
      <c r="G63" s="12"/>
      <c r="K63" s="28"/>
    </row>
    <row r="64" spans="1:11" x14ac:dyDescent="0.35">
      <c r="G64" s="12"/>
      <c r="K64" s="28"/>
    </row>
    <row r="65" spans="7:11" x14ac:dyDescent="0.35">
      <c r="G65" s="12"/>
      <c r="K65" s="28"/>
    </row>
    <row r="66" spans="7:11" x14ac:dyDescent="0.35">
      <c r="G66" s="12"/>
      <c r="K66" s="28"/>
    </row>
    <row r="67" spans="7:11" x14ac:dyDescent="0.35">
      <c r="G67" s="12"/>
      <c r="K67" s="28"/>
    </row>
    <row r="68" spans="7:11" x14ac:dyDescent="0.35">
      <c r="G68" s="12"/>
      <c r="K68" s="28"/>
    </row>
    <row r="69" spans="7:11" x14ac:dyDescent="0.35">
      <c r="G69" s="30"/>
      <c r="K69" s="28"/>
    </row>
  </sheetData>
  <mergeCells count="4">
    <mergeCell ref="A32:C32"/>
    <mergeCell ref="D32:F32"/>
    <mergeCell ref="G32:I32"/>
    <mergeCell ref="A31:I31"/>
  </mergeCells>
  <pageMargins left="0.7" right="0.7" top="0.75" bottom="0.75" header="0.3" footer="0.3"/>
  <pageSetup scale="4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C43"/>
  <sheetViews>
    <sheetView workbookViewId="0">
      <selection activeCell="N17" sqref="N17"/>
    </sheetView>
  </sheetViews>
  <sheetFormatPr defaultColWidth="9.1796875" defaultRowHeight="14.5" x14ac:dyDescent="0.35"/>
  <cols>
    <col min="1" max="1" width="9.1796875" style="36"/>
    <col min="2" max="2" width="18" style="36" bestFit="1" customWidth="1"/>
    <col min="3" max="16384" width="9.1796875" style="36"/>
  </cols>
  <sheetData>
    <row r="1" spans="1:3" x14ac:dyDescent="0.35">
      <c r="A1" s="72" t="s">
        <v>131</v>
      </c>
    </row>
    <row r="2" spans="1:3" ht="15.5" x14ac:dyDescent="0.35">
      <c r="A2" s="62"/>
    </row>
    <row r="3" spans="1:3" x14ac:dyDescent="0.35">
      <c r="A3" s="65"/>
    </row>
    <row r="4" spans="1:3" x14ac:dyDescent="0.35">
      <c r="A4" s="66" t="s">
        <v>66</v>
      </c>
      <c r="B4" s="94" t="s">
        <v>115</v>
      </c>
    </row>
    <row r="5" spans="1:3" x14ac:dyDescent="0.35">
      <c r="A5" s="45"/>
    </row>
    <row r="6" spans="1:3" x14ac:dyDescent="0.35">
      <c r="A6" s="45">
        <v>2027</v>
      </c>
      <c r="B6" s="53">
        <f>'8760'!C6</f>
        <v>49008.072916666853</v>
      </c>
      <c r="C6" s="64"/>
    </row>
    <row r="7" spans="1:3" x14ac:dyDescent="0.35">
      <c r="A7" s="45">
        <f>A6+1</f>
        <v>2028</v>
      </c>
      <c r="B7" s="53">
        <f>B6*(1-'8760'!$C$5)</f>
        <v>48763.032552083518</v>
      </c>
    </row>
    <row r="8" spans="1:3" x14ac:dyDescent="0.35">
      <c r="A8" s="45">
        <f t="shared" ref="A8:A39" si="0">A7+1</f>
        <v>2029</v>
      </c>
      <c r="B8" s="53">
        <f>B7*(1-'8760'!$C$5)</f>
        <v>48519.217389323101</v>
      </c>
    </row>
    <row r="9" spans="1:3" x14ac:dyDescent="0.35">
      <c r="A9" s="45">
        <f t="shared" si="0"/>
        <v>2030</v>
      </c>
      <c r="B9" s="53">
        <f>B8*(1-'8760'!$C$5)</f>
        <v>48276.621302376487</v>
      </c>
    </row>
    <row r="10" spans="1:3" x14ac:dyDescent="0.35">
      <c r="A10" s="45">
        <f t="shared" si="0"/>
        <v>2031</v>
      </c>
      <c r="B10" s="53">
        <f>B9*(1-'8760'!$C$5)</f>
        <v>48035.238195864607</v>
      </c>
    </row>
    <row r="11" spans="1:3" x14ac:dyDescent="0.35">
      <c r="A11" s="45">
        <f t="shared" si="0"/>
        <v>2032</v>
      </c>
      <c r="B11" s="53">
        <f>B10*(1-'8760'!$C$5)</f>
        <v>47795.062004885287</v>
      </c>
    </row>
    <row r="12" spans="1:3" x14ac:dyDescent="0.35">
      <c r="A12" s="45">
        <f t="shared" si="0"/>
        <v>2033</v>
      </c>
      <c r="B12" s="53">
        <f>B11*(1-'8760'!$C$5)</f>
        <v>47556.08669486086</v>
      </c>
    </row>
    <row r="13" spans="1:3" x14ac:dyDescent="0.35">
      <c r="A13" s="45">
        <f t="shared" si="0"/>
        <v>2034</v>
      </c>
      <c r="B13" s="53">
        <f>B12*(1-'8760'!$C$5)</f>
        <v>47318.306261386555</v>
      </c>
    </row>
    <row r="14" spans="1:3" x14ac:dyDescent="0.35">
      <c r="A14" s="45">
        <f t="shared" si="0"/>
        <v>2035</v>
      </c>
      <c r="B14" s="53">
        <f>B13*(1-'8760'!$C$5)</f>
        <v>47081.71473007962</v>
      </c>
    </row>
    <row r="15" spans="1:3" x14ac:dyDescent="0.35">
      <c r="A15" s="45">
        <f t="shared" si="0"/>
        <v>2036</v>
      </c>
      <c r="B15" s="53">
        <f>B14*(1-'8760'!$C$5)</f>
        <v>46846.306156429222</v>
      </c>
    </row>
    <row r="16" spans="1:3" x14ac:dyDescent="0.35">
      <c r="A16" s="45">
        <f t="shared" si="0"/>
        <v>2037</v>
      </c>
      <c r="B16" s="53">
        <f>B15*(1-'8760'!$C$5)</f>
        <v>46612.074625647074</v>
      </c>
    </row>
    <row r="17" spans="1:2" x14ac:dyDescent="0.35">
      <c r="A17" s="45">
        <f t="shared" si="0"/>
        <v>2038</v>
      </c>
      <c r="B17" s="53">
        <f>B16*(1-'8760'!$C$5)</f>
        <v>46379.014252518835</v>
      </c>
    </row>
    <row r="18" spans="1:2" x14ac:dyDescent="0.35">
      <c r="A18" s="45">
        <f t="shared" si="0"/>
        <v>2039</v>
      </c>
      <c r="B18" s="53">
        <f>B17*(1-'8760'!$C$5)</f>
        <v>46147.119181256239</v>
      </c>
    </row>
    <row r="19" spans="1:2" x14ac:dyDescent="0.35">
      <c r="A19" s="45">
        <f t="shared" si="0"/>
        <v>2040</v>
      </c>
      <c r="B19" s="53">
        <f>B18*(1-'8760'!$C$5)</f>
        <v>45916.383585349955</v>
      </c>
    </row>
    <row r="20" spans="1:2" x14ac:dyDescent="0.35">
      <c r="A20" s="45">
        <f t="shared" si="0"/>
        <v>2041</v>
      </c>
      <c r="B20" s="53">
        <f>B19*(1-'8760'!$C$5)</f>
        <v>45686.801667423206</v>
      </c>
    </row>
    <row r="21" spans="1:2" x14ac:dyDescent="0.35">
      <c r="A21" s="45">
        <f t="shared" si="0"/>
        <v>2042</v>
      </c>
      <c r="B21" s="53">
        <f>B20*(1-'8760'!$C$5)</f>
        <v>45458.367659086092</v>
      </c>
    </row>
    <row r="22" spans="1:2" x14ac:dyDescent="0.35">
      <c r="A22" s="45">
        <f t="shared" si="0"/>
        <v>2043</v>
      </c>
      <c r="B22" s="53">
        <f>B21*(1-'8760'!$C$5)</f>
        <v>45231.075820790662</v>
      </c>
    </row>
    <row r="23" spans="1:2" x14ac:dyDescent="0.35">
      <c r="A23" s="45">
        <f t="shared" si="0"/>
        <v>2044</v>
      </c>
      <c r="B23" s="53">
        <f>B22*(1-'8760'!$C$5)</f>
        <v>45004.920441686707</v>
      </c>
    </row>
    <row r="24" spans="1:2" x14ac:dyDescent="0.35">
      <c r="A24" s="45">
        <f t="shared" si="0"/>
        <v>2045</v>
      </c>
      <c r="B24" s="53">
        <f>B23*(1-'8760'!$C$5)</f>
        <v>44779.895839478275</v>
      </c>
    </row>
    <row r="25" spans="1:2" x14ac:dyDescent="0.35">
      <c r="A25" s="45">
        <f t="shared" si="0"/>
        <v>2046</v>
      </c>
      <c r="B25" s="53">
        <f>B24*(1-'8760'!$C$5)</f>
        <v>44555.996360280886</v>
      </c>
    </row>
    <row r="26" spans="1:2" x14ac:dyDescent="0.35">
      <c r="A26" s="45">
        <f t="shared" si="0"/>
        <v>2047</v>
      </c>
      <c r="B26" s="53">
        <f>B25*(1-'8760'!$C$5)</f>
        <v>44333.216378479483</v>
      </c>
    </row>
    <row r="27" spans="1:2" x14ac:dyDescent="0.35">
      <c r="A27" s="45">
        <f t="shared" si="0"/>
        <v>2048</v>
      </c>
      <c r="B27" s="53">
        <f>B26*(1-'8760'!$C$5)</f>
        <v>44111.550296587084</v>
      </c>
    </row>
    <row r="28" spans="1:2" x14ac:dyDescent="0.35">
      <c r="A28" s="45">
        <f t="shared" si="0"/>
        <v>2049</v>
      </c>
      <c r="B28" s="53">
        <f>B27*(1-'8760'!$C$5)</f>
        <v>43890.992545104149</v>
      </c>
    </row>
    <row r="29" spans="1:2" x14ac:dyDescent="0.35">
      <c r="A29" s="45">
        <f t="shared" si="0"/>
        <v>2050</v>
      </c>
      <c r="B29" s="53">
        <f>B28*(1-'8760'!$C$5)</f>
        <v>43671.537582378631</v>
      </c>
    </row>
    <row r="30" spans="1:2" x14ac:dyDescent="0.35">
      <c r="A30" s="45">
        <f t="shared" si="0"/>
        <v>2051</v>
      </c>
      <c r="B30" s="53">
        <f>B29*(1-'8760'!$C$5)</f>
        <v>43453.179894466739</v>
      </c>
    </row>
    <row r="31" spans="1:2" x14ac:dyDescent="0.35">
      <c r="A31" s="45">
        <f t="shared" si="0"/>
        <v>2052</v>
      </c>
      <c r="B31" s="53">
        <f>B30*(1-'8760'!$C$5)</f>
        <v>43235.913994994407</v>
      </c>
    </row>
    <row r="32" spans="1:2" x14ac:dyDescent="0.35">
      <c r="A32" s="45">
        <f t="shared" si="0"/>
        <v>2053</v>
      </c>
      <c r="B32" s="53">
        <f>B31*(1-'8760'!$C$5)</f>
        <v>43019.734425019436</v>
      </c>
    </row>
    <row r="33" spans="1:2" x14ac:dyDescent="0.35">
      <c r="A33" s="45">
        <f t="shared" si="0"/>
        <v>2054</v>
      </c>
      <c r="B33" s="53">
        <f>B32*(1-'8760'!$C$5)</f>
        <v>42804.635752894341</v>
      </c>
    </row>
    <row r="34" spans="1:2" x14ac:dyDescent="0.35">
      <c r="A34" s="45">
        <f t="shared" si="0"/>
        <v>2055</v>
      </c>
      <c r="B34" s="53">
        <f>B33*(1-'8760'!$C$5)</f>
        <v>42590.612574129867</v>
      </c>
    </row>
    <row r="35" spans="1:2" x14ac:dyDescent="0.35">
      <c r="A35" s="45">
        <f t="shared" si="0"/>
        <v>2056</v>
      </c>
      <c r="B35" s="53">
        <f>B34*(1-'8760'!$C$5)</f>
        <v>42377.659511259219</v>
      </c>
    </row>
    <row r="36" spans="1:2" x14ac:dyDescent="0.35">
      <c r="A36" s="45">
        <f t="shared" si="0"/>
        <v>2057</v>
      </c>
      <c r="B36" s="53">
        <f>B35*(1-'8760'!$C$5)</f>
        <v>42165.771213702923</v>
      </c>
    </row>
    <row r="37" spans="1:2" x14ac:dyDescent="0.35">
      <c r="A37" s="45">
        <f t="shared" si="0"/>
        <v>2058</v>
      </c>
      <c r="B37" s="53">
        <f>B36*(1-'8760'!$C$5)</f>
        <v>41954.942357634405</v>
      </c>
    </row>
    <row r="38" spans="1:2" x14ac:dyDescent="0.35">
      <c r="A38" s="45">
        <f t="shared" si="0"/>
        <v>2059</v>
      </c>
      <c r="B38" s="53">
        <f>B37*(1-'8760'!$C$5)</f>
        <v>41745.167645846232</v>
      </c>
    </row>
    <row r="39" spans="1:2" x14ac:dyDescent="0.35">
      <c r="A39" s="45">
        <f t="shared" si="0"/>
        <v>2060</v>
      </c>
      <c r="B39" s="53">
        <f>B38*(1-'8760'!$C$5)</f>
        <v>41536.441807616997</v>
      </c>
    </row>
    <row r="40" spans="1:2" x14ac:dyDescent="0.35">
      <c r="A40" s="45">
        <f>A39+1</f>
        <v>2061</v>
      </c>
      <c r="B40" s="53">
        <f>B39*(1-'8760'!$C$5)</f>
        <v>41328.759598578908</v>
      </c>
    </row>
    <row r="41" spans="1:2" x14ac:dyDescent="0.35">
      <c r="A41" s="45"/>
    </row>
    <row r="43" spans="1:2" x14ac:dyDescent="0.35">
      <c r="A43" s="36" t="s">
        <v>127</v>
      </c>
    </row>
  </sheetData>
  <conditionalFormatting sqref="A5:A41">
    <cfRule type="expression" dxfId="12" priority="1" stopIfTrue="1">
      <formula>MOD(ROW(),2)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80"/>
  <sheetViews>
    <sheetView workbookViewId="0">
      <selection activeCell="K48" sqref="K48"/>
    </sheetView>
  </sheetViews>
  <sheetFormatPr defaultRowHeight="14.5" x14ac:dyDescent="0.35"/>
  <cols>
    <col min="1" max="1" width="12.6328125" bestFit="1" customWidth="1"/>
    <col min="2" max="2" width="17.26953125" bestFit="1" customWidth="1"/>
    <col min="3" max="3" width="24.26953125" bestFit="1" customWidth="1"/>
    <col min="5" max="5" width="16" customWidth="1"/>
    <col min="7" max="7" width="15.7265625" customWidth="1"/>
    <col min="9" max="9" width="10.54296875" bestFit="1" customWidth="1"/>
    <col min="15" max="15" width="6.6328125" bestFit="1" customWidth="1"/>
    <col min="16" max="16" width="17" customWidth="1"/>
    <col min="17" max="17" width="25.7265625" bestFit="1" customWidth="1"/>
    <col min="20" max="20" width="12.08984375" bestFit="1" customWidth="1"/>
  </cols>
  <sheetData>
    <row r="1" spans="1:19" x14ac:dyDescent="0.35">
      <c r="A1" s="61" t="s">
        <v>85</v>
      </c>
    </row>
    <row r="2" spans="1:19" x14ac:dyDescent="0.35">
      <c r="A2" s="4" t="s">
        <v>14</v>
      </c>
      <c r="B2" s="7">
        <v>12</v>
      </c>
    </row>
    <row r="4" spans="1:19" x14ac:dyDescent="0.35">
      <c r="A4" s="4" t="s">
        <v>6</v>
      </c>
      <c r="B4" t="s">
        <v>116</v>
      </c>
      <c r="D4" s="8" t="s">
        <v>7</v>
      </c>
      <c r="E4" s="8" t="s">
        <v>8</v>
      </c>
      <c r="F4" s="9" t="s">
        <v>9</v>
      </c>
      <c r="G4" s="24" t="s">
        <v>52</v>
      </c>
      <c r="H4" s="29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9" t="s">
        <v>21</v>
      </c>
      <c r="N4" s="29" t="s">
        <v>22</v>
      </c>
      <c r="O4" s="29" t="s">
        <v>23</v>
      </c>
      <c r="P4" s="29" t="s">
        <v>24</v>
      </c>
      <c r="Q4" s="29" t="s">
        <v>25</v>
      </c>
      <c r="R4" s="29" t="s">
        <v>26</v>
      </c>
      <c r="S4" s="29" t="s">
        <v>27</v>
      </c>
    </row>
    <row r="5" spans="1:19" x14ac:dyDescent="0.35">
      <c r="A5" s="7">
        <v>0</v>
      </c>
      <c r="B5" s="6">
        <v>0</v>
      </c>
      <c r="D5">
        <v>11</v>
      </c>
      <c r="E5" t="s">
        <v>10</v>
      </c>
      <c r="G5">
        <f>A5</f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</row>
    <row r="6" spans="1:19" x14ac:dyDescent="0.35">
      <c r="A6" s="7">
        <v>1</v>
      </c>
      <c r="B6" s="6">
        <v>0</v>
      </c>
      <c r="D6" t="s">
        <v>10</v>
      </c>
      <c r="E6">
        <v>1</v>
      </c>
      <c r="F6" t="s">
        <v>11</v>
      </c>
      <c r="G6">
        <f t="shared" ref="G6:G28" si="0">A6</f>
        <v>1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</row>
    <row r="7" spans="1:19" x14ac:dyDescent="0.35">
      <c r="A7" s="7">
        <v>2</v>
      </c>
      <c r="B7" s="6">
        <v>0</v>
      </c>
      <c r="D7" s="10">
        <v>1</v>
      </c>
      <c r="E7">
        <v>2</v>
      </c>
      <c r="F7" t="s">
        <v>11</v>
      </c>
      <c r="G7">
        <f t="shared" si="0"/>
        <v>2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1:19" x14ac:dyDescent="0.35">
      <c r="A8" s="7">
        <v>3</v>
      </c>
      <c r="B8" s="6">
        <v>0</v>
      </c>
      <c r="D8" s="10">
        <v>2</v>
      </c>
      <c r="E8">
        <v>3</v>
      </c>
      <c r="F8" t="s">
        <v>11</v>
      </c>
      <c r="G8">
        <f t="shared" si="0"/>
        <v>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</row>
    <row r="9" spans="1:19" x14ac:dyDescent="0.35">
      <c r="A9" s="7">
        <v>4</v>
      </c>
      <c r="B9" s="6">
        <v>0</v>
      </c>
      <c r="D9" s="10">
        <v>3</v>
      </c>
      <c r="E9">
        <v>4</v>
      </c>
      <c r="F9" t="s">
        <v>11</v>
      </c>
      <c r="G9">
        <f t="shared" si="0"/>
        <v>4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</row>
    <row r="10" spans="1:19" x14ac:dyDescent="0.35">
      <c r="A10" s="7">
        <v>5</v>
      </c>
      <c r="B10" s="6">
        <v>0</v>
      </c>
      <c r="D10" s="10">
        <v>4</v>
      </c>
      <c r="E10">
        <v>5</v>
      </c>
      <c r="F10" t="s">
        <v>11</v>
      </c>
      <c r="G10">
        <f t="shared" si="0"/>
        <v>5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x14ac:dyDescent="0.35">
      <c r="A11" s="7">
        <v>6</v>
      </c>
      <c r="B11" s="5">
        <v>0</v>
      </c>
      <c r="D11" s="10">
        <v>5</v>
      </c>
      <c r="E11">
        <v>6</v>
      </c>
      <c r="F11" t="s">
        <v>11</v>
      </c>
      <c r="G11">
        <f t="shared" si="0"/>
        <v>6</v>
      </c>
      <c r="H11" s="26">
        <v>0</v>
      </c>
      <c r="I11" s="26">
        <v>0</v>
      </c>
      <c r="J11" s="26">
        <v>0</v>
      </c>
      <c r="K11" s="26">
        <v>0</v>
      </c>
      <c r="L11" s="26">
        <v>9.5385008240315261E-2</v>
      </c>
      <c r="M11" s="26">
        <v>0.45758788072234702</v>
      </c>
      <c r="N11" s="26">
        <v>2.2461490443139363E-2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</row>
    <row r="12" spans="1:19" x14ac:dyDescent="0.35">
      <c r="A12" s="7">
        <v>7</v>
      </c>
      <c r="B12" s="5">
        <v>0</v>
      </c>
      <c r="D12" s="10">
        <v>6</v>
      </c>
      <c r="E12">
        <v>7</v>
      </c>
      <c r="F12" t="s">
        <v>11</v>
      </c>
      <c r="G12">
        <f t="shared" si="0"/>
        <v>7</v>
      </c>
      <c r="H12" s="26">
        <v>0</v>
      </c>
      <c r="I12" s="26">
        <v>0</v>
      </c>
      <c r="J12" s="26">
        <v>1.5144694701103168E-3</v>
      </c>
      <c r="K12" s="26">
        <v>2.5481946790519552</v>
      </c>
      <c r="L12" s="26">
        <v>5.2108067141450523</v>
      </c>
      <c r="M12" s="26">
        <v>6.3682639151878027</v>
      </c>
      <c r="N12" s="26">
        <v>4.0447136967519102</v>
      </c>
      <c r="O12" s="26">
        <v>2.5049004172695422</v>
      </c>
      <c r="P12" s="26">
        <v>0.81732789838107867</v>
      </c>
      <c r="Q12" s="26">
        <v>0</v>
      </c>
      <c r="R12" s="26">
        <v>0</v>
      </c>
      <c r="S12" s="26">
        <v>0</v>
      </c>
    </row>
    <row r="13" spans="1:19" x14ac:dyDescent="0.35">
      <c r="A13" s="7">
        <v>8</v>
      </c>
      <c r="B13" s="5">
        <v>0</v>
      </c>
      <c r="D13" s="10">
        <v>7</v>
      </c>
      <c r="E13">
        <v>8</v>
      </c>
      <c r="F13" t="s">
        <v>11</v>
      </c>
      <c r="G13">
        <f t="shared" si="0"/>
        <v>8</v>
      </c>
      <c r="H13" s="26">
        <v>0</v>
      </c>
      <c r="I13" s="26">
        <v>0.35279026776595951</v>
      </c>
      <c r="J13" s="26">
        <v>5.6337983240761993</v>
      </c>
      <c r="K13" s="26">
        <v>9.6715112851787186</v>
      </c>
      <c r="L13" s="26">
        <v>10.911245258601911</v>
      </c>
      <c r="M13" s="26">
        <v>10.679029737894137</v>
      </c>
      <c r="N13" s="26">
        <v>8.5655794450850831</v>
      </c>
      <c r="O13" s="26">
        <v>9.3069039910677063</v>
      </c>
      <c r="P13" s="26">
        <v>8.0601396847209372</v>
      </c>
      <c r="Q13" s="26">
        <v>4.8694326390886502</v>
      </c>
      <c r="R13" s="26">
        <v>1.2283205955391179</v>
      </c>
      <c r="S13" s="26">
        <v>0</v>
      </c>
    </row>
    <row r="14" spans="1:19" x14ac:dyDescent="0.35">
      <c r="A14" s="7">
        <v>9</v>
      </c>
      <c r="B14" s="5">
        <v>3.8083164223423962</v>
      </c>
      <c r="D14" s="10">
        <v>8</v>
      </c>
      <c r="E14">
        <v>9</v>
      </c>
      <c r="F14" t="s">
        <v>11</v>
      </c>
      <c r="G14">
        <f t="shared" si="0"/>
        <v>9</v>
      </c>
      <c r="H14" s="26">
        <v>2.9035334071742458</v>
      </c>
      <c r="I14" s="26">
        <v>6.8454607257196329</v>
      </c>
      <c r="J14" s="26">
        <v>11.151058059673954</v>
      </c>
      <c r="K14" s="26">
        <v>12.961654271860372</v>
      </c>
      <c r="L14" s="26">
        <v>13.844783234630931</v>
      </c>
      <c r="M14" s="26">
        <v>12.388222759638017</v>
      </c>
      <c r="N14" s="26">
        <v>11.46358948407291</v>
      </c>
      <c r="O14" s="26">
        <v>13.424440123973197</v>
      </c>
      <c r="P14" s="26">
        <v>12.459820333950507</v>
      </c>
      <c r="Q14" s="26">
        <v>11.423796106521419</v>
      </c>
      <c r="R14" s="26">
        <v>10.091116046798398</v>
      </c>
      <c r="S14" s="26">
        <v>3.8083164223423962</v>
      </c>
    </row>
    <row r="15" spans="1:19" x14ac:dyDescent="0.35">
      <c r="A15" s="7">
        <v>10</v>
      </c>
      <c r="B15" s="5">
        <v>8.7659894027764107</v>
      </c>
      <c r="D15" s="10">
        <v>9</v>
      </c>
      <c r="E15">
        <v>10</v>
      </c>
      <c r="F15" t="s">
        <v>11</v>
      </c>
      <c r="G15">
        <f t="shared" si="0"/>
        <v>10</v>
      </c>
      <c r="H15" s="26">
        <v>8.7745698535967573</v>
      </c>
      <c r="I15" s="26">
        <v>11.929994008212637</v>
      </c>
      <c r="J15" s="26">
        <v>14.825558556138443</v>
      </c>
      <c r="K15" s="26">
        <v>14.294008631038116</v>
      </c>
      <c r="L15" s="26">
        <v>16.70834461330821</v>
      </c>
      <c r="M15" s="26">
        <v>12.996274728717818</v>
      </c>
      <c r="N15" s="26">
        <v>13.010104885231515</v>
      </c>
      <c r="O15" s="26">
        <v>14.92795099613077</v>
      </c>
      <c r="P15" s="26">
        <v>14.012510712397331</v>
      </c>
      <c r="Q15" s="26">
        <v>13.634389357926121</v>
      </c>
      <c r="R15" s="26">
        <v>13.097854813380527</v>
      </c>
      <c r="S15" s="26">
        <v>8.7659894027764107</v>
      </c>
    </row>
    <row r="16" spans="1:19" x14ac:dyDescent="0.35">
      <c r="A16" s="7">
        <v>11</v>
      </c>
      <c r="B16" s="5">
        <v>8.5156144665722007</v>
      </c>
      <c r="D16" s="10">
        <v>10</v>
      </c>
      <c r="E16">
        <v>11</v>
      </c>
      <c r="F16" t="s">
        <v>11</v>
      </c>
      <c r="G16">
        <f t="shared" si="0"/>
        <v>11</v>
      </c>
      <c r="H16" s="26">
        <v>9.6286909935725564</v>
      </c>
      <c r="I16" s="26">
        <v>12.736821562283495</v>
      </c>
      <c r="J16" s="26">
        <v>14.917779490146495</v>
      </c>
      <c r="K16" s="26">
        <v>15.685618984946467</v>
      </c>
      <c r="L16" s="26">
        <v>15.552913710478316</v>
      </c>
      <c r="M16" s="26">
        <v>14.236632445970166</v>
      </c>
      <c r="N16" s="26">
        <v>12.932079142946685</v>
      </c>
      <c r="O16" s="26">
        <v>15.897978842486195</v>
      </c>
      <c r="P16" s="26">
        <v>15.288970691614873</v>
      </c>
      <c r="Q16" s="26">
        <v>14.694457916729283</v>
      </c>
      <c r="R16" s="26">
        <v>13.820806130320145</v>
      </c>
      <c r="S16" s="26">
        <v>8.5156144665722007</v>
      </c>
    </row>
    <row r="17" spans="1:19" x14ac:dyDescent="0.35">
      <c r="A17" s="7">
        <v>12</v>
      </c>
      <c r="B17" s="5">
        <v>8.831956264459988</v>
      </c>
      <c r="D17" s="10">
        <v>11</v>
      </c>
      <c r="E17">
        <v>12</v>
      </c>
      <c r="F17" t="s">
        <v>11</v>
      </c>
      <c r="G17">
        <f t="shared" si="0"/>
        <v>12</v>
      </c>
      <c r="H17" s="26">
        <v>9.8048082651715713</v>
      </c>
      <c r="I17" s="26">
        <v>12.070843524712712</v>
      </c>
      <c r="J17" s="26">
        <v>15.757069753189278</v>
      </c>
      <c r="K17" s="26">
        <v>16.764292178176145</v>
      </c>
      <c r="L17" s="26">
        <v>16.010422170002183</v>
      </c>
      <c r="M17" s="26">
        <v>14.759473627150106</v>
      </c>
      <c r="N17" s="26">
        <v>14.582432537672577</v>
      </c>
      <c r="O17" s="26">
        <v>15.420956429824999</v>
      </c>
      <c r="P17" s="26">
        <v>15.091105688088106</v>
      </c>
      <c r="Q17" s="26">
        <v>13.797591824695365</v>
      </c>
      <c r="R17" s="26">
        <v>14.32394033572278</v>
      </c>
      <c r="S17" s="26">
        <v>8.831956264459988</v>
      </c>
    </row>
    <row r="18" spans="1:19" x14ac:dyDescent="0.35">
      <c r="A18" s="34">
        <v>13</v>
      </c>
      <c r="B18" s="35">
        <v>9.0212284392763777</v>
      </c>
      <c r="C18" s="36"/>
      <c r="D18" s="36">
        <v>12</v>
      </c>
      <c r="E18" s="36">
        <v>1</v>
      </c>
      <c r="F18" s="36" t="s">
        <v>12</v>
      </c>
      <c r="G18">
        <f t="shared" si="0"/>
        <v>13</v>
      </c>
      <c r="H18" s="26">
        <v>11.101696093963419</v>
      </c>
      <c r="I18" s="26">
        <v>13.887211691547174</v>
      </c>
      <c r="J18" s="26">
        <v>14.671584802637266</v>
      </c>
      <c r="K18" s="26">
        <v>17.614508333585839</v>
      </c>
      <c r="L18" s="26">
        <v>16.317796046422561</v>
      </c>
      <c r="M18" s="26">
        <v>14.620217671231392</v>
      </c>
      <c r="N18" s="26">
        <v>13.857580556088251</v>
      </c>
      <c r="O18" s="26">
        <v>16.056918009849497</v>
      </c>
      <c r="P18" s="26">
        <v>14.857859981142246</v>
      </c>
      <c r="Q18" s="26">
        <v>13.404714275267429</v>
      </c>
      <c r="R18" s="26">
        <v>14.835449198061559</v>
      </c>
      <c r="S18" s="26">
        <v>9.0212284392763777</v>
      </c>
    </row>
    <row r="19" spans="1:19" x14ac:dyDescent="0.35">
      <c r="A19" s="34">
        <v>14</v>
      </c>
      <c r="B19" s="35">
        <v>10.184419078741531</v>
      </c>
      <c r="C19" s="36"/>
      <c r="D19" s="36">
        <v>1</v>
      </c>
      <c r="E19" s="36">
        <v>2</v>
      </c>
      <c r="F19" s="36" t="s">
        <v>12</v>
      </c>
      <c r="G19">
        <f t="shared" si="0"/>
        <v>14</v>
      </c>
      <c r="H19" s="26">
        <v>11.180313862036751</v>
      </c>
      <c r="I19" s="26">
        <v>12.618765548793476</v>
      </c>
      <c r="J19" s="26">
        <v>16.155785356887908</v>
      </c>
      <c r="K19" s="26">
        <v>16.46655907452028</v>
      </c>
      <c r="L19" s="26">
        <v>15.357650231777759</v>
      </c>
      <c r="M19" s="26">
        <v>15.117089780790604</v>
      </c>
      <c r="N19" s="26">
        <v>14.031811061684225</v>
      </c>
      <c r="O19" s="26">
        <v>17.069770564296821</v>
      </c>
      <c r="P19" s="26">
        <v>15.286217472246346</v>
      </c>
      <c r="Q19" s="26">
        <v>14.202505475422853</v>
      </c>
      <c r="R19" s="26">
        <v>14.407433090034791</v>
      </c>
      <c r="S19" s="26">
        <v>10.184419078741531</v>
      </c>
    </row>
    <row r="20" spans="1:19" x14ac:dyDescent="0.35">
      <c r="A20" s="34">
        <v>15</v>
      </c>
      <c r="B20" s="35">
        <v>9.7842388760831351</v>
      </c>
      <c r="C20" s="36"/>
      <c r="D20" s="36">
        <v>2</v>
      </c>
      <c r="E20" s="36">
        <v>3</v>
      </c>
      <c r="F20" s="36" t="s">
        <v>12</v>
      </c>
      <c r="G20">
        <f t="shared" si="0"/>
        <v>15</v>
      </c>
      <c r="H20" s="26">
        <v>10.975474753608061</v>
      </c>
      <c r="I20" s="26">
        <v>13.338843254935101</v>
      </c>
      <c r="J20" s="26">
        <v>16.710357911331272</v>
      </c>
      <c r="K20" s="26">
        <v>17.397806148989496</v>
      </c>
      <c r="L20" s="26">
        <v>15.326290188542252</v>
      </c>
      <c r="M20" s="26">
        <v>14.775531968343804</v>
      </c>
      <c r="N20" s="26">
        <v>14.092487546276997</v>
      </c>
      <c r="O20" s="26">
        <v>16.472986396486395</v>
      </c>
      <c r="P20" s="26">
        <v>15.637214686871172</v>
      </c>
      <c r="Q20" s="26">
        <v>13.692220702189585</v>
      </c>
      <c r="R20" s="26">
        <v>15.232982036243309</v>
      </c>
      <c r="S20" s="26">
        <v>9.7842388760831351</v>
      </c>
    </row>
    <row r="21" spans="1:19" x14ac:dyDescent="0.35">
      <c r="A21" s="34">
        <v>16</v>
      </c>
      <c r="B21" s="35">
        <v>10.036217314054294</v>
      </c>
      <c r="C21" s="36"/>
      <c r="D21" s="36">
        <v>3</v>
      </c>
      <c r="E21" s="36">
        <v>4</v>
      </c>
      <c r="F21" s="36" t="s">
        <v>12</v>
      </c>
      <c r="G21">
        <f t="shared" si="0"/>
        <v>16</v>
      </c>
      <c r="H21" s="26">
        <v>10.255314851515523</v>
      </c>
      <c r="I21" s="26">
        <v>13.340423398098466</v>
      </c>
      <c r="J21" s="26">
        <v>16.417130472006903</v>
      </c>
      <c r="K21" s="26">
        <v>15.861926478085804</v>
      </c>
      <c r="L21" s="26">
        <v>12.285979745348758</v>
      </c>
      <c r="M21" s="26">
        <v>13.405554742217147</v>
      </c>
      <c r="N21" s="26">
        <v>13.7545806635811</v>
      </c>
      <c r="O21" s="26">
        <v>16.053991836168336</v>
      </c>
      <c r="P21" s="26">
        <v>15.202097533304897</v>
      </c>
      <c r="Q21" s="26">
        <v>13.857103596993344</v>
      </c>
      <c r="R21" s="26">
        <v>12.80038505991207</v>
      </c>
      <c r="S21" s="26">
        <v>10.036217314054294</v>
      </c>
    </row>
    <row r="22" spans="1:19" x14ac:dyDescent="0.35">
      <c r="A22" s="34">
        <v>17</v>
      </c>
      <c r="B22" s="35">
        <v>4.1568584453710935</v>
      </c>
      <c r="C22" s="36"/>
      <c r="D22" s="36">
        <v>4</v>
      </c>
      <c r="E22" s="36">
        <v>5</v>
      </c>
      <c r="F22" s="36" t="s">
        <v>12</v>
      </c>
      <c r="G22" s="36">
        <f t="shared" si="0"/>
        <v>17</v>
      </c>
      <c r="H22" s="67">
        <v>7.0612422590229142</v>
      </c>
      <c r="I22" s="67">
        <v>10.45943963220679</v>
      </c>
      <c r="J22" s="67">
        <v>14.169553512713996</v>
      </c>
      <c r="K22" s="67">
        <v>13.753989859951693</v>
      </c>
      <c r="L22" s="67">
        <v>13.876214701707411</v>
      </c>
      <c r="M22" s="67">
        <v>12.530395235894083</v>
      </c>
      <c r="N22" s="67">
        <v>12.255402201893064</v>
      </c>
      <c r="O22" s="67">
        <v>15.12026300782254</v>
      </c>
      <c r="P22" s="67">
        <v>13.754699925249565</v>
      </c>
      <c r="Q22" s="67">
        <v>9.1083522030586703</v>
      </c>
      <c r="R22" s="67">
        <v>6.3596293606539867</v>
      </c>
      <c r="S22" s="67">
        <v>4.1568584453710935</v>
      </c>
    </row>
    <row r="23" spans="1:19" x14ac:dyDescent="0.35">
      <c r="A23" s="34">
        <v>18</v>
      </c>
      <c r="B23" s="35">
        <v>0</v>
      </c>
      <c r="C23" s="36"/>
      <c r="D23" s="36">
        <v>5</v>
      </c>
      <c r="E23" s="36">
        <v>6</v>
      </c>
      <c r="F23" s="36" t="s">
        <v>12</v>
      </c>
      <c r="G23" s="36">
        <f t="shared" si="0"/>
        <v>18</v>
      </c>
      <c r="H23" s="67">
        <v>0.20447662808013961</v>
      </c>
      <c r="I23" s="67">
        <v>3.5131563857246557</v>
      </c>
      <c r="J23" s="67">
        <v>7.8590341432692368</v>
      </c>
      <c r="K23" s="67">
        <v>9.7398559840196324</v>
      </c>
      <c r="L23" s="67">
        <v>10.798611439306253</v>
      </c>
      <c r="M23" s="67">
        <v>10.973190293847569</v>
      </c>
      <c r="N23" s="67">
        <v>11.059145580295318</v>
      </c>
      <c r="O23" s="67">
        <v>11.123639414584632</v>
      </c>
      <c r="P23" s="67">
        <v>7.0018733413271743</v>
      </c>
      <c r="Q23" s="67">
        <v>1.6198713859782419</v>
      </c>
      <c r="R23" s="67">
        <v>0</v>
      </c>
      <c r="S23" s="67">
        <v>0</v>
      </c>
    </row>
    <row r="24" spans="1:19" x14ac:dyDescent="0.35">
      <c r="A24" s="34">
        <v>19</v>
      </c>
      <c r="B24" s="35">
        <v>0</v>
      </c>
      <c r="C24" s="36"/>
      <c r="D24" s="36">
        <v>6</v>
      </c>
      <c r="E24" s="36">
        <v>7</v>
      </c>
      <c r="F24" s="36" t="s">
        <v>12</v>
      </c>
      <c r="G24">
        <f t="shared" si="0"/>
        <v>19</v>
      </c>
      <c r="H24" s="26">
        <v>0</v>
      </c>
      <c r="I24" s="26">
        <v>0</v>
      </c>
      <c r="J24" s="26">
        <v>0.12695256781384948</v>
      </c>
      <c r="K24" s="26">
        <v>2.7609074239289146</v>
      </c>
      <c r="L24" s="26">
        <v>4.1542431433181992</v>
      </c>
      <c r="M24" s="26">
        <v>5.4633711845404944</v>
      </c>
      <c r="N24" s="26">
        <v>5.6468611892296243</v>
      </c>
      <c r="O24" s="26">
        <v>3.514461260361978</v>
      </c>
      <c r="P24" s="26">
        <v>0.44682871737250401</v>
      </c>
      <c r="Q24" s="26">
        <v>0</v>
      </c>
      <c r="R24" s="26">
        <v>0</v>
      </c>
      <c r="S24" s="26">
        <v>0</v>
      </c>
    </row>
    <row r="25" spans="1:19" x14ac:dyDescent="0.35">
      <c r="A25" s="7">
        <v>20</v>
      </c>
      <c r="B25" s="5">
        <v>0</v>
      </c>
      <c r="D25">
        <v>7</v>
      </c>
      <c r="E25">
        <v>8</v>
      </c>
      <c r="F25" t="s">
        <v>12</v>
      </c>
      <c r="G25">
        <f t="shared" si="0"/>
        <v>20</v>
      </c>
      <c r="H25" s="26">
        <v>0</v>
      </c>
      <c r="I25" s="26">
        <v>0</v>
      </c>
      <c r="J25" s="26">
        <v>0</v>
      </c>
      <c r="K25" s="26">
        <v>0</v>
      </c>
      <c r="L25" s="26">
        <v>1.4367557610735585E-2</v>
      </c>
      <c r="M25" s="26">
        <v>0.41666402785440415</v>
      </c>
      <c r="N25" s="26">
        <v>0.3585898735861105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</row>
    <row r="26" spans="1:19" x14ac:dyDescent="0.35">
      <c r="A26" s="7">
        <v>21</v>
      </c>
      <c r="B26" s="6">
        <v>0</v>
      </c>
      <c r="D26">
        <v>8</v>
      </c>
      <c r="E26">
        <v>9</v>
      </c>
      <c r="F26" t="s">
        <v>12</v>
      </c>
      <c r="G26">
        <f t="shared" si="0"/>
        <v>21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</row>
    <row r="27" spans="1:19" x14ac:dyDescent="0.35">
      <c r="A27" s="7">
        <v>22</v>
      </c>
      <c r="B27" s="6">
        <v>0</v>
      </c>
      <c r="D27">
        <v>9</v>
      </c>
      <c r="E27">
        <v>10</v>
      </c>
      <c r="F27" t="s">
        <v>12</v>
      </c>
      <c r="G27">
        <f t="shared" si="0"/>
        <v>22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</row>
    <row r="28" spans="1:19" x14ac:dyDescent="0.35">
      <c r="A28" s="7">
        <v>23</v>
      </c>
      <c r="B28" s="6">
        <v>0</v>
      </c>
      <c r="D28" s="9">
        <v>10</v>
      </c>
      <c r="E28" s="9">
        <v>11</v>
      </c>
      <c r="F28" s="9" t="s">
        <v>12</v>
      </c>
      <c r="G28">
        <f t="shared" si="0"/>
        <v>23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</row>
    <row r="29" spans="1:19" x14ac:dyDescent="0.35">
      <c r="A29" s="7" t="s">
        <v>4</v>
      </c>
      <c r="B29" s="6">
        <v>3.046034946236559</v>
      </c>
      <c r="H29" s="29" t="s">
        <v>16</v>
      </c>
      <c r="I29" s="29" t="s">
        <v>17</v>
      </c>
      <c r="J29" s="29" t="s">
        <v>18</v>
      </c>
      <c r="K29" s="29" t="s">
        <v>19</v>
      </c>
      <c r="L29" s="29" t="s">
        <v>20</v>
      </c>
      <c r="M29" s="29" t="s">
        <v>21</v>
      </c>
      <c r="N29" s="29" t="s">
        <v>22</v>
      </c>
      <c r="O29" s="29" t="s">
        <v>23</v>
      </c>
      <c r="P29" s="29" t="s">
        <v>24</v>
      </c>
      <c r="Q29" s="29" t="s">
        <v>25</v>
      </c>
      <c r="R29" s="29" t="s">
        <v>26</v>
      </c>
      <c r="S29" s="29" t="s">
        <v>27</v>
      </c>
    </row>
    <row r="31" spans="1:19" ht="15" thickBot="1" x14ac:dyDescent="0.4">
      <c r="I31" s="25"/>
      <c r="J31" s="26"/>
      <c r="K31" s="26"/>
    </row>
    <row r="32" spans="1:19" ht="15" thickBot="1" x14ac:dyDescent="0.4">
      <c r="A32" s="119" t="s">
        <v>129</v>
      </c>
      <c r="B32" s="120"/>
      <c r="C32" s="120"/>
      <c r="D32" s="120"/>
      <c r="E32" s="120"/>
      <c r="F32" s="120"/>
      <c r="G32" s="121"/>
    </row>
    <row r="33" spans="1:21" ht="15" thickBot="1" x14ac:dyDescent="0.4">
      <c r="A33" s="15" t="s">
        <v>14</v>
      </c>
      <c r="B33" s="68" t="s">
        <v>58</v>
      </c>
      <c r="C33" s="69" t="s">
        <v>15</v>
      </c>
      <c r="D33" s="68" t="s">
        <v>89</v>
      </c>
      <c r="E33" s="68" t="s">
        <v>15</v>
      </c>
      <c r="F33" s="68" t="s">
        <v>107</v>
      </c>
      <c r="G33" s="19" t="s">
        <v>15</v>
      </c>
    </row>
    <row r="34" spans="1:21" x14ac:dyDescent="0.35">
      <c r="A34" s="11" t="s">
        <v>16</v>
      </c>
      <c r="B34" s="20">
        <v>8</v>
      </c>
      <c r="C34" s="43">
        <f>VLOOKUP(B34,$G$5:$S$28,2)</f>
        <v>0</v>
      </c>
      <c r="D34" s="86">
        <v>8</v>
      </c>
      <c r="E34" s="43">
        <f>VLOOKUP(D34,$G$5:$S$28,2)</f>
        <v>0</v>
      </c>
      <c r="F34" s="20">
        <v>8</v>
      </c>
      <c r="G34" s="97">
        <f>VLOOKUP(F34,$G$5:$S$28,2)</f>
        <v>0</v>
      </c>
      <c r="K34" s="5"/>
    </row>
    <row r="35" spans="1:21" x14ac:dyDescent="0.35">
      <c r="A35" s="11" t="s">
        <v>17</v>
      </c>
      <c r="B35" s="20">
        <v>8</v>
      </c>
      <c r="C35" s="43">
        <f>VLOOKUP(B35,$G$5:$S$28,3)</f>
        <v>0.35279026776595951</v>
      </c>
      <c r="D35" s="86">
        <v>8</v>
      </c>
      <c r="E35" s="43">
        <f>VLOOKUP(D35,$G$5:$S$28,3)</f>
        <v>0.35279026776595951</v>
      </c>
      <c r="F35" s="20">
        <v>8</v>
      </c>
      <c r="G35" s="98">
        <f>VLOOKUP(F35,$G$5:$S$28,3)</f>
        <v>0.35279026776595951</v>
      </c>
      <c r="K35" s="5"/>
    </row>
    <row r="36" spans="1:21" x14ac:dyDescent="0.35">
      <c r="A36" s="11" t="s">
        <v>18</v>
      </c>
      <c r="B36" s="20">
        <v>8</v>
      </c>
      <c r="C36" s="43">
        <f>VLOOKUP(B36,$G$5:$S$28,4)</f>
        <v>5.6337983240761993</v>
      </c>
      <c r="D36" s="86">
        <v>8</v>
      </c>
      <c r="E36" s="43">
        <f>VLOOKUP(D36,$G$5:$S$28,4)</f>
        <v>5.6337983240761993</v>
      </c>
      <c r="F36" s="20">
        <v>20</v>
      </c>
      <c r="G36" s="98">
        <f>VLOOKUP(F36,$G$5:$S$28,4)</f>
        <v>0</v>
      </c>
      <c r="K36" s="5"/>
    </row>
    <row r="37" spans="1:21" x14ac:dyDescent="0.35">
      <c r="A37" s="11" t="s">
        <v>19</v>
      </c>
      <c r="B37" s="20">
        <v>9</v>
      </c>
      <c r="C37" s="43">
        <f>VLOOKUP(B37,$G$5:$S$28,5)</f>
        <v>12.961654271860372</v>
      </c>
      <c r="D37" s="86">
        <v>8</v>
      </c>
      <c r="E37" s="43">
        <f>VLOOKUP(D37,$G$5:$S$28,5)</f>
        <v>9.6715112851787186</v>
      </c>
      <c r="F37" s="20">
        <v>8</v>
      </c>
      <c r="G37" s="98">
        <f>VLOOKUP(F37,$G$5:$S$28,5)</f>
        <v>9.6715112851787186</v>
      </c>
      <c r="K37" s="5"/>
    </row>
    <row r="38" spans="1:21" x14ac:dyDescent="0.35">
      <c r="A38" s="11" t="s">
        <v>20</v>
      </c>
      <c r="B38" s="20">
        <v>16</v>
      </c>
      <c r="C38" s="43">
        <f>VLOOKUP(B38,$G$5:$S$28,6)</f>
        <v>12.285979745348758</v>
      </c>
      <c r="D38" s="86">
        <v>16</v>
      </c>
      <c r="E38" s="43">
        <f>VLOOKUP(D38,$G$5:$S$28,6)</f>
        <v>12.285979745348758</v>
      </c>
      <c r="F38" s="20">
        <v>17</v>
      </c>
      <c r="G38" s="98">
        <f>VLOOKUP(F38,$G$5:$S$28,6)</f>
        <v>13.876214701707411</v>
      </c>
      <c r="K38" s="5"/>
    </row>
    <row r="39" spans="1:21" x14ac:dyDescent="0.35">
      <c r="A39" s="11" t="s">
        <v>21</v>
      </c>
      <c r="B39" s="20">
        <v>17</v>
      </c>
      <c r="C39" s="43">
        <f>VLOOKUP(B39,$G$5:$S$28,7)</f>
        <v>12.530395235894083</v>
      </c>
      <c r="D39" s="86">
        <v>15</v>
      </c>
      <c r="E39" s="43">
        <f>VLOOKUP(D39,$G$5:$S$28,7)</f>
        <v>14.775531968343804</v>
      </c>
      <c r="F39" s="20">
        <v>16</v>
      </c>
      <c r="G39" s="98">
        <f>VLOOKUP(F39,$G$5:$S$28,7)</f>
        <v>13.405554742217147</v>
      </c>
      <c r="K39" s="5"/>
    </row>
    <row r="40" spans="1:21" x14ac:dyDescent="0.35">
      <c r="A40" s="11" t="s">
        <v>22</v>
      </c>
      <c r="B40" s="20">
        <v>17</v>
      </c>
      <c r="C40" s="43">
        <f>VLOOKUP(B40,$G$5:$S$28,8)</f>
        <v>12.255402201893064</v>
      </c>
      <c r="D40" s="86">
        <v>17</v>
      </c>
      <c r="E40" s="43">
        <f>VLOOKUP(D40,$G$5:$S$28,8)</f>
        <v>12.255402201893064</v>
      </c>
      <c r="F40" s="20">
        <v>18</v>
      </c>
      <c r="G40" s="98">
        <f>VLOOKUP(F40,$G$5:$S$28,8)</f>
        <v>11.059145580295318</v>
      </c>
      <c r="K40" s="5"/>
    </row>
    <row r="41" spans="1:21" x14ac:dyDescent="0.35">
      <c r="A41" s="11" t="s">
        <v>23</v>
      </c>
      <c r="B41" s="20">
        <v>18</v>
      </c>
      <c r="C41" s="43">
        <f>VLOOKUP(B41,$G$5:$S$28,9)</f>
        <v>11.123639414584632</v>
      </c>
      <c r="D41" s="86">
        <v>17</v>
      </c>
      <c r="E41" s="43">
        <f>VLOOKUP(D41,$G$5:$S$28,9)</f>
        <v>15.12026300782254</v>
      </c>
      <c r="F41" s="20">
        <v>16</v>
      </c>
      <c r="G41" s="98">
        <f>VLOOKUP(F41,$G$5:$S$28,9)</f>
        <v>16.053991836168336</v>
      </c>
      <c r="K41" s="5"/>
    </row>
    <row r="42" spans="1:21" x14ac:dyDescent="0.35">
      <c r="A42" s="11" t="s">
        <v>24</v>
      </c>
      <c r="B42" s="20">
        <v>17</v>
      </c>
      <c r="C42" s="43">
        <f>VLOOKUP(B42,$G$5:$S$28,10)</f>
        <v>13.754699925249565</v>
      </c>
      <c r="D42" s="86">
        <v>17</v>
      </c>
      <c r="E42" s="43">
        <f>VLOOKUP(D42,$G$5:$S$28,10)</f>
        <v>13.754699925249565</v>
      </c>
      <c r="F42" s="20">
        <v>18</v>
      </c>
      <c r="G42" s="98">
        <f>VLOOKUP(F42,$G$5:$S$28,10)</f>
        <v>7.0018733413271743</v>
      </c>
      <c r="K42" s="5"/>
    </row>
    <row r="43" spans="1:21" x14ac:dyDescent="0.35">
      <c r="A43" s="11" t="s">
        <v>25</v>
      </c>
      <c r="B43" s="20">
        <v>20</v>
      </c>
      <c r="C43" s="43">
        <f>VLOOKUP(B43,$G$5:$S$28,11)</f>
        <v>0</v>
      </c>
      <c r="D43" s="86">
        <v>17</v>
      </c>
      <c r="E43" s="43">
        <f>VLOOKUP(D43,$G$5:$S$28,11)</f>
        <v>9.1083522030586703</v>
      </c>
      <c r="F43" s="20">
        <v>8</v>
      </c>
      <c r="G43" s="98">
        <f>VLOOKUP(F43,$G$5:$S$28,11)</f>
        <v>4.8694326390886502</v>
      </c>
      <c r="K43" s="5"/>
      <c r="M43" s="122" t="s">
        <v>128</v>
      </c>
      <c r="N43" s="122"/>
      <c r="O43" s="122"/>
      <c r="P43" s="122"/>
      <c r="Q43" s="122"/>
    </row>
    <row r="44" spans="1:21" x14ac:dyDescent="0.35">
      <c r="A44" s="11" t="s">
        <v>26</v>
      </c>
      <c r="B44" s="20">
        <v>8</v>
      </c>
      <c r="C44" s="43">
        <f>VLOOKUP(B44,$G$5:$S$28,12)</f>
        <v>1.2283205955391179</v>
      </c>
      <c r="D44" s="86">
        <v>19</v>
      </c>
      <c r="E44" s="43">
        <f>VLOOKUP(D44,$G$5:$S$28,12)</f>
        <v>0</v>
      </c>
      <c r="F44" s="20">
        <v>8</v>
      </c>
      <c r="G44" s="98">
        <f>VLOOKUP(F44,$G$5:$S$28,12)</f>
        <v>1.2283205955391179</v>
      </c>
      <c r="K44" s="5"/>
      <c r="N44" t="s">
        <v>106</v>
      </c>
      <c r="P44" t="s">
        <v>57</v>
      </c>
      <c r="Q44" t="s">
        <v>81</v>
      </c>
      <c r="T44" t="s">
        <v>120</v>
      </c>
    </row>
    <row r="45" spans="1:21" x14ac:dyDescent="0.35">
      <c r="A45" s="21" t="s">
        <v>27</v>
      </c>
      <c r="B45" s="8">
        <v>8</v>
      </c>
      <c r="C45" s="44">
        <f>VLOOKUP(B45,$G$5:$S$28,13)</f>
        <v>0</v>
      </c>
      <c r="D45" s="8">
        <v>19</v>
      </c>
      <c r="E45" s="44">
        <f>VLOOKUP(D45,$G$5:$S$28,13)</f>
        <v>0</v>
      </c>
      <c r="F45" s="8">
        <v>8</v>
      </c>
      <c r="G45" s="99">
        <f>VLOOKUP(F45,$G$5:$S$28,13)</f>
        <v>0</v>
      </c>
      <c r="K45" s="5"/>
      <c r="M45">
        <v>2027</v>
      </c>
      <c r="N45" s="41">
        <f>D51</f>
        <v>7.2562278521437875</v>
      </c>
      <c r="O45" s="27"/>
      <c r="P45" s="95">
        <v>216003</v>
      </c>
      <c r="Q45" s="33">
        <f>P45*N45</f>
        <v>1567366.9847466145</v>
      </c>
      <c r="S45">
        <v>2023</v>
      </c>
      <c r="T45" s="33">
        <v>147533.27675428675</v>
      </c>
      <c r="U45" t="s">
        <v>121</v>
      </c>
    </row>
    <row r="46" spans="1:21" ht="15" thickBot="1" x14ac:dyDescent="0.4">
      <c r="A46" s="15" t="s">
        <v>65</v>
      </c>
      <c r="B46" s="16"/>
      <c r="C46" s="22">
        <f>SUM(C34:C45)/12</f>
        <v>6.8438899985176462</v>
      </c>
      <c r="D46" s="16"/>
      <c r="E46" s="22">
        <f>SUM(E34:E45)/12</f>
        <v>7.746527410728107</v>
      </c>
      <c r="F46" s="17"/>
      <c r="G46" s="23">
        <f>SUM(G34:G45)/12</f>
        <v>6.4599029157739851</v>
      </c>
      <c r="K46" s="5"/>
      <c r="M46">
        <v>2028</v>
      </c>
      <c r="N46" s="42">
        <f>N45*(1-$D$52)</f>
        <v>7.2199467128830683</v>
      </c>
      <c r="O46" s="28"/>
      <c r="P46" s="63">
        <f>P45*1.1</f>
        <v>237603.30000000002</v>
      </c>
      <c r="Q46" s="33">
        <f t="shared" ref="Q46:Q63" si="1">P46*N46</f>
        <v>1715483.1648051697</v>
      </c>
      <c r="S46">
        <v>2024</v>
      </c>
      <c r="T46" s="33">
        <f>T45*1.1</f>
        <v>162286.60442971543</v>
      </c>
      <c r="U46" t="s">
        <v>122</v>
      </c>
    </row>
    <row r="47" spans="1:21" x14ac:dyDescent="0.35">
      <c r="M47">
        <v>2029</v>
      </c>
      <c r="N47" s="42">
        <f t="shared" ref="N47:N79" si="2">N46*(1-$D$52)</f>
        <v>7.1838469793186528</v>
      </c>
      <c r="O47" s="28"/>
      <c r="P47" s="63">
        <f>P46*1.1</f>
        <v>261363.63000000003</v>
      </c>
      <c r="Q47" s="33">
        <f t="shared" si="1"/>
        <v>1877596.3238792582</v>
      </c>
      <c r="S47">
        <v>2025</v>
      </c>
      <c r="T47" s="33">
        <f t="shared" ref="T47:T49" si="3">T46*1.1</f>
        <v>178515.264872687</v>
      </c>
      <c r="U47" t="s">
        <v>122</v>
      </c>
    </row>
    <row r="48" spans="1:21" x14ac:dyDescent="0.35">
      <c r="M48">
        <v>2030</v>
      </c>
      <c r="N48" s="42">
        <f t="shared" si="2"/>
        <v>7.1479277444220592</v>
      </c>
      <c r="O48" s="28"/>
      <c r="P48" s="63">
        <f>P47*1.1</f>
        <v>287499.99300000007</v>
      </c>
      <c r="Q48" s="33">
        <f t="shared" si="1"/>
        <v>2055029.1764858484</v>
      </c>
      <c r="S48">
        <v>2026</v>
      </c>
      <c r="T48" s="33">
        <f t="shared" si="3"/>
        <v>196366.79135995571</v>
      </c>
      <c r="U48" t="s">
        <v>122</v>
      </c>
    </row>
    <row r="49" spans="1:21" x14ac:dyDescent="0.35">
      <c r="A49" s="31"/>
      <c r="B49" s="31"/>
      <c r="C49" s="31" t="s">
        <v>54</v>
      </c>
      <c r="D49" s="32">
        <f>SUM(C46:G46)/3</f>
        <v>7.0167734416732452</v>
      </c>
      <c r="E49" s="31"/>
      <c r="F49" s="31"/>
      <c r="G49" s="31"/>
      <c r="M49">
        <v>2031</v>
      </c>
      <c r="N49" s="42">
        <f t="shared" si="2"/>
        <v>7.112188105699949</v>
      </c>
      <c r="O49" s="28"/>
      <c r="P49" s="63">
        <f>P48*1.02</f>
        <v>293249.99286000006</v>
      </c>
      <c r="Q49" s="33">
        <f t="shared" si="1"/>
        <v>2085649.1112154874</v>
      </c>
      <c r="S49">
        <v>2027</v>
      </c>
      <c r="T49" s="33">
        <f t="shared" si="3"/>
        <v>216003.4704959513</v>
      </c>
      <c r="U49" t="s">
        <v>122</v>
      </c>
    </row>
    <row r="50" spans="1:21" x14ac:dyDescent="0.35">
      <c r="A50" s="13"/>
      <c r="C50" t="s">
        <v>53</v>
      </c>
      <c r="D50" s="90">
        <v>1.0341260000000001</v>
      </c>
      <c r="E50" s="20"/>
      <c r="F50" s="20"/>
      <c r="G50" s="20"/>
      <c r="M50">
        <v>2032</v>
      </c>
      <c r="N50" s="42">
        <f t="shared" si="2"/>
        <v>7.0766271651714492</v>
      </c>
      <c r="O50" s="28"/>
      <c r="P50" s="63">
        <f t="shared" ref="P50:P79" si="4">P49*1.02</f>
        <v>299114.99271720008</v>
      </c>
      <c r="Q50" s="33">
        <f t="shared" si="1"/>
        <v>2116725.2829725984</v>
      </c>
    </row>
    <row r="51" spans="1:21" x14ac:dyDescent="0.35">
      <c r="A51" s="13"/>
      <c r="B51" s="12"/>
      <c r="C51" s="12" t="s">
        <v>55</v>
      </c>
      <c r="D51" s="12">
        <f>D49*D50</f>
        <v>7.2562278521437875</v>
      </c>
      <c r="E51" s="12"/>
      <c r="F51" s="20"/>
      <c r="G51" s="52"/>
      <c r="I51" s="47"/>
      <c r="M51">
        <v>2033</v>
      </c>
      <c r="N51" s="42">
        <f t="shared" si="2"/>
        <v>7.0412440293455916</v>
      </c>
      <c r="O51" s="28"/>
      <c r="P51" s="63">
        <f t="shared" si="4"/>
        <v>305097.29257154407</v>
      </c>
      <c r="Q51" s="33">
        <f t="shared" si="1"/>
        <v>2148264.4896888896</v>
      </c>
    </row>
    <row r="52" spans="1:21" x14ac:dyDescent="0.35">
      <c r="A52" s="13"/>
      <c r="B52" s="12"/>
      <c r="C52" s="12" t="s">
        <v>56</v>
      </c>
      <c r="D52" s="96">
        <f>'8760'!C5</f>
        <v>5.0000000000000001E-3</v>
      </c>
      <c r="E52" s="12"/>
      <c r="F52" s="20"/>
      <c r="G52" s="52"/>
      <c r="I52" s="47"/>
      <c r="M52">
        <v>2034</v>
      </c>
      <c r="N52" s="42">
        <f t="shared" si="2"/>
        <v>7.0060378091988635</v>
      </c>
      <c r="O52" s="28"/>
      <c r="P52" s="63">
        <f t="shared" si="4"/>
        <v>311199.23842297494</v>
      </c>
      <c r="Q52" s="33">
        <f t="shared" si="1"/>
        <v>2180273.6305852542</v>
      </c>
    </row>
    <row r="53" spans="1:21" x14ac:dyDescent="0.35">
      <c r="A53" s="13"/>
      <c r="B53" s="12"/>
      <c r="C53" s="12"/>
      <c r="D53" s="12"/>
      <c r="E53" s="12"/>
      <c r="F53" s="20"/>
      <c r="G53" s="52"/>
      <c r="I53" s="47"/>
      <c r="M53">
        <v>2035</v>
      </c>
      <c r="N53" s="42">
        <f t="shared" si="2"/>
        <v>6.9710076201528688</v>
      </c>
      <c r="O53" s="28"/>
      <c r="P53" s="63">
        <f t="shared" si="4"/>
        <v>317423.22319143446</v>
      </c>
      <c r="Q53" s="33">
        <f t="shared" si="1"/>
        <v>2212759.7076809746</v>
      </c>
    </row>
    <row r="54" spans="1:21" x14ac:dyDescent="0.35">
      <c r="A54" s="13"/>
      <c r="B54" s="12"/>
      <c r="C54" s="51"/>
      <c r="D54" s="12"/>
      <c r="E54" s="12"/>
      <c r="F54" s="20"/>
      <c r="G54" s="12"/>
      <c r="M54">
        <v>2036</v>
      </c>
      <c r="N54" s="42">
        <f t="shared" si="2"/>
        <v>6.9361525820521042</v>
      </c>
      <c r="O54" s="28"/>
      <c r="P54" s="63">
        <f t="shared" si="4"/>
        <v>323771.68765526317</v>
      </c>
      <c r="Q54" s="33">
        <f t="shared" si="1"/>
        <v>2245729.8273254209</v>
      </c>
    </row>
    <row r="55" spans="1:21" x14ac:dyDescent="0.35">
      <c r="A55" s="13"/>
      <c r="B55" s="12"/>
      <c r="C55" s="12"/>
      <c r="D55" s="12"/>
      <c r="E55" s="12"/>
      <c r="F55" s="20"/>
      <c r="G55" s="12"/>
      <c r="M55">
        <v>2037</v>
      </c>
      <c r="N55" s="42">
        <f t="shared" si="2"/>
        <v>6.901471819141844</v>
      </c>
      <c r="O55" s="28"/>
      <c r="P55" s="63">
        <f t="shared" si="4"/>
        <v>330247.12140836846</v>
      </c>
      <c r="Q55" s="33">
        <f t="shared" si="1"/>
        <v>2279191.20175257</v>
      </c>
    </row>
    <row r="56" spans="1:21" x14ac:dyDescent="0.35">
      <c r="A56" s="13"/>
      <c r="B56" s="12"/>
      <c r="C56" s="12"/>
      <c r="D56" s="12"/>
      <c r="E56" s="12"/>
      <c r="F56" s="20"/>
      <c r="G56" s="12"/>
      <c r="M56">
        <v>2038</v>
      </c>
      <c r="N56" s="42">
        <f t="shared" si="2"/>
        <v>6.8669644600461348</v>
      </c>
      <c r="O56" s="28"/>
      <c r="P56" s="63">
        <f t="shared" si="4"/>
        <v>336852.06383653585</v>
      </c>
      <c r="Q56" s="33">
        <f t="shared" si="1"/>
        <v>2313151.1506586834</v>
      </c>
    </row>
    <row r="57" spans="1:21" x14ac:dyDescent="0.35">
      <c r="A57" s="13"/>
      <c r="B57" s="12"/>
      <c r="C57" s="12"/>
      <c r="D57" s="12"/>
      <c r="E57" s="12"/>
      <c r="F57" s="20"/>
      <c r="G57" s="12"/>
      <c r="M57">
        <v>2039</v>
      </c>
      <c r="N57" s="42">
        <f t="shared" si="2"/>
        <v>6.8326296377459039</v>
      </c>
      <c r="O57" s="28"/>
      <c r="P57" s="63">
        <f t="shared" si="4"/>
        <v>343589.10511326656</v>
      </c>
      <c r="Q57" s="33">
        <f t="shared" si="1"/>
        <v>2347617.1028034976</v>
      </c>
    </row>
    <row r="58" spans="1:21" x14ac:dyDescent="0.35">
      <c r="A58" s="13"/>
      <c r="B58" s="12"/>
      <c r="C58" s="12"/>
      <c r="D58" s="12"/>
      <c r="E58" s="12"/>
      <c r="F58" s="20"/>
      <c r="G58" s="12"/>
      <c r="M58">
        <v>2040</v>
      </c>
      <c r="N58" s="42">
        <f t="shared" si="2"/>
        <v>6.7984664895571747</v>
      </c>
      <c r="O58" s="28"/>
      <c r="P58" s="63">
        <f t="shared" si="4"/>
        <v>350460.8872155319</v>
      </c>
      <c r="Q58" s="33">
        <f t="shared" si="1"/>
        <v>2382596.5976352701</v>
      </c>
    </row>
    <row r="59" spans="1:21" x14ac:dyDescent="0.35">
      <c r="A59" s="13"/>
      <c r="B59" s="12"/>
      <c r="C59" s="12"/>
      <c r="D59" s="12"/>
      <c r="E59" s="12"/>
      <c r="F59" s="20"/>
      <c r="G59" s="12"/>
      <c r="M59">
        <v>2041</v>
      </c>
      <c r="N59" s="42">
        <f t="shared" si="2"/>
        <v>6.7644741571093885</v>
      </c>
      <c r="O59" s="28"/>
      <c r="P59" s="63">
        <f t="shared" si="4"/>
        <v>357470.10495984252</v>
      </c>
      <c r="Q59" s="33">
        <f t="shared" si="1"/>
        <v>2418097.2869400354</v>
      </c>
    </row>
    <row r="60" spans="1:21" x14ac:dyDescent="0.35">
      <c r="A60" s="13"/>
      <c r="B60" s="12"/>
      <c r="C60" s="12"/>
      <c r="D60" s="12"/>
      <c r="E60" s="12"/>
      <c r="F60" s="20"/>
      <c r="G60" s="12"/>
      <c r="M60">
        <v>2042</v>
      </c>
      <c r="N60" s="42">
        <f t="shared" si="2"/>
        <v>6.7306517863238415</v>
      </c>
      <c r="O60" s="28"/>
      <c r="P60" s="63">
        <f t="shared" si="4"/>
        <v>364619.50705903937</v>
      </c>
      <c r="Q60" s="33">
        <f t="shared" si="1"/>
        <v>2454126.9365154421</v>
      </c>
    </row>
    <row r="61" spans="1:21" x14ac:dyDescent="0.35">
      <c r="A61" s="13"/>
      <c r="B61" s="12"/>
      <c r="C61" s="12"/>
      <c r="D61" s="12"/>
      <c r="E61" s="12"/>
      <c r="F61" s="20"/>
      <c r="G61" s="12"/>
      <c r="M61">
        <v>2043</v>
      </c>
      <c r="N61" s="42">
        <f t="shared" si="2"/>
        <v>6.6969985273922221</v>
      </c>
      <c r="O61" s="28"/>
      <c r="P61" s="63">
        <f t="shared" si="4"/>
        <v>371911.89720022015</v>
      </c>
      <c r="Q61" s="33">
        <f t="shared" si="1"/>
        <v>2490693.427869522</v>
      </c>
    </row>
    <row r="62" spans="1:21" x14ac:dyDescent="0.35">
      <c r="A62" s="13"/>
      <c r="B62" s="12"/>
      <c r="C62" s="12"/>
      <c r="D62" s="12"/>
      <c r="E62" s="12"/>
      <c r="F62" s="20"/>
      <c r="G62" s="12"/>
      <c r="M62">
        <v>2044</v>
      </c>
      <c r="N62" s="42">
        <f t="shared" si="2"/>
        <v>6.6635135347552614</v>
      </c>
      <c r="O62" s="28"/>
      <c r="P62" s="63">
        <f t="shared" si="4"/>
        <v>379350.13514422457</v>
      </c>
      <c r="Q62" s="33">
        <f t="shared" si="1"/>
        <v>2527804.7599447779</v>
      </c>
    </row>
    <row r="63" spans="1:21" x14ac:dyDescent="0.35">
      <c r="A63" s="13"/>
      <c r="B63" s="12"/>
      <c r="C63" s="30"/>
      <c r="D63" s="12"/>
      <c r="E63" s="30"/>
      <c r="F63" s="13"/>
      <c r="G63" s="30"/>
      <c r="H63" s="13"/>
      <c r="M63">
        <v>2045</v>
      </c>
      <c r="N63" s="42">
        <f t="shared" si="2"/>
        <v>6.6301959670814847</v>
      </c>
      <c r="O63" s="28"/>
      <c r="P63" s="63">
        <f t="shared" si="4"/>
        <v>386937.13784710906</v>
      </c>
      <c r="Q63" s="33">
        <f t="shared" si="1"/>
        <v>2565469.0508679552</v>
      </c>
    </row>
    <row r="64" spans="1:21" x14ac:dyDescent="0.35">
      <c r="M64">
        <v>2046</v>
      </c>
      <c r="N64" s="42">
        <f t="shared" si="2"/>
        <v>6.5970449872460772</v>
      </c>
      <c r="O64" s="28"/>
      <c r="P64" s="63">
        <f t="shared" si="4"/>
        <v>394675.88060405123</v>
      </c>
      <c r="Q64" s="33">
        <f t="shared" ref="Q64:Q79" si="5">P64*N64</f>
        <v>2603694.5397258876</v>
      </c>
    </row>
    <row r="65" spans="13:17" x14ac:dyDescent="0.35">
      <c r="M65">
        <v>2047</v>
      </c>
      <c r="N65" s="42">
        <f t="shared" si="2"/>
        <v>6.5640597623098467</v>
      </c>
      <c r="O65" s="28"/>
      <c r="P65" s="63">
        <f t="shared" si="4"/>
        <v>402569.39821613225</v>
      </c>
      <c r="Q65" s="33">
        <f t="shared" si="5"/>
        <v>2642489.588367803</v>
      </c>
    </row>
    <row r="66" spans="13:17" x14ac:dyDescent="0.35">
      <c r="M66">
        <v>2048</v>
      </c>
      <c r="N66" s="42">
        <f t="shared" si="2"/>
        <v>6.5312394634982978</v>
      </c>
      <c r="O66" s="28"/>
      <c r="P66" s="63">
        <f t="shared" si="4"/>
        <v>410620.78618045489</v>
      </c>
      <c r="Q66" s="33">
        <f t="shared" si="5"/>
        <v>2681862.6832344835</v>
      </c>
    </row>
    <row r="67" spans="13:17" x14ac:dyDescent="0.35">
      <c r="M67">
        <v>2049</v>
      </c>
      <c r="N67" s="42">
        <f t="shared" si="2"/>
        <v>6.4985832661808063</v>
      </c>
      <c r="O67" s="28"/>
      <c r="P67" s="63">
        <f t="shared" si="4"/>
        <v>418833.20190406399</v>
      </c>
      <c r="Q67" s="33">
        <f t="shared" si="5"/>
        <v>2721822.4372146772</v>
      </c>
    </row>
    <row r="68" spans="13:17" x14ac:dyDescent="0.35">
      <c r="M68">
        <v>2050</v>
      </c>
      <c r="N68" s="42">
        <f t="shared" si="2"/>
        <v>6.4660903498499023</v>
      </c>
      <c r="O68" s="28"/>
      <c r="P68" s="63">
        <f t="shared" si="4"/>
        <v>427209.86594214529</v>
      </c>
      <c r="Q68" s="33">
        <f t="shared" si="5"/>
        <v>2762377.5915291761</v>
      </c>
    </row>
    <row r="69" spans="13:17" x14ac:dyDescent="0.35">
      <c r="M69">
        <v>2051</v>
      </c>
      <c r="N69" s="42">
        <f t="shared" si="2"/>
        <v>6.4337598981006527</v>
      </c>
      <c r="O69" s="28"/>
      <c r="P69" s="63">
        <f t="shared" si="4"/>
        <v>435754.06326098822</v>
      </c>
      <c r="Q69" s="33">
        <f t="shared" si="5"/>
        <v>2803537.0176429609</v>
      </c>
    </row>
    <row r="70" spans="13:17" x14ac:dyDescent="0.35">
      <c r="M70">
        <v>2052</v>
      </c>
      <c r="N70" s="42">
        <f t="shared" si="2"/>
        <v>6.4015910986101492</v>
      </c>
      <c r="O70" s="28"/>
      <c r="P70" s="63">
        <f t="shared" si="4"/>
        <v>444469.14452620799</v>
      </c>
      <c r="Q70" s="33">
        <f t="shared" si="5"/>
        <v>2845309.719205841</v>
      </c>
    </row>
    <row r="71" spans="13:17" x14ac:dyDescent="0.35">
      <c r="M71">
        <v>2053</v>
      </c>
      <c r="N71" s="42">
        <f t="shared" si="2"/>
        <v>6.3695831431170982</v>
      </c>
      <c r="O71" s="28"/>
      <c r="P71" s="63">
        <f t="shared" si="4"/>
        <v>453358.52741673216</v>
      </c>
      <c r="Q71" s="33">
        <f t="shared" si="5"/>
        <v>2887704.8340220079</v>
      </c>
    </row>
    <row r="72" spans="13:17" x14ac:dyDescent="0.35">
      <c r="M72">
        <v>2054</v>
      </c>
      <c r="N72" s="42">
        <f t="shared" si="2"/>
        <v>6.3377352274015131</v>
      </c>
      <c r="O72" s="28"/>
      <c r="P72" s="63">
        <f t="shared" si="4"/>
        <v>462425.69796506682</v>
      </c>
      <c r="Q72" s="33">
        <f t="shared" si="5"/>
        <v>2930731.6360489363</v>
      </c>
    </row>
    <row r="73" spans="13:17" x14ac:dyDescent="0.35">
      <c r="M73">
        <v>2055</v>
      </c>
      <c r="N73" s="42">
        <f t="shared" si="2"/>
        <v>6.3060465512645054</v>
      </c>
      <c r="O73" s="28"/>
      <c r="P73" s="63">
        <f t="shared" si="4"/>
        <v>471674.21192436817</v>
      </c>
      <c r="Q73" s="33">
        <f t="shared" si="5"/>
        <v>2974399.5374260652</v>
      </c>
    </row>
    <row r="74" spans="13:17" x14ac:dyDescent="0.35">
      <c r="M74">
        <v>2056</v>
      </c>
      <c r="N74" s="42">
        <f t="shared" si="2"/>
        <v>6.2745163185081827</v>
      </c>
      <c r="O74" s="28"/>
      <c r="P74" s="63">
        <f t="shared" si="4"/>
        <v>481107.69616285554</v>
      </c>
      <c r="Q74" s="33">
        <f t="shared" si="5"/>
        <v>3018718.0905337138</v>
      </c>
    </row>
    <row r="75" spans="13:17" x14ac:dyDescent="0.35">
      <c r="M75">
        <v>2057</v>
      </c>
      <c r="N75" s="42">
        <f t="shared" si="2"/>
        <v>6.2431437369156422</v>
      </c>
      <c r="O75" s="28"/>
      <c r="P75" s="63">
        <f t="shared" si="4"/>
        <v>490729.85008611268</v>
      </c>
      <c r="Q75" s="33">
        <f t="shared" si="5"/>
        <v>3063696.9900826663</v>
      </c>
    </row>
    <row r="76" spans="13:17" x14ac:dyDescent="0.35">
      <c r="M76">
        <v>2058</v>
      </c>
      <c r="N76" s="42">
        <f t="shared" si="2"/>
        <v>6.2119280182310641</v>
      </c>
      <c r="O76" s="28"/>
      <c r="P76" s="63">
        <f t="shared" si="4"/>
        <v>500544.44708783494</v>
      </c>
      <c r="Q76" s="33">
        <f t="shared" si="5"/>
        <v>3109346.0752348984</v>
      </c>
    </row>
    <row r="77" spans="13:17" x14ac:dyDescent="0.35">
      <c r="M77">
        <v>2059</v>
      </c>
      <c r="N77" s="42">
        <f t="shared" si="2"/>
        <v>6.180868378139909</v>
      </c>
      <c r="O77" s="28"/>
      <c r="P77" s="63">
        <f t="shared" si="4"/>
        <v>510555.33602959162</v>
      </c>
      <c r="Q77" s="33">
        <f t="shared" si="5"/>
        <v>3155675.331755898</v>
      </c>
    </row>
    <row r="78" spans="13:17" x14ac:dyDescent="0.35">
      <c r="M78">
        <v>2060</v>
      </c>
      <c r="N78" s="42">
        <f t="shared" si="2"/>
        <v>6.1499640362492096</v>
      </c>
      <c r="O78" s="28"/>
      <c r="P78" s="63">
        <f t="shared" si="4"/>
        <v>520766.44275018346</v>
      </c>
      <c r="Q78" s="33">
        <f t="shared" si="5"/>
        <v>3202694.8941990612</v>
      </c>
    </row>
    <row r="79" spans="13:17" x14ac:dyDescent="0.35">
      <c r="M79">
        <v>2061</v>
      </c>
      <c r="N79" s="42">
        <f t="shared" si="2"/>
        <v>6.1192142160679639</v>
      </c>
      <c r="O79" s="28"/>
      <c r="P79" s="63">
        <f t="shared" si="4"/>
        <v>531181.7716051871</v>
      </c>
      <c r="Q79" s="33">
        <f t="shared" si="5"/>
        <v>3250415.0481226272</v>
      </c>
    </row>
    <row r="80" spans="13:17" x14ac:dyDescent="0.35">
      <c r="Q80" s="33"/>
    </row>
  </sheetData>
  <mergeCells count="2">
    <mergeCell ref="A32:G32"/>
    <mergeCell ref="M43:Q43"/>
  </mergeCells>
  <pageMargins left="0.7" right="0.7" top="0.75" bottom="0.75" header="0.3" footer="0.3"/>
  <pageSetup scale="50" fitToHeight="3" orientation="landscape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P8768"/>
  <sheetViews>
    <sheetView workbookViewId="0">
      <selection activeCell="I20" sqref="I20"/>
    </sheetView>
  </sheetViews>
  <sheetFormatPr defaultColWidth="8.81640625" defaultRowHeight="15.5" x14ac:dyDescent="0.35"/>
  <cols>
    <col min="1" max="1" width="8.81640625" style="76"/>
    <col min="2" max="2" width="17" style="76" bestFit="1" customWidth="1"/>
    <col min="3" max="3" width="18.1796875" style="84" customWidth="1"/>
    <col min="4" max="6" width="12.54296875" style="76" customWidth="1"/>
    <col min="7" max="8" width="8.81640625" style="76"/>
    <col min="9" max="9" width="50.54296875" style="76" customWidth="1"/>
    <col min="10" max="13" width="8.81640625" style="76"/>
    <col min="14" max="14" width="12.6328125" style="76" bestFit="1" customWidth="1"/>
    <col min="15" max="15" width="13.90625" style="76" bestFit="1" customWidth="1"/>
    <col min="16" max="16384" width="8.81640625" style="76"/>
  </cols>
  <sheetData>
    <row r="1" spans="1:16" ht="37.5" customHeight="1" x14ac:dyDescent="0.35">
      <c r="A1" s="85" t="s">
        <v>125</v>
      </c>
      <c r="I1" s="123"/>
      <c r="J1" s="123"/>
      <c r="K1" s="123"/>
      <c r="L1" s="123"/>
      <c r="M1" s="123"/>
    </row>
    <row r="2" spans="1:16" x14ac:dyDescent="0.35">
      <c r="A2" s="73"/>
      <c r="B2" s="74"/>
      <c r="C2" s="75"/>
    </row>
    <row r="3" spans="1:16" x14ac:dyDescent="0.35">
      <c r="B3" s="77" t="s">
        <v>1</v>
      </c>
      <c r="C3" s="92">
        <v>25</v>
      </c>
    </row>
    <row r="4" spans="1:16" ht="43.75" customHeight="1" x14ac:dyDescent="0.35">
      <c r="B4" s="78" t="s">
        <v>2</v>
      </c>
      <c r="C4" s="79" t="s">
        <v>113</v>
      </c>
    </row>
    <row r="5" spans="1:16" x14ac:dyDescent="0.35">
      <c r="B5" s="80" t="s">
        <v>86</v>
      </c>
      <c r="C5" s="93">
        <v>5.0000000000000001E-3</v>
      </c>
    </row>
    <row r="6" spans="1:16" x14ac:dyDescent="0.35">
      <c r="B6" s="80" t="s">
        <v>3</v>
      </c>
      <c r="C6" s="81">
        <f>SUM(C9:C8768)</f>
        <v>49008.072916666853</v>
      </c>
      <c r="E6" s="101" t="s">
        <v>100</v>
      </c>
      <c r="F6" s="101">
        <v>1</v>
      </c>
    </row>
    <row r="7" spans="1:16" x14ac:dyDescent="0.35">
      <c r="B7" s="82" t="s">
        <v>83</v>
      </c>
      <c r="C7" s="83">
        <f>+C6/(8760*C3)</f>
        <v>0.22378115487062489</v>
      </c>
      <c r="E7" s="101" t="s">
        <v>101</v>
      </c>
      <c r="F7" s="101">
        <v>7</v>
      </c>
    </row>
    <row r="8" spans="1:16" ht="31" x14ac:dyDescent="0.35">
      <c r="B8" s="1" t="s">
        <v>0</v>
      </c>
      <c r="C8" s="76" t="s">
        <v>114</v>
      </c>
      <c r="D8" s="76" t="s">
        <v>14</v>
      </c>
      <c r="E8" s="76" t="s">
        <v>5</v>
      </c>
      <c r="F8" s="101" t="s">
        <v>102</v>
      </c>
      <c r="G8" s="101" t="s">
        <v>103</v>
      </c>
    </row>
    <row r="9" spans="1:16" x14ac:dyDescent="0.35">
      <c r="B9" s="2">
        <v>46023.041666666664</v>
      </c>
      <c r="C9" s="84">
        <v>0</v>
      </c>
      <c r="D9" s="76">
        <f t="shared" ref="D9:D72" si="0">MONTH(B9)</f>
        <v>1</v>
      </c>
      <c r="E9" s="76">
        <f>HOUR(B9)</f>
        <v>1</v>
      </c>
      <c r="F9" s="101">
        <f>WEEKDAY(B9,1)</f>
        <v>5</v>
      </c>
      <c r="G9" s="101" t="str">
        <f>IF(OR(F9=$F$6,F9=$F$7),"Off",IF(E9&lt;8,"Off","On"))</f>
        <v>Off</v>
      </c>
    </row>
    <row r="10" spans="1:16" x14ac:dyDescent="0.35">
      <c r="B10" s="3">
        <v>46023.083333333328</v>
      </c>
      <c r="C10" s="84">
        <v>0</v>
      </c>
      <c r="D10" s="76">
        <f t="shared" si="0"/>
        <v>1</v>
      </c>
      <c r="E10" s="76">
        <f t="shared" ref="E10:E73" si="1">HOUR(B10)</f>
        <v>2</v>
      </c>
      <c r="F10" s="101">
        <f t="shared" ref="F10:F73" si="2">WEEKDAY(B10,1)</f>
        <v>5</v>
      </c>
      <c r="G10" s="101" t="str">
        <f t="shared" ref="G10:G73" si="3">IF(OR(F10=$F$6,F10=$F$7),"Off",IF(E10&lt;8,"Off","On"))</f>
        <v>Off</v>
      </c>
    </row>
    <row r="11" spans="1:16" x14ac:dyDescent="0.35">
      <c r="B11" s="3">
        <v>46023.124999999993</v>
      </c>
      <c r="C11" s="84">
        <v>0</v>
      </c>
      <c r="D11" s="76">
        <f t="shared" si="0"/>
        <v>1</v>
      </c>
      <c r="E11" s="76">
        <f t="shared" si="1"/>
        <v>3</v>
      </c>
      <c r="F11" s="101">
        <f t="shared" si="2"/>
        <v>5</v>
      </c>
      <c r="G11" s="101" t="str">
        <f t="shared" si="3"/>
        <v>Off</v>
      </c>
    </row>
    <row r="12" spans="1:16" x14ac:dyDescent="0.35">
      <c r="B12" s="3">
        <v>46023.166666666657</v>
      </c>
      <c r="C12" s="84">
        <v>0</v>
      </c>
      <c r="D12" s="76">
        <f t="shared" si="0"/>
        <v>1</v>
      </c>
      <c r="E12" s="76">
        <f t="shared" si="1"/>
        <v>4</v>
      </c>
      <c r="F12" s="101">
        <f t="shared" si="2"/>
        <v>5</v>
      </c>
      <c r="G12" s="101" t="str">
        <f t="shared" si="3"/>
        <v>Off</v>
      </c>
    </row>
    <row r="13" spans="1:16" x14ac:dyDescent="0.35">
      <c r="B13" s="3">
        <v>46023.208333333321</v>
      </c>
      <c r="C13" s="84">
        <v>0</v>
      </c>
      <c r="D13" s="76">
        <f t="shared" si="0"/>
        <v>1</v>
      </c>
      <c r="E13" s="76">
        <f t="shared" si="1"/>
        <v>5</v>
      </c>
      <c r="F13" s="101">
        <f t="shared" si="2"/>
        <v>5</v>
      </c>
      <c r="G13" s="101" t="str">
        <f t="shared" si="3"/>
        <v>Off</v>
      </c>
    </row>
    <row r="14" spans="1:16" x14ac:dyDescent="0.35">
      <c r="B14" s="3">
        <v>46023.249999999985</v>
      </c>
      <c r="C14" s="84">
        <v>0</v>
      </c>
      <c r="D14" s="76">
        <f t="shared" si="0"/>
        <v>1</v>
      </c>
      <c r="E14" s="76">
        <f t="shared" si="1"/>
        <v>6</v>
      </c>
      <c r="F14" s="101">
        <f t="shared" si="2"/>
        <v>5</v>
      </c>
      <c r="G14" s="101" t="str">
        <f t="shared" si="3"/>
        <v>Off</v>
      </c>
    </row>
    <row r="15" spans="1:16" x14ac:dyDescent="0.35">
      <c r="B15" s="3">
        <v>46023.29166666665</v>
      </c>
      <c r="C15" s="84">
        <v>0</v>
      </c>
      <c r="D15" s="76">
        <f t="shared" si="0"/>
        <v>1</v>
      </c>
      <c r="E15" s="76">
        <f t="shared" si="1"/>
        <v>7</v>
      </c>
      <c r="F15" s="101">
        <f t="shared" si="2"/>
        <v>5</v>
      </c>
      <c r="G15" s="101" t="str">
        <f t="shared" si="3"/>
        <v>Off</v>
      </c>
    </row>
    <row r="16" spans="1:16" x14ac:dyDescent="0.35">
      <c r="B16" s="3">
        <v>46023.333333333314</v>
      </c>
      <c r="C16" s="84">
        <v>0</v>
      </c>
      <c r="D16" s="76">
        <f t="shared" si="0"/>
        <v>1</v>
      </c>
      <c r="E16" s="76">
        <f t="shared" si="1"/>
        <v>8</v>
      </c>
      <c r="F16" s="101">
        <f t="shared" si="2"/>
        <v>5</v>
      </c>
      <c r="G16" s="102" t="s">
        <v>104</v>
      </c>
      <c r="N16" s="4" t="s">
        <v>6</v>
      </c>
      <c r="O16" t="s">
        <v>124</v>
      </c>
      <c r="P16"/>
    </row>
    <row r="17" spans="2:16" x14ac:dyDescent="0.35">
      <c r="B17" s="3">
        <v>46023.374999999978</v>
      </c>
      <c r="C17" s="84">
        <v>1.387881628399156</v>
      </c>
      <c r="D17" s="76">
        <f t="shared" si="0"/>
        <v>1</v>
      </c>
      <c r="E17" s="76">
        <f t="shared" si="1"/>
        <v>9</v>
      </c>
      <c r="F17" s="101">
        <f t="shared" si="2"/>
        <v>5</v>
      </c>
      <c r="G17" s="102" t="s">
        <v>104</v>
      </c>
      <c r="N17" s="7" t="s">
        <v>104</v>
      </c>
      <c r="O17" s="87">
        <v>15415.151580477219</v>
      </c>
      <c r="P17" s="103"/>
    </row>
    <row r="18" spans="2:16" x14ac:dyDescent="0.35">
      <c r="B18" s="3">
        <v>46023.416666666642</v>
      </c>
      <c r="C18" s="84">
        <v>3.9037389032451304</v>
      </c>
      <c r="D18" s="76">
        <f t="shared" si="0"/>
        <v>1</v>
      </c>
      <c r="E18" s="76">
        <f t="shared" si="1"/>
        <v>10</v>
      </c>
      <c r="F18" s="101">
        <f t="shared" si="2"/>
        <v>5</v>
      </c>
      <c r="G18" s="102" t="s">
        <v>104</v>
      </c>
      <c r="N18" s="7" t="s">
        <v>105</v>
      </c>
      <c r="O18" s="87">
        <v>33592.921336189502</v>
      </c>
      <c r="P18" s="103"/>
    </row>
    <row r="19" spans="2:16" x14ac:dyDescent="0.35">
      <c r="B19" s="3">
        <v>46023.458333333307</v>
      </c>
      <c r="C19" s="84">
        <v>4.7219432178258618</v>
      </c>
      <c r="D19" s="76">
        <f t="shared" si="0"/>
        <v>1</v>
      </c>
      <c r="E19" s="76">
        <f t="shared" si="1"/>
        <v>11</v>
      </c>
      <c r="F19" s="101">
        <f t="shared" si="2"/>
        <v>5</v>
      </c>
      <c r="G19" s="102" t="s">
        <v>104</v>
      </c>
      <c r="N19" s="7" t="s">
        <v>4</v>
      </c>
      <c r="O19" s="87">
        <v>49008.072916666722</v>
      </c>
      <c r="P19"/>
    </row>
    <row r="20" spans="2:16" x14ac:dyDescent="0.35">
      <c r="B20" s="3">
        <v>46023.499999999971</v>
      </c>
      <c r="C20" s="84">
        <v>5.3964676951431505</v>
      </c>
      <c r="D20" s="76">
        <f t="shared" si="0"/>
        <v>1</v>
      </c>
      <c r="E20" s="76">
        <f t="shared" si="1"/>
        <v>12</v>
      </c>
      <c r="F20" s="101">
        <f t="shared" si="2"/>
        <v>5</v>
      </c>
      <c r="G20" s="102" t="s">
        <v>104</v>
      </c>
      <c r="N20"/>
      <c r="O20"/>
      <c r="P20"/>
    </row>
    <row r="21" spans="2:16" x14ac:dyDescent="0.35">
      <c r="B21" s="3">
        <v>46023.541666666635</v>
      </c>
      <c r="C21" s="84">
        <v>5.7545763533438254</v>
      </c>
      <c r="D21" s="76">
        <f t="shared" si="0"/>
        <v>1</v>
      </c>
      <c r="E21" s="76">
        <f t="shared" si="1"/>
        <v>13</v>
      </c>
      <c r="F21" s="101">
        <f t="shared" si="2"/>
        <v>5</v>
      </c>
      <c r="G21" s="102" t="s">
        <v>104</v>
      </c>
      <c r="N21"/>
      <c r="O21"/>
      <c r="P21"/>
    </row>
    <row r="22" spans="2:16" x14ac:dyDescent="0.35">
      <c r="B22" s="3">
        <v>46023.583333333299</v>
      </c>
      <c r="C22" s="84">
        <v>8.3397681062971625</v>
      </c>
      <c r="D22" s="76">
        <f t="shared" si="0"/>
        <v>1</v>
      </c>
      <c r="E22" s="76">
        <f t="shared" si="1"/>
        <v>14</v>
      </c>
      <c r="F22" s="101">
        <f t="shared" si="2"/>
        <v>5</v>
      </c>
      <c r="G22" s="102" t="s">
        <v>104</v>
      </c>
      <c r="N22"/>
      <c r="O22"/>
      <c r="P22"/>
    </row>
    <row r="23" spans="2:16" x14ac:dyDescent="0.35">
      <c r="B23" s="3">
        <v>46023.624999999964</v>
      </c>
      <c r="C23" s="84">
        <v>4.0551103310470378</v>
      </c>
      <c r="D23" s="76">
        <f t="shared" si="0"/>
        <v>1</v>
      </c>
      <c r="E23" s="76">
        <f t="shared" si="1"/>
        <v>15</v>
      </c>
      <c r="F23" s="101">
        <f t="shared" si="2"/>
        <v>5</v>
      </c>
      <c r="G23" s="102" t="s">
        <v>104</v>
      </c>
      <c r="N23"/>
      <c r="O23"/>
      <c r="P23"/>
    </row>
    <row r="24" spans="2:16" x14ac:dyDescent="0.35">
      <c r="B24" s="3">
        <v>46023.666666666628</v>
      </c>
      <c r="C24" s="84">
        <v>3.1200554774123788</v>
      </c>
      <c r="D24" s="76">
        <f t="shared" si="0"/>
        <v>1</v>
      </c>
      <c r="E24" s="76">
        <f t="shared" si="1"/>
        <v>16</v>
      </c>
      <c r="F24" s="101">
        <f t="shared" si="2"/>
        <v>5</v>
      </c>
      <c r="G24" s="102" t="s">
        <v>104</v>
      </c>
      <c r="N24"/>
      <c r="O24"/>
      <c r="P24"/>
    </row>
    <row r="25" spans="2:16" x14ac:dyDescent="0.35">
      <c r="B25" s="3">
        <v>46023.708333333292</v>
      </c>
      <c r="C25" s="84">
        <v>7.0690400696603399</v>
      </c>
      <c r="D25" s="76">
        <f t="shared" si="0"/>
        <v>1</v>
      </c>
      <c r="E25" s="76">
        <f t="shared" si="1"/>
        <v>17</v>
      </c>
      <c r="F25" s="101">
        <f t="shared" si="2"/>
        <v>5</v>
      </c>
      <c r="G25" s="102" t="s">
        <v>104</v>
      </c>
      <c r="N25"/>
      <c r="O25"/>
      <c r="P25"/>
    </row>
    <row r="26" spans="2:16" x14ac:dyDescent="0.35">
      <c r="B26" s="3">
        <v>46023.749999999956</v>
      </c>
      <c r="C26" s="84">
        <v>0</v>
      </c>
      <c r="D26" s="76">
        <f t="shared" si="0"/>
        <v>1</v>
      </c>
      <c r="E26" s="76">
        <f t="shared" si="1"/>
        <v>18</v>
      </c>
      <c r="F26" s="101">
        <f t="shared" si="2"/>
        <v>5</v>
      </c>
      <c r="G26" s="102" t="s">
        <v>104</v>
      </c>
      <c r="N26"/>
      <c r="O26"/>
      <c r="P26"/>
    </row>
    <row r="27" spans="2:16" x14ac:dyDescent="0.35">
      <c r="B27" s="3">
        <v>46023.791666666621</v>
      </c>
      <c r="C27" s="84">
        <v>0</v>
      </c>
      <c r="D27" s="76">
        <f t="shared" si="0"/>
        <v>1</v>
      </c>
      <c r="E27" s="76">
        <f t="shared" si="1"/>
        <v>19</v>
      </c>
      <c r="F27" s="101">
        <f t="shared" si="2"/>
        <v>5</v>
      </c>
      <c r="G27" s="102" t="s">
        <v>104</v>
      </c>
      <c r="N27"/>
      <c r="O27"/>
      <c r="P27"/>
    </row>
    <row r="28" spans="2:16" x14ac:dyDescent="0.35">
      <c r="B28" s="3">
        <v>46023.833333333285</v>
      </c>
      <c r="C28" s="84">
        <v>0</v>
      </c>
      <c r="D28" s="76">
        <f t="shared" si="0"/>
        <v>1</v>
      </c>
      <c r="E28" s="76">
        <f t="shared" si="1"/>
        <v>20</v>
      </c>
      <c r="F28" s="101">
        <f t="shared" si="2"/>
        <v>5</v>
      </c>
      <c r="G28" s="102" t="s">
        <v>104</v>
      </c>
      <c r="N28"/>
      <c r="O28"/>
      <c r="P28"/>
    </row>
    <row r="29" spans="2:16" x14ac:dyDescent="0.35">
      <c r="B29" s="3">
        <v>46023.874999999949</v>
      </c>
      <c r="C29" s="84">
        <v>0</v>
      </c>
      <c r="D29" s="76">
        <f t="shared" si="0"/>
        <v>1</v>
      </c>
      <c r="E29" s="76">
        <f t="shared" si="1"/>
        <v>21</v>
      </c>
      <c r="F29" s="101">
        <f t="shared" si="2"/>
        <v>5</v>
      </c>
      <c r="G29" s="102" t="s">
        <v>104</v>
      </c>
      <c r="N29"/>
      <c r="O29"/>
      <c r="P29"/>
    </row>
    <row r="30" spans="2:16" x14ac:dyDescent="0.35">
      <c r="B30" s="3">
        <v>46023.916666666613</v>
      </c>
      <c r="C30" s="84">
        <v>0</v>
      </c>
      <c r="D30" s="76">
        <f t="shared" si="0"/>
        <v>1</v>
      </c>
      <c r="E30" s="76">
        <f t="shared" si="1"/>
        <v>22</v>
      </c>
      <c r="F30" s="101">
        <f t="shared" si="2"/>
        <v>5</v>
      </c>
      <c r="G30" s="102" t="s">
        <v>104</v>
      </c>
      <c r="N30"/>
      <c r="O30"/>
      <c r="P30"/>
    </row>
    <row r="31" spans="2:16" x14ac:dyDescent="0.35">
      <c r="B31" s="3">
        <v>46023.958333333278</v>
      </c>
      <c r="C31" s="84">
        <v>0</v>
      </c>
      <c r="D31" s="76">
        <f t="shared" si="0"/>
        <v>1</v>
      </c>
      <c r="E31" s="76">
        <f t="shared" si="1"/>
        <v>23</v>
      </c>
      <c r="F31" s="101">
        <f t="shared" si="2"/>
        <v>5</v>
      </c>
      <c r="G31" s="102" t="s">
        <v>104</v>
      </c>
      <c r="N31"/>
      <c r="O31"/>
      <c r="P31"/>
    </row>
    <row r="32" spans="2:16" x14ac:dyDescent="0.35">
      <c r="B32" s="3">
        <v>46023.999999999942</v>
      </c>
      <c r="C32" s="84">
        <v>0</v>
      </c>
      <c r="D32" s="76">
        <f t="shared" si="0"/>
        <v>1</v>
      </c>
      <c r="E32" s="76">
        <f t="shared" si="1"/>
        <v>0</v>
      </c>
      <c r="F32" s="101">
        <f t="shared" si="2"/>
        <v>6</v>
      </c>
      <c r="G32" s="101" t="str">
        <f t="shared" si="3"/>
        <v>Off</v>
      </c>
      <c r="N32"/>
      <c r="O32"/>
      <c r="P32"/>
    </row>
    <row r="33" spans="2:16" x14ac:dyDescent="0.35">
      <c r="B33" s="3">
        <v>46024.041666666606</v>
      </c>
      <c r="C33" s="84">
        <v>0</v>
      </c>
      <c r="D33" s="76">
        <f t="shared" si="0"/>
        <v>1</v>
      </c>
      <c r="E33" s="76">
        <f t="shared" si="1"/>
        <v>1</v>
      </c>
      <c r="F33" s="101">
        <f t="shared" si="2"/>
        <v>6</v>
      </c>
      <c r="G33" s="101" t="str">
        <f t="shared" si="3"/>
        <v>Off</v>
      </c>
      <c r="N33"/>
      <c r="O33"/>
      <c r="P33"/>
    </row>
    <row r="34" spans="2:16" x14ac:dyDescent="0.35">
      <c r="B34" s="3">
        <v>46024.08333333327</v>
      </c>
      <c r="C34" s="84">
        <v>0</v>
      </c>
      <c r="D34" s="76">
        <f t="shared" si="0"/>
        <v>1</v>
      </c>
      <c r="E34" s="76">
        <f t="shared" si="1"/>
        <v>2</v>
      </c>
      <c r="F34" s="101">
        <f t="shared" si="2"/>
        <v>6</v>
      </c>
      <c r="G34" s="101" t="str">
        <f t="shared" si="3"/>
        <v>Off</v>
      </c>
    </row>
    <row r="35" spans="2:16" x14ac:dyDescent="0.35">
      <c r="B35" s="3">
        <v>46024.124999999935</v>
      </c>
      <c r="C35" s="84">
        <v>0</v>
      </c>
      <c r="D35" s="76">
        <f t="shared" si="0"/>
        <v>1</v>
      </c>
      <c r="E35" s="76">
        <f t="shared" si="1"/>
        <v>3</v>
      </c>
      <c r="F35" s="101">
        <f t="shared" si="2"/>
        <v>6</v>
      </c>
      <c r="G35" s="101" t="str">
        <f t="shared" si="3"/>
        <v>Off</v>
      </c>
    </row>
    <row r="36" spans="2:16" x14ac:dyDescent="0.35">
      <c r="B36" s="3">
        <v>46024.166666666599</v>
      </c>
      <c r="C36" s="84">
        <v>0</v>
      </c>
      <c r="D36" s="76">
        <f t="shared" si="0"/>
        <v>1</v>
      </c>
      <c r="E36" s="76">
        <f t="shared" si="1"/>
        <v>4</v>
      </c>
      <c r="F36" s="101">
        <f t="shared" si="2"/>
        <v>6</v>
      </c>
      <c r="G36" s="101" t="str">
        <f t="shared" si="3"/>
        <v>Off</v>
      </c>
    </row>
    <row r="37" spans="2:16" x14ac:dyDescent="0.35">
      <c r="B37" s="3">
        <v>46024.208333333263</v>
      </c>
      <c r="C37" s="84">
        <v>0</v>
      </c>
      <c r="D37" s="76">
        <f t="shared" si="0"/>
        <v>1</v>
      </c>
      <c r="E37" s="76">
        <f t="shared" si="1"/>
        <v>5</v>
      </c>
      <c r="F37" s="101">
        <f t="shared" si="2"/>
        <v>6</v>
      </c>
      <c r="G37" s="101" t="str">
        <f t="shared" si="3"/>
        <v>Off</v>
      </c>
    </row>
    <row r="38" spans="2:16" x14ac:dyDescent="0.35">
      <c r="B38" s="3">
        <v>46024.249999999927</v>
      </c>
      <c r="C38" s="84">
        <v>0</v>
      </c>
      <c r="D38" s="76">
        <f t="shared" si="0"/>
        <v>1</v>
      </c>
      <c r="E38" s="76">
        <f t="shared" si="1"/>
        <v>6</v>
      </c>
      <c r="F38" s="101">
        <f t="shared" si="2"/>
        <v>6</v>
      </c>
      <c r="G38" s="101" t="str">
        <f t="shared" si="3"/>
        <v>Off</v>
      </c>
    </row>
    <row r="39" spans="2:16" x14ac:dyDescent="0.35">
      <c r="B39" s="3">
        <v>46024.291666666591</v>
      </c>
      <c r="C39" s="84">
        <v>0</v>
      </c>
      <c r="D39" s="76">
        <f t="shared" si="0"/>
        <v>1</v>
      </c>
      <c r="E39" s="76">
        <f t="shared" si="1"/>
        <v>7</v>
      </c>
      <c r="F39" s="101">
        <f t="shared" si="2"/>
        <v>6</v>
      </c>
      <c r="G39" s="101" t="str">
        <f t="shared" si="3"/>
        <v>Off</v>
      </c>
    </row>
    <row r="40" spans="2:16" x14ac:dyDescent="0.35">
      <c r="B40" s="3">
        <v>46024.333333333256</v>
      </c>
      <c r="C40" s="84">
        <v>0</v>
      </c>
      <c r="D40" s="76">
        <f t="shared" si="0"/>
        <v>1</v>
      </c>
      <c r="E40" s="76">
        <f t="shared" si="1"/>
        <v>8</v>
      </c>
      <c r="F40" s="101">
        <f t="shared" si="2"/>
        <v>6</v>
      </c>
      <c r="G40" s="101" t="str">
        <f t="shared" si="3"/>
        <v>On</v>
      </c>
    </row>
    <row r="41" spans="2:16" x14ac:dyDescent="0.35">
      <c r="B41" s="3">
        <v>46024.37499999992</v>
      </c>
      <c r="C41" s="84">
        <v>0.50038011494929757</v>
      </c>
      <c r="D41" s="76">
        <f t="shared" si="0"/>
        <v>1</v>
      </c>
      <c r="E41" s="76">
        <f t="shared" si="1"/>
        <v>9</v>
      </c>
      <c r="F41" s="101">
        <f t="shared" si="2"/>
        <v>6</v>
      </c>
      <c r="G41" s="101" t="str">
        <f t="shared" si="3"/>
        <v>On</v>
      </c>
    </row>
    <row r="42" spans="2:16" x14ac:dyDescent="0.35">
      <c r="B42" s="3">
        <v>46024.416666666584</v>
      </c>
      <c r="C42" s="84">
        <v>1.2222082942257022</v>
      </c>
      <c r="D42" s="76">
        <f t="shared" si="0"/>
        <v>1</v>
      </c>
      <c r="E42" s="76">
        <f t="shared" si="1"/>
        <v>10</v>
      </c>
      <c r="F42" s="101">
        <f t="shared" si="2"/>
        <v>6</v>
      </c>
      <c r="G42" s="101" t="str">
        <f t="shared" si="3"/>
        <v>On</v>
      </c>
    </row>
    <row r="43" spans="2:16" x14ac:dyDescent="0.35">
      <c r="B43" s="3">
        <v>46024.458333333248</v>
      </c>
      <c r="C43" s="84">
        <v>2.4931012630727598</v>
      </c>
      <c r="D43" s="76">
        <f t="shared" si="0"/>
        <v>1</v>
      </c>
      <c r="E43" s="76">
        <f t="shared" si="1"/>
        <v>11</v>
      </c>
      <c r="F43" s="101">
        <f t="shared" si="2"/>
        <v>6</v>
      </c>
      <c r="G43" s="101" t="str">
        <f t="shared" si="3"/>
        <v>On</v>
      </c>
    </row>
    <row r="44" spans="2:16" x14ac:dyDescent="0.35">
      <c r="B44" s="3">
        <v>46024.499999999913</v>
      </c>
      <c r="C44" s="84">
        <v>2.3748073947660879</v>
      </c>
      <c r="D44" s="76">
        <f t="shared" si="0"/>
        <v>1</v>
      </c>
      <c r="E44" s="76">
        <f t="shared" si="1"/>
        <v>12</v>
      </c>
      <c r="F44" s="101">
        <f t="shared" si="2"/>
        <v>6</v>
      </c>
      <c r="G44" s="101" t="str">
        <f t="shared" si="3"/>
        <v>On</v>
      </c>
    </row>
    <row r="45" spans="2:16" x14ac:dyDescent="0.35">
      <c r="B45" s="3">
        <v>46024.541666666577</v>
      </c>
      <c r="C45" s="84">
        <v>1.6186261958206722</v>
      </c>
      <c r="D45" s="76">
        <f t="shared" si="0"/>
        <v>1</v>
      </c>
      <c r="E45" s="76">
        <f t="shared" si="1"/>
        <v>13</v>
      </c>
      <c r="F45" s="101">
        <f t="shared" si="2"/>
        <v>6</v>
      </c>
      <c r="G45" s="101" t="str">
        <f t="shared" si="3"/>
        <v>On</v>
      </c>
    </row>
    <row r="46" spans="2:16" x14ac:dyDescent="0.35">
      <c r="B46" s="3">
        <v>46024.583333333241</v>
      </c>
      <c r="C46" s="84">
        <v>0.97532180349841568</v>
      </c>
      <c r="D46" s="76">
        <f t="shared" si="0"/>
        <v>1</v>
      </c>
      <c r="E46" s="76">
        <f t="shared" si="1"/>
        <v>14</v>
      </c>
      <c r="F46" s="101">
        <f t="shared" si="2"/>
        <v>6</v>
      </c>
      <c r="G46" s="101" t="str">
        <f t="shared" si="3"/>
        <v>On</v>
      </c>
    </row>
    <row r="47" spans="2:16" x14ac:dyDescent="0.35">
      <c r="B47" s="3">
        <v>46024.624999999905</v>
      </c>
      <c r="C47" s="84">
        <v>1.1971749292357137</v>
      </c>
      <c r="D47" s="76">
        <f t="shared" si="0"/>
        <v>1</v>
      </c>
      <c r="E47" s="76">
        <f t="shared" si="1"/>
        <v>15</v>
      </c>
      <c r="F47" s="101">
        <f t="shared" si="2"/>
        <v>6</v>
      </c>
      <c r="G47" s="101" t="str">
        <f t="shared" si="3"/>
        <v>On</v>
      </c>
    </row>
    <row r="48" spans="2:16" x14ac:dyDescent="0.35">
      <c r="B48" s="3">
        <v>46024.66666666657</v>
      </c>
      <c r="C48" s="84">
        <v>1.8121943753194492</v>
      </c>
      <c r="D48" s="76">
        <f t="shared" si="0"/>
        <v>1</v>
      </c>
      <c r="E48" s="76">
        <f t="shared" si="1"/>
        <v>16</v>
      </c>
      <c r="F48" s="101">
        <f t="shared" si="2"/>
        <v>6</v>
      </c>
      <c r="G48" s="101" t="str">
        <f t="shared" si="3"/>
        <v>On</v>
      </c>
    </row>
    <row r="49" spans="2:7" x14ac:dyDescent="0.35">
      <c r="B49" s="3">
        <v>46024.708333333234</v>
      </c>
      <c r="C49" s="84">
        <v>0.5202928988071841</v>
      </c>
      <c r="D49" s="76">
        <f t="shared" si="0"/>
        <v>1</v>
      </c>
      <c r="E49" s="76">
        <f t="shared" si="1"/>
        <v>17</v>
      </c>
      <c r="F49" s="101">
        <f t="shared" si="2"/>
        <v>6</v>
      </c>
      <c r="G49" s="101" t="str">
        <f t="shared" si="3"/>
        <v>On</v>
      </c>
    </row>
    <row r="50" spans="2:7" x14ac:dyDescent="0.35">
      <c r="B50" s="3">
        <v>46024.749999999898</v>
      </c>
      <c r="C50" s="84">
        <v>0</v>
      </c>
      <c r="D50" s="76">
        <f t="shared" si="0"/>
        <v>1</v>
      </c>
      <c r="E50" s="76">
        <f t="shared" si="1"/>
        <v>18</v>
      </c>
      <c r="F50" s="101">
        <f t="shared" si="2"/>
        <v>6</v>
      </c>
      <c r="G50" s="101" t="str">
        <f t="shared" si="3"/>
        <v>On</v>
      </c>
    </row>
    <row r="51" spans="2:7" x14ac:dyDescent="0.35">
      <c r="B51" s="3">
        <v>46024.791666666562</v>
      </c>
      <c r="C51" s="84">
        <v>0</v>
      </c>
      <c r="D51" s="76">
        <f t="shared" si="0"/>
        <v>1</v>
      </c>
      <c r="E51" s="76">
        <f t="shared" si="1"/>
        <v>19</v>
      </c>
      <c r="F51" s="101">
        <f t="shared" si="2"/>
        <v>6</v>
      </c>
      <c r="G51" s="101" t="str">
        <f t="shared" si="3"/>
        <v>On</v>
      </c>
    </row>
    <row r="52" spans="2:7" x14ac:dyDescent="0.35">
      <c r="B52" s="3">
        <v>46024.833333333227</v>
      </c>
      <c r="C52" s="84">
        <v>0</v>
      </c>
      <c r="D52" s="76">
        <f t="shared" si="0"/>
        <v>1</v>
      </c>
      <c r="E52" s="76">
        <f t="shared" si="1"/>
        <v>20</v>
      </c>
      <c r="F52" s="101">
        <f t="shared" si="2"/>
        <v>6</v>
      </c>
      <c r="G52" s="101" t="str">
        <f t="shared" si="3"/>
        <v>On</v>
      </c>
    </row>
    <row r="53" spans="2:7" x14ac:dyDescent="0.35">
      <c r="B53" s="3">
        <v>46024.874999999891</v>
      </c>
      <c r="C53" s="84">
        <v>0</v>
      </c>
      <c r="D53" s="76">
        <f t="shared" si="0"/>
        <v>1</v>
      </c>
      <c r="E53" s="76">
        <f t="shared" si="1"/>
        <v>21</v>
      </c>
      <c r="F53" s="101">
        <f t="shared" si="2"/>
        <v>6</v>
      </c>
      <c r="G53" s="101" t="str">
        <f t="shared" si="3"/>
        <v>On</v>
      </c>
    </row>
    <row r="54" spans="2:7" x14ac:dyDescent="0.35">
      <c r="B54" s="3">
        <v>46024.916666666555</v>
      </c>
      <c r="C54" s="84">
        <v>0</v>
      </c>
      <c r="D54" s="76">
        <f t="shared" si="0"/>
        <v>1</v>
      </c>
      <c r="E54" s="76">
        <f t="shared" si="1"/>
        <v>22</v>
      </c>
      <c r="F54" s="101">
        <f t="shared" si="2"/>
        <v>6</v>
      </c>
      <c r="G54" s="101" t="str">
        <f t="shared" si="3"/>
        <v>On</v>
      </c>
    </row>
    <row r="55" spans="2:7" x14ac:dyDescent="0.35">
      <c r="B55" s="3">
        <v>46024.958333333219</v>
      </c>
      <c r="C55" s="84">
        <v>0</v>
      </c>
      <c r="D55" s="76">
        <f t="shared" si="0"/>
        <v>1</v>
      </c>
      <c r="E55" s="76">
        <f t="shared" si="1"/>
        <v>23</v>
      </c>
      <c r="F55" s="101">
        <f t="shared" si="2"/>
        <v>6</v>
      </c>
      <c r="G55" s="101" t="str">
        <f t="shared" si="3"/>
        <v>On</v>
      </c>
    </row>
    <row r="56" spans="2:7" x14ac:dyDescent="0.35">
      <c r="B56" s="3">
        <v>46024.999999999884</v>
      </c>
      <c r="C56" s="84">
        <v>0</v>
      </c>
      <c r="D56" s="76">
        <f t="shared" si="0"/>
        <v>1</v>
      </c>
      <c r="E56" s="76">
        <f t="shared" si="1"/>
        <v>0</v>
      </c>
      <c r="F56" s="101">
        <f t="shared" si="2"/>
        <v>7</v>
      </c>
      <c r="G56" s="101" t="str">
        <f t="shared" si="3"/>
        <v>Off</v>
      </c>
    </row>
    <row r="57" spans="2:7" x14ac:dyDescent="0.35">
      <c r="B57" s="3">
        <v>46025.041666666548</v>
      </c>
      <c r="C57" s="84">
        <v>0</v>
      </c>
      <c r="D57" s="76">
        <f t="shared" si="0"/>
        <v>1</v>
      </c>
      <c r="E57" s="76">
        <f t="shared" si="1"/>
        <v>1</v>
      </c>
      <c r="F57" s="101">
        <f t="shared" si="2"/>
        <v>7</v>
      </c>
      <c r="G57" s="101" t="str">
        <f t="shared" si="3"/>
        <v>Off</v>
      </c>
    </row>
    <row r="58" spans="2:7" x14ac:dyDescent="0.35">
      <c r="B58" s="3">
        <v>46025.083333333212</v>
      </c>
      <c r="C58" s="84">
        <v>0</v>
      </c>
      <c r="D58" s="76">
        <f t="shared" si="0"/>
        <v>1</v>
      </c>
      <c r="E58" s="76">
        <f t="shared" si="1"/>
        <v>2</v>
      </c>
      <c r="F58" s="101">
        <f t="shared" si="2"/>
        <v>7</v>
      </c>
      <c r="G58" s="101" t="str">
        <f t="shared" si="3"/>
        <v>Off</v>
      </c>
    </row>
    <row r="59" spans="2:7" x14ac:dyDescent="0.35">
      <c r="B59" s="3">
        <v>46025.124999999876</v>
      </c>
      <c r="C59" s="84">
        <v>0</v>
      </c>
      <c r="D59" s="76">
        <f t="shared" si="0"/>
        <v>1</v>
      </c>
      <c r="E59" s="76">
        <f t="shared" si="1"/>
        <v>3</v>
      </c>
      <c r="F59" s="101">
        <f t="shared" si="2"/>
        <v>7</v>
      </c>
      <c r="G59" s="101" t="str">
        <f t="shared" si="3"/>
        <v>Off</v>
      </c>
    </row>
    <row r="60" spans="2:7" x14ac:dyDescent="0.35">
      <c r="B60" s="3">
        <v>46025.166666666541</v>
      </c>
      <c r="C60" s="84">
        <v>0</v>
      </c>
      <c r="D60" s="76">
        <f t="shared" si="0"/>
        <v>1</v>
      </c>
      <c r="E60" s="76">
        <f t="shared" si="1"/>
        <v>4</v>
      </c>
      <c r="F60" s="101">
        <f t="shared" si="2"/>
        <v>7</v>
      </c>
      <c r="G60" s="101" t="str">
        <f t="shared" si="3"/>
        <v>Off</v>
      </c>
    </row>
    <row r="61" spans="2:7" x14ac:dyDescent="0.35">
      <c r="B61" s="3">
        <v>46025.208333333205</v>
      </c>
      <c r="C61" s="84">
        <v>0</v>
      </c>
      <c r="D61" s="76">
        <f t="shared" si="0"/>
        <v>1</v>
      </c>
      <c r="E61" s="76">
        <f t="shared" si="1"/>
        <v>5</v>
      </c>
      <c r="F61" s="101">
        <f t="shared" si="2"/>
        <v>7</v>
      </c>
      <c r="G61" s="101" t="str">
        <f t="shared" si="3"/>
        <v>Off</v>
      </c>
    </row>
    <row r="62" spans="2:7" x14ac:dyDescent="0.35">
      <c r="B62" s="3">
        <v>46025.249999999869</v>
      </c>
      <c r="C62" s="84">
        <v>0</v>
      </c>
      <c r="D62" s="76">
        <f t="shared" si="0"/>
        <v>1</v>
      </c>
      <c r="E62" s="76">
        <f t="shared" si="1"/>
        <v>6</v>
      </c>
      <c r="F62" s="101">
        <f t="shared" si="2"/>
        <v>7</v>
      </c>
      <c r="G62" s="101" t="str">
        <f t="shared" si="3"/>
        <v>Off</v>
      </c>
    </row>
    <row r="63" spans="2:7" x14ac:dyDescent="0.35">
      <c r="B63" s="3">
        <v>46025.291666666533</v>
      </c>
      <c r="C63" s="84">
        <v>0</v>
      </c>
      <c r="D63" s="76">
        <f t="shared" si="0"/>
        <v>1</v>
      </c>
      <c r="E63" s="76">
        <f t="shared" si="1"/>
        <v>7</v>
      </c>
      <c r="F63" s="101">
        <f t="shared" si="2"/>
        <v>7</v>
      </c>
      <c r="G63" s="101" t="str">
        <f t="shared" si="3"/>
        <v>Off</v>
      </c>
    </row>
    <row r="64" spans="2:7" x14ac:dyDescent="0.35">
      <c r="B64" s="3">
        <v>46025.333333333198</v>
      </c>
      <c r="C64" s="84">
        <v>0</v>
      </c>
      <c r="D64" s="76">
        <f t="shared" si="0"/>
        <v>1</v>
      </c>
      <c r="E64" s="76">
        <f t="shared" si="1"/>
        <v>8</v>
      </c>
      <c r="F64" s="101">
        <f t="shared" si="2"/>
        <v>7</v>
      </c>
      <c r="G64" s="101" t="str">
        <f t="shared" si="3"/>
        <v>Off</v>
      </c>
    </row>
    <row r="65" spans="2:7" x14ac:dyDescent="0.35">
      <c r="B65" s="3">
        <v>46025.374999999862</v>
      </c>
      <c r="C65" s="84">
        <v>0</v>
      </c>
      <c r="D65" s="76">
        <f t="shared" si="0"/>
        <v>1</v>
      </c>
      <c r="E65" s="76">
        <f t="shared" si="1"/>
        <v>9</v>
      </c>
      <c r="F65" s="101">
        <f t="shared" si="2"/>
        <v>7</v>
      </c>
      <c r="G65" s="101" t="str">
        <f t="shared" si="3"/>
        <v>Off</v>
      </c>
    </row>
    <row r="66" spans="2:7" x14ac:dyDescent="0.35">
      <c r="B66" s="3">
        <v>46025.416666666526</v>
      </c>
      <c r="C66" s="84">
        <v>2.6769165617650614</v>
      </c>
      <c r="D66" s="76">
        <f t="shared" si="0"/>
        <v>1</v>
      </c>
      <c r="E66" s="76">
        <f t="shared" si="1"/>
        <v>10</v>
      </c>
      <c r="F66" s="101">
        <f t="shared" si="2"/>
        <v>7</v>
      </c>
      <c r="G66" s="101" t="str">
        <f t="shared" si="3"/>
        <v>Off</v>
      </c>
    </row>
    <row r="67" spans="2:7" x14ac:dyDescent="0.35">
      <c r="B67" s="3">
        <v>46025.45833333319</v>
      </c>
      <c r="C67" s="84">
        <v>1.7773361528609695</v>
      </c>
      <c r="D67" s="76">
        <f t="shared" si="0"/>
        <v>1</v>
      </c>
      <c r="E67" s="76">
        <f t="shared" si="1"/>
        <v>11</v>
      </c>
      <c r="F67" s="101">
        <f t="shared" si="2"/>
        <v>7</v>
      </c>
      <c r="G67" s="101" t="str">
        <f t="shared" si="3"/>
        <v>Off</v>
      </c>
    </row>
    <row r="68" spans="2:7" x14ac:dyDescent="0.35">
      <c r="B68" s="3">
        <v>46025.499999999854</v>
      </c>
      <c r="C68" s="84">
        <v>3.4151134198359925</v>
      </c>
      <c r="D68" s="76">
        <f t="shared" si="0"/>
        <v>1</v>
      </c>
      <c r="E68" s="76">
        <f t="shared" si="1"/>
        <v>12</v>
      </c>
      <c r="F68" s="101">
        <f t="shared" si="2"/>
        <v>7</v>
      </c>
      <c r="G68" s="101" t="str">
        <f t="shared" si="3"/>
        <v>Off</v>
      </c>
    </row>
    <row r="69" spans="2:7" x14ac:dyDescent="0.35">
      <c r="B69" s="3">
        <v>46025.541666666519</v>
      </c>
      <c r="C69" s="84">
        <v>5.5636582829159504</v>
      </c>
      <c r="D69" s="76">
        <f t="shared" si="0"/>
        <v>1</v>
      </c>
      <c r="E69" s="76">
        <f t="shared" si="1"/>
        <v>13</v>
      </c>
      <c r="F69" s="101">
        <f t="shared" si="2"/>
        <v>7</v>
      </c>
      <c r="G69" s="101" t="str">
        <f t="shared" si="3"/>
        <v>Off</v>
      </c>
    </row>
    <row r="70" spans="2:7" x14ac:dyDescent="0.35">
      <c r="B70" s="3">
        <v>46025.583333333183</v>
      </c>
      <c r="C70" s="84">
        <v>6.6477474714267819</v>
      </c>
      <c r="D70" s="76">
        <f t="shared" si="0"/>
        <v>1</v>
      </c>
      <c r="E70" s="76">
        <f t="shared" si="1"/>
        <v>14</v>
      </c>
      <c r="F70" s="101">
        <f t="shared" si="2"/>
        <v>7</v>
      </c>
      <c r="G70" s="101" t="str">
        <f t="shared" si="3"/>
        <v>Off</v>
      </c>
    </row>
    <row r="71" spans="2:7" x14ac:dyDescent="0.35">
      <c r="B71" s="3">
        <v>46025.624999999847</v>
      </c>
      <c r="C71" s="84">
        <v>2.1381866936276293</v>
      </c>
      <c r="D71" s="76">
        <f t="shared" si="0"/>
        <v>1</v>
      </c>
      <c r="E71" s="76">
        <f t="shared" si="1"/>
        <v>15</v>
      </c>
      <c r="F71" s="101">
        <f t="shared" si="2"/>
        <v>7</v>
      </c>
      <c r="G71" s="101" t="str">
        <f t="shared" si="3"/>
        <v>Off</v>
      </c>
    </row>
    <row r="72" spans="2:7" x14ac:dyDescent="0.35">
      <c r="B72" s="3">
        <v>46025.666666666511</v>
      </c>
      <c r="C72" s="84">
        <v>2.9147318013852388</v>
      </c>
      <c r="D72" s="76">
        <f t="shared" si="0"/>
        <v>1</v>
      </c>
      <c r="E72" s="76">
        <f t="shared" si="1"/>
        <v>16</v>
      </c>
      <c r="F72" s="101">
        <f t="shared" si="2"/>
        <v>7</v>
      </c>
      <c r="G72" s="101" t="str">
        <f t="shared" si="3"/>
        <v>Off</v>
      </c>
    </row>
    <row r="73" spans="2:7" x14ac:dyDescent="0.35">
      <c r="B73" s="3">
        <v>46025.708333333176</v>
      </c>
      <c r="C73" s="84">
        <v>0.47369061315259803</v>
      </c>
      <c r="D73" s="76">
        <f t="shared" ref="D73:D136" si="4">MONTH(B73)</f>
        <v>1</v>
      </c>
      <c r="E73" s="76">
        <f t="shared" si="1"/>
        <v>17</v>
      </c>
      <c r="F73" s="101">
        <f t="shared" si="2"/>
        <v>7</v>
      </c>
      <c r="G73" s="101" t="str">
        <f t="shared" si="3"/>
        <v>Off</v>
      </c>
    </row>
    <row r="74" spans="2:7" x14ac:dyDescent="0.35">
      <c r="B74" s="3">
        <v>46025.74999999984</v>
      </c>
      <c r="C74" s="84">
        <v>0</v>
      </c>
      <c r="D74" s="76">
        <f t="shared" si="4"/>
        <v>1</v>
      </c>
      <c r="E74" s="76">
        <f t="shared" ref="E74:E137" si="5">HOUR(B74)</f>
        <v>18</v>
      </c>
      <c r="F74" s="101">
        <f t="shared" ref="F74:F137" si="6">WEEKDAY(B74,1)</f>
        <v>7</v>
      </c>
      <c r="G74" s="101" t="str">
        <f t="shared" ref="G74:G137" si="7">IF(OR(F74=$F$6,F74=$F$7),"Off",IF(E74&lt;8,"Off","On"))</f>
        <v>Off</v>
      </c>
    </row>
    <row r="75" spans="2:7" x14ac:dyDescent="0.35">
      <c r="B75" s="3">
        <v>46025.791666666504</v>
      </c>
      <c r="C75" s="84">
        <v>0</v>
      </c>
      <c r="D75" s="76">
        <f t="shared" si="4"/>
        <v>1</v>
      </c>
      <c r="E75" s="76">
        <f t="shared" si="5"/>
        <v>19</v>
      </c>
      <c r="F75" s="101">
        <f t="shared" si="6"/>
        <v>7</v>
      </c>
      <c r="G75" s="101" t="str">
        <f t="shared" si="7"/>
        <v>Off</v>
      </c>
    </row>
    <row r="76" spans="2:7" x14ac:dyDescent="0.35">
      <c r="B76" s="3">
        <v>46025.833333333168</v>
      </c>
      <c r="C76" s="84">
        <v>0</v>
      </c>
      <c r="D76" s="76">
        <f t="shared" si="4"/>
        <v>1</v>
      </c>
      <c r="E76" s="76">
        <f t="shared" si="5"/>
        <v>20</v>
      </c>
      <c r="F76" s="101">
        <f t="shared" si="6"/>
        <v>7</v>
      </c>
      <c r="G76" s="101" t="str">
        <f t="shared" si="7"/>
        <v>Off</v>
      </c>
    </row>
    <row r="77" spans="2:7" x14ac:dyDescent="0.35">
      <c r="B77" s="3">
        <v>46025.874999999833</v>
      </c>
      <c r="C77" s="84">
        <v>0</v>
      </c>
      <c r="D77" s="76">
        <f t="shared" si="4"/>
        <v>1</v>
      </c>
      <c r="E77" s="76">
        <f t="shared" si="5"/>
        <v>21</v>
      </c>
      <c r="F77" s="101">
        <f t="shared" si="6"/>
        <v>7</v>
      </c>
      <c r="G77" s="101" t="str">
        <f t="shared" si="7"/>
        <v>Off</v>
      </c>
    </row>
    <row r="78" spans="2:7" x14ac:dyDescent="0.35">
      <c r="B78" s="3">
        <v>46025.916666666497</v>
      </c>
      <c r="C78" s="84">
        <v>0</v>
      </c>
      <c r="D78" s="76">
        <f t="shared" si="4"/>
        <v>1</v>
      </c>
      <c r="E78" s="76">
        <f t="shared" si="5"/>
        <v>22</v>
      </c>
      <c r="F78" s="101">
        <f t="shared" si="6"/>
        <v>7</v>
      </c>
      <c r="G78" s="101" t="str">
        <f t="shared" si="7"/>
        <v>Off</v>
      </c>
    </row>
    <row r="79" spans="2:7" x14ac:dyDescent="0.35">
      <c r="B79" s="3">
        <v>46025.958333333161</v>
      </c>
      <c r="C79" s="84">
        <v>0</v>
      </c>
      <c r="D79" s="76">
        <f t="shared" si="4"/>
        <v>1</v>
      </c>
      <c r="E79" s="76">
        <f t="shared" si="5"/>
        <v>23</v>
      </c>
      <c r="F79" s="101">
        <f t="shared" si="6"/>
        <v>7</v>
      </c>
      <c r="G79" s="101" t="str">
        <f t="shared" si="7"/>
        <v>Off</v>
      </c>
    </row>
    <row r="80" spans="2:7" x14ac:dyDescent="0.35">
      <c r="B80" s="3">
        <v>46025.999999999825</v>
      </c>
      <c r="C80" s="84">
        <v>0</v>
      </c>
      <c r="D80" s="76">
        <f t="shared" si="4"/>
        <v>1</v>
      </c>
      <c r="E80" s="76">
        <f t="shared" si="5"/>
        <v>0</v>
      </c>
      <c r="F80" s="101">
        <f t="shared" si="6"/>
        <v>1</v>
      </c>
      <c r="G80" s="101" t="str">
        <f t="shared" si="7"/>
        <v>Off</v>
      </c>
    </row>
    <row r="81" spans="2:7" x14ac:dyDescent="0.35">
      <c r="B81" s="3">
        <v>46026.04166666649</v>
      </c>
      <c r="C81" s="84">
        <v>0</v>
      </c>
      <c r="D81" s="76">
        <f t="shared" si="4"/>
        <v>1</v>
      </c>
      <c r="E81" s="76">
        <f t="shared" si="5"/>
        <v>1</v>
      </c>
      <c r="F81" s="101">
        <f t="shared" si="6"/>
        <v>1</v>
      </c>
      <c r="G81" s="101" t="str">
        <f t="shared" si="7"/>
        <v>Off</v>
      </c>
    </row>
    <row r="82" spans="2:7" x14ac:dyDescent="0.35">
      <c r="B82" s="3">
        <v>46026.083333333154</v>
      </c>
      <c r="C82" s="84">
        <v>0</v>
      </c>
      <c r="D82" s="76">
        <f t="shared" si="4"/>
        <v>1</v>
      </c>
      <c r="E82" s="76">
        <f t="shared" si="5"/>
        <v>2</v>
      </c>
      <c r="F82" s="101">
        <f t="shared" si="6"/>
        <v>1</v>
      </c>
      <c r="G82" s="101" t="str">
        <f t="shared" si="7"/>
        <v>Off</v>
      </c>
    </row>
    <row r="83" spans="2:7" x14ac:dyDescent="0.35">
      <c r="B83" s="3">
        <v>46026.124999999818</v>
      </c>
      <c r="C83" s="84">
        <v>0</v>
      </c>
      <c r="D83" s="76">
        <f t="shared" si="4"/>
        <v>1</v>
      </c>
      <c r="E83" s="76">
        <f t="shared" si="5"/>
        <v>3</v>
      </c>
      <c r="F83" s="101">
        <f t="shared" si="6"/>
        <v>1</v>
      </c>
      <c r="G83" s="101" t="str">
        <f t="shared" si="7"/>
        <v>Off</v>
      </c>
    </row>
    <row r="84" spans="2:7" x14ac:dyDescent="0.35">
      <c r="B84" s="3">
        <v>46026.166666666482</v>
      </c>
      <c r="C84" s="84">
        <v>0</v>
      </c>
      <c r="D84" s="76">
        <f t="shared" si="4"/>
        <v>1</v>
      </c>
      <c r="E84" s="76">
        <f t="shared" si="5"/>
        <v>4</v>
      </c>
      <c r="F84" s="101">
        <f t="shared" si="6"/>
        <v>1</v>
      </c>
      <c r="G84" s="101" t="str">
        <f t="shared" si="7"/>
        <v>Off</v>
      </c>
    </row>
    <row r="85" spans="2:7" x14ac:dyDescent="0.35">
      <c r="B85" s="3">
        <v>46026.208333333147</v>
      </c>
      <c r="C85" s="84">
        <v>0</v>
      </c>
      <c r="D85" s="76">
        <f t="shared" si="4"/>
        <v>1</v>
      </c>
      <c r="E85" s="76">
        <f t="shared" si="5"/>
        <v>5</v>
      </c>
      <c r="F85" s="101">
        <f t="shared" si="6"/>
        <v>1</v>
      </c>
      <c r="G85" s="101" t="str">
        <f t="shared" si="7"/>
        <v>Off</v>
      </c>
    </row>
    <row r="86" spans="2:7" x14ac:dyDescent="0.35">
      <c r="B86" s="3">
        <v>46026.249999999811</v>
      </c>
      <c r="C86" s="84">
        <v>0</v>
      </c>
      <c r="D86" s="76">
        <f t="shared" si="4"/>
        <v>1</v>
      </c>
      <c r="E86" s="76">
        <f t="shared" si="5"/>
        <v>6</v>
      </c>
      <c r="F86" s="101">
        <f t="shared" si="6"/>
        <v>1</v>
      </c>
      <c r="G86" s="101" t="str">
        <f t="shared" si="7"/>
        <v>Off</v>
      </c>
    </row>
    <row r="87" spans="2:7" x14ac:dyDescent="0.35">
      <c r="B87" s="3">
        <v>46026.291666666475</v>
      </c>
      <c r="C87" s="84">
        <v>0</v>
      </c>
      <c r="D87" s="76">
        <f t="shared" si="4"/>
        <v>1</v>
      </c>
      <c r="E87" s="76">
        <f t="shared" si="5"/>
        <v>7</v>
      </c>
      <c r="F87" s="101">
        <f t="shared" si="6"/>
        <v>1</v>
      </c>
      <c r="G87" s="101" t="str">
        <f t="shared" si="7"/>
        <v>Off</v>
      </c>
    </row>
    <row r="88" spans="2:7" x14ac:dyDescent="0.35">
      <c r="B88" s="3">
        <v>46026.333333333139</v>
      </c>
      <c r="C88" s="84">
        <v>0</v>
      </c>
      <c r="D88" s="76">
        <f t="shared" si="4"/>
        <v>1</v>
      </c>
      <c r="E88" s="76">
        <f t="shared" si="5"/>
        <v>8</v>
      </c>
      <c r="F88" s="101">
        <f t="shared" si="6"/>
        <v>1</v>
      </c>
      <c r="G88" s="101" t="str">
        <f t="shared" si="7"/>
        <v>Off</v>
      </c>
    </row>
    <row r="89" spans="2:7" x14ac:dyDescent="0.35">
      <c r="B89" s="3">
        <v>46026.374999999804</v>
      </c>
      <c r="C89" s="84">
        <v>0.20582943550665153</v>
      </c>
      <c r="D89" s="76">
        <f t="shared" si="4"/>
        <v>1</v>
      </c>
      <c r="E89" s="76">
        <f t="shared" si="5"/>
        <v>9</v>
      </c>
      <c r="F89" s="101">
        <f t="shared" si="6"/>
        <v>1</v>
      </c>
      <c r="G89" s="101" t="str">
        <f t="shared" si="7"/>
        <v>Off</v>
      </c>
    </row>
    <row r="90" spans="2:7" x14ac:dyDescent="0.35">
      <c r="B90" s="3">
        <v>46026.416666666468</v>
      </c>
      <c r="C90" s="84">
        <v>0.90179192512174255</v>
      </c>
      <c r="D90" s="76">
        <f t="shared" si="4"/>
        <v>1</v>
      </c>
      <c r="E90" s="76">
        <f t="shared" si="5"/>
        <v>10</v>
      </c>
      <c r="F90" s="101">
        <f t="shared" si="6"/>
        <v>1</v>
      </c>
      <c r="G90" s="101" t="str">
        <f t="shared" si="7"/>
        <v>Off</v>
      </c>
    </row>
    <row r="91" spans="2:7" x14ac:dyDescent="0.35">
      <c r="B91" s="3">
        <v>46026.458333333132</v>
      </c>
      <c r="C91" s="84">
        <v>1.3754055134125869</v>
      </c>
      <c r="D91" s="76">
        <f t="shared" si="4"/>
        <v>1</v>
      </c>
      <c r="E91" s="76">
        <f t="shared" si="5"/>
        <v>11</v>
      </c>
      <c r="F91" s="101">
        <f t="shared" si="6"/>
        <v>1</v>
      </c>
      <c r="G91" s="101" t="str">
        <f t="shared" si="7"/>
        <v>Off</v>
      </c>
    </row>
    <row r="92" spans="2:7" x14ac:dyDescent="0.35">
      <c r="B92" s="3">
        <v>46026.499999999796</v>
      </c>
      <c r="C92" s="84">
        <v>2.1472612278909788</v>
      </c>
      <c r="D92" s="76">
        <f t="shared" si="4"/>
        <v>1</v>
      </c>
      <c r="E92" s="76">
        <f t="shared" si="5"/>
        <v>12</v>
      </c>
      <c r="F92" s="101">
        <f t="shared" si="6"/>
        <v>1</v>
      </c>
      <c r="G92" s="101" t="str">
        <f t="shared" si="7"/>
        <v>Off</v>
      </c>
    </row>
    <row r="93" spans="2:7" x14ac:dyDescent="0.35">
      <c r="B93" s="3">
        <v>46026.541666666461</v>
      </c>
      <c r="C93" s="84">
        <v>5.0352308319421697</v>
      </c>
      <c r="D93" s="76">
        <f t="shared" si="4"/>
        <v>1</v>
      </c>
      <c r="E93" s="76">
        <f t="shared" si="5"/>
        <v>13</v>
      </c>
      <c r="F93" s="101">
        <f t="shared" si="6"/>
        <v>1</v>
      </c>
      <c r="G93" s="101" t="str">
        <f t="shared" si="7"/>
        <v>Off</v>
      </c>
    </row>
    <row r="94" spans="2:7" x14ac:dyDescent="0.35">
      <c r="B94" s="3">
        <v>46026.583333333125</v>
      </c>
      <c r="C94" s="84">
        <v>3.8755104749267386</v>
      </c>
      <c r="D94" s="76">
        <f t="shared" si="4"/>
        <v>1</v>
      </c>
      <c r="E94" s="76">
        <f t="shared" si="5"/>
        <v>14</v>
      </c>
      <c r="F94" s="101">
        <f t="shared" si="6"/>
        <v>1</v>
      </c>
      <c r="G94" s="101" t="str">
        <f t="shared" si="7"/>
        <v>Off</v>
      </c>
    </row>
    <row r="95" spans="2:7" x14ac:dyDescent="0.35">
      <c r="B95" s="3">
        <v>46026.624999999789</v>
      </c>
      <c r="C95" s="84">
        <v>5.1477485442647595</v>
      </c>
      <c r="D95" s="76">
        <f t="shared" si="4"/>
        <v>1</v>
      </c>
      <c r="E95" s="76">
        <f t="shared" si="5"/>
        <v>15</v>
      </c>
      <c r="F95" s="101">
        <f t="shared" si="6"/>
        <v>1</v>
      </c>
      <c r="G95" s="101" t="str">
        <f t="shared" si="7"/>
        <v>Off</v>
      </c>
    </row>
    <row r="96" spans="2:7" x14ac:dyDescent="0.35">
      <c r="B96" s="3">
        <v>46026.666666666453</v>
      </c>
      <c r="C96" s="84">
        <v>3.1568316972450199</v>
      </c>
      <c r="D96" s="76">
        <f t="shared" si="4"/>
        <v>1</v>
      </c>
      <c r="E96" s="76">
        <f t="shared" si="5"/>
        <v>16</v>
      </c>
      <c r="F96" s="101">
        <f t="shared" si="6"/>
        <v>1</v>
      </c>
      <c r="G96" s="101" t="str">
        <f t="shared" si="7"/>
        <v>Off</v>
      </c>
    </row>
    <row r="97" spans="2:7" x14ac:dyDescent="0.35">
      <c r="B97" s="3">
        <v>46026.708333333117</v>
      </c>
      <c r="C97" s="84">
        <v>1.0727476122161055</v>
      </c>
      <c r="D97" s="76">
        <f t="shared" si="4"/>
        <v>1</v>
      </c>
      <c r="E97" s="76">
        <f t="shared" si="5"/>
        <v>17</v>
      </c>
      <c r="F97" s="101">
        <f t="shared" si="6"/>
        <v>1</v>
      </c>
      <c r="G97" s="101" t="str">
        <f t="shared" si="7"/>
        <v>Off</v>
      </c>
    </row>
    <row r="98" spans="2:7" x14ac:dyDescent="0.35">
      <c r="B98" s="3">
        <v>46026.749999999782</v>
      </c>
      <c r="C98" s="84">
        <v>0</v>
      </c>
      <c r="D98" s="76">
        <f t="shared" si="4"/>
        <v>1</v>
      </c>
      <c r="E98" s="76">
        <f t="shared" si="5"/>
        <v>18</v>
      </c>
      <c r="F98" s="101">
        <f t="shared" si="6"/>
        <v>1</v>
      </c>
      <c r="G98" s="101" t="str">
        <f t="shared" si="7"/>
        <v>Off</v>
      </c>
    </row>
    <row r="99" spans="2:7" x14ac:dyDescent="0.35">
      <c r="B99" s="3">
        <v>46026.791666666446</v>
      </c>
      <c r="C99" s="84">
        <v>0</v>
      </c>
      <c r="D99" s="76">
        <f t="shared" si="4"/>
        <v>1</v>
      </c>
      <c r="E99" s="76">
        <f t="shared" si="5"/>
        <v>19</v>
      </c>
      <c r="F99" s="101">
        <f t="shared" si="6"/>
        <v>1</v>
      </c>
      <c r="G99" s="101" t="str">
        <f t="shared" si="7"/>
        <v>Off</v>
      </c>
    </row>
    <row r="100" spans="2:7" x14ac:dyDescent="0.35">
      <c r="B100" s="3">
        <v>46026.83333333311</v>
      </c>
      <c r="C100" s="84">
        <v>0</v>
      </c>
      <c r="D100" s="76">
        <f t="shared" si="4"/>
        <v>1</v>
      </c>
      <c r="E100" s="76">
        <f t="shared" si="5"/>
        <v>20</v>
      </c>
      <c r="F100" s="101">
        <f t="shared" si="6"/>
        <v>1</v>
      </c>
      <c r="G100" s="101" t="str">
        <f t="shared" si="7"/>
        <v>Off</v>
      </c>
    </row>
    <row r="101" spans="2:7" x14ac:dyDescent="0.35">
      <c r="B101" s="3">
        <v>46026.874999999774</v>
      </c>
      <c r="C101" s="84">
        <v>0</v>
      </c>
      <c r="D101" s="76">
        <f t="shared" si="4"/>
        <v>1</v>
      </c>
      <c r="E101" s="76">
        <f t="shared" si="5"/>
        <v>21</v>
      </c>
      <c r="F101" s="101">
        <f t="shared" si="6"/>
        <v>1</v>
      </c>
      <c r="G101" s="101" t="str">
        <f t="shared" si="7"/>
        <v>Off</v>
      </c>
    </row>
    <row r="102" spans="2:7" x14ac:dyDescent="0.35">
      <c r="B102" s="3">
        <v>46026.916666666439</v>
      </c>
      <c r="C102" s="84">
        <v>0</v>
      </c>
      <c r="D102" s="76">
        <f t="shared" si="4"/>
        <v>1</v>
      </c>
      <c r="E102" s="76">
        <f t="shared" si="5"/>
        <v>22</v>
      </c>
      <c r="F102" s="101">
        <f t="shared" si="6"/>
        <v>1</v>
      </c>
      <c r="G102" s="101" t="str">
        <f t="shared" si="7"/>
        <v>Off</v>
      </c>
    </row>
    <row r="103" spans="2:7" x14ac:dyDescent="0.35">
      <c r="B103" s="3">
        <v>46026.958333333103</v>
      </c>
      <c r="C103" s="84">
        <v>0</v>
      </c>
      <c r="D103" s="76">
        <f t="shared" si="4"/>
        <v>1</v>
      </c>
      <c r="E103" s="76">
        <f t="shared" si="5"/>
        <v>23</v>
      </c>
      <c r="F103" s="101">
        <f t="shared" si="6"/>
        <v>1</v>
      </c>
      <c r="G103" s="101" t="str">
        <f t="shared" si="7"/>
        <v>Off</v>
      </c>
    </row>
    <row r="104" spans="2:7" x14ac:dyDescent="0.35">
      <c r="B104" s="3">
        <v>46026.999999999767</v>
      </c>
      <c r="C104" s="84">
        <v>0</v>
      </c>
      <c r="D104" s="76">
        <f t="shared" si="4"/>
        <v>1</v>
      </c>
      <c r="E104" s="76">
        <f t="shared" si="5"/>
        <v>0</v>
      </c>
      <c r="F104" s="101">
        <f t="shared" si="6"/>
        <v>2</v>
      </c>
      <c r="G104" s="101" t="str">
        <f t="shared" si="7"/>
        <v>Off</v>
      </c>
    </row>
    <row r="105" spans="2:7" x14ac:dyDescent="0.35">
      <c r="B105" s="3">
        <v>46027.041666666431</v>
      </c>
      <c r="C105" s="84">
        <v>0</v>
      </c>
      <c r="D105" s="76">
        <f t="shared" si="4"/>
        <v>1</v>
      </c>
      <c r="E105" s="76">
        <f t="shared" si="5"/>
        <v>1</v>
      </c>
      <c r="F105" s="101">
        <f t="shared" si="6"/>
        <v>2</v>
      </c>
      <c r="G105" s="101" t="str">
        <f t="shared" si="7"/>
        <v>Off</v>
      </c>
    </row>
    <row r="106" spans="2:7" x14ac:dyDescent="0.35">
      <c r="B106" s="3">
        <v>46027.083333333096</v>
      </c>
      <c r="C106" s="84">
        <v>0</v>
      </c>
      <c r="D106" s="76">
        <f t="shared" si="4"/>
        <v>1</v>
      </c>
      <c r="E106" s="76">
        <f t="shared" si="5"/>
        <v>2</v>
      </c>
      <c r="F106" s="101">
        <f t="shared" si="6"/>
        <v>2</v>
      </c>
      <c r="G106" s="101" t="str">
        <f t="shared" si="7"/>
        <v>Off</v>
      </c>
    </row>
    <row r="107" spans="2:7" x14ac:dyDescent="0.35">
      <c r="B107" s="3">
        <v>46027.12499999976</v>
      </c>
      <c r="C107" s="84">
        <v>0</v>
      </c>
      <c r="D107" s="76">
        <f t="shared" si="4"/>
        <v>1</v>
      </c>
      <c r="E107" s="76">
        <f t="shared" si="5"/>
        <v>3</v>
      </c>
      <c r="F107" s="101">
        <f t="shared" si="6"/>
        <v>2</v>
      </c>
      <c r="G107" s="101" t="str">
        <f t="shared" si="7"/>
        <v>Off</v>
      </c>
    </row>
    <row r="108" spans="2:7" x14ac:dyDescent="0.35">
      <c r="B108" s="3">
        <v>46027.166666666424</v>
      </c>
      <c r="C108" s="84">
        <v>0</v>
      </c>
      <c r="D108" s="76">
        <f t="shared" si="4"/>
        <v>1</v>
      </c>
      <c r="E108" s="76">
        <f t="shared" si="5"/>
        <v>4</v>
      </c>
      <c r="F108" s="101">
        <f t="shared" si="6"/>
        <v>2</v>
      </c>
      <c r="G108" s="101" t="str">
        <f t="shared" si="7"/>
        <v>Off</v>
      </c>
    </row>
    <row r="109" spans="2:7" x14ac:dyDescent="0.35">
      <c r="B109" s="3">
        <v>46027.208333333088</v>
      </c>
      <c r="C109" s="84">
        <v>0</v>
      </c>
      <c r="D109" s="76">
        <f t="shared" si="4"/>
        <v>1</v>
      </c>
      <c r="E109" s="76">
        <f t="shared" si="5"/>
        <v>5</v>
      </c>
      <c r="F109" s="101">
        <f t="shared" si="6"/>
        <v>2</v>
      </c>
      <c r="G109" s="101" t="str">
        <f t="shared" si="7"/>
        <v>Off</v>
      </c>
    </row>
    <row r="110" spans="2:7" x14ac:dyDescent="0.35">
      <c r="B110" s="3">
        <v>46027.249999999753</v>
      </c>
      <c r="C110" s="84">
        <v>0</v>
      </c>
      <c r="D110" s="76">
        <f t="shared" si="4"/>
        <v>1</v>
      </c>
      <c r="E110" s="76">
        <f t="shared" si="5"/>
        <v>6</v>
      </c>
      <c r="F110" s="101">
        <f t="shared" si="6"/>
        <v>2</v>
      </c>
      <c r="G110" s="101" t="str">
        <f t="shared" si="7"/>
        <v>Off</v>
      </c>
    </row>
    <row r="111" spans="2:7" x14ac:dyDescent="0.35">
      <c r="B111" s="3">
        <v>46027.291666666417</v>
      </c>
      <c r="C111" s="84">
        <v>0</v>
      </c>
      <c r="D111" s="76">
        <f t="shared" si="4"/>
        <v>1</v>
      </c>
      <c r="E111" s="76">
        <f t="shared" si="5"/>
        <v>7</v>
      </c>
      <c r="F111" s="101">
        <f t="shared" si="6"/>
        <v>2</v>
      </c>
      <c r="G111" s="101" t="str">
        <f t="shared" si="7"/>
        <v>Off</v>
      </c>
    </row>
    <row r="112" spans="2:7" x14ac:dyDescent="0.35">
      <c r="B112" s="3">
        <v>46027.333333333081</v>
      </c>
      <c r="C112" s="84">
        <v>0</v>
      </c>
      <c r="D112" s="76">
        <f t="shared" si="4"/>
        <v>1</v>
      </c>
      <c r="E112" s="76">
        <f t="shared" si="5"/>
        <v>8</v>
      </c>
      <c r="F112" s="101">
        <f t="shared" si="6"/>
        <v>2</v>
      </c>
      <c r="G112" s="101" t="str">
        <f t="shared" si="7"/>
        <v>On</v>
      </c>
    </row>
    <row r="113" spans="2:7" x14ac:dyDescent="0.35">
      <c r="B113" s="3">
        <v>46027.374999999745</v>
      </c>
      <c r="C113" s="84">
        <v>7.1404172101056265</v>
      </c>
      <c r="D113" s="76">
        <f t="shared" si="4"/>
        <v>1</v>
      </c>
      <c r="E113" s="76">
        <f t="shared" si="5"/>
        <v>9</v>
      </c>
      <c r="F113" s="101">
        <f t="shared" si="6"/>
        <v>2</v>
      </c>
      <c r="G113" s="101" t="str">
        <f t="shared" si="7"/>
        <v>On</v>
      </c>
    </row>
    <row r="114" spans="2:7" x14ac:dyDescent="0.35">
      <c r="B114" s="3">
        <v>46027.41666666641</v>
      </c>
      <c r="C114" s="84">
        <v>19.205558748450738</v>
      </c>
      <c r="D114" s="76">
        <f t="shared" si="4"/>
        <v>1</v>
      </c>
      <c r="E114" s="76">
        <f t="shared" si="5"/>
        <v>10</v>
      </c>
      <c r="F114" s="101">
        <f t="shared" si="6"/>
        <v>2</v>
      </c>
      <c r="G114" s="101" t="str">
        <f t="shared" si="7"/>
        <v>On</v>
      </c>
    </row>
    <row r="115" spans="2:7" x14ac:dyDescent="0.35">
      <c r="B115" s="3">
        <v>46027.458333333074</v>
      </c>
      <c r="C115" s="84">
        <v>19.521637609366934</v>
      </c>
      <c r="D115" s="76">
        <f t="shared" si="4"/>
        <v>1</v>
      </c>
      <c r="E115" s="76">
        <f t="shared" si="5"/>
        <v>11</v>
      </c>
      <c r="F115" s="101">
        <f t="shared" si="6"/>
        <v>2</v>
      </c>
      <c r="G115" s="101" t="str">
        <f t="shared" si="7"/>
        <v>On</v>
      </c>
    </row>
    <row r="116" spans="2:7" x14ac:dyDescent="0.35">
      <c r="B116" s="3">
        <v>46027.499999999738</v>
      </c>
      <c r="C116" s="84">
        <v>17.953760984501315</v>
      </c>
      <c r="D116" s="76">
        <f t="shared" si="4"/>
        <v>1</v>
      </c>
      <c r="E116" s="76">
        <f t="shared" si="5"/>
        <v>12</v>
      </c>
      <c r="F116" s="101">
        <f t="shared" si="6"/>
        <v>2</v>
      </c>
      <c r="G116" s="101" t="str">
        <f t="shared" si="7"/>
        <v>On</v>
      </c>
    </row>
    <row r="117" spans="2:7" x14ac:dyDescent="0.35">
      <c r="B117" s="3">
        <v>46027.541666666402</v>
      </c>
      <c r="C117" s="84">
        <v>16.755159571365905</v>
      </c>
      <c r="D117" s="76">
        <f t="shared" si="4"/>
        <v>1</v>
      </c>
      <c r="E117" s="76">
        <f t="shared" si="5"/>
        <v>13</v>
      </c>
      <c r="F117" s="101">
        <f t="shared" si="6"/>
        <v>2</v>
      </c>
      <c r="G117" s="101" t="str">
        <f t="shared" si="7"/>
        <v>On</v>
      </c>
    </row>
    <row r="118" spans="2:7" x14ac:dyDescent="0.35">
      <c r="B118" s="3">
        <v>46027.583333333067</v>
      </c>
      <c r="C118" s="84">
        <v>17.544265165527055</v>
      </c>
      <c r="D118" s="76">
        <f t="shared" si="4"/>
        <v>1</v>
      </c>
      <c r="E118" s="76">
        <f t="shared" si="5"/>
        <v>14</v>
      </c>
      <c r="F118" s="101">
        <f t="shared" si="6"/>
        <v>2</v>
      </c>
      <c r="G118" s="101" t="str">
        <f t="shared" si="7"/>
        <v>On</v>
      </c>
    </row>
    <row r="119" spans="2:7" x14ac:dyDescent="0.35">
      <c r="B119" s="3">
        <v>46027.624999999731</v>
      </c>
      <c r="C119" s="84">
        <v>19.046308093420908</v>
      </c>
      <c r="D119" s="76">
        <f t="shared" si="4"/>
        <v>1</v>
      </c>
      <c r="E119" s="76">
        <f t="shared" si="5"/>
        <v>15</v>
      </c>
      <c r="F119" s="101">
        <f t="shared" si="6"/>
        <v>2</v>
      </c>
      <c r="G119" s="101" t="str">
        <f t="shared" si="7"/>
        <v>On</v>
      </c>
    </row>
    <row r="120" spans="2:7" x14ac:dyDescent="0.35">
      <c r="B120" s="3">
        <v>46027.666666666395</v>
      </c>
      <c r="C120" s="84">
        <v>18.969798659435678</v>
      </c>
      <c r="D120" s="76">
        <f t="shared" si="4"/>
        <v>1</v>
      </c>
      <c r="E120" s="76">
        <f t="shared" si="5"/>
        <v>16</v>
      </c>
      <c r="F120" s="101">
        <f t="shared" si="6"/>
        <v>2</v>
      </c>
      <c r="G120" s="101" t="str">
        <f t="shared" si="7"/>
        <v>On</v>
      </c>
    </row>
    <row r="121" spans="2:7" x14ac:dyDescent="0.35">
      <c r="B121" s="3">
        <v>46027.708333333059</v>
      </c>
      <c r="C121" s="84">
        <v>8.9874501089461134</v>
      </c>
      <c r="D121" s="76">
        <f t="shared" si="4"/>
        <v>1</v>
      </c>
      <c r="E121" s="76">
        <f t="shared" si="5"/>
        <v>17</v>
      </c>
      <c r="F121" s="101">
        <f t="shared" si="6"/>
        <v>2</v>
      </c>
      <c r="G121" s="101" t="str">
        <f t="shared" si="7"/>
        <v>On</v>
      </c>
    </row>
    <row r="122" spans="2:7" x14ac:dyDescent="0.35">
      <c r="B122" s="3">
        <v>46027.749999999724</v>
      </c>
      <c r="C122" s="84">
        <v>0</v>
      </c>
      <c r="D122" s="76">
        <f t="shared" si="4"/>
        <v>1</v>
      </c>
      <c r="E122" s="76">
        <f t="shared" si="5"/>
        <v>18</v>
      </c>
      <c r="F122" s="101">
        <f t="shared" si="6"/>
        <v>2</v>
      </c>
      <c r="G122" s="101" t="str">
        <f t="shared" si="7"/>
        <v>On</v>
      </c>
    </row>
    <row r="123" spans="2:7" x14ac:dyDescent="0.35">
      <c r="B123" s="3">
        <v>46027.791666666388</v>
      </c>
      <c r="C123" s="84">
        <v>0</v>
      </c>
      <c r="D123" s="76">
        <f t="shared" si="4"/>
        <v>1</v>
      </c>
      <c r="E123" s="76">
        <f t="shared" si="5"/>
        <v>19</v>
      </c>
      <c r="F123" s="101">
        <f t="shared" si="6"/>
        <v>2</v>
      </c>
      <c r="G123" s="101" t="str">
        <f t="shared" si="7"/>
        <v>On</v>
      </c>
    </row>
    <row r="124" spans="2:7" x14ac:dyDescent="0.35">
      <c r="B124" s="3">
        <v>46027.833333333052</v>
      </c>
      <c r="C124" s="84">
        <v>0</v>
      </c>
      <c r="D124" s="76">
        <f t="shared" si="4"/>
        <v>1</v>
      </c>
      <c r="E124" s="76">
        <f t="shared" si="5"/>
        <v>20</v>
      </c>
      <c r="F124" s="101">
        <f t="shared" si="6"/>
        <v>2</v>
      </c>
      <c r="G124" s="101" t="str">
        <f t="shared" si="7"/>
        <v>On</v>
      </c>
    </row>
    <row r="125" spans="2:7" x14ac:dyDescent="0.35">
      <c r="B125" s="3">
        <v>46027.874999999716</v>
      </c>
      <c r="C125" s="84">
        <v>0</v>
      </c>
      <c r="D125" s="76">
        <f t="shared" si="4"/>
        <v>1</v>
      </c>
      <c r="E125" s="76">
        <f t="shared" si="5"/>
        <v>21</v>
      </c>
      <c r="F125" s="101">
        <f t="shared" si="6"/>
        <v>2</v>
      </c>
      <c r="G125" s="101" t="str">
        <f t="shared" si="7"/>
        <v>On</v>
      </c>
    </row>
    <row r="126" spans="2:7" x14ac:dyDescent="0.35">
      <c r="B126" s="3">
        <v>46027.91666666638</v>
      </c>
      <c r="C126" s="84">
        <v>0</v>
      </c>
      <c r="D126" s="76">
        <f t="shared" si="4"/>
        <v>1</v>
      </c>
      <c r="E126" s="76">
        <f t="shared" si="5"/>
        <v>22</v>
      </c>
      <c r="F126" s="101">
        <f t="shared" si="6"/>
        <v>2</v>
      </c>
      <c r="G126" s="101" t="str">
        <f t="shared" si="7"/>
        <v>On</v>
      </c>
    </row>
    <row r="127" spans="2:7" x14ac:dyDescent="0.35">
      <c r="B127" s="3">
        <v>46027.958333333045</v>
      </c>
      <c r="C127" s="84">
        <v>0</v>
      </c>
      <c r="D127" s="76">
        <f t="shared" si="4"/>
        <v>1</v>
      </c>
      <c r="E127" s="76">
        <f t="shared" si="5"/>
        <v>23</v>
      </c>
      <c r="F127" s="101">
        <f t="shared" si="6"/>
        <v>2</v>
      </c>
      <c r="G127" s="101" t="str">
        <f t="shared" si="7"/>
        <v>On</v>
      </c>
    </row>
    <row r="128" spans="2:7" x14ac:dyDescent="0.35">
      <c r="B128" s="3">
        <v>46027.999999999709</v>
      </c>
      <c r="C128" s="84">
        <v>0</v>
      </c>
      <c r="D128" s="76">
        <f t="shared" si="4"/>
        <v>1</v>
      </c>
      <c r="E128" s="76">
        <f t="shared" si="5"/>
        <v>0</v>
      </c>
      <c r="F128" s="101">
        <f t="shared" si="6"/>
        <v>3</v>
      </c>
      <c r="G128" s="101" t="str">
        <f t="shared" si="7"/>
        <v>Off</v>
      </c>
    </row>
    <row r="129" spans="2:7" x14ac:dyDescent="0.35">
      <c r="B129" s="3">
        <v>46028.041666666373</v>
      </c>
      <c r="C129" s="84">
        <v>0</v>
      </c>
      <c r="D129" s="76">
        <f t="shared" si="4"/>
        <v>1</v>
      </c>
      <c r="E129" s="76">
        <f t="shared" si="5"/>
        <v>1</v>
      </c>
      <c r="F129" s="101">
        <f t="shared" si="6"/>
        <v>3</v>
      </c>
      <c r="G129" s="101" t="str">
        <f t="shared" si="7"/>
        <v>Off</v>
      </c>
    </row>
    <row r="130" spans="2:7" x14ac:dyDescent="0.35">
      <c r="B130" s="3">
        <v>46028.083333333037</v>
      </c>
      <c r="C130" s="84">
        <v>0</v>
      </c>
      <c r="D130" s="76">
        <f t="shared" si="4"/>
        <v>1</v>
      </c>
      <c r="E130" s="76">
        <f t="shared" si="5"/>
        <v>2</v>
      </c>
      <c r="F130" s="101">
        <f t="shared" si="6"/>
        <v>3</v>
      </c>
      <c r="G130" s="101" t="str">
        <f t="shared" si="7"/>
        <v>Off</v>
      </c>
    </row>
    <row r="131" spans="2:7" x14ac:dyDescent="0.35">
      <c r="B131" s="3">
        <v>46028.124999999702</v>
      </c>
      <c r="C131" s="84">
        <v>0</v>
      </c>
      <c r="D131" s="76">
        <f t="shared" si="4"/>
        <v>1</v>
      </c>
      <c r="E131" s="76">
        <f t="shared" si="5"/>
        <v>3</v>
      </c>
      <c r="F131" s="101">
        <f t="shared" si="6"/>
        <v>3</v>
      </c>
      <c r="G131" s="101" t="str">
        <f t="shared" si="7"/>
        <v>Off</v>
      </c>
    </row>
    <row r="132" spans="2:7" x14ac:dyDescent="0.35">
      <c r="B132" s="3">
        <v>46028.166666666366</v>
      </c>
      <c r="C132" s="84">
        <v>0</v>
      </c>
      <c r="D132" s="76">
        <f t="shared" si="4"/>
        <v>1</v>
      </c>
      <c r="E132" s="76">
        <f t="shared" si="5"/>
        <v>4</v>
      </c>
      <c r="F132" s="101">
        <f t="shared" si="6"/>
        <v>3</v>
      </c>
      <c r="G132" s="101" t="str">
        <f t="shared" si="7"/>
        <v>Off</v>
      </c>
    </row>
    <row r="133" spans="2:7" x14ac:dyDescent="0.35">
      <c r="B133" s="3">
        <v>46028.20833333303</v>
      </c>
      <c r="C133" s="84">
        <v>0</v>
      </c>
      <c r="D133" s="76">
        <f t="shared" si="4"/>
        <v>1</v>
      </c>
      <c r="E133" s="76">
        <f t="shared" si="5"/>
        <v>5</v>
      </c>
      <c r="F133" s="101">
        <f t="shared" si="6"/>
        <v>3</v>
      </c>
      <c r="G133" s="101" t="str">
        <f t="shared" si="7"/>
        <v>Off</v>
      </c>
    </row>
    <row r="134" spans="2:7" x14ac:dyDescent="0.35">
      <c r="B134" s="3">
        <v>46028.249999999694</v>
      </c>
      <c r="C134" s="84">
        <v>0</v>
      </c>
      <c r="D134" s="76">
        <f t="shared" si="4"/>
        <v>1</v>
      </c>
      <c r="E134" s="76">
        <f t="shared" si="5"/>
        <v>6</v>
      </c>
      <c r="F134" s="101">
        <f t="shared" si="6"/>
        <v>3</v>
      </c>
      <c r="G134" s="101" t="str">
        <f t="shared" si="7"/>
        <v>Off</v>
      </c>
    </row>
    <row r="135" spans="2:7" x14ac:dyDescent="0.35">
      <c r="B135" s="3">
        <v>46028.291666666359</v>
      </c>
      <c r="C135" s="84">
        <v>0</v>
      </c>
      <c r="D135" s="76">
        <f t="shared" si="4"/>
        <v>1</v>
      </c>
      <c r="E135" s="76">
        <f t="shared" si="5"/>
        <v>7</v>
      </c>
      <c r="F135" s="101">
        <f t="shared" si="6"/>
        <v>3</v>
      </c>
      <c r="G135" s="101" t="str">
        <f t="shared" si="7"/>
        <v>Off</v>
      </c>
    </row>
    <row r="136" spans="2:7" x14ac:dyDescent="0.35">
      <c r="B136" s="3">
        <v>46028.333333333023</v>
      </c>
      <c r="C136" s="84">
        <v>0</v>
      </c>
      <c r="D136" s="76">
        <f t="shared" si="4"/>
        <v>1</v>
      </c>
      <c r="E136" s="76">
        <f t="shared" si="5"/>
        <v>8</v>
      </c>
      <c r="F136" s="101">
        <f t="shared" si="6"/>
        <v>3</v>
      </c>
      <c r="G136" s="101" t="str">
        <f t="shared" si="7"/>
        <v>On</v>
      </c>
    </row>
    <row r="137" spans="2:7" x14ac:dyDescent="0.35">
      <c r="B137" s="3">
        <v>46028.374999999687</v>
      </c>
      <c r="C137" s="84">
        <v>1.3397766244537574</v>
      </c>
      <c r="D137" s="76">
        <f t="shared" ref="D137:D200" si="8">MONTH(B137)</f>
        <v>1</v>
      </c>
      <c r="E137" s="76">
        <f t="shared" si="5"/>
        <v>9</v>
      </c>
      <c r="F137" s="101">
        <f t="shared" si="6"/>
        <v>3</v>
      </c>
      <c r="G137" s="101" t="str">
        <f t="shared" si="7"/>
        <v>On</v>
      </c>
    </row>
    <row r="138" spans="2:7" x14ac:dyDescent="0.35">
      <c r="B138" s="3">
        <v>46028.416666666351</v>
      </c>
      <c r="C138" s="84">
        <v>1.7682892543862838</v>
      </c>
      <c r="D138" s="76">
        <f t="shared" si="8"/>
        <v>1</v>
      </c>
      <c r="E138" s="76">
        <f t="shared" ref="E138:E201" si="9">HOUR(B138)</f>
        <v>10</v>
      </c>
      <c r="F138" s="101">
        <f t="shared" ref="F138:F201" si="10">WEEKDAY(B138,1)</f>
        <v>3</v>
      </c>
      <c r="G138" s="101" t="str">
        <f t="shared" ref="G138:G201" si="11">IF(OR(F138=$F$6,F138=$F$7),"Off",IF(E138&lt;8,"Off","On"))</f>
        <v>On</v>
      </c>
    </row>
    <row r="139" spans="2:7" x14ac:dyDescent="0.35">
      <c r="B139" s="3">
        <v>46028.458333333016</v>
      </c>
      <c r="C139" s="84">
        <v>2.6097793231865993</v>
      </c>
      <c r="D139" s="76">
        <f t="shared" si="8"/>
        <v>1</v>
      </c>
      <c r="E139" s="76">
        <f t="shared" si="9"/>
        <v>11</v>
      </c>
      <c r="F139" s="101">
        <f t="shared" si="10"/>
        <v>3</v>
      </c>
      <c r="G139" s="101" t="str">
        <f t="shared" si="11"/>
        <v>On</v>
      </c>
    </row>
    <row r="140" spans="2:7" x14ac:dyDescent="0.35">
      <c r="B140" s="3">
        <v>46028.49999999968</v>
      </c>
      <c r="C140" s="84">
        <v>6.2825665513193947</v>
      </c>
      <c r="D140" s="76">
        <f t="shared" si="8"/>
        <v>1</v>
      </c>
      <c r="E140" s="76">
        <f t="shared" si="9"/>
        <v>12</v>
      </c>
      <c r="F140" s="101">
        <f t="shared" si="10"/>
        <v>3</v>
      </c>
      <c r="G140" s="101" t="str">
        <f t="shared" si="11"/>
        <v>On</v>
      </c>
    </row>
    <row r="141" spans="2:7" x14ac:dyDescent="0.35">
      <c r="B141" s="3">
        <v>46028.541666666344</v>
      </c>
      <c r="C141" s="84">
        <v>5.7427069925152203</v>
      </c>
      <c r="D141" s="76">
        <f t="shared" si="8"/>
        <v>1</v>
      </c>
      <c r="E141" s="76">
        <f t="shared" si="9"/>
        <v>13</v>
      </c>
      <c r="F141" s="101">
        <f t="shared" si="10"/>
        <v>3</v>
      </c>
      <c r="G141" s="101" t="str">
        <f t="shared" si="11"/>
        <v>On</v>
      </c>
    </row>
    <row r="142" spans="2:7" x14ac:dyDescent="0.35">
      <c r="B142" s="3">
        <v>46028.583333333008</v>
      </c>
      <c r="C142" s="84">
        <v>4.3299494006788732</v>
      </c>
      <c r="D142" s="76">
        <f t="shared" si="8"/>
        <v>1</v>
      </c>
      <c r="E142" s="76">
        <f t="shared" si="9"/>
        <v>14</v>
      </c>
      <c r="F142" s="101">
        <f t="shared" si="10"/>
        <v>3</v>
      </c>
      <c r="G142" s="101" t="str">
        <f t="shared" si="11"/>
        <v>On</v>
      </c>
    </row>
    <row r="143" spans="2:7" x14ac:dyDescent="0.35">
      <c r="B143" s="3">
        <v>46028.624999999673</v>
      </c>
      <c r="C143" s="84">
        <v>3.7959523052713116</v>
      </c>
      <c r="D143" s="76">
        <f t="shared" si="8"/>
        <v>1</v>
      </c>
      <c r="E143" s="76">
        <f t="shared" si="9"/>
        <v>15</v>
      </c>
      <c r="F143" s="101">
        <f t="shared" si="10"/>
        <v>3</v>
      </c>
      <c r="G143" s="101" t="str">
        <f t="shared" si="11"/>
        <v>On</v>
      </c>
    </row>
    <row r="144" spans="2:7" x14ac:dyDescent="0.35">
      <c r="B144" s="3">
        <v>46028.666666666337</v>
      </c>
      <c r="C144" s="84">
        <v>0.65734294046941144</v>
      </c>
      <c r="D144" s="76">
        <f t="shared" si="8"/>
        <v>1</v>
      </c>
      <c r="E144" s="76">
        <f t="shared" si="9"/>
        <v>16</v>
      </c>
      <c r="F144" s="101">
        <f t="shared" si="10"/>
        <v>3</v>
      </c>
      <c r="G144" s="101" t="str">
        <f t="shared" si="11"/>
        <v>On</v>
      </c>
    </row>
    <row r="145" spans="2:7" x14ac:dyDescent="0.35">
      <c r="B145" s="3">
        <v>46028.708333333001</v>
      </c>
      <c r="C145" s="84">
        <v>0</v>
      </c>
      <c r="D145" s="76">
        <f t="shared" si="8"/>
        <v>1</v>
      </c>
      <c r="E145" s="76">
        <f t="shared" si="9"/>
        <v>17</v>
      </c>
      <c r="F145" s="101">
        <f t="shared" si="10"/>
        <v>3</v>
      </c>
      <c r="G145" s="101" t="str">
        <f t="shared" si="11"/>
        <v>On</v>
      </c>
    </row>
    <row r="146" spans="2:7" x14ac:dyDescent="0.35">
      <c r="B146" s="3">
        <v>46028.749999999665</v>
      </c>
      <c r="C146" s="84">
        <v>0</v>
      </c>
      <c r="D146" s="76">
        <f t="shared" si="8"/>
        <v>1</v>
      </c>
      <c r="E146" s="76">
        <f t="shared" si="9"/>
        <v>18</v>
      </c>
      <c r="F146" s="101">
        <f t="shared" si="10"/>
        <v>3</v>
      </c>
      <c r="G146" s="101" t="str">
        <f t="shared" si="11"/>
        <v>On</v>
      </c>
    </row>
    <row r="147" spans="2:7" x14ac:dyDescent="0.35">
      <c r="B147" s="3">
        <v>46028.79166666633</v>
      </c>
      <c r="C147" s="84">
        <v>0</v>
      </c>
      <c r="D147" s="76">
        <f t="shared" si="8"/>
        <v>1</v>
      </c>
      <c r="E147" s="76">
        <f t="shared" si="9"/>
        <v>19</v>
      </c>
      <c r="F147" s="101">
        <f t="shared" si="10"/>
        <v>3</v>
      </c>
      <c r="G147" s="101" t="str">
        <f t="shared" si="11"/>
        <v>On</v>
      </c>
    </row>
    <row r="148" spans="2:7" x14ac:dyDescent="0.35">
      <c r="B148" s="3">
        <v>46028.833333332994</v>
      </c>
      <c r="C148" s="84">
        <v>0</v>
      </c>
      <c r="D148" s="76">
        <f t="shared" si="8"/>
        <v>1</v>
      </c>
      <c r="E148" s="76">
        <f t="shared" si="9"/>
        <v>20</v>
      </c>
      <c r="F148" s="101">
        <f t="shared" si="10"/>
        <v>3</v>
      </c>
      <c r="G148" s="101" t="str">
        <f t="shared" si="11"/>
        <v>On</v>
      </c>
    </row>
    <row r="149" spans="2:7" x14ac:dyDescent="0.35">
      <c r="B149" s="3">
        <v>46028.874999999658</v>
      </c>
      <c r="C149" s="84">
        <v>0</v>
      </c>
      <c r="D149" s="76">
        <f t="shared" si="8"/>
        <v>1</v>
      </c>
      <c r="E149" s="76">
        <f t="shared" si="9"/>
        <v>21</v>
      </c>
      <c r="F149" s="101">
        <f t="shared" si="10"/>
        <v>3</v>
      </c>
      <c r="G149" s="101" t="str">
        <f t="shared" si="11"/>
        <v>On</v>
      </c>
    </row>
    <row r="150" spans="2:7" x14ac:dyDescent="0.35">
      <c r="B150" s="3">
        <v>46028.916666666322</v>
      </c>
      <c r="C150" s="84">
        <v>0</v>
      </c>
      <c r="D150" s="76">
        <f t="shared" si="8"/>
        <v>1</v>
      </c>
      <c r="E150" s="76">
        <f t="shared" si="9"/>
        <v>22</v>
      </c>
      <c r="F150" s="101">
        <f t="shared" si="10"/>
        <v>3</v>
      </c>
      <c r="G150" s="101" t="str">
        <f t="shared" si="11"/>
        <v>On</v>
      </c>
    </row>
    <row r="151" spans="2:7" x14ac:dyDescent="0.35">
      <c r="B151" s="3">
        <v>46028.958333332987</v>
      </c>
      <c r="C151" s="84">
        <v>0</v>
      </c>
      <c r="D151" s="76">
        <f t="shared" si="8"/>
        <v>1</v>
      </c>
      <c r="E151" s="76">
        <f t="shared" si="9"/>
        <v>23</v>
      </c>
      <c r="F151" s="101">
        <f t="shared" si="10"/>
        <v>3</v>
      </c>
      <c r="G151" s="101" t="str">
        <f t="shared" si="11"/>
        <v>On</v>
      </c>
    </row>
    <row r="152" spans="2:7" x14ac:dyDescent="0.35">
      <c r="B152" s="3">
        <v>46028.999999999651</v>
      </c>
      <c r="C152" s="84">
        <v>0</v>
      </c>
      <c r="D152" s="76">
        <f t="shared" si="8"/>
        <v>1</v>
      </c>
      <c r="E152" s="76">
        <f t="shared" si="9"/>
        <v>0</v>
      </c>
      <c r="F152" s="101">
        <f t="shared" si="10"/>
        <v>4</v>
      </c>
      <c r="G152" s="101" t="str">
        <f t="shared" si="11"/>
        <v>Off</v>
      </c>
    </row>
    <row r="153" spans="2:7" x14ac:dyDescent="0.35">
      <c r="B153" s="3">
        <v>46029.041666666315</v>
      </c>
      <c r="C153" s="84">
        <v>0</v>
      </c>
      <c r="D153" s="76">
        <f t="shared" si="8"/>
        <v>1</v>
      </c>
      <c r="E153" s="76">
        <f t="shared" si="9"/>
        <v>1</v>
      </c>
      <c r="F153" s="101">
        <f t="shared" si="10"/>
        <v>4</v>
      </c>
      <c r="G153" s="101" t="str">
        <f t="shared" si="11"/>
        <v>Off</v>
      </c>
    </row>
    <row r="154" spans="2:7" x14ac:dyDescent="0.35">
      <c r="B154" s="3">
        <v>46029.083333332979</v>
      </c>
      <c r="C154" s="84">
        <v>0</v>
      </c>
      <c r="D154" s="76">
        <f t="shared" si="8"/>
        <v>1</v>
      </c>
      <c r="E154" s="76">
        <f t="shared" si="9"/>
        <v>2</v>
      </c>
      <c r="F154" s="101">
        <f t="shared" si="10"/>
        <v>4</v>
      </c>
      <c r="G154" s="101" t="str">
        <f t="shared" si="11"/>
        <v>Off</v>
      </c>
    </row>
    <row r="155" spans="2:7" x14ac:dyDescent="0.35">
      <c r="B155" s="3">
        <v>46029.124999999643</v>
      </c>
      <c r="C155" s="84">
        <v>0</v>
      </c>
      <c r="D155" s="76">
        <f t="shared" si="8"/>
        <v>1</v>
      </c>
      <c r="E155" s="76">
        <f t="shared" si="9"/>
        <v>3</v>
      </c>
      <c r="F155" s="101">
        <f t="shared" si="10"/>
        <v>4</v>
      </c>
      <c r="G155" s="101" t="str">
        <f t="shared" si="11"/>
        <v>Off</v>
      </c>
    </row>
    <row r="156" spans="2:7" x14ac:dyDescent="0.35">
      <c r="B156" s="3">
        <v>46029.166666666308</v>
      </c>
      <c r="C156" s="84">
        <v>0</v>
      </c>
      <c r="D156" s="76">
        <f t="shared" si="8"/>
        <v>1</v>
      </c>
      <c r="E156" s="76">
        <f t="shared" si="9"/>
        <v>4</v>
      </c>
      <c r="F156" s="101">
        <f t="shared" si="10"/>
        <v>4</v>
      </c>
      <c r="G156" s="101" t="str">
        <f t="shared" si="11"/>
        <v>Off</v>
      </c>
    </row>
    <row r="157" spans="2:7" x14ac:dyDescent="0.35">
      <c r="B157" s="3">
        <v>46029.208333332972</v>
      </c>
      <c r="C157" s="84">
        <v>0</v>
      </c>
      <c r="D157" s="76">
        <f t="shared" si="8"/>
        <v>1</v>
      </c>
      <c r="E157" s="76">
        <f t="shared" si="9"/>
        <v>5</v>
      </c>
      <c r="F157" s="101">
        <f t="shared" si="10"/>
        <v>4</v>
      </c>
      <c r="G157" s="101" t="str">
        <f t="shared" si="11"/>
        <v>Off</v>
      </c>
    </row>
    <row r="158" spans="2:7" x14ac:dyDescent="0.35">
      <c r="B158" s="3">
        <v>46029.249999999636</v>
      </c>
      <c r="C158" s="84">
        <v>0</v>
      </c>
      <c r="D158" s="76">
        <f t="shared" si="8"/>
        <v>1</v>
      </c>
      <c r="E158" s="76">
        <f t="shared" si="9"/>
        <v>6</v>
      </c>
      <c r="F158" s="101">
        <f t="shared" si="10"/>
        <v>4</v>
      </c>
      <c r="G158" s="101" t="str">
        <f t="shared" si="11"/>
        <v>Off</v>
      </c>
    </row>
    <row r="159" spans="2:7" x14ac:dyDescent="0.35">
      <c r="B159" s="3">
        <v>46029.2916666663</v>
      </c>
      <c r="C159" s="84">
        <v>0</v>
      </c>
      <c r="D159" s="76">
        <f t="shared" si="8"/>
        <v>1</v>
      </c>
      <c r="E159" s="76">
        <f t="shared" si="9"/>
        <v>7</v>
      </c>
      <c r="F159" s="101">
        <f t="shared" si="10"/>
        <v>4</v>
      </c>
      <c r="G159" s="101" t="str">
        <f t="shared" si="11"/>
        <v>Off</v>
      </c>
    </row>
    <row r="160" spans="2:7" x14ac:dyDescent="0.35">
      <c r="B160" s="3">
        <v>46029.333333332965</v>
      </c>
      <c r="C160" s="84">
        <v>0</v>
      </c>
      <c r="D160" s="76">
        <f t="shared" si="8"/>
        <v>1</v>
      </c>
      <c r="E160" s="76">
        <f t="shared" si="9"/>
        <v>8</v>
      </c>
      <c r="F160" s="101">
        <f t="shared" si="10"/>
        <v>4</v>
      </c>
      <c r="G160" s="101" t="str">
        <f t="shared" si="11"/>
        <v>On</v>
      </c>
    </row>
    <row r="161" spans="2:7" x14ac:dyDescent="0.35">
      <c r="B161" s="3">
        <v>46029.374999999629</v>
      </c>
      <c r="C161" s="84">
        <v>0.10556225596823966</v>
      </c>
      <c r="D161" s="76">
        <f t="shared" si="8"/>
        <v>1</v>
      </c>
      <c r="E161" s="76">
        <f t="shared" si="9"/>
        <v>9</v>
      </c>
      <c r="F161" s="101">
        <f t="shared" si="10"/>
        <v>4</v>
      </c>
      <c r="G161" s="101" t="str">
        <f t="shared" si="11"/>
        <v>On</v>
      </c>
    </row>
    <row r="162" spans="2:7" x14ac:dyDescent="0.35">
      <c r="B162" s="3">
        <v>46029.416666666293</v>
      </c>
      <c r="C162" s="84">
        <v>0.84442962162669766</v>
      </c>
      <c r="D162" s="76">
        <f t="shared" si="8"/>
        <v>1</v>
      </c>
      <c r="E162" s="76">
        <f t="shared" si="9"/>
        <v>10</v>
      </c>
      <c r="F162" s="101">
        <f t="shared" si="10"/>
        <v>4</v>
      </c>
      <c r="G162" s="101" t="str">
        <f t="shared" si="11"/>
        <v>On</v>
      </c>
    </row>
    <row r="163" spans="2:7" x14ac:dyDescent="0.35">
      <c r="B163" s="3">
        <v>46029.458333332957</v>
      </c>
      <c r="C163" s="84">
        <v>1.6132288652194335</v>
      </c>
      <c r="D163" s="76">
        <f t="shared" si="8"/>
        <v>1</v>
      </c>
      <c r="E163" s="76">
        <f t="shared" si="9"/>
        <v>11</v>
      </c>
      <c r="F163" s="101">
        <f t="shared" si="10"/>
        <v>4</v>
      </c>
      <c r="G163" s="101" t="str">
        <f t="shared" si="11"/>
        <v>On</v>
      </c>
    </row>
    <row r="164" spans="2:7" x14ac:dyDescent="0.35">
      <c r="B164" s="3">
        <v>46029.499999999622</v>
      </c>
      <c r="C164" s="84">
        <v>2.003101935848421</v>
      </c>
      <c r="D164" s="76">
        <f t="shared" si="8"/>
        <v>1</v>
      </c>
      <c r="E164" s="76">
        <f t="shared" si="9"/>
        <v>12</v>
      </c>
      <c r="F164" s="101">
        <f t="shared" si="10"/>
        <v>4</v>
      </c>
      <c r="G164" s="101" t="str">
        <f t="shared" si="11"/>
        <v>On</v>
      </c>
    </row>
    <row r="165" spans="2:7" x14ac:dyDescent="0.35">
      <c r="B165" s="3">
        <v>46029.541666666286</v>
      </c>
      <c r="C165" s="84">
        <v>10.78103729636136</v>
      </c>
      <c r="D165" s="76">
        <f t="shared" si="8"/>
        <v>1</v>
      </c>
      <c r="E165" s="76">
        <f t="shared" si="9"/>
        <v>13</v>
      </c>
      <c r="F165" s="101">
        <f t="shared" si="10"/>
        <v>4</v>
      </c>
      <c r="G165" s="101" t="str">
        <f t="shared" si="11"/>
        <v>On</v>
      </c>
    </row>
    <row r="166" spans="2:7" x14ac:dyDescent="0.35">
      <c r="B166" s="3">
        <v>46029.58333333295</v>
      </c>
      <c r="C166" s="84">
        <v>11.728455173619439</v>
      </c>
      <c r="D166" s="76">
        <f t="shared" si="8"/>
        <v>1</v>
      </c>
      <c r="E166" s="76">
        <f t="shared" si="9"/>
        <v>14</v>
      </c>
      <c r="F166" s="101">
        <f t="shared" si="10"/>
        <v>4</v>
      </c>
      <c r="G166" s="101" t="str">
        <f t="shared" si="11"/>
        <v>On</v>
      </c>
    </row>
    <row r="167" spans="2:7" x14ac:dyDescent="0.35">
      <c r="B167" s="3">
        <v>46029.624999999614</v>
      </c>
      <c r="C167" s="84">
        <v>11.196851852704159</v>
      </c>
      <c r="D167" s="76">
        <f t="shared" si="8"/>
        <v>1</v>
      </c>
      <c r="E167" s="76">
        <f t="shared" si="9"/>
        <v>15</v>
      </c>
      <c r="F167" s="101">
        <f t="shared" si="10"/>
        <v>4</v>
      </c>
      <c r="G167" s="101" t="str">
        <f t="shared" si="11"/>
        <v>On</v>
      </c>
    </row>
    <row r="168" spans="2:7" x14ac:dyDescent="0.35">
      <c r="B168" s="3">
        <v>46029.666666666279</v>
      </c>
      <c r="C168" s="84">
        <v>1.276463992586353</v>
      </c>
      <c r="D168" s="76">
        <f t="shared" si="8"/>
        <v>1</v>
      </c>
      <c r="E168" s="76">
        <f t="shared" si="9"/>
        <v>16</v>
      </c>
      <c r="F168" s="101">
        <f t="shared" si="10"/>
        <v>4</v>
      </c>
      <c r="G168" s="101" t="str">
        <f t="shared" si="11"/>
        <v>On</v>
      </c>
    </row>
    <row r="169" spans="2:7" x14ac:dyDescent="0.35">
      <c r="B169" s="3">
        <v>46029.708333332943</v>
      </c>
      <c r="C169" s="84">
        <v>1.4994502923212671</v>
      </c>
      <c r="D169" s="76">
        <f t="shared" si="8"/>
        <v>1</v>
      </c>
      <c r="E169" s="76">
        <f t="shared" si="9"/>
        <v>17</v>
      </c>
      <c r="F169" s="101">
        <f t="shared" si="10"/>
        <v>4</v>
      </c>
      <c r="G169" s="101" t="str">
        <f t="shared" si="11"/>
        <v>On</v>
      </c>
    </row>
    <row r="170" spans="2:7" x14ac:dyDescent="0.35">
      <c r="B170" s="3">
        <v>46029.749999999607</v>
      </c>
      <c r="C170" s="84">
        <v>0</v>
      </c>
      <c r="D170" s="76">
        <f t="shared" si="8"/>
        <v>1</v>
      </c>
      <c r="E170" s="76">
        <f t="shared" si="9"/>
        <v>18</v>
      </c>
      <c r="F170" s="101">
        <f t="shared" si="10"/>
        <v>4</v>
      </c>
      <c r="G170" s="101" t="str">
        <f t="shared" si="11"/>
        <v>On</v>
      </c>
    </row>
    <row r="171" spans="2:7" x14ac:dyDescent="0.35">
      <c r="B171" s="3">
        <v>46029.791666666271</v>
      </c>
      <c r="C171" s="84">
        <v>0</v>
      </c>
      <c r="D171" s="76">
        <f t="shared" si="8"/>
        <v>1</v>
      </c>
      <c r="E171" s="76">
        <f t="shared" si="9"/>
        <v>19</v>
      </c>
      <c r="F171" s="101">
        <f t="shared" si="10"/>
        <v>4</v>
      </c>
      <c r="G171" s="101" t="str">
        <f t="shared" si="11"/>
        <v>On</v>
      </c>
    </row>
    <row r="172" spans="2:7" x14ac:dyDescent="0.35">
      <c r="B172" s="3">
        <v>46029.833333332936</v>
      </c>
      <c r="C172" s="84">
        <v>0</v>
      </c>
      <c r="D172" s="76">
        <f t="shared" si="8"/>
        <v>1</v>
      </c>
      <c r="E172" s="76">
        <f t="shared" si="9"/>
        <v>20</v>
      </c>
      <c r="F172" s="101">
        <f t="shared" si="10"/>
        <v>4</v>
      </c>
      <c r="G172" s="101" t="str">
        <f t="shared" si="11"/>
        <v>On</v>
      </c>
    </row>
    <row r="173" spans="2:7" x14ac:dyDescent="0.35">
      <c r="B173" s="3">
        <v>46029.8749999996</v>
      </c>
      <c r="C173" s="84">
        <v>0</v>
      </c>
      <c r="D173" s="76">
        <f t="shared" si="8"/>
        <v>1</v>
      </c>
      <c r="E173" s="76">
        <f t="shared" si="9"/>
        <v>21</v>
      </c>
      <c r="F173" s="101">
        <f t="shared" si="10"/>
        <v>4</v>
      </c>
      <c r="G173" s="101" t="str">
        <f t="shared" si="11"/>
        <v>On</v>
      </c>
    </row>
    <row r="174" spans="2:7" x14ac:dyDescent="0.35">
      <c r="B174" s="3">
        <v>46029.916666666264</v>
      </c>
      <c r="C174" s="84">
        <v>0</v>
      </c>
      <c r="D174" s="76">
        <f t="shared" si="8"/>
        <v>1</v>
      </c>
      <c r="E174" s="76">
        <f t="shared" si="9"/>
        <v>22</v>
      </c>
      <c r="F174" s="101">
        <f t="shared" si="10"/>
        <v>4</v>
      </c>
      <c r="G174" s="101" t="str">
        <f t="shared" si="11"/>
        <v>On</v>
      </c>
    </row>
    <row r="175" spans="2:7" x14ac:dyDescent="0.35">
      <c r="B175" s="3">
        <v>46029.958333332928</v>
      </c>
      <c r="C175" s="84">
        <v>0</v>
      </c>
      <c r="D175" s="76">
        <f t="shared" si="8"/>
        <v>1</v>
      </c>
      <c r="E175" s="76">
        <f t="shared" si="9"/>
        <v>23</v>
      </c>
      <c r="F175" s="101">
        <f t="shared" si="10"/>
        <v>4</v>
      </c>
      <c r="G175" s="101" t="str">
        <f t="shared" si="11"/>
        <v>On</v>
      </c>
    </row>
    <row r="176" spans="2:7" x14ac:dyDescent="0.35">
      <c r="B176" s="3">
        <v>46029.999999999593</v>
      </c>
      <c r="C176" s="84">
        <v>0</v>
      </c>
      <c r="D176" s="76">
        <f t="shared" si="8"/>
        <v>1</v>
      </c>
      <c r="E176" s="76">
        <f t="shared" si="9"/>
        <v>0</v>
      </c>
      <c r="F176" s="101">
        <f t="shared" si="10"/>
        <v>5</v>
      </c>
      <c r="G176" s="101" t="str">
        <f t="shared" si="11"/>
        <v>Off</v>
      </c>
    </row>
    <row r="177" spans="2:7" x14ac:dyDescent="0.35">
      <c r="B177" s="3">
        <v>46030.041666666257</v>
      </c>
      <c r="C177" s="84">
        <v>0</v>
      </c>
      <c r="D177" s="76">
        <f t="shared" si="8"/>
        <v>1</v>
      </c>
      <c r="E177" s="76">
        <f t="shared" si="9"/>
        <v>1</v>
      </c>
      <c r="F177" s="101">
        <f t="shared" si="10"/>
        <v>5</v>
      </c>
      <c r="G177" s="101" t="str">
        <f t="shared" si="11"/>
        <v>Off</v>
      </c>
    </row>
    <row r="178" spans="2:7" x14ac:dyDescent="0.35">
      <c r="B178" s="3">
        <v>46030.083333332921</v>
      </c>
      <c r="C178" s="84">
        <v>0</v>
      </c>
      <c r="D178" s="76">
        <f t="shared" si="8"/>
        <v>1</v>
      </c>
      <c r="E178" s="76">
        <f t="shared" si="9"/>
        <v>2</v>
      </c>
      <c r="F178" s="101">
        <f t="shared" si="10"/>
        <v>5</v>
      </c>
      <c r="G178" s="101" t="str">
        <f t="shared" si="11"/>
        <v>Off</v>
      </c>
    </row>
    <row r="179" spans="2:7" x14ac:dyDescent="0.35">
      <c r="B179" s="3">
        <v>46030.124999999585</v>
      </c>
      <c r="C179" s="84">
        <v>0</v>
      </c>
      <c r="D179" s="76">
        <f t="shared" si="8"/>
        <v>1</v>
      </c>
      <c r="E179" s="76">
        <f t="shared" si="9"/>
        <v>3</v>
      </c>
      <c r="F179" s="101">
        <f t="shared" si="10"/>
        <v>5</v>
      </c>
      <c r="G179" s="101" t="str">
        <f t="shared" si="11"/>
        <v>Off</v>
      </c>
    </row>
    <row r="180" spans="2:7" x14ac:dyDescent="0.35">
      <c r="B180" s="3">
        <v>46030.16666666625</v>
      </c>
      <c r="C180" s="84">
        <v>0</v>
      </c>
      <c r="D180" s="76">
        <f t="shared" si="8"/>
        <v>1</v>
      </c>
      <c r="E180" s="76">
        <f t="shared" si="9"/>
        <v>4</v>
      </c>
      <c r="F180" s="101">
        <f t="shared" si="10"/>
        <v>5</v>
      </c>
      <c r="G180" s="101" t="str">
        <f t="shared" si="11"/>
        <v>Off</v>
      </c>
    </row>
    <row r="181" spans="2:7" x14ac:dyDescent="0.35">
      <c r="B181" s="3">
        <v>46030.208333332914</v>
      </c>
      <c r="C181" s="84">
        <v>0</v>
      </c>
      <c r="D181" s="76">
        <f t="shared" si="8"/>
        <v>1</v>
      </c>
      <c r="E181" s="76">
        <f t="shared" si="9"/>
        <v>5</v>
      </c>
      <c r="F181" s="101">
        <f t="shared" si="10"/>
        <v>5</v>
      </c>
      <c r="G181" s="101" t="str">
        <f t="shared" si="11"/>
        <v>Off</v>
      </c>
    </row>
    <row r="182" spans="2:7" x14ac:dyDescent="0.35">
      <c r="B182" s="3">
        <v>46030.249999999578</v>
      </c>
      <c r="C182" s="84">
        <v>0</v>
      </c>
      <c r="D182" s="76">
        <f t="shared" si="8"/>
        <v>1</v>
      </c>
      <c r="E182" s="76">
        <f t="shared" si="9"/>
        <v>6</v>
      </c>
      <c r="F182" s="101">
        <f t="shared" si="10"/>
        <v>5</v>
      </c>
      <c r="G182" s="101" t="str">
        <f t="shared" si="11"/>
        <v>Off</v>
      </c>
    </row>
    <row r="183" spans="2:7" x14ac:dyDescent="0.35">
      <c r="B183" s="3">
        <v>46030.291666666242</v>
      </c>
      <c r="C183" s="84">
        <v>0</v>
      </c>
      <c r="D183" s="76">
        <f t="shared" si="8"/>
        <v>1</v>
      </c>
      <c r="E183" s="76">
        <f t="shared" si="9"/>
        <v>7</v>
      </c>
      <c r="F183" s="101">
        <f t="shared" si="10"/>
        <v>5</v>
      </c>
      <c r="G183" s="101" t="str">
        <f t="shared" si="11"/>
        <v>Off</v>
      </c>
    </row>
    <row r="184" spans="2:7" x14ac:dyDescent="0.35">
      <c r="B184" s="3">
        <v>46030.333333332906</v>
      </c>
      <c r="C184" s="84">
        <v>0</v>
      </c>
      <c r="D184" s="76">
        <f t="shared" si="8"/>
        <v>1</v>
      </c>
      <c r="E184" s="76">
        <f t="shared" si="9"/>
        <v>8</v>
      </c>
      <c r="F184" s="101">
        <f t="shared" si="10"/>
        <v>5</v>
      </c>
      <c r="G184" s="101" t="str">
        <f t="shared" si="11"/>
        <v>On</v>
      </c>
    </row>
    <row r="185" spans="2:7" x14ac:dyDescent="0.35">
      <c r="B185" s="3">
        <v>46030.374999999571</v>
      </c>
      <c r="C185" s="84">
        <v>3.0593604401184065</v>
      </c>
      <c r="D185" s="76">
        <f t="shared" si="8"/>
        <v>1</v>
      </c>
      <c r="E185" s="76">
        <f t="shared" si="9"/>
        <v>9</v>
      </c>
      <c r="F185" s="101">
        <f t="shared" si="10"/>
        <v>5</v>
      </c>
      <c r="G185" s="101" t="str">
        <f t="shared" si="11"/>
        <v>On</v>
      </c>
    </row>
    <row r="186" spans="2:7" x14ac:dyDescent="0.35">
      <c r="B186" s="3">
        <v>46030.416666666235</v>
      </c>
      <c r="C186" s="84">
        <v>20.366534898847338</v>
      </c>
      <c r="D186" s="76">
        <f t="shared" si="8"/>
        <v>1</v>
      </c>
      <c r="E186" s="76">
        <f t="shared" si="9"/>
        <v>10</v>
      </c>
      <c r="F186" s="101">
        <f t="shared" si="10"/>
        <v>5</v>
      </c>
      <c r="G186" s="101" t="str">
        <f t="shared" si="11"/>
        <v>On</v>
      </c>
    </row>
    <row r="187" spans="2:7" x14ac:dyDescent="0.35">
      <c r="B187" s="3">
        <v>46030.458333332899</v>
      </c>
      <c r="C187" s="84">
        <v>21.06573572311796</v>
      </c>
      <c r="D187" s="76">
        <f t="shared" si="8"/>
        <v>1</v>
      </c>
      <c r="E187" s="76">
        <f t="shared" si="9"/>
        <v>11</v>
      </c>
      <c r="F187" s="101">
        <f t="shared" si="10"/>
        <v>5</v>
      </c>
      <c r="G187" s="101" t="str">
        <f t="shared" si="11"/>
        <v>On</v>
      </c>
    </row>
    <row r="188" spans="2:7" x14ac:dyDescent="0.35">
      <c r="B188" s="3">
        <v>46030.499999999563</v>
      </c>
      <c r="C188" s="84">
        <v>16.774426233874646</v>
      </c>
      <c r="D188" s="76">
        <f t="shared" si="8"/>
        <v>1</v>
      </c>
      <c r="E188" s="76">
        <f t="shared" si="9"/>
        <v>12</v>
      </c>
      <c r="F188" s="101">
        <f t="shared" si="10"/>
        <v>5</v>
      </c>
      <c r="G188" s="101" t="str">
        <f t="shared" si="11"/>
        <v>On</v>
      </c>
    </row>
    <row r="189" spans="2:7" x14ac:dyDescent="0.35">
      <c r="B189" s="3">
        <v>46030.541666666228</v>
      </c>
      <c r="C189" s="84">
        <v>15.56937275391361</v>
      </c>
      <c r="D189" s="76">
        <f t="shared" si="8"/>
        <v>1</v>
      </c>
      <c r="E189" s="76">
        <f t="shared" si="9"/>
        <v>13</v>
      </c>
      <c r="F189" s="101">
        <f t="shared" si="10"/>
        <v>5</v>
      </c>
      <c r="G189" s="101" t="str">
        <f t="shared" si="11"/>
        <v>On</v>
      </c>
    </row>
    <row r="190" spans="2:7" x14ac:dyDescent="0.35">
      <c r="B190" s="3">
        <v>46030.583333332892</v>
      </c>
      <c r="C190" s="84">
        <v>16.143832562672344</v>
      </c>
      <c r="D190" s="76">
        <f t="shared" si="8"/>
        <v>1</v>
      </c>
      <c r="E190" s="76">
        <f t="shared" si="9"/>
        <v>14</v>
      </c>
      <c r="F190" s="101">
        <f t="shared" si="10"/>
        <v>5</v>
      </c>
      <c r="G190" s="101" t="str">
        <f t="shared" si="11"/>
        <v>On</v>
      </c>
    </row>
    <row r="191" spans="2:7" x14ac:dyDescent="0.35">
      <c r="B191" s="3">
        <v>46030.624999999556</v>
      </c>
      <c r="C191" s="84">
        <v>17.294639900054577</v>
      </c>
      <c r="D191" s="76">
        <f t="shared" si="8"/>
        <v>1</v>
      </c>
      <c r="E191" s="76">
        <f t="shared" si="9"/>
        <v>15</v>
      </c>
      <c r="F191" s="101">
        <f t="shared" si="10"/>
        <v>5</v>
      </c>
      <c r="G191" s="101" t="str">
        <f t="shared" si="11"/>
        <v>On</v>
      </c>
    </row>
    <row r="192" spans="2:7" x14ac:dyDescent="0.35">
      <c r="B192" s="3">
        <v>46030.66666666622</v>
      </c>
      <c r="C192" s="84">
        <v>13.577344157426715</v>
      </c>
      <c r="D192" s="76">
        <f t="shared" si="8"/>
        <v>1</v>
      </c>
      <c r="E192" s="76">
        <f t="shared" si="9"/>
        <v>16</v>
      </c>
      <c r="F192" s="101">
        <f t="shared" si="10"/>
        <v>5</v>
      </c>
      <c r="G192" s="101" t="str">
        <f t="shared" si="11"/>
        <v>On</v>
      </c>
    </row>
    <row r="193" spans="2:7" x14ac:dyDescent="0.35">
      <c r="B193" s="3">
        <v>46030.708333332885</v>
      </c>
      <c r="C193" s="84">
        <v>10.145422272200779</v>
      </c>
      <c r="D193" s="76">
        <f t="shared" si="8"/>
        <v>1</v>
      </c>
      <c r="E193" s="76">
        <f t="shared" si="9"/>
        <v>17</v>
      </c>
      <c r="F193" s="101">
        <f t="shared" si="10"/>
        <v>5</v>
      </c>
      <c r="G193" s="101" t="str">
        <f t="shared" si="11"/>
        <v>On</v>
      </c>
    </row>
    <row r="194" spans="2:7" x14ac:dyDescent="0.35">
      <c r="B194" s="3">
        <v>46030.749999999549</v>
      </c>
      <c r="C194" s="84">
        <v>0</v>
      </c>
      <c r="D194" s="76">
        <f t="shared" si="8"/>
        <v>1</v>
      </c>
      <c r="E194" s="76">
        <f t="shared" si="9"/>
        <v>18</v>
      </c>
      <c r="F194" s="101">
        <f t="shared" si="10"/>
        <v>5</v>
      </c>
      <c r="G194" s="101" t="str">
        <f t="shared" si="11"/>
        <v>On</v>
      </c>
    </row>
    <row r="195" spans="2:7" x14ac:dyDescent="0.35">
      <c r="B195" s="3">
        <v>46030.791666666213</v>
      </c>
      <c r="C195" s="84">
        <v>0</v>
      </c>
      <c r="D195" s="76">
        <f t="shared" si="8"/>
        <v>1</v>
      </c>
      <c r="E195" s="76">
        <f t="shared" si="9"/>
        <v>19</v>
      </c>
      <c r="F195" s="101">
        <f t="shared" si="10"/>
        <v>5</v>
      </c>
      <c r="G195" s="101" t="str">
        <f t="shared" si="11"/>
        <v>On</v>
      </c>
    </row>
    <row r="196" spans="2:7" x14ac:dyDescent="0.35">
      <c r="B196" s="3">
        <v>46030.833333332877</v>
      </c>
      <c r="C196" s="84">
        <v>0</v>
      </c>
      <c r="D196" s="76">
        <f t="shared" si="8"/>
        <v>1</v>
      </c>
      <c r="E196" s="76">
        <f t="shared" si="9"/>
        <v>20</v>
      </c>
      <c r="F196" s="101">
        <f t="shared" si="10"/>
        <v>5</v>
      </c>
      <c r="G196" s="101" t="str">
        <f t="shared" si="11"/>
        <v>On</v>
      </c>
    </row>
    <row r="197" spans="2:7" x14ac:dyDescent="0.35">
      <c r="B197" s="3">
        <v>46030.874999999542</v>
      </c>
      <c r="C197" s="84">
        <v>0</v>
      </c>
      <c r="D197" s="76">
        <f t="shared" si="8"/>
        <v>1</v>
      </c>
      <c r="E197" s="76">
        <f t="shared" si="9"/>
        <v>21</v>
      </c>
      <c r="F197" s="101">
        <f t="shared" si="10"/>
        <v>5</v>
      </c>
      <c r="G197" s="101" t="str">
        <f t="shared" si="11"/>
        <v>On</v>
      </c>
    </row>
    <row r="198" spans="2:7" x14ac:dyDescent="0.35">
      <c r="B198" s="3">
        <v>46030.916666666206</v>
      </c>
      <c r="C198" s="84">
        <v>0</v>
      </c>
      <c r="D198" s="76">
        <f t="shared" si="8"/>
        <v>1</v>
      </c>
      <c r="E198" s="76">
        <f t="shared" si="9"/>
        <v>22</v>
      </c>
      <c r="F198" s="101">
        <f t="shared" si="10"/>
        <v>5</v>
      </c>
      <c r="G198" s="101" t="str">
        <f t="shared" si="11"/>
        <v>On</v>
      </c>
    </row>
    <row r="199" spans="2:7" x14ac:dyDescent="0.35">
      <c r="B199" s="3">
        <v>46030.95833333287</v>
      </c>
      <c r="C199" s="84">
        <v>0</v>
      </c>
      <c r="D199" s="76">
        <f t="shared" si="8"/>
        <v>1</v>
      </c>
      <c r="E199" s="76">
        <f t="shared" si="9"/>
        <v>23</v>
      </c>
      <c r="F199" s="101">
        <f t="shared" si="10"/>
        <v>5</v>
      </c>
      <c r="G199" s="101" t="str">
        <f t="shared" si="11"/>
        <v>On</v>
      </c>
    </row>
    <row r="200" spans="2:7" x14ac:dyDescent="0.35">
      <c r="B200" s="3">
        <v>46030.999999999534</v>
      </c>
      <c r="C200" s="84">
        <v>0</v>
      </c>
      <c r="D200" s="76">
        <f t="shared" si="8"/>
        <v>1</v>
      </c>
      <c r="E200" s="76">
        <f t="shared" si="9"/>
        <v>0</v>
      </c>
      <c r="F200" s="101">
        <f t="shared" si="10"/>
        <v>6</v>
      </c>
      <c r="G200" s="101" t="str">
        <f t="shared" si="11"/>
        <v>Off</v>
      </c>
    </row>
    <row r="201" spans="2:7" x14ac:dyDescent="0.35">
      <c r="B201" s="3">
        <v>46031.041666666199</v>
      </c>
      <c r="C201" s="84">
        <v>0</v>
      </c>
      <c r="D201" s="76">
        <f t="shared" ref="D201:D264" si="12">MONTH(B201)</f>
        <v>1</v>
      </c>
      <c r="E201" s="76">
        <f t="shared" si="9"/>
        <v>1</v>
      </c>
      <c r="F201" s="101">
        <f t="shared" si="10"/>
        <v>6</v>
      </c>
      <c r="G201" s="101" t="str">
        <f t="shared" si="11"/>
        <v>Off</v>
      </c>
    </row>
    <row r="202" spans="2:7" x14ac:dyDescent="0.35">
      <c r="B202" s="3">
        <v>46031.083333332863</v>
      </c>
      <c r="C202" s="84">
        <v>0</v>
      </c>
      <c r="D202" s="76">
        <f t="shared" si="12"/>
        <v>1</v>
      </c>
      <c r="E202" s="76">
        <f t="shared" ref="E202:E265" si="13">HOUR(B202)</f>
        <v>2</v>
      </c>
      <c r="F202" s="101">
        <f t="shared" ref="F202:F265" si="14">WEEKDAY(B202,1)</f>
        <v>6</v>
      </c>
      <c r="G202" s="101" t="str">
        <f t="shared" ref="G202:G265" si="15">IF(OR(F202=$F$6,F202=$F$7),"Off",IF(E202&lt;8,"Off","On"))</f>
        <v>Off</v>
      </c>
    </row>
    <row r="203" spans="2:7" x14ac:dyDescent="0.35">
      <c r="B203" s="3">
        <v>46031.124999999527</v>
      </c>
      <c r="C203" s="84">
        <v>0</v>
      </c>
      <c r="D203" s="76">
        <f t="shared" si="12"/>
        <v>1</v>
      </c>
      <c r="E203" s="76">
        <f t="shared" si="13"/>
        <v>3</v>
      </c>
      <c r="F203" s="101">
        <f t="shared" si="14"/>
        <v>6</v>
      </c>
      <c r="G203" s="101" t="str">
        <f t="shared" si="15"/>
        <v>Off</v>
      </c>
    </row>
    <row r="204" spans="2:7" x14ac:dyDescent="0.35">
      <c r="B204" s="3">
        <v>46031.166666666191</v>
      </c>
      <c r="C204" s="84">
        <v>0</v>
      </c>
      <c r="D204" s="76">
        <f t="shared" si="12"/>
        <v>1</v>
      </c>
      <c r="E204" s="76">
        <f t="shared" si="13"/>
        <v>4</v>
      </c>
      <c r="F204" s="101">
        <f t="shared" si="14"/>
        <v>6</v>
      </c>
      <c r="G204" s="101" t="str">
        <f t="shared" si="15"/>
        <v>Off</v>
      </c>
    </row>
    <row r="205" spans="2:7" x14ac:dyDescent="0.35">
      <c r="B205" s="3">
        <v>46031.208333332856</v>
      </c>
      <c r="C205" s="84">
        <v>0</v>
      </c>
      <c r="D205" s="76">
        <f t="shared" si="12"/>
        <v>1</v>
      </c>
      <c r="E205" s="76">
        <f t="shared" si="13"/>
        <v>5</v>
      </c>
      <c r="F205" s="101">
        <f t="shared" si="14"/>
        <v>6</v>
      </c>
      <c r="G205" s="101" t="str">
        <f t="shared" si="15"/>
        <v>Off</v>
      </c>
    </row>
    <row r="206" spans="2:7" x14ac:dyDescent="0.35">
      <c r="B206" s="3">
        <v>46031.24999999952</v>
      </c>
      <c r="C206" s="84">
        <v>0</v>
      </c>
      <c r="D206" s="76">
        <f t="shared" si="12"/>
        <v>1</v>
      </c>
      <c r="E206" s="76">
        <f t="shared" si="13"/>
        <v>6</v>
      </c>
      <c r="F206" s="101">
        <f t="shared" si="14"/>
        <v>6</v>
      </c>
      <c r="G206" s="101" t="str">
        <f t="shared" si="15"/>
        <v>Off</v>
      </c>
    </row>
    <row r="207" spans="2:7" x14ac:dyDescent="0.35">
      <c r="B207" s="3">
        <v>46031.291666666184</v>
      </c>
      <c r="C207" s="84">
        <v>0</v>
      </c>
      <c r="D207" s="76">
        <f t="shared" si="12"/>
        <v>1</v>
      </c>
      <c r="E207" s="76">
        <f t="shared" si="13"/>
        <v>7</v>
      </c>
      <c r="F207" s="101">
        <f t="shared" si="14"/>
        <v>6</v>
      </c>
      <c r="G207" s="101" t="str">
        <f t="shared" si="15"/>
        <v>Off</v>
      </c>
    </row>
    <row r="208" spans="2:7" x14ac:dyDescent="0.35">
      <c r="B208" s="3">
        <v>46031.333333332848</v>
      </c>
      <c r="C208" s="84">
        <v>0</v>
      </c>
      <c r="D208" s="76">
        <f t="shared" si="12"/>
        <v>1</v>
      </c>
      <c r="E208" s="76">
        <f t="shared" si="13"/>
        <v>8</v>
      </c>
      <c r="F208" s="101">
        <f t="shared" si="14"/>
        <v>6</v>
      </c>
      <c r="G208" s="101" t="str">
        <f t="shared" si="15"/>
        <v>On</v>
      </c>
    </row>
    <row r="209" spans="2:7" x14ac:dyDescent="0.35">
      <c r="B209" s="3">
        <v>46031.374999999513</v>
      </c>
      <c r="C209" s="84">
        <v>1.6990419749799729E-2</v>
      </c>
      <c r="D209" s="76">
        <f t="shared" si="12"/>
        <v>1</v>
      </c>
      <c r="E209" s="76">
        <f t="shared" si="13"/>
        <v>9</v>
      </c>
      <c r="F209" s="101">
        <f t="shared" si="14"/>
        <v>6</v>
      </c>
      <c r="G209" s="101" t="str">
        <f t="shared" si="15"/>
        <v>On</v>
      </c>
    </row>
    <row r="210" spans="2:7" x14ac:dyDescent="0.35">
      <c r="B210" s="3">
        <v>46031.416666666177</v>
      </c>
      <c r="C210" s="84">
        <v>7.2485216430271393</v>
      </c>
      <c r="D210" s="76">
        <f t="shared" si="12"/>
        <v>1</v>
      </c>
      <c r="E210" s="76">
        <f t="shared" si="13"/>
        <v>10</v>
      </c>
      <c r="F210" s="101">
        <f t="shared" si="14"/>
        <v>6</v>
      </c>
      <c r="G210" s="101" t="str">
        <f t="shared" si="15"/>
        <v>On</v>
      </c>
    </row>
    <row r="211" spans="2:7" x14ac:dyDescent="0.35">
      <c r="B211" s="3">
        <v>46031.458333332841</v>
      </c>
      <c r="C211" s="84">
        <v>6.2457663762813409</v>
      </c>
      <c r="D211" s="76">
        <f t="shared" si="12"/>
        <v>1</v>
      </c>
      <c r="E211" s="76">
        <f t="shared" si="13"/>
        <v>11</v>
      </c>
      <c r="F211" s="101">
        <f t="shared" si="14"/>
        <v>6</v>
      </c>
      <c r="G211" s="101" t="str">
        <f t="shared" si="15"/>
        <v>On</v>
      </c>
    </row>
    <row r="212" spans="2:7" x14ac:dyDescent="0.35">
      <c r="B212" s="3">
        <v>46031.499999999505</v>
      </c>
      <c r="C212" s="84">
        <v>12.50059957937202</v>
      </c>
      <c r="D212" s="76">
        <f t="shared" si="12"/>
        <v>1</v>
      </c>
      <c r="E212" s="76">
        <f t="shared" si="13"/>
        <v>12</v>
      </c>
      <c r="F212" s="101">
        <f t="shared" si="14"/>
        <v>6</v>
      </c>
      <c r="G212" s="101" t="str">
        <f t="shared" si="15"/>
        <v>On</v>
      </c>
    </row>
    <row r="213" spans="2:7" x14ac:dyDescent="0.35">
      <c r="B213" s="3">
        <v>46031.541666666169</v>
      </c>
      <c r="C213" s="84">
        <v>17.406368015493083</v>
      </c>
      <c r="D213" s="76">
        <f t="shared" si="12"/>
        <v>1</v>
      </c>
      <c r="E213" s="76">
        <f t="shared" si="13"/>
        <v>13</v>
      </c>
      <c r="F213" s="101">
        <f t="shared" si="14"/>
        <v>6</v>
      </c>
      <c r="G213" s="101" t="str">
        <f t="shared" si="15"/>
        <v>On</v>
      </c>
    </row>
    <row r="214" spans="2:7" x14ac:dyDescent="0.35">
      <c r="B214" s="3">
        <v>46031.583333332834</v>
      </c>
      <c r="C214" s="84">
        <v>18.278008212486135</v>
      </c>
      <c r="D214" s="76">
        <f t="shared" si="12"/>
        <v>1</v>
      </c>
      <c r="E214" s="76">
        <f t="shared" si="13"/>
        <v>14</v>
      </c>
      <c r="F214" s="101">
        <f t="shared" si="14"/>
        <v>6</v>
      </c>
      <c r="G214" s="101" t="str">
        <f t="shared" si="15"/>
        <v>On</v>
      </c>
    </row>
    <row r="215" spans="2:7" x14ac:dyDescent="0.35">
      <c r="B215" s="3">
        <v>46031.624999999498</v>
      </c>
      <c r="C215" s="84">
        <v>19.96643286637898</v>
      </c>
      <c r="D215" s="76">
        <f t="shared" si="12"/>
        <v>1</v>
      </c>
      <c r="E215" s="76">
        <f t="shared" si="13"/>
        <v>15</v>
      </c>
      <c r="F215" s="101">
        <f t="shared" si="14"/>
        <v>6</v>
      </c>
      <c r="G215" s="101" t="str">
        <f t="shared" si="15"/>
        <v>On</v>
      </c>
    </row>
    <row r="216" spans="2:7" x14ac:dyDescent="0.35">
      <c r="B216" s="3">
        <v>46031.666666666162</v>
      </c>
      <c r="C216" s="84">
        <v>20.245290378980503</v>
      </c>
      <c r="D216" s="76">
        <f t="shared" si="12"/>
        <v>1</v>
      </c>
      <c r="E216" s="76">
        <f t="shared" si="13"/>
        <v>16</v>
      </c>
      <c r="F216" s="101">
        <f t="shared" si="14"/>
        <v>6</v>
      </c>
      <c r="G216" s="101" t="str">
        <f t="shared" si="15"/>
        <v>On</v>
      </c>
    </row>
    <row r="217" spans="2:7" x14ac:dyDescent="0.35">
      <c r="B217" s="3">
        <v>46031.708333332826</v>
      </c>
      <c r="C217" s="84">
        <v>10.746198274595427</v>
      </c>
      <c r="D217" s="76">
        <f t="shared" si="12"/>
        <v>1</v>
      </c>
      <c r="E217" s="76">
        <f t="shared" si="13"/>
        <v>17</v>
      </c>
      <c r="F217" s="101">
        <f t="shared" si="14"/>
        <v>6</v>
      </c>
      <c r="G217" s="101" t="str">
        <f t="shared" si="15"/>
        <v>On</v>
      </c>
    </row>
    <row r="218" spans="2:7" x14ac:dyDescent="0.35">
      <c r="B218" s="3">
        <v>46031.749999999491</v>
      </c>
      <c r="C218" s="84">
        <v>0</v>
      </c>
      <c r="D218" s="76">
        <f t="shared" si="12"/>
        <v>1</v>
      </c>
      <c r="E218" s="76">
        <f t="shared" si="13"/>
        <v>18</v>
      </c>
      <c r="F218" s="101">
        <f t="shared" si="14"/>
        <v>6</v>
      </c>
      <c r="G218" s="101" t="str">
        <f t="shared" si="15"/>
        <v>On</v>
      </c>
    </row>
    <row r="219" spans="2:7" x14ac:dyDescent="0.35">
      <c r="B219" s="3">
        <v>46031.791666666155</v>
      </c>
      <c r="C219" s="84">
        <v>0</v>
      </c>
      <c r="D219" s="76">
        <f t="shared" si="12"/>
        <v>1</v>
      </c>
      <c r="E219" s="76">
        <f t="shared" si="13"/>
        <v>19</v>
      </c>
      <c r="F219" s="101">
        <f t="shared" si="14"/>
        <v>6</v>
      </c>
      <c r="G219" s="101" t="str">
        <f t="shared" si="15"/>
        <v>On</v>
      </c>
    </row>
    <row r="220" spans="2:7" x14ac:dyDescent="0.35">
      <c r="B220" s="3">
        <v>46031.833333332819</v>
      </c>
      <c r="C220" s="84">
        <v>0</v>
      </c>
      <c r="D220" s="76">
        <f t="shared" si="12"/>
        <v>1</v>
      </c>
      <c r="E220" s="76">
        <f t="shared" si="13"/>
        <v>20</v>
      </c>
      <c r="F220" s="101">
        <f t="shared" si="14"/>
        <v>6</v>
      </c>
      <c r="G220" s="101" t="str">
        <f t="shared" si="15"/>
        <v>On</v>
      </c>
    </row>
    <row r="221" spans="2:7" x14ac:dyDescent="0.35">
      <c r="B221" s="3">
        <v>46031.874999999483</v>
      </c>
      <c r="C221" s="84">
        <v>0</v>
      </c>
      <c r="D221" s="76">
        <f t="shared" si="12"/>
        <v>1</v>
      </c>
      <c r="E221" s="76">
        <f t="shared" si="13"/>
        <v>21</v>
      </c>
      <c r="F221" s="101">
        <f t="shared" si="14"/>
        <v>6</v>
      </c>
      <c r="G221" s="101" t="str">
        <f t="shared" si="15"/>
        <v>On</v>
      </c>
    </row>
    <row r="222" spans="2:7" x14ac:dyDescent="0.35">
      <c r="B222" s="3">
        <v>46031.916666666148</v>
      </c>
      <c r="C222" s="84">
        <v>0</v>
      </c>
      <c r="D222" s="76">
        <f t="shared" si="12"/>
        <v>1</v>
      </c>
      <c r="E222" s="76">
        <f t="shared" si="13"/>
        <v>22</v>
      </c>
      <c r="F222" s="101">
        <f t="shared" si="14"/>
        <v>6</v>
      </c>
      <c r="G222" s="101" t="str">
        <f t="shared" si="15"/>
        <v>On</v>
      </c>
    </row>
    <row r="223" spans="2:7" x14ac:dyDescent="0.35">
      <c r="B223" s="3">
        <v>46031.958333332812</v>
      </c>
      <c r="C223" s="84">
        <v>0</v>
      </c>
      <c r="D223" s="76">
        <f t="shared" si="12"/>
        <v>1</v>
      </c>
      <c r="E223" s="76">
        <f t="shared" si="13"/>
        <v>23</v>
      </c>
      <c r="F223" s="101">
        <f t="shared" si="14"/>
        <v>6</v>
      </c>
      <c r="G223" s="101" t="str">
        <f t="shared" si="15"/>
        <v>On</v>
      </c>
    </row>
    <row r="224" spans="2:7" x14ac:dyDescent="0.35">
      <c r="B224" s="3">
        <v>46031.999999999476</v>
      </c>
      <c r="C224" s="84">
        <v>0</v>
      </c>
      <c r="D224" s="76">
        <f t="shared" si="12"/>
        <v>1</v>
      </c>
      <c r="E224" s="76">
        <f t="shared" si="13"/>
        <v>0</v>
      </c>
      <c r="F224" s="101">
        <f t="shared" si="14"/>
        <v>7</v>
      </c>
      <c r="G224" s="101" t="str">
        <f t="shared" si="15"/>
        <v>Off</v>
      </c>
    </row>
    <row r="225" spans="2:7" x14ac:dyDescent="0.35">
      <c r="B225" s="3">
        <v>46032.04166666614</v>
      </c>
      <c r="C225" s="84">
        <v>0</v>
      </c>
      <c r="D225" s="76">
        <f t="shared" si="12"/>
        <v>1</v>
      </c>
      <c r="E225" s="76">
        <f t="shared" si="13"/>
        <v>1</v>
      </c>
      <c r="F225" s="101">
        <f t="shared" si="14"/>
        <v>7</v>
      </c>
      <c r="G225" s="101" t="str">
        <f t="shared" si="15"/>
        <v>Off</v>
      </c>
    </row>
    <row r="226" spans="2:7" x14ac:dyDescent="0.35">
      <c r="B226" s="3">
        <v>46032.083333332805</v>
      </c>
      <c r="C226" s="84">
        <v>0</v>
      </c>
      <c r="D226" s="76">
        <f t="shared" si="12"/>
        <v>1</v>
      </c>
      <c r="E226" s="76">
        <f t="shared" si="13"/>
        <v>2</v>
      </c>
      <c r="F226" s="101">
        <f t="shared" si="14"/>
        <v>7</v>
      </c>
      <c r="G226" s="101" t="str">
        <f t="shared" si="15"/>
        <v>Off</v>
      </c>
    </row>
    <row r="227" spans="2:7" x14ac:dyDescent="0.35">
      <c r="B227" s="3">
        <v>46032.124999999469</v>
      </c>
      <c r="C227" s="84">
        <v>0</v>
      </c>
      <c r="D227" s="76">
        <f t="shared" si="12"/>
        <v>1</v>
      </c>
      <c r="E227" s="76">
        <f t="shared" si="13"/>
        <v>3</v>
      </c>
      <c r="F227" s="101">
        <f t="shared" si="14"/>
        <v>7</v>
      </c>
      <c r="G227" s="101" t="str">
        <f t="shared" si="15"/>
        <v>Off</v>
      </c>
    </row>
    <row r="228" spans="2:7" x14ac:dyDescent="0.35">
      <c r="B228" s="3">
        <v>46032.166666666133</v>
      </c>
      <c r="C228" s="84">
        <v>0</v>
      </c>
      <c r="D228" s="76">
        <f t="shared" si="12"/>
        <v>1</v>
      </c>
      <c r="E228" s="76">
        <f t="shared" si="13"/>
        <v>4</v>
      </c>
      <c r="F228" s="101">
        <f t="shared" si="14"/>
        <v>7</v>
      </c>
      <c r="G228" s="101" t="str">
        <f t="shared" si="15"/>
        <v>Off</v>
      </c>
    </row>
    <row r="229" spans="2:7" x14ac:dyDescent="0.35">
      <c r="B229" s="3">
        <v>46032.208333332797</v>
      </c>
      <c r="C229" s="84">
        <v>0</v>
      </c>
      <c r="D229" s="76">
        <f t="shared" si="12"/>
        <v>1</v>
      </c>
      <c r="E229" s="76">
        <f t="shared" si="13"/>
        <v>5</v>
      </c>
      <c r="F229" s="101">
        <f t="shared" si="14"/>
        <v>7</v>
      </c>
      <c r="G229" s="101" t="str">
        <f t="shared" si="15"/>
        <v>Off</v>
      </c>
    </row>
    <row r="230" spans="2:7" x14ac:dyDescent="0.35">
      <c r="B230" s="3">
        <v>46032.249999999462</v>
      </c>
      <c r="C230" s="84">
        <v>0</v>
      </c>
      <c r="D230" s="76">
        <f t="shared" si="12"/>
        <v>1</v>
      </c>
      <c r="E230" s="76">
        <f t="shared" si="13"/>
        <v>6</v>
      </c>
      <c r="F230" s="101">
        <f t="shared" si="14"/>
        <v>7</v>
      </c>
      <c r="G230" s="101" t="str">
        <f t="shared" si="15"/>
        <v>Off</v>
      </c>
    </row>
    <row r="231" spans="2:7" x14ac:dyDescent="0.35">
      <c r="B231" s="3">
        <v>46032.291666666126</v>
      </c>
      <c r="C231" s="84">
        <v>0</v>
      </c>
      <c r="D231" s="76">
        <f t="shared" si="12"/>
        <v>1</v>
      </c>
      <c r="E231" s="76">
        <f t="shared" si="13"/>
        <v>7</v>
      </c>
      <c r="F231" s="101">
        <f t="shared" si="14"/>
        <v>7</v>
      </c>
      <c r="G231" s="101" t="str">
        <f t="shared" si="15"/>
        <v>Off</v>
      </c>
    </row>
    <row r="232" spans="2:7" x14ac:dyDescent="0.35">
      <c r="B232" s="3">
        <v>46032.33333333279</v>
      </c>
      <c r="C232" s="84">
        <v>0</v>
      </c>
      <c r="D232" s="76">
        <f t="shared" si="12"/>
        <v>1</v>
      </c>
      <c r="E232" s="76">
        <f t="shared" si="13"/>
        <v>8</v>
      </c>
      <c r="F232" s="101">
        <f t="shared" si="14"/>
        <v>7</v>
      </c>
      <c r="G232" s="101" t="str">
        <f t="shared" si="15"/>
        <v>Off</v>
      </c>
    </row>
    <row r="233" spans="2:7" x14ac:dyDescent="0.35">
      <c r="B233" s="3">
        <v>46032.374999999454</v>
      </c>
      <c r="C233" s="84">
        <v>8.0532466506348701</v>
      </c>
      <c r="D233" s="76">
        <f t="shared" si="12"/>
        <v>1</v>
      </c>
      <c r="E233" s="76">
        <f t="shared" si="13"/>
        <v>9</v>
      </c>
      <c r="F233" s="101">
        <f t="shared" si="14"/>
        <v>7</v>
      </c>
      <c r="G233" s="101" t="str">
        <f t="shared" si="15"/>
        <v>Off</v>
      </c>
    </row>
    <row r="234" spans="2:7" x14ac:dyDescent="0.35">
      <c r="B234" s="3">
        <v>46032.416666666119</v>
      </c>
      <c r="C234" s="84">
        <v>20.516497991429414</v>
      </c>
      <c r="D234" s="76">
        <f t="shared" si="12"/>
        <v>1</v>
      </c>
      <c r="E234" s="76">
        <f t="shared" si="13"/>
        <v>10</v>
      </c>
      <c r="F234" s="101">
        <f t="shared" si="14"/>
        <v>7</v>
      </c>
      <c r="G234" s="101" t="str">
        <f t="shared" si="15"/>
        <v>Off</v>
      </c>
    </row>
    <row r="235" spans="2:7" x14ac:dyDescent="0.35">
      <c r="B235" s="3">
        <v>46032.458333332783</v>
      </c>
      <c r="C235" s="84">
        <v>20.797377326289883</v>
      </c>
      <c r="D235" s="76">
        <f t="shared" si="12"/>
        <v>1</v>
      </c>
      <c r="E235" s="76">
        <f t="shared" si="13"/>
        <v>11</v>
      </c>
      <c r="F235" s="101">
        <f t="shared" si="14"/>
        <v>7</v>
      </c>
      <c r="G235" s="101" t="str">
        <f t="shared" si="15"/>
        <v>Off</v>
      </c>
    </row>
    <row r="236" spans="2:7" x14ac:dyDescent="0.35">
      <c r="B236" s="3">
        <v>46032.499999999447</v>
      </c>
      <c r="C236" s="84">
        <v>18.934567456109246</v>
      </c>
      <c r="D236" s="76">
        <f t="shared" si="12"/>
        <v>1</v>
      </c>
      <c r="E236" s="76">
        <f t="shared" si="13"/>
        <v>12</v>
      </c>
      <c r="F236" s="101">
        <f t="shared" si="14"/>
        <v>7</v>
      </c>
      <c r="G236" s="101" t="str">
        <f t="shared" si="15"/>
        <v>Off</v>
      </c>
    </row>
    <row r="237" spans="2:7" x14ac:dyDescent="0.35">
      <c r="B237" s="3">
        <v>46032.541666666111</v>
      </c>
      <c r="C237" s="84">
        <v>17.637281102195846</v>
      </c>
      <c r="D237" s="76">
        <f t="shared" si="12"/>
        <v>1</v>
      </c>
      <c r="E237" s="76">
        <f t="shared" si="13"/>
        <v>13</v>
      </c>
      <c r="F237" s="101">
        <f t="shared" si="14"/>
        <v>7</v>
      </c>
      <c r="G237" s="101" t="str">
        <f t="shared" si="15"/>
        <v>Off</v>
      </c>
    </row>
    <row r="238" spans="2:7" x14ac:dyDescent="0.35">
      <c r="B238" s="3">
        <v>46032.583333332776</v>
      </c>
      <c r="C238" s="84">
        <v>18.265341351528189</v>
      </c>
      <c r="D238" s="76">
        <f t="shared" si="12"/>
        <v>1</v>
      </c>
      <c r="E238" s="76">
        <f t="shared" si="13"/>
        <v>14</v>
      </c>
      <c r="F238" s="101">
        <f t="shared" si="14"/>
        <v>7</v>
      </c>
      <c r="G238" s="101" t="str">
        <f t="shared" si="15"/>
        <v>Off</v>
      </c>
    </row>
    <row r="239" spans="2:7" x14ac:dyDescent="0.35">
      <c r="B239" s="3">
        <v>46032.62499999944</v>
      </c>
      <c r="C239" s="84">
        <v>19.879503626687377</v>
      </c>
      <c r="D239" s="76">
        <f t="shared" si="12"/>
        <v>1</v>
      </c>
      <c r="E239" s="76">
        <f t="shared" si="13"/>
        <v>15</v>
      </c>
      <c r="F239" s="101">
        <f t="shared" si="14"/>
        <v>7</v>
      </c>
      <c r="G239" s="101" t="str">
        <f t="shared" si="15"/>
        <v>Off</v>
      </c>
    </row>
    <row r="240" spans="2:7" x14ac:dyDescent="0.35">
      <c r="B240" s="3">
        <v>46032.666666666104</v>
      </c>
      <c r="C240" s="84">
        <v>20.090512925701805</v>
      </c>
      <c r="D240" s="76">
        <f t="shared" si="12"/>
        <v>1</v>
      </c>
      <c r="E240" s="76">
        <f t="shared" si="13"/>
        <v>16</v>
      </c>
      <c r="F240" s="101">
        <f t="shared" si="14"/>
        <v>7</v>
      </c>
      <c r="G240" s="101" t="str">
        <f t="shared" si="15"/>
        <v>Off</v>
      </c>
    </row>
    <row r="241" spans="2:7" x14ac:dyDescent="0.35">
      <c r="B241" s="3">
        <v>46032.708333332768</v>
      </c>
      <c r="C241" s="84">
        <v>10.857325512535693</v>
      </c>
      <c r="D241" s="76">
        <f t="shared" si="12"/>
        <v>1</v>
      </c>
      <c r="E241" s="76">
        <f t="shared" si="13"/>
        <v>17</v>
      </c>
      <c r="F241" s="101">
        <f t="shared" si="14"/>
        <v>7</v>
      </c>
      <c r="G241" s="101" t="str">
        <f t="shared" si="15"/>
        <v>Off</v>
      </c>
    </row>
    <row r="242" spans="2:7" x14ac:dyDescent="0.35">
      <c r="B242" s="3">
        <v>46032.749999999432</v>
      </c>
      <c r="C242" s="84">
        <v>0</v>
      </c>
      <c r="D242" s="76">
        <f t="shared" si="12"/>
        <v>1</v>
      </c>
      <c r="E242" s="76">
        <f t="shared" si="13"/>
        <v>18</v>
      </c>
      <c r="F242" s="101">
        <f t="shared" si="14"/>
        <v>7</v>
      </c>
      <c r="G242" s="101" t="str">
        <f t="shared" si="15"/>
        <v>Off</v>
      </c>
    </row>
    <row r="243" spans="2:7" x14ac:dyDescent="0.35">
      <c r="B243" s="3">
        <v>46032.791666666097</v>
      </c>
      <c r="C243" s="84">
        <v>0</v>
      </c>
      <c r="D243" s="76">
        <f t="shared" si="12"/>
        <v>1</v>
      </c>
      <c r="E243" s="76">
        <f t="shared" si="13"/>
        <v>19</v>
      </c>
      <c r="F243" s="101">
        <f t="shared" si="14"/>
        <v>7</v>
      </c>
      <c r="G243" s="101" t="str">
        <f t="shared" si="15"/>
        <v>Off</v>
      </c>
    </row>
    <row r="244" spans="2:7" x14ac:dyDescent="0.35">
      <c r="B244" s="3">
        <v>46032.833333332761</v>
      </c>
      <c r="C244" s="84">
        <v>0</v>
      </c>
      <c r="D244" s="76">
        <f t="shared" si="12"/>
        <v>1</v>
      </c>
      <c r="E244" s="76">
        <f t="shared" si="13"/>
        <v>20</v>
      </c>
      <c r="F244" s="101">
        <f t="shared" si="14"/>
        <v>7</v>
      </c>
      <c r="G244" s="101" t="str">
        <f t="shared" si="15"/>
        <v>Off</v>
      </c>
    </row>
    <row r="245" spans="2:7" x14ac:dyDescent="0.35">
      <c r="B245" s="3">
        <v>46032.874999999425</v>
      </c>
      <c r="C245" s="84">
        <v>0</v>
      </c>
      <c r="D245" s="76">
        <f t="shared" si="12"/>
        <v>1</v>
      </c>
      <c r="E245" s="76">
        <f t="shared" si="13"/>
        <v>21</v>
      </c>
      <c r="F245" s="101">
        <f t="shared" si="14"/>
        <v>7</v>
      </c>
      <c r="G245" s="101" t="str">
        <f t="shared" si="15"/>
        <v>Off</v>
      </c>
    </row>
    <row r="246" spans="2:7" x14ac:dyDescent="0.35">
      <c r="B246" s="3">
        <v>46032.916666666089</v>
      </c>
      <c r="C246" s="84">
        <v>0</v>
      </c>
      <c r="D246" s="76">
        <f t="shared" si="12"/>
        <v>1</v>
      </c>
      <c r="E246" s="76">
        <f t="shared" si="13"/>
        <v>22</v>
      </c>
      <c r="F246" s="101">
        <f t="shared" si="14"/>
        <v>7</v>
      </c>
      <c r="G246" s="101" t="str">
        <f t="shared" si="15"/>
        <v>Off</v>
      </c>
    </row>
    <row r="247" spans="2:7" x14ac:dyDescent="0.35">
      <c r="B247" s="3">
        <v>46032.958333332754</v>
      </c>
      <c r="C247" s="84">
        <v>0</v>
      </c>
      <c r="D247" s="76">
        <f t="shared" si="12"/>
        <v>1</v>
      </c>
      <c r="E247" s="76">
        <f t="shared" si="13"/>
        <v>23</v>
      </c>
      <c r="F247" s="101">
        <f t="shared" si="14"/>
        <v>7</v>
      </c>
      <c r="G247" s="101" t="str">
        <f t="shared" si="15"/>
        <v>Off</v>
      </c>
    </row>
    <row r="248" spans="2:7" x14ac:dyDescent="0.35">
      <c r="B248" s="3">
        <v>46032.999999999418</v>
      </c>
      <c r="C248" s="84">
        <v>0</v>
      </c>
      <c r="D248" s="76">
        <f t="shared" si="12"/>
        <v>1</v>
      </c>
      <c r="E248" s="76">
        <f t="shared" si="13"/>
        <v>0</v>
      </c>
      <c r="F248" s="101">
        <f t="shared" si="14"/>
        <v>1</v>
      </c>
      <c r="G248" s="101" t="str">
        <f t="shared" si="15"/>
        <v>Off</v>
      </c>
    </row>
    <row r="249" spans="2:7" x14ac:dyDescent="0.35">
      <c r="B249" s="3">
        <v>46033.041666666082</v>
      </c>
      <c r="C249" s="84">
        <v>0</v>
      </c>
      <c r="D249" s="76">
        <f t="shared" si="12"/>
        <v>1</v>
      </c>
      <c r="E249" s="76">
        <f t="shared" si="13"/>
        <v>1</v>
      </c>
      <c r="F249" s="101">
        <f t="shared" si="14"/>
        <v>1</v>
      </c>
      <c r="G249" s="101" t="str">
        <f t="shared" si="15"/>
        <v>Off</v>
      </c>
    </row>
    <row r="250" spans="2:7" x14ac:dyDescent="0.35">
      <c r="B250" s="3">
        <v>46033.083333332746</v>
      </c>
      <c r="C250" s="84">
        <v>0</v>
      </c>
      <c r="D250" s="76">
        <f t="shared" si="12"/>
        <v>1</v>
      </c>
      <c r="E250" s="76">
        <f t="shared" si="13"/>
        <v>2</v>
      </c>
      <c r="F250" s="101">
        <f t="shared" si="14"/>
        <v>1</v>
      </c>
      <c r="G250" s="101" t="str">
        <f t="shared" si="15"/>
        <v>Off</v>
      </c>
    </row>
    <row r="251" spans="2:7" x14ac:dyDescent="0.35">
      <c r="B251" s="3">
        <v>46033.124999999411</v>
      </c>
      <c r="C251" s="84">
        <v>0</v>
      </c>
      <c r="D251" s="76">
        <f t="shared" si="12"/>
        <v>1</v>
      </c>
      <c r="E251" s="76">
        <f t="shared" si="13"/>
        <v>3</v>
      </c>
      <c r="F251" s="101">
        <f t="shared" si="14"/>
        <v>1</v>
      </c>
      <c r="G251" s="101" t="str">
        <f t="shared" si="15"/>
        <v>Off</v>
      </c>
    </row>
    <row r="252" spans="2:7" x14ac:dyDescent="0.35">
      <c r="B252" s="3">
        <v>46033.166666666075</v>
      </c>
      <c r="C252" s="84">
        <v>0</v>
      </c>
      <c r="D252" s="76">
        <f t="shared" si="12"/>
        <v>1</v>
      </c>
      <c r="E252" s="76">
        <f t="shared" si="13"/>
        <v>4</v>
      </c>
      <c r="F252" s="101">
        <f t="shared" si="14"/>
        <v>1</v>
      </c>
      <c r="G252" s="101" t="str">
        <f t="shared" si="15"/>
        <v>Off</v>
      </c>
    </row>
    <row r="253" spans="2:7" x14ac:dyDescent="0.35">
      <c r="B253" s="3">
        <v>46033.208333332739</v>
      </c>
      <c r="C253" s="84">
        <v>0</v>
      </c>
      <c r="D253" s="76">
        <f t="shared" si="12"/>
        <v>1</v>
      </c>
      <c r="E253" s="76">
        <f t="shared" si="13"/>
        <v>5</v>
      </c>
      <c r="F253" s="101">
        <f t="shared" si="14"/>
        <v>1</v>
      </c>
      <c r="G253" s="101" t="str">
        <f t="shared" si="15"/>
        <v>Off</v>
      </c>
    </row>
    <row r="254" spans="2:7" x14ac:dyDescent="0.35">
      <c r="B254" s="3">
        <v>46033.249999999403</v>
      </c>
      <c r="C254" s="84">
        <v>0</v>
      </c>
      <c r="D254" s="76">
        <f t="shared" si="12"/>
        <v>1</v>
      </c>
      <c r="E254" s="76">
        <f t="shared" si="13"/>
        <v>6</v>
      </c>
      <c r="F254" s="101">
        <f t="shared" si="14"/>
        <v>1</v>
      </c>
      <c r="G254" s="101" t="str">
        <f t="shared" si="15"/>
        <v>Off</v>
      </c>
    </row>
    <row r="255" spans="2:7" x14ac:dyDescent="0.35">
      <c r="B255" s="3">
        <v>46033.291666666068</v>
      </c>
      <c r="C255" s="84">
        <v>0</v>
      </c>
      <c r="D255" s="76">
        <f t="shared" si="12"/>
        <v>1</v>
      </c>
      <c r="E255" s="76">
        <f t="shared" si="13"/>
        <v>7</v>
      </c>
      <c r="F255" s="101">
        <f t="shared" si="14"/>
        <v>1</v>
      </c>
      <c r="G255" s="101" t="str">
        <f t="shared" si="15"/>
        <v>Off</v>
      </c>
    </row>
    <row r="256" spans="2:7" x14ac:dyDescent="0.35">
      <c r="B256" s="3">
        <v>46033.333333332732</v>
      </c>
      <c r="C256" s="84">
        <v>0</v>
      </c>
      <c r="D256" s="76">
        <f t="shared" si="12"/>
        <v>1</v>
      </c>
      <c r="E256" s="76">
        <f t="shared" si="13"/>
        <v>8</v>
      </c>
      <c r="F256" s="101">
        <f t="shared" si="14"/>
        <v>1</v>
      </c>
      <c r="G256" s="101" t="str">
        <f t="shared" si="15"/>
        <v>Off</v>
      </c>
    </row>
    <row r="257" spans="2:7" x14ac:dyDescent="0.35">
      <c r="B257" s="3">
        <v>46033.374999999396</v>
      </c>
      <c r="C257" s="84">
        <v>0.81092913988376336</v>
      </c>
      <c r="D257" s="76">
        <f t="shared" si="12"/>
        <v>1</v>
      </c>
      <c r="E257" s="76">
        <f t="shared" si="13"/>
        <v>9</v>
      </c>
      <c r="F257" s="101">
        <f t="shared" si="14"/>
        <v>1</v>
      </c>
      <c r="G257" s="101" t="str">
        <f t="shared" si="15"/>
        <v>Off</v>
      </c>
    </row>
    <row r="258" spans="2:7" x14ac:dyDescent="0.35">
      <c r="B258" s="3">
        <v>46033.41666666606</v>
      </c>
      <c r="C258" s="84">
        <v>6.3521779571535966</v>
      </c>
      <c r="D258" s="76">
        <f t="shared" si="12"/>
        <v>1</v>
      </c>
      <c r="E258" s="76">
        <f t="shared" si="13"/>
        <v>10</v>
      </c>
      <c r="F258" s="101">
        <f t="shared" si="14"/>
        <v>1</v>
      </c>
      <c r="G258" s="101" t="str">
        <f t="shared" si="15"/>
        <v>Off</v>
      </c>
    </row>
    <row r="259" spans="2:7" x14ac:dyDescent="0.35">
      <c r="B259" s="3">
        <v>46033.458333332725</v>
      </c>
      <c r="C259" s="84">
        <v>8.0074868211181727</v>
      </c>
      <c r="D259" s="76">
        <f t="shared" si="12"/>
        <v>1</v>
      </c>
      <c r="E259" s="76">
        <f t="shared" si="13"/>
        <v>11</v>
      </c>
      <c r="F259" s="101">
        <f t="shared" si="14"/>
        <v>1</v>
      </c>
      <c r="G259" s="101" t="str">
        <f t="shared" si="15"/>
        <v>Off</v>
      </c>
    </row>
    <row r="260" spans="2:7" x14ac:dyDescent="0.35">
      <c r="B260" s="3">
        <v>46033.499999999389</v>
      </c>
      <c r="C260" s="84">
        <v>10.759565786226457</v>
      </c>
      <c r="D260" s="76">
        <f t="shared" si="12"/>
        <v>1</v>
      </c>
      <c r="E260" s="76">
        <f t="shared" si="13"/>
        <v>12</v>
      </c>
      <c r="F260" s="101">
        <f t="shared" si="14"/>
        <v>1</v>
      </c>
      <c r="G260" s="101" t="str">
        <f t="shared" si="15"/>
        <v>Off</v>
      </c>
    </row>
    <row r="261" spans="2:7" x14ac:dyDescent="0.35">
      <c r="B261" s="3">
        <v>46033.541666666053</v>
      </c>
      <c r="C261" s="84">
        <v>7.9340745899040055</v>
      </c>
      <c r="D261" s="76">
        <f t="shared" si="12"/>
        <v>1</v>
      </c>
      <c r="E261" s="76">
        <f t="shared" si="13"/>
        <v>13</v>
      </c>
      <c r="F261" s="101">
        <f t="shared" si="14"/>
        <v>1</v>
      </c>
      <c r="G261" s="101" t="str">
        <f t="shared" si="15"/>
        <v>Off</v>
      </c>
    </row>
    <row r="262" spans="2:7" x14ac:dyDescent="0.35">
      <c r="B262" s="3">
        <v>46033.583333332717</v>
      </c>
      <c r="C262" s="84">
        <v>6.5761462142912146</v>
      </c>
      <c r="D262" s="76">
        <f t="shared" si="12"/>
        <v>1</v>
      </c>
      <c r="E262" s="76">
        <f t="shared" si="13"/>
        <v>14</v>
      </c>
      <c r="F262" s="101">
        <f t="shared" si="14"/>
        <v>1</v>
      </c>
      <c r="G262" s="101" t="str">
        <f t="shared" si="15"/>
        <v>Off</v>
      </c>
    </row>
    <row r="263" spans="2:7" x14ac:dyDescent="0.35">
      <c r="B263" s="3">
        <v>46033.624999999382</v>
      </c>
      <c r="C263" s="84">
        <v>5.6266275188497836</v>
      </c>
      <c r="D263" s="76">
        <f t="shared" si="12"/>
        <v>1</v>
      </c>
      <c r="E263" s="76">
        <f t="shared" si="13"/>
        <v>15</v>
      </c>
      <c r="F263" s="101">
        <f t="shared" si="14"/>
        <v>1</v>
      </c>
      <c r="G263" s="101" t="str">
        <f t="shared" si="15"/>
        <v>Off</v>
      </c>
    </row>
    <row r="264" spans="2:7" x14ac:dyDescent="0.35">
      <c r="B264" s="3">
        <v>46033.666666666046</v>
      </c>
      <c r="C264" s="84">
        <v>1.0395388667396179</v>
      </c>
      <c r="D264" s="76">
        <f t="shared" si="12"/>
        <v>1</v>
      </c>
      <c r="E264" s="76">
        <f t="shared" si="13"/>
        <v>16</v>
      </c>
      <c r="F264" s="101">
        <f t="shared" si="14"/>
        <v>1</v>
      </c>
      <c r="G264" s="101" t="str">
        <f t="shared" si="15"/>
        <v>Off</v>
      </c>
    </row>
    <row r="265" spans="2:7" x14ac:dyDescent="0.35">
      <c r="B265" s="3">
        <v>46033.70833333271</v>
      </c>
      <c r="C265" s="84">
        <v>1.3359166175160029</v>
      </c>
      <c r="D265" s="76">
        <f t="shared" ref="D265:D328" si="16">MONTH(B265)</f>
        <v>1</v>
      </c>
      <c r="E265" s="76">
        <f t="shared" si="13"/>
        <v>17</v>
      </c>
      <c r="F265" s="101">
        <f t="shared" si="14"/>
        <v>1</v>
      </c>
      <c r="G265" s="101" t="str">
        <f t="shared" si="15"/>
        <v>Off</v>
      </c>
    </row>
    <row r="266" spans="2:7" x14ac:dyDescent="0.35">
      <c r="B266" s="3">
        <v>46033.749999999374</v>
      </c>
      <c r="C266" s="84">
        <v>0</v>
      </c>
      <c r="D266" s="76">
        <f t="shared" si="16"/>
        <v>1</v>
      </c>
      <c r="E266" s="76">
        <f t="shared" ref="E266:E329" si="17">HOUR(B266)</f>
        <v>18</v>
      </c>
      <c r="F266" s="101">
        <f t="shared" ref="F266:F329" si="18">WEEKDAY(B266,1)</f>
        <v>1</v>
      </c>
      <c r="G266" s="101" t="str">
        <f t="shared" ref="G266:G329" si="19">IF(OR(F266=$F$6,F266=$F$7),"Off",IF(E266&lt;8,"Off","On"))</f>
        <v>Off</v>
      </c>
    </row>
    <row r="267" spans="2:7" x14ac:dyDescent="0.35">
      <c r="B267" s="3">
        <v>46033.791666666039</v>
      </c>
      <c r="C267" s="84">
        <v>0</v>
      </c>
      <c r="D267" s="76">
        <f t="shared" si="16"/>
        <v>1</v>
      </c>
      <c r="E267" s="76">
        <f t="shared" si="17"/>
        <v>19</v>
      </c>
      <c r="F267" s="101">
        <f t="shared" si="18"/>
        <v>1</v>
      </c>
      <c r="G267" s="101" t="str">
        <f t="shared" si="19"/>
        <v>Off</v>
      </c>
    </row>
    <row r="268" spans="2:7" x14ac:dyDescent="0.35">
      <c r="B268" s="3">
        <v>46033.833333332703</v>
      </c>
      <c r="C268" s="84">
        <v>0</v>
      </c>
      <c r="D268" s="76">
        <f t="shared" si="16"/>
        <v>1</v>
      </c>
      <c r="E268" s="76">
        <f t="shared" si="17"/>
        <v>20</v>
      </c>
      <c r="F268" s="101">
        <f t="shared" si="18"/>
        <v>1</v>
      </c>
      <c r="G268" s="101" t="str">
        <f t="shared" si="19"/>
        <v>Off</v>
      </c>
    </row>
    <row r="269" spans="2:7" x14ac:dyDescent="0.35">
      <c r="B269" s="3">
        <v>46033.874999999367</v>
      </c>
      <c r="C269" s="84">
        <v>0</v>
      </c>
      <c r="D269" s="76">
        <f t="shared" si="16"/>
        <v>1</v>
      </c>
      <c r="E269" s="76">
        <f t="shared" si="17"/>
        <v>21</v>
      </c>
      <c r="F269" s="101">
        <f t="shared" si="18"/>
        <v>1</v>
      </c>
      <c r="G269" s="101" t="str">
        <f t="shared" si="19"/>
        <v>Off</v>
      </c>
    </row>
    <row r="270" spans="2:7" x14ac:dyDescent="0.35">
      <c r="B270" s="3">
        <v>46033.916666666031</v>
      </c>
      <c r="C270" s="84">
        <v>0</v>
      </c>
      <c r="D270" s="76">
        <f t="shared" si="16"/>
        <v>1</v>
      </c>
      <c r="E270" s="76">
        <f t="shared" si="17"/>
        <v>22</v>
      </c>
      <c r="F270" s="101">
        <f t="shared" si="18"/>
        <v>1</v>
      </c>
      <c r="G270" s="101" t="str">
        <f t="shared" si="19"/>
        <v>Off</v>
      </c>
    </row>
    <row r="271" spans="2:7" x14ac:dyDescent="0.35">
      <c r="B271" s="3">
        <v>46033.958333332695</v>
      </c>
      <c r="C271" s="84">
        <v>0</v>
      </c>
      <c r="D271" s="76">
        <f t="shared" si="16"/>
        <v>1</v>
      </c>
      <c r="E271" s="76">
        <f t="shared" si="17"/>
        <v>23</v>
      </c>
      <c r="F271" s="101">
        <f t="shared" si="18"/>
        <v>1</v>
      </c>
      <c r="G271" s="101" t="str">
        <f t="shared" si="19"/>
        <v>Off</v>
      </c>
    </row>
    <row r="272" spans="2:7" x14ac:dyDescent="0.35">
      <c r="B272" s="3">
        <v>46033.99999999936</v>
      </c>
      <c r="C272" s="84">
        <v>0</v>
      </c>
      <c r="D272" s="76">
        <f t="shared" si="16"/>
        <v>1</v>
      </c>
      <c r="E272" s="76">
        <f t="shared" si="17"/>
        <v>0</v>
      </c>
      <c r="F272" s="101">
        <f t="shared" si="18"/>
        <v>2</v>
      </c>
      <c r="G272" s="101" t="str">
        <f t="shared" si="19"/>
        <v>Off</v>
      </c>
    </row>
    <row r="273" spans="2:7" x14ac:dyDescent="0.35">
      <c r="B273" s="3">
        <v>46034.041666666024</v>
      </c>
      <c r="C273" s="84">
        <v>0</v>
      </c>
      <c r="D273" s="76">
        <f t="shared" si="16"/>
        <v>1</v>
      </c>
      <c r="E273" s="76">
        <f t="shared" si="17"/>
        <v>1</v>
      </c>
      <c r="F273" s="101">
        <f t="shared" si="18"/>
        <v>2</v>
      </c>
      <c r="G273" s="101" t="str">
        <f t="shared" si="19"/>
        <v>Off</v>
      </c>
    </row>
    <row r="274" spans="2:7" x14ac:dyDescent="0.35">
      <c r="B274" s="3">
        <v>46034.083333332688</v>
      </c>
      <c r="C274" s="84">
        <v>0</v>
      </c>
      <c r="D274" s="76">
        <f t="shared" si="16"/>
        <v>1</v>
      </c>
      <c r="E274" s="76">
        <f t="shared" si="17"/>
        <v>2</v>
      </c>
      <c r="F274" s="101">
        <f t="shared" si="18"/>
        <v>2</v>
      </c>
      <c r="G274" s="101" t="str">
        <f t="shared" si="19"/>
        <v>Off</v>
      </c>
    </row>
    <row r="275" spans="2:7" x14ac:dyDescent="0.35">
      <c r="B275" s="3">
        <v>46034.124999999352</v>
      </c>
      <c r="C275" s="84">
        <v>0</v>
      </c>
      <c r="D275" s="76">
        <f t="shared" si="16"/>
        <v>1</v>
      </c>
      <c r="E275" s="76">
        <f t="shared" si="17"/>
        <v>3</v>
      </c>
      <c r="F275" s="101">
        <f t="shared" si="18"/>
        <v>2</v>
      </c>
      <c r="G275" s="101" t="str">
        <f t="shared" si="19"/>
        <v>Off</v>
      </c>
    </row>
    <row r="276" spans="2:7" x14ac:dyDescent="0.35">
      <c r="B276" s="3">
        <v>46034.166666666017</v>
      </c>
      <c r="C276" s="84">
        <v>0</v>
      </c>
      <c r="D276" s="76">
        <f t="shared" si="16"/>
        <v>1</v>
      </c>
      <c r="E276" s="76">
        <f t="shared" si="17"/>
        <v>4</v>
      </c>
      <c r="F276" s="101">
        <f t="shared" si="18"/>
        <v>2</v>
      </c>
      <c r="G276" s="101" t="str">
        <f t="shared" si="19"/>
        <v>Off</v>
      </c>
    </row>
    <row r="277" spans="2:7" x14ac:dyDescent="0.35">
      <c r="B277" s="3">
        <v>46034.208333332681</v>
      </c>
      <c r="C277" s="84">
        <v>0</v>
      </c>
      <c r="D277" s="76">
        <f t="shared" si="16"/>
        <v>1</v>
      </c>
      <c r="E277" s="76">
        <f t="shared" si="17"/>
        <v>5</v>
      </c>
      <c r="F277" s="101">
        <f t="shared" si="18"/>
        <v>2</v>
      </c>
      <c r="G277" s="101" t="str">
        <f t="shared" si="19"/>
        <v>Off</v>
      </c>
    </row>
    <row r="278" spans="2:7" x14ac:dyDescent="0.35">
      <c r="B278" s="3">
        <v>46034.249999999345</v>
      </c>
      <c r="C278" s="84">
        <v>0</v>
      </c>
      <c r="D278" s="76">
        <f t="shared" si="16"/>
        <v>1</v>
      </c>
      <c r="E278" s="76">
        <f t="shared" si="17"/>
        <v>6</v>
      </c>
      <c r="F278" s="101">
        <f t="shared" si="18"/>
        <v>2</v>
      </c>
      <c r="G278" s="101" t="str">
        <f t="shared" si="19"/>
        <v>Off</v>
      </c>
    </row>
    <row r="279" spans="2:7" x14ac:dyDescent="0.35">
      <c r="B279" s="3">
        <v>46034.291666666009</v>
      </c>
      <c r="C279" s="84">
        <v>0</v>
      </c>
      <c r="D279" s="76">
        <f t="shared" si="16"/>
        <v>1</v>
      </c>
      <c r="E279" s="76">
        <f t="shared" si="17"/>
        <v>7</v>
      </c>
      <c r="F279" s="101">
        <f t="shared" si="18"/>
        <v>2</v>
      </c>
      <c r="G279" s="101" t="str">
        <f t="shared" si="19"/>
        <v>Off</v>
      </c>
    </row>
    <row r="280" spans="2:7" x14ac:dyDescent="0.35">
      <c r="B280" s="3">
        <v>46034.333333332674</v>
      </c>
      <c r="C280" s="84">
        <v>0</v>
      </c>
      <c r="D280" s="76">
        <f t="shared" si="16"/>
        <v>1</v>
      </c>
      <c r="E280" s="76">
        <f t="shared" si="17"/>
        <v>8</v>
      </c>
      <c r="F280" s="101">
        <f t="shared" si="18"/>
        <v>2</v>
      </c>
      <c r="G280" s="101" t="str">
        <f t="shared" si="19"/>
        <v>On</v>
      </c>
    </row>
    <row r="281" spans="2:7" x14ac:dyDescent="0.35">
      <c r="B281" s="3">
        <v>46034.374999999338</v>
      </c>
      <c r="C281" s="84">
        <v>0</v>
      </c>
      <c r="D281" s="76">
        <f t="shared" si="16"/>
        <v>1</v>
      </c>
      <c r="E281" s="76">
        <f t="shared" si="17"/>
        <v>9</v>
      </c>
      <c r="F281" s="101">
        <f t="shared" si="18"/>
        <v>2</v>
      </c>
      <c r="G281" s="101" t="str">
        <f t="shared" si="19"/>
        <v>On</v>
      </c>
    </row>
    <row r="282" spans="2:7" x14ac:dyDescent="0.35">
      <c r="B282" s="3">
        <v>46034.416666666002</v>
      </c>
      <c r="C282" s="84">
        <v>0.78458317428899305</v>
      </c>
      <c r="D282" s="76">
        <f t="shared" si="16"/>
        <v>1</v>
      </c>
      <c r="E282" s="76">
        <f t="shared" si="17"/>
        <v>10</v>
      </c>
      <c r="F282" s="101">
        <f t="shared" si="18"/>
        <v>2</v>
      </c>
      <c r="G282" s="101" t="str">
        <f t="shared" si="19"/>
        <v>On</v>
      </c>
    </row>
    <row r="283" spans="2:7" x14ac:dyDescent="0.35">
      <c r="B283" s="3">
        <v>46034.458333332666</v>
      </c>
      <c r="C283" s="84">
        <v>6.6403839218201419</v>
      </c>
      <c r="D283" s="76">
        <f t="shared" si="16"/>
        <v>1</v>
      </c>
      <c r="E283" s="76">
        <f t="shared" si="17"/>
        <v>11</v>
      </c>
      <c r="F283" s="101">
        <f t="shared" si="18"/>
        <v>2</v>
      </c>
      <c r="G283" s="101" t="str">
        <f t="shared" si="19"/>
        <v>On</v>
      </c>
    </row>
    <row r="284" spans="2:7" x14ac:dyDescent="0.35">
      <c r="B284" s="3">
        <v>46034.499999999331</v>
      </c>
      <c r="C284" s="84">
        <v>2.0106799309343275</v>
      </c>
      <c r="D284" s="76">
        <f t="shared" si="16"/>
        <v>1</v>
      </c>
      <c r="E284" s="76">
        <f t="shared" si="17"/>
        <v>12</v>
      </c>
      <c r="F284" s="101">
        <f t="shared" si="18"/>
        <v>2</v>
      </c>
      <c r="G284" s="101" t="str">
        <f t="shared" si="19"/>
        <v>On</v>
      </c>
    </row>
    <row r="285" spans="2:7" x14ac:dyDescent="0.35">
      <c r="B285" s="3">
        <v>46034.541666665995</v>
      </c>
      <c r="C285" s="84">
        <v>3.871659024358785</v>
      </c>
      <c r="D285" s="76">
        <f t="shared" si="16"/>
        <v>1</v>
      </c>
      <c r="E285" s="76">
        <f t="shared" si="17"/>
        <v>13</v>
      </c>
      <c r="F285" s="101">
        <f t="shared" si="18"/>
        <v>2</v>
      </c>
      <c r="G285" s="101" t="str">
        <f t="shared" si="19"/>
        <v>On</v>
      </c>
    </row>
    <row r="286" spans="2:7" x14ac:dyDescent="0.35">
      <c r="B286" s="3">
        <v>46034.583333332659</v>
      </c>
      <c r="C286" s="84">
        <v>2.9867112614628137</v>
      </c>
      <c r="D286" s="76">
        <f t="shared" si="16"/>
        <v>1</v>
      </c>
      <c r="E286" s="76">
        <f t="shared" si="17"/>
        <v>14</v>
      </c>
      <c r="F286" s="101">
        <f t="shared" si="18"/>
        <v>2</v>
      </c>
      <c r="G286" s="101" t="str">
        <f t="shared" si="19"/>
        <v>On</v>
      </c>
    </row>
    <row r="287" spans="2:7" x14ac:dyDescent="0.35">
      <c r="B287" s="3">
        <v>46034.624999999323</v>
      </c>
      <c r="C287" s="84">
        <v>2.1343904211247651</v>
      </c>
      <c r="D287" s="76">
        <f t="shared" si="16"/>
        <v>1</v>
      </c>
      <c r="E287" s="76">
        <f t="shared" si="17"/>
        <v>15</v>
      </c>
      <c r="F287" s="101">
        <f t="shared" si="18"/>
        <v>2</v>
      </c>
      <c r="G287" s="101" t="str">
        <f t="shared" si="19"/>
        <v>On</v>
      </c>
    </row>
    <row r="288" spans="2:7" x14ac:dyDescent="0.35">
      <c r="B288" s="3">
        <v>46034.666666665988</v>
      </c>
      <c r="C288" s="84">
        <v>0.44167124399005109</v>
      </c>
      <c r="D288" s="76">
        <f t="shared" si="16"/>
        <v>1</v>
      </c>
      <c r="E288" s="76">
        <f t="shared" si="17"/>
        <v>16</v>
      </c>
      <c r="F288" s="101">
        <f t="shared" si="18"/>
        <v>2</v>
      </c>
      <c r="G288" s="101" t="str">
        <f t="shared" si="19"/>
        <v>On</v>
      </c>
    </row>
    <row r="289" spans="2:7" x14ac:dyDescent="0.35">
      <c r="B289" s="3">
        <v>46034.708333332652</v>
      </c>
      <c r="C289" s="84">
        <v>1.4913389238841159</v>
      </c>
      <c r="D289" s="76">
        <f t="shared" si="16"/>
        <v>1</v>
      </c>
      <c r="E289" s="76">
        <f t="shared" si="17"/>
        <v>17</v>
      </c>
      <c r="F289" s="101">
        <f t="shared" si="18"/>
        <v>2</v>
      </c>
      <c r="G289" s="101" t="str">
        <f t="shared" si="19"/>
        <v>On</v>
      </c>
    </row>
    <row r="290" spans="2:7" x14ac:dyDescent="0.35">
      <c r="B290" s="3">
        <v>46034.749999999316</v>
      </c>
      <c r="C290" s="84">
        <v>0</v>
      </c>
      <c r="D290" s="76">
        <f t="shared" si="16"/>
        <v>1</v>
      </c>
      <c r="E290" s="76">
        <f t="shared" si="17"/>
        <v>18</v>
      </c>
      <c r="F290" s="101">
        <f t="shared" si="18"/>
        <v>2</v>
      </c>
      <c r="G290" s="101" t="str">
        <f t="shared" si="19"/>
        <v>On</v>
      </c>
    </row>
    <row r="291" spans="2:7" x14ac:dyDescent="0.35">
      <c r="B291" s="3">
        <v>46034.79166666598</v>
      </c>
      <c r="C291" s="84">
        <v>0</v>
      </c>
      <c r="D291" s="76">
        <f t="shared" si="16"/>
        <v>1</v>
      </c>
      <c r="E291" s="76">
        <f t="shared" si="17"/>
        <v>19</v>
      </c>
      <c r="F291" s="101">
        <f t="shared" si="18"/>
        <v>2</v>
      </c>
      <c r="G291" s="101" t="str">
        <f t="shared" si="19"/>
        <v>On</v>
      </c>
    </row>
    <row r="292" spans="2:7" x14ac:dyDescent="0.35">
      <c r="B292" s="3">
        <v>46034.833333332645</v>
      </c>
      <c r="C292" s="84">
        <v>0</v>
      </c>
      <c r="D292" s="76">
        <f t="shared" si="16"/>
        <v>1</v>
      </c>
      <c r="E292" s="76">
        <f t="shared" si="17"/>
        <v>20</v>
      </c>
      <c r="F292" s="101">
        <f t="shared" si="18"/>
        <v>2</v>
      </c>
      <c r="G292" s="101" t="str">
        <f t="shared" si="19"/>
        <v>On</v>
      </c>
    </row>
    <row r="293" spans="2:7" x14ac:dyDescent="0.35">
      <c r="B293" s="3">
        <v>46034.874999999309</v>
      </c>
      <c r="C293" s="84">
        <v>0</v>
      </c>
      <c r="D293" s="76">
        <f t="shared" si="16"/>
        <v>1</v>
      </c>
      <c r="E293" s="76">
        <f t="shared" si="17"/>
        <v>21</v>
      </c>
      <c r="F293" s="101">
        <f t="shared" si="18"/>
        <v>2</v>
      </c>
      <c r="G293" s="101" t="str">
        <f t="shared" si="19"/>
        <v>On</v>
      </c>
    </row>
    <row r="294" spans="2:7" x14ac:dyDescent="0.35">
      <c r="B294" s="3">
        <v>46034.916666665973</v>
      </c>
      <c r="C294" s="84">
        <v>0</v>
      </c>
      <c r="D294" s="76">
        <f t="shared" si="16"/>
        <v>1</v>
      </c>
      <c r="E294" s="76">
        <f t="shared" si="17"/>
        <v>22</v>
      </c>
      <c r="F294" s="101">
        <f t="shared" si="18"/>
        <v>2</v>
      </c>
      <c r="G294" s="101" t="str">
        <f t="shared" si="19"/>
        <v>On</v>
      </c>
    </row>
    <row r="295" spans="2:7" x14ac:dyDescent="0.35">
      <c r="B295" s="3">
        <v>46034.958333332637</v>
      </c>
      <c r="C295" s="84">
        <v>0</v>
      </c>
      <c r="D295" s="76">
        <f t="shared" si="16"/>
        <v>1</v>
      </c>
      <c r="E295" s="76">
        <f t="shared" si="17"/>
        <v>23</v>
      </c>
      <c r="F295" s="101">
        <f t="shared" si="18"/>
        <v>2</v>
      </c>
      <c r="G295" s="101" t="str">
        <f t="shared" si="19"/>
        <v>On</v>
      </c>
    </row>
    <row r="296" spans="2:7" x14ac:dyDescent="0.35">
      <c r="B296" s="3">
        <v>46034.999999999302</v>
      </c>
      <c r="C296" s="84">
        <v>0</v>
      </c>
      <c r="D296" s="76">
        <f t="shared" si="16"/>
        <v>1</v>
      </c>
      <c r="E296" s="76">
        <f t="shared" si="17"/>
        <v>0</v>
      </c>
      <c r="F296" s="101">
        <f t="shared" si="18"/>
        <v>3</v>
      </c>
      <c r="G296" s="101" t="str">
        <f t="shared" si="19"/>
        <v>Off</v>
      </c>
    </row>
    <row r="297" spans="2:7" x14ac:dyDescent="0.35">
      <c r="B297" s="3">
        <v>46035.041666665966</v>
      </c>
      <c r="C297" s="84">
        <v>0</v>
      </c>
      <c r="D297" s="76">
        <f t="shared" si="16"/>
        <v>1</v>
      </c>
      <c r="E297" s="76">
        <f t="shared" si="17"/>
        <v>1</v>
      </c>
      <c r="F297" s="101">
        <f t="shared" si="18"/>
        <v>3</v>
      </c>
      <c r="G297" s="101" t="str">
        <f t="shared" si="19"/>
        <v>Off</v>
      </c>
    </row>
    <row r="298" spans="2:7" x14ac:dyDescent="0.35">
      <c r="B298" s="3">
        <v>46035.08333333263</v>
      </c>
      <c r="C298" s="84">
        <v>0</v>
      </c>
      <c r="D298" s="76">
        <f t="shared" si="16"/>
        <v>1</v>
      </c>
      <c r="E298" s="76">
        <f t="shared" si="17"/>
        <v>2</v>
      </c>
      <c r="F298" s="101">
        <f t="shared" si="18"/>
        <v>3</v>
      </c>
      <c r="G298" s="101" t="str">
        <f t="shared" si="19"/>
        <v>Off</v>
      </c>
    </row>
    <row r="299" spans="2:7" x14ac:dyDescent="0.35">
      <c r="B299" s="3">
        <v>46035.124999999294</v>
      </c>
      <c r="C299" s="84">
        <v>0</v>
      </c>
      <c r="D299" s="76">
        <f t="shared" si="16"/>
        <v>1</v>
      </c>
      <c r="E299" s="76">
        <f t="shared" si="17"/>
        <v>3</v>
      </c>
      <c r="F299" s="101">
        <f t="shared" si="18"/>
        <v>3</v>
      </c>
      <c r="G299" s="101" t="str">
        <f t="shared" si="19"/>
        <v>Off</v>
      </c>
    </row>
    <row r="300" spans="2:7" x14ac:dyDescent="0.35">
      <c r="B300" s="3">
        <v>46035.166666665958</v>
      </c>
      <c r="C300" s="84">
        <v>0</v>
      </c>
      <c r="D300" s="76">
        <f t="shared" si="16"/>
        <v>1</v>
      </c>
      <c r="E300" s="76">
        <f t="shared" si="17"/>
        <v>4</v>
      </c>
      <c r="F300" s="101">
        <f t="shared" si="18"/>
        <v>3</v>
      </c>
      <c r="G300" s="101" t="str">
        <f t="shared" si="19"/>
        <v>Off</v>
      </c>
    </row>
    <row r="301" spans="2:7" x14ac:dyDescent="0.35">
      <c r="B301" s="3">
        <v>46035.208333332623</v>
      </c>
      <c r="C301" s="84">
        <v>0</v>
      </c>
      <c r="D301" s="76">
        <f t="shared" si="16"/>
        <v>1</v>
      </c>
      <c r="E301" s="76">
        <f t="shared" si="17"/>
        <v>5</v>
      </c>
      <c r="F301" s="101">
        <f t="shared" si="18"/>
        <v>3</v>
      </c>
      <c r="G301" s="101" t="str">
        <f t="shared" si="19"/>
        <v>Off</v>
      </c>
    </row>
    <row r="302" spans="2:7" x14ac:dyDescent="0.35">
      <c r="B302" s="3">
        <v>46035.249999999287</v>
      </c>
      <c r="C302" s="84">
        <v>0</v>
      </c>
      <c r="D302" s="76">
        <f t="shared" si="16"/>
        <v>1</v>
      </c>
      <c r="E302" s="76">
        <f t="shared" si="17"/>
        <v>6</v>
      </c>
      <c r="F302" s="101">
        <f t="shared" si="18"/>
        <v>3</v>
      </c>
      <c r="G302" s="101" t="str">
        <f t="shared" si="19"/>
        <v>Off</v>
      </c>
    </row>
    <row r="303" spans="2:7" x14ac:dyDescent="0.35">
      <c r="B303" s="3">
        <v>46035.291666665951</v>
      </c>
      <c r="C303" s="84">
        <v>0</v>
      </c>
      <c r="D303" s="76">
        <f t="shared" si="16"/>
        <v>1</v>
      </c>
      <c r="E303" s="76">
        <f t="shared" si="17"/>
        <v>7</v>
      </c>
      <c r="F303" s="101">
        <f t="shared" si="18"/>
        <v>3</v>
      </c>
      <c r="G303" s="101" t="str">
        <f t="shared" si="19"/>
        <v>Off</v>
      </c>
    </row>
    <row r="304" spans="2:7" x14ac:dyDescent="0.35">
      <c r="B304" s="3">
        <v>46035.333333332615</v>
      </c>
      <c r="C304" s="84">
        <v>0</v>
      </c>
      <c r="D304" s="76">
        <f t="shared" si="16"/>
        <v>1</v>
      </c>
      <c r="E304" s="76">
        <f t="shared" si="17"/>
        <v>8</v>
      </c>
      <c r="F304" s="101">
        <f t="shared" si="18"/>
        <v>3</v>
      </c>
      <c r="G304" s="101" t="str">
        <f t="shared" si="19"/>
        <v>On</v>
      </c>
    </row>
    <row r="305" spans="2:7" x14ac:dyDescent="0.35">
      <c r="B305" s="3">
        <v>46035.37499999928</v>
      </c>
      <c r="C305" s="84">
        <v>3.701367808929195E-2</v>
      </c>
      <c r="D305" s="76">
        <f t="shared" si="16"/>
        <v>1</v>
      </c>
      <c r="E305" s="76">
        <f t="shared" si="17"/>
        <v>9</v>
      </c>
      <c r="F305" s="101">
        <f t="shared" si="18"/>
        <v>3</v>
      </c>
      <c r="G305" s="101" t="str">
        <f t="shared" si="19"/>
        <v>On</v>
      </c>
    </row>
    <row r="306" spans="2:7" x14ac:dyDescent="0.35">
      <c r="B306" s="3">
        <v>46035.416666665944</v>
      </c>
      <c r="C306" s="84">
        <v>1.1499111336242753</v>
      </c>
      <c r="D306" s="76">
        <f t="shared" si="16"/>
        <v>1</v>
      </c>
      <c r="E306" s="76">
        <f t="shared" si="17"/>
        <v>10</v>
      </c>
      <c r="F306" s="101">
        <f t="shared" si="18"/>
        <v>3</v>
      </c>
      <c r="G306" s="101" t="str">
        <f t="shared" si="19"/>
        <v>On</v>
      </c>
    </row>
    <row r="307" spans="2:7" x14ac:dyDescent="0.35">
      <c r="B307" s="3">
        <v>46035.458333332608</v>
      </c>
      <c r="C307" s="84">
        <v>2.4915029811189582</v>
      </c>
      <c r="D307" s="76">
        <f t="shared" si="16"/>
        <v>1</v>
      </c>
      <c r="E307" s="76">
        <f t="shared" si="17"/>
        <v>11</v>
      </c>
      <c r="F307" s="101">
        <f t="shared" si="18"/>
        <v>3</v>
      </c>
      <c r="G307" s="101" t="str">
        <f t="shared" si="19"/>
        <v>On</v>
      </c>
    </row>
    <row r="308" spans="2:7" x14ac:dyDescent="0.35">
      <c r="B308" s="3">
        <v>46035.499999999272</v>
      </c>
      <c r="C308" s="84">
        <v>2.2406565013376705</v>
      </c>
      <c r="D308" s="76">
        <f t="shared" si="16"/>
        <v>1</v>
      </c>
      <c r="E308" s="76">
        <f t="shared" si="17"/>
        <v>12</v>
      </c>
      <c r="F308" s="101">
        <f t="shared" si="18"/>
        <v>3</v>
      </c>
      <c r="G308" s="101" t="str">
        <f t="shared" si="19"/>
        <v>On</v>
      </c>
    </row>
    <row r="309" spans="2:7" x14ac:dyDescent="0.35">
      <c r="B309" s="3">
        <v>46035.541666665937</v>
      </c>
      <c r="C309" s="84">
        <v>2.973111819025092</v>
      </c>
      <c r="D309" s="76">
        <f t="shared" si="16"/>
        <v>1</v>
      </c>
      <c r="E309" s="76">
        <f t="shared" si="17"/>
        <v>13</v>
      </c>
      <c r="F309" s="101">
        <f t="shared" si="18"/>
        <v>3</v>
      </c>
      <c r="G309" s="101" t="str">
        <f t="shared" si="19"/>
        <v>On</v>
      </c>
    </row>
    <row r="310" spans="2:7" x14ac:dyDescent="0.35">
      <c r="B310" s="3">
        <v>46035.583333332601</v>
      </c>
      <c r="C310" s="84">
        <v>1.7479811957583924</v>
      </c>
      <c r="D310" s="76">
        <f t="shared" si="16"/>
        <v>1</v>
      </c>
      <c r="E310" s="76">
        <f t="shared" si="17"/>
        <v>14</v>
      </c>
      <c r="F310" s="101">
        <f t="shared" si="18"/>
        <v>3</v>
      </c>
      <c r="G310" s="101" t="str">
        <f t="shared" si="19"/>
        <v>On</v>
      </c>
    </row>
    <row r="311" spans="2:7" x14ac:dyDescent="0.35">
      <c r="B311" s="3">
        <v>46035.624999999265</v>
      </c>
      <c r="C311" s="84">
        <v>2.2901442166884873</v>
      </c>
      <c r="D311" s="76">
        <f t="shared" si="16"/>
        <v>1</v>
      </c>
      <c r="E311" s="76">
        <f t="shared" si="17"/>
        <v>15</v>
      </c>
      <c r="F311" s="101">
        <f t="shared" si="18"/>
        <v>3</v>
      </c>
      <c r="G311" s="101" t="str">
        <f t="shared" si="19"/>
        <v>On</v>
      </c>
    </row>
    <row r="312" spans="2:7" x14ac:dyDescent="0.35">
      <c r="B312" s="3">
        <v>46035.666666665929</v>
      </c>
      <c r="C312" s="84">
        <v>0.58737829507743122</v>
      </c>
      <c r="D312" s="76">
        <f t="shared" si="16"/>
        <v>1</v>
      </c>
      <c r="E312" s="76">
        <f t="shared" si="17"/>
        <v>16</v>
      </c>
      <c r="F312" s="101">
        <f t="shared" si="18"/>
        <v>3</v>
      </c>
      <c r="G312" s="101" t="str">
        <f t="shared" si="19"/>
        <v>On</v>
      </c>
    </row>
    <row r="313" spans="2:7" x14ac:dyDescent="0.35">
      <c r="B313" s="3">
        <v>46035.708333332594</v>
      </c>
      <c r="C313" s="84">
        <v>6.235029596232091E-2</v>
      </c>
      <c r="D313" s="76">
        <f t="shared" si="16"/>
        <v>1</v>
      </c>
      <c r="E313" s="76">
        <f t="shared" si="17"/>
        <v>17</v>
      </c>
      <c r="F313" s="101">
        <f t="shared" si="18"/>
        <v>3</v>
      </c>
      <c r="G313" s="101" t="str">
        <f t="shared" si="19"/>
        <v>On</v>
      </c>
    </row>
    <row r="314" spans="2:7" x14ac:dyDescent="0.35">
      <c r="B314" s="3">
        <v>46035.749999999258</v>
      </c>
      <c r="C314" s="84">
        <v>0</v>
      </c>
      <c r="D314" s="76">
        <f t="shared" si="16"/>
        <v>1</v>
      </c>
      <c r="E314" s="76">
        <f t="shared" si="17"/>
        <v>18</v>
      </c>
      <c r="F314" s="101">
        <f t="shared" si="18"/>
        <v>3</v>
      </c>
      <c r="G314" s="101" t="str">
        <f t="shared" si="19"/>
        <v>On</v>
      </c>
    </row>
    <row r="315" spans="2:7" x14ac:dyDescent="0.35">
      <c r="B315" s="3">
        <v>46035.791666665922</v>
      </c>
      <c r="C315" s="84">
        <v>0</v>
      </c>
      <c r="D315" s="76">
        <f t="shared" si="16"/>
        <v>1</v>
      </c>
      <c r="E315" s="76">
        <f t="shared" si="17"/>
        <v>19</v>
      </c>
      <c r="F315" s="101">
        <f t="shared" si="18"/>
        <v>3</v>
      </c>
      <c r="G315" s="101" t="str">
        <f t="shared" si="19"/>
        <v>On</v>
      </c>
    </row>
    <row r="316" spans="2:7" x14ac:dyDescent="0.35">
      <c r="B316" s="3">
        <v>46035.833333332586</v>
      </c>
      <c r="C316" s="84">
        <v>0</v>
      </c>
      <c r="D316" s="76">
        <f t="shared" si="16"/>
        <v>1</v>
      </c>
      <c r="E316" s="76">
        <f t="shared" si="17"/>
        <v>20</v>
      </c>
      <c r="F316" s="101">
        <f t="shared" si="18"/>
        <v>3</v>
      </c>
      <c r="G316" s="101" t="str">
        <f t="shared" si="19"/>
        <v>On</v>
      </c>
    </row>
    <row r="317" spans="2:7" x14ac:dyDescent="0.35">
      <c r="B317" s="3">
        <v>46035.874999999251</v>
      </c>
      <c r="C317" s="84">
        <v>0</v>
      </c>
      <c r="D317" s="76">
        <f t="shared" si="16"/>
        <v>1</v>
      </c>
      <c r="E317" s="76">
        <f t="shared" si="17"/>
        <v>21</v>
      </c>
      <c r="F317" s="101">
        <f t="shared" si="18"/>
        <v>3</v>
      </c>
      <c r="G317" s="101" t="str">
        <f t="shared" si="19"/>
        <v>On</v>
      </c>
    </row>
    <row r="318" spans="2:7" x14ac:dyDescent="0.35">
      <c r="B318" s="3">
        <v>46035.916666665915</v>
      </c>
      <c r="C318" s="84">
        <v>0</v>
      </c>
      <c r="D318" s="76">
        <f t="shared" si="16"/>
        <v>1</v>
      </c>
      <c r="E318" s="76">
        <f t="shared" si="17"/>
        <v>22</v>
      </c>
      <c r="F318" s="101">
        <f t="shared" si="18"/>
        <v>3</v>
      </c>
      <c r="G318" s="101" t="str">
        <f t="shared" si="19"/>
        <v>On</v>
      </c>
    </row>
    <row r="319" spans="2:7" x14ac:dyDescent="0.35">
      <c r="B319" s="3">
        <v>46035.958333332579</v>
      </c>
      <c r="C319" s="84">
        <v>0</v>
      </c>
      <c r="D319" s="76">
        <f t="shared" si="16"/>
        <v>1</v>
      </c>
      <c r="E319" s="76">
        <f t="shared" si="17"/>
        <v>23</v>
      </c>
      <c r="F319" s="101">
        <f t="shared" si="18"/>
        <v>3</v>
      </c>
      <c r="G319" s="101" t="str">
        <f t="shared" si="19"/>
        <v>On</v>
      </c>
    </row>
    <row r="320" spans="2:7" x14ac:dyDescent="0.35">
      <c r="B320" s="3">
        <v>46035.999999999243</v>
      </c>
      <c r="C320" s="84">
        <v>0</v>
      </c>
      <c r="D320" s="76">
        <f t="shared" si="16"/>
        <v>1</v>
      </c>
      <c r="E320" s="76">
        <f t="shared" si="17"/>
        <v>0</v>
      </c>
      <c r="F320" s="101">
        <f t="shared" si="18"/>
        <v>4</v>
      </c>
      <c r="G320" s="101" t="str">
        <f t="shared" si="19"/>
        <v>Off</v>
      </c>
    </row>
    <row r="321" spans="2:7" x14ac:dyDescent="0.35">
      <c r="B321" s="3">
        <v>46036.041666665908</v>
      </c>
      <c r="C321" s="84">
        <v>0</v>
      </c>
      <c r="D321" s="76">
        <f t="shared" si="16"/>
        <v>1</v>
      </c>
      <c r="E321" s="76">
        <f t="shared" si="17"/>
        <v>1</v>
      </c>
      <c r="F321" s="101">
        <f t="shared" si="18"/>
        <v>4</v>
      </c>
      <c r="G321" s="101" t="str">
        <f t="shared" si="19"/>
        <v>Off</v>
      </c>
    </row>
    <row r="322" spans="2:7" x14ac:dyDescent="0.35">
      <c r="B322" s="3">
        <v>46036.083333332572</v>
      </c>
      <c r="C322" s="84">
        <v>0</v>
      </c>
      <c r="D322" s="76">
        <f t="shared" si="16"/>
        <v>1</v>
      </c>
      <c r="E322" s="76">
        <f t="shared" si="17"/>
        <v>2</v>
      </c>
      <c r="F322" s="101">
        <f t="shared" si="18"/>
        <v>4</v>
      </c>
      <c r="G322" s="101" t="str">
        <f t="shared" si="19"/>
        <v>Off</v>
      </c>
    </row>
    <row r="323" spans="2:7" x14ac:dyDescent="0.35">
      <c r="B323" s="3">
        <v>46036.124999999236</v>
      </c>
      <c r="C323" s="84">
        <v>0</v>
      </c>
      <c r="D323" s="76">
        <f t="shared" si="16"/>
        <v>1</v>
      </c>
      <c r="E323" s="76">
        <f t="shared" si="17"/>
        <v>3</v>
      </c>
      <c r="F323" s="101">
        <f t="shared" si="18"/>
        <v>4</v>
      </c>
      <c r="G323" s="101" t="str">
        <f t="shared" si="19"/>
        <v>Off</v>
      </c>
    </row>
    <row r="324" spans="2:7" x14ac:dyDescent="0.35">
      <c r="B324" s="3">
        <v>46036.1666666659</v>
      </c>
      <c r="C324" s="84">
        <v>0</v>
      </c>
      <c r="D324" s="76">
        <f t="shared" si="16"/>
        <v>1</v>
      </c>
      <c r="E324" s="76">
        <f t="shared" si="17"/>
        <v>4</v>
      </c>
      <c r="F324" s="101">
        <f t="shared" si="18"/>
        <v>4</v>
      </c>
      <c r="G324" s="101" t="str">
        <f t="shared" si="19"/>
        <v>Off</v>
      </c>
    </row>
    <row r="325" spans="2:7" x14ac:dyDescent="0.35">
      <c r="B325" s="3">
        <v>46036.208333332565</v>
      </c>
      <c r="C325" s="84">
        <v>0</v>
      </c>
      <c r="D325" s="76">
        <f t="shared" si="16"/>
        <v>1</v>
      </c>
      <c r="E325" s="76">
        <f t="shared" si="17"/>
        <v>5</v>
      </c>
      <c r="F325" s="101">
        <f t="shared" si="18"/>
        <v>4</v>
      </c>
      <c r="G325" s="101" t="str">
        <f t="shared" si="19"/>
        <v>Off</v>
      </c>
    </row>
    <row r="326" spans="2:7" x14ac:dyDescent="0.35">
      <c r="B326" s="3">
        <v>46036.249999999229</v>
      </c>
      <c r="C326" s="84">
        <v>0</v>
      </c>
      <c r="D326" s="76">
        <f t="shared" si="16"/>
        <v>1</v>
      </c>
      <c r="E326" s="76">
        <f t="shared" si="17"/>
        <v>6</v>
      </c>
      <c r="F326" s="101">
        <f t="shared" si="18"/>
        <v>4</v>
      </c>
      <c r="G326" s="101" t="str">
        <f t="shared" si="19"/>
        <v>Off</v>
      </c>
    </row>
    <row r="327" spans="2:7" x14ac:dyDescent="0.35">
      <c r="B327" s="3">
        <v>46036.291666665893</v>
      </c>
      <c r="C327" s="84">
        <v>0</v>
      </c>
      <c r="D327" s="76">
        <f t="shared" si="16"/>
        <v>1</v>
      </c>
      <c r="E327" s="76">
        <f t="shared" si="17"/>
        <v>7</v>
      </c>
      <c r="F327" s="101">
        <f t="shared" si="18"/>
        <v>4</v>
      </c>
      <c r="G327" s="101" t="str">
        <f t="shared" si="19"/>
        <v>Off</v>
      </c>
    </row>
    <row r="328" spans="2:7" x14ac:dyDescent="0.35">
      <c r="B328" s="3">
        <v>46036.333333332557</v>
      </c>
      <c r="C328" s="84">
        <v>0</v>
      </c>
      <c r="D328" s="76">
        <f t="shared" si="16"/>
        <v>1</v>
      </c>
      <c r="E328" s="76">
        <f t="shared" si="17"/>
        <v>8</v>
      </c>
      <c r="F328" s="101">
        <f t="shared" si="18"/>
        <v>4</v>
      </c>
      <c r="G328" s="101" t="str">
        <f t="shared" si="19"/>
        <v>On</v>
      </c>
    </row>
    <row r="329" spans="2:7" x14ac:dyDescent="0.35">
      <c r="B329" s="3">
        <v>46036.374999999221</v>
      </c>
      <c r="C329" s="84">
        <v>0</v>
      </c>
      <c r="D329" s="76">
        <f t="shared" ref="D329:D392" si="20">MONTH(B329)</f>
        <v>1</v>
      </c>
      <c r="E329" s="76">
        <f t="shared" si="17"/>
        <v>9</v>
      </c>
      <c r="F329" s="101">
        <f t="shared" si="18"/>
        <v>4</v>
      </c>
      <c r="G329" s="101" t="str">
        <f t="shared" si="19"/>
        <v>On</v>
      </c>
    </row>
    <row r="330" spans="2:7" x14ac:dyDescent="0.35">
      <c r="B330" s="3">
        <v>46036.416666665886</v>
      </c>
      <c r="C330" s="84">
        <v>4.3994385670229945E-2</v>
      </c>
      <c r="D330" s="76">
        <f t="shared" si="20"/>
        <v>1</v>
      </c>
      <c r="E330" s="76">
        <f t="shared" ref="E330:E393" si="21">HOUR(B330)</f>
        <v>10</v>
      </c>
      <c r="F330" s="101">
        <f t="shared" ref="F330:F393" si="22">WEEKDAY(B330,1)</f>
        <v>4</v>
      </c>
      <c r="G330" s="101" t="str">
        <f t="shared" ref="G330:G393" si="23">IF(OR(F330=$F$6,F330=$F$7),"Off",IF(E330&lt;8,"Off","On"))</f>
        <v>On</v>
      </c>
    </row>
    <row r="331" spans="2:7" x14ac:dyDescent="0.35">
      <c r="B331" s="3">
        <v>46036.45833333255</v>
      </c>
      <c r="C331" s="84">
        <v>1.9805957522476236</v>
      </c>
      <c r="D331" s="76">
        <f t="shared" si="20"/>
        <v>1</v>
      </c>
      <c r="E331" s="76">
        <f t="shared" si="21"/>
        <v>11</v>
      </c>
      <c r="F331" s="101">
        <f t="shared" si="22"/>
        <v>4</v>
      </c>
      <c r="G331" s="101" t="str">
        <f t="shared" si="23"/>
        <v>On</v>
      </c>
    </row>
    <row r="332" spans="2:7" x14ac:dyDescent="0.35">
      <c r="B332" s="3">
        <v>46036.499999999214</v>
      </c>
      <c r="C332" s="84">
        <v>2.9628702344946869</v>
      </c>
      <c r="D332" s="76">
        <f t="shared" si="20"/>
        <v>1</v>
      </c>
      <c r="E332" s="76">
        <f t="shared" si="21"/>
        <v>12</v>
      </c>
      <c r="F332" s="101">
        <f t="shared" si="22"/>
        <v>4</v>
      </c>
      <c r="G332" s="101" t="str">
        <f t="shared" si="23"/>
        <v>On</v>
      </c>
    </row>
    <row r="333" spans="2:7" x14ac:dyDescent="0.35">
      <c r="B333" s="3">
        <v>46036.541666665878</v>
      </c>
      <c r="C333" s="84">
        <v>3.7663532125538208</v>
      </c>
      <c r="D333" s="76">
        <f t="shared" si="20"/>
        <v>1</v>
      </c>
      <c r="E333" s="76">
        <f t="shared" si="21"/>
        <v>13</v>
      </c>
      <c r="F333" s="101">
        <f t="shared" si="22"/>
        <v>4</v>
      </c>
      <c r="G333" s="101" t="str">
        <f t="shared" si="23"/>
        <v>On</v>
      </c>
    </row>
    <row r="334" spans="2:7" x14ac:dyDescent="0.35">
      <c r="B334" s="3">
        <v>46036.583333332543</v>
      </c>
      <c r="C334" s="84">
        <v>2.0292755744604904</v>
      </c>
      <c r="D334" s="76">
        <f t="shared" si="20"/>
        <v>1</v>
      </c>
      <c r="E334" s="76">
        <f t="shared" si="21"/>
        <v>14</v>
      </c>
      <c r="F334" s="101">
        <f t="shared" si="22"/>
        <v>4</v>
      </c>
      <c r="G334" s="101" t="str">
        <f t="shared" si="23"/>
        <v>On</v>
      </c>
    </row>
    <row r="335" spans="2:7" x14ac:dyDescent="0.35">
      <c r="B335" s="3">
        <v>46036.624999999207</v>
      </c>
      <c r="C335" s="84">
        <v>2.6815725551028042</v>
      </c>
      <c r="D335" s="76">
        <f t="shared" si="20"/>
        <v>1</v>
      </c>
      <c r="E335" s="76">
        <f t="shared" si="21"/>
        <v>15</v>
      </c>
      <c r="F335" s="101">
        <f t="shared" si="22"/>
        <v>4</v>
      </c>
      <c r="G335" s="101" t="str">
        <f t="shared" si="23"/>
        <v>On</v>
      </c>
    </row>
    <row r="336" spans="2:7" x14ac:dyDescent="0.35">
      <c r="B336" s="3">
        <v>46036.666666665871</v>
      </c>
      <c r="C336" s="84">
        <v>4.1403616163578416</v>
      </c>
      <c r="D336" s="76">
        <f t="shared" si="20"/>
        <v>1</v>
      </c>
      <c r="E336" s="76">
        <f t="shared" si="21"/>
        <v>16</v>
      </c>
      <c r="F336" s="101">
        <f t="shared" si="22"/>
        <v>4</v>
      </c>
      <c r="G336" s="101" t="str">
        <f t="shared" si="23"/>
        <v>On</v>
      </c>
    </row>
    <row r="337" spans="2:7" x14ac:dyDescent="0.35">
      <c r="B337" s="3">
        <v>46036.708333332535</v>
      </c>
      <c r="C337" s="84">
        <v>9.7104854318617271</v>
      </c>
      <c r="D337" s="76">
        <f t="shared" si="20"/>
        <v>1</v>
      </c>
      <c r="E337" s="76">
        <f t="shared" si="21"/>
        <v>17</v>
      </c>
      <c r="F337" s="101">
        <f t="shared" si="22"/>
        <v>4</v>
      </c>
      <c r="G337" s="101" t="str">
        <f t="shared" si="23"/>
        <v>On</v>
      </c>
    </row>
    <row r="338" spans="2:7" x14ac:dyDescent="0.35">
      <c r="B338" s="3">
        <v>46036.7499999992</v>
      </c>
      <c r="C338" s="84">
        <v>0</v>
      </c>
      <c r="D338" s="76">
        <f t="shared" si="20"/>
        <v>1</v>
      </c>
      <c r="E338" s="76">
        <f t="shared" si="21"/>
        <v>18</v>
      </c>
      <c r="F338" s="101">
        <f t="shared" si="22"/>
        <v>4</v>
      </c>
      <c r="G338" s="101" t="str">
        <f t="shared" si="23"/>
        <v>On</v>
      </c>
    </row>
    <row r="339" spans="2:7" x14ac:dyDescent="0.35">
      <c r="B339" s="3">
        <v>46036.791666665864</v>
      </c>
      <c r="C339" s="84">
        <v>0</v>
      </c>
      <c r="D339" s="76">
        <f t="shared" si="20"/>
        <v>1</v>
      </c>
      <c r="E339" s="76">
        <f t="shared" si="21"/>
        <v>19</v>
      </c>
      <c r="F339" s="101">
        <f t="shared" si="22"/>
        <v>4</v>
      </c>
      <c r="G339" s="101" t="str">
        <f t="shared" si="23"/>
        <v>On</v>
      </c>
    </row>
    <row r="340" spans="2:7" x14ac:dyDescent="0.35">
      <c r="B340" s="3">
        <v>46036.833333332528</v>
      </c>
      <c r="C340" s="84">
        <v>0</v>
      </c>
      <c r="D340" s="76">
        <f t="shared" si="20"/>
        <v>1</v>
      </c>
      <c r="E340" s="76">
        <f t="shared" si="21"/>
        <v>20</v>
      </c>
      <c r="F340" s="101">
        <f t="shared" si="22"/>
        <v>4</v>
      </c>
      <c r="G340" s="101" t="str">
        <f t="shared" si="23"/>
        <v>On</v>
      </c>
    </row>
    <row r="341" spans="2:7" x14ac:dyDescent="0.35">
      <c r="B341" s="3">
        <v>46036.874999999192</v>
      </c>
      <c r="C341" s="84">
        <v>0</v>
      </c>
      <c r="D341" s="76">
        <f t="shared" si="20"/>
        <v>1</v>
      </c>
      <c r="E341" s="76">
        <f t="shared" si="21"/>
        <v>21</v>
      </c>
      <c r="F341" s="101">
        <f t="shared" si="22"/>
        <v>4</v>
      </c>
      <c r="G341" s="101" t="str">
        <f t="shared" si="23"/>
        <v>On</v>
      </c>
    </row>
    <row r="342" spans="2:7" x14ac:dyDescent="0.35">
      <c r="B342" s="3">
        <v>46036.916666665857</v>
      </c>
      <c r="C342" s="84">
        <v>0</v>
      </c>
      <c r="D342" s="76">
        <f t="shared" si="20"/>
        <v>1</v>
      </c>
      <c r="E342" s="76">
        <f t="shared" si="21"/>
        <v>22</v>
      </c>
      <c r="F342" s="101">
        <f t="shared" si="22"/>
        <v>4</v>
      </c>
      <c r="G342" s="101" t="str">
        <f t="shared" si="23"/>
        <v>On</v>
      </c>
    </row>
    <row r="343" spans="2:7" x14ac:dyDescent="0.35">
      <c r="B343" s="3">
        <v>46036.958333332521</v>
      </c>
      <c r="C343" s="84">
        <v>0</v>
      </c>
      <c r="D343" s="76">
        <f t="shared" si="20"/>
        <v>1</v>
      </c>
      <c r="E343" s="76">
        <f t="shared" si="21"/>
        <v>23</v>
      </c>
      <c r="F343" s="101">
        <f t="shared" si="22"/>
        <v>4</v>
      </c>
      <c r="G343" s="101" t="str">
        <f t="shared" si="23"/>
        <v>On</v>
      </c>
    </row>
    <row r="344" spans="2:7" x14ac:dyDescent="0.35">
      <c r="B344" s="3">
        <v>46036.999999999185</v>
      </c>
      <c r="C344" s="84">
        <v>0</v>
      </c>
      <c r="D344" s="76">
        <f t="shared" si="20"/>
        <v>1</v>
      </c>
      <c r="E344" s="76">
        <f t="shared" si="21"/>
        <v>0</v>
      </c>
      <c r="F344" s="101">
        <f t="shared" si="22"/>
        <v>5</v>
      </c>
      <c r="G344" s="101" t="str">
        <f t="shared" si="23"/>
        <v>Off</v>
      </c>
    </row>
    <row r="345" spans="2:7" x14ac:dyDescent="0.35">
      <c r="B345" s="3">
        <v>46037.041666665849</v>
      </c>
      <c r="C345" s="84">
        <v>0</v>
      </c>
      <c r="D345" s="76">
        <f t="shared" si="20"/>
        <v>1</v>
      </c>
      <c r="E345" s="76">
        <f t="shared" si="21"/>
        <v>1</v>
      </c>
      <c r="F345" s="101">
        <f t="shared" si="22"/>
        <v>5</v>
      </c>
      <c r="G345" s="101" t="str">
        <f t="shared" si="23"/>
        <v>Off</v>
      </c>
    </row>
    <row r="346" spans="2:7" x14ac:dyDescent="0.35">
      <c r="B346" s="3">
        <v>46037.083333332514</v>
      </c>
      <c r="C346" s="84">
        <v>0</v>
      </c>
      <c r="D346" s="76">
        <f t="shared" si="20"/>
        <v>1</v>
      </c>
      <c r="E346" s="76">
        <f t="shared" si="21"/>
        <v>2</v>
      </c>
      <c r="F346" s="101">
        <f t="shared" si="22"/>
        <v>5</v>
      </c>
      <c r="G346" s="101" t="str">
        <f t="shared" si="23"/>
        <v>Off</v>
      </c>
    </row>
    <row r="347" spans="2:7" x14ac:dyDescent="0.35">
      <c r="B347" s="3">
        <v>46037.124999999178</v>
      </c>
      <c r="C347" s="84">
        <v>0</v>
      </c>
      <c r="D347" s="76">
        <f t="shared" si="20"/>
        <v>1</v>
      </c>
      <c r="E347" s="76">
        <f t="shared" si="21"/>
        <v>3</v>
      </c>
      <c r="F347" s="101">
        <f t="shared" si="22"/>
        <v>5</v>
      </c>
      <c r="G347" s="101" t="str">
        <f t="shared" si="23"/>
        <v>Off</v>
      </c>
    </row>
    <row r="348" spans="2:7" x14ac:dyDescent="0.35">
      <c r="B348" s="3">
        <v>46037.166666665842</v>
      </c>
      <c r="C348" s="84">
        <v>0</v>
      </c>
      <c r="D348" s="76">
        <f t="shared" si="20"/>
        <v>1</v>
      </c>
      <c r="E348" s="76">
        <f t="shared" si="21"/>
        <v>4</v>
      </c>
      <c r="F348" s="101">
        <f t="shared" si="22"/>
        <v>5</v>
      </c>
      <c r="G348" s="101" t="str">
        <f t="shared" si="23"/>
        <v>Off</v>
      </c>
    </row>
    <row r="349" spans="2:7" x14ac:dyDescent="0.35">
      <c r="B349" s="3">
        <v>46037.208333332506</v>
      </c>
      <c r="C349" s="84">
        <v>0</v>
      </c>
      <c r="D349" s="76">
        <f t="shared" si="20"/>
        <v>1</v>
      </c>
      <c r="E349" s="76">
        <f t="shared" si="21"/>
        <v>5</v>
      </c>
      <c r="F349" s="101">
        <f t="shared" si="22"/>
        <v>5</v>
      </c>
      <c r="G349" s="101" t="str">
        <f t="shared" si="23"/>
        <v>Off</v>
      </c>
    </row>
    <row r="350" spans="2:7" x14ac:dyDescent="0.35">
      <c r="B350" s="3">
        <v>46037.249999999171</v>
      </c>
      <c r="C350" s="84">
        <v>0</v>
      </c>
      <c r="D350" s="76">
        <f t="shared" si="20"/>
        <v>1</v>
      </c>
      <c r="E350" s="76">
        <f t="shared" si="21"/>
        <v>6</v>
      </c>
      <c r="F350" s="101">
        <f t="shared" si="22"/>
        <v>5</v>
      </c>
      <c r="G350" s="101" t="str">
        <f t="shared" si="23"/>
        <v>Off</v>
      </c>
    </row>
    <row r="351" spans="2:7" x14ac:dyDescent="0.35">
      <c r="B351" s="3">
        <v>46037.291666665835</v>
      </c>
      <c r="C351" s="84">
        <v>0</v>
      </c>
      <c r="D351" s="76">
        <f t="shared" si="20"/>
        <v>1</v>
      </c>
      <c r="E351" s="76">
        <f t="shared" si="21"/>
        <v>7</v>
      </c>
      <c r="F351" s="101">
        <f t="shared" si="22"/>
        <v>5</v>
      </c>
      <c r="G351" s="101" t="str">
        <f t="shared" si="23"/>
        <v>Off</v>
      </c>
    </row>
    <row r="352" spans="2:7" x14ac:dyDescent="0.35">
      <c r="B352" s="3">
        <v>46037.333333332499</v>
      </c>
      <c r="C352" s="84">
        <v>0</v>
      </c>
      <c r="D352" s="76">
        <f t="shared" si="20"/>
        <v>1</v>
      </c>
      <c r="E352" s="76">
        <f t="shared" si="21"/>
        <v>8</v>
      </c>
      <c r="F352" s="101">
        <f t="shared" si="22"/>
        <v>5</v>
      </c>
      <c r="G352" s="101" t="str">
        <f t="shared" si="23"/>
        <v>On</v>
      </c>
    </row>
    <row r="353" spans="2:7" x14ac:dyDescent="0.35">
      <c r="B353" s="3">
        <v>46037.374999999163</v>
      </c>
      <c r="C353" s="84">
        <v>1.5065522808918448</v>
      </c>
      <c r="D353" s="76">
        <f t="shared" si="20"/>
        <v>1</v>
      </c>
      <c r="E353" s="76">
        <f t="shared" si="21"/>
        <v>9</v>
      </c>
      <c r="F353" s="101">
        <f t="shared" si="22"/>
        <v>5</v>
      </c>
      <c r="G353" s="101" t="str">
        <f t="shared" si="23"/>
        <v>On</v>
      </c>
    </row>
    <row r="354" spans="2:7" x14ac:dyDescent="0.35">
      <c r="B354" s="3">
        <v>46037.416666665828</v>
      </c>
      <c r="C354" s="84">
        <v>9.1012035153631565</v>
      </c>
      <c r="D354" s="76">
        <f t="shared" si="20"/>
        <v>1</v>
      </c>
      <c r="E354" s="76">
        <f t="shared" si="21"/>
        <v>10</v>
      </c>
      <c r="F354" s="101">
        <f t="shared" si="22"/>
        <v>5</v>
      </c>
      <c r="G354" s="101" t="str">
        <f t="shared" si="23"/>
        <v>On</v>
      </c>
    </row>
    <row r="355" spans="2:7" x14ac:dyDescent="0.35">
      <c r="B355" s="3">
        <v>46037.458333332492</v>
      </c>
      <c r="C355" s="84">
        <v>5.3306763197648452</v>
      </c>
      <c r="D355" s="76">
        <f t="shared" si="20"/>
        <v>1</v>
      </c>
      <c r="E355" s="76">
        <f t="shared" si="21"/>
        <v>11</v>
      </c>
      <c r="F355" s="101">
        <f t="shared" si="22"/>
        <v>5</v>
      </c>
      <c r="G355" s="101" t="str">
        <f t="shared" si="23"/>
        <v>On</v>
      </c>
    </row>
    <row r="356" spans="2:7" x14ac:dyDescent="0.35">
      <c r="B356" s="3">
        <v>46037.499999999156</v>
      </c>
      <c r="C356" s="84">
        <v>3.5486238011884339</v>
      </c>
      <c r="D356" s="76">
        <f t="shared" si="20"/>
        <v>1</v>
      </c>
      <c r="E356" s="76">
        <f t="shared" si="21"/>
        <v>12</v>
      </c>
      <c r="F356" s="101">
        <f t="shared" si="22"/>
        <v>5</v>
      </c>
      <c r="G356" s="101" t="str">
        <f t="shared" si="23"/>
        <v>On</v>
      </c>
    </row>
    <row r="357" spans="2:7" x14ac:dyDescent="0.35">
      <c r="B357" s="3">
        <v>46037.54166666582</v>
      </c>
      <c r="C357" s="84">
        <v>6.4191097478834687</v>
      </c>
      <c r="D357" s="76">
        <f t="shared" si="20"/>
        <v>1</v>
      </c>
      <c r="E357" s="76">
        <f t="shared" si="21"/>
        <v>13</v>
      </c>
      <c r="F357" s="101">
        <f t="shared" si="22"/>
        <v>5</v>
      </c>
      <c r="G357" s="101" t="str">
        <f t="shared" si="23"/>
        <v>On</v>
      </c>
    </row>
    <row r="358" spans="2:7" x14ac:dyDescent="0.35">
      <c r="B358" s="3">
        <v>46037.583333332484</v>
      </c>
      <c r="C358" s="84">
        <v>5.7631807767462435</v>
      </c>
      <c r="D358" s="76">
        <f t="shared" si="20"/>
        <v>1</v>
      </c>
      <c r="E358" s="76">
        <f t="shared" si="21"/>
        <v>14</v>
      </c>
      <c r="F358" s="101">
        <f t="shared" si="22"/>
        <v>5</v>
      </c>
      <c r="G358" s="101" t="str">
        <f t="shared" si="23"/>
        <v>On</v>
      </c>
    </row>
    <row r="359" spans="2:7" x14ac:dyDescent="0.35">
      <c r="B359" s="3">
        <v>46037.624999999149</v>
      </c>
      <c r="C359" s="84">
        <v>4.3402062773824914</v>
      </c>
      <c r="D359" s="76">
        <f t="shared" si="20"/>
        <v>1</v>
      </c>
      <c r="E359" s="76">
        <f t="shared" si="21"/>
        <v>15</v>
      </c>
      <c r="F359" s="101">
        <f t="shared" si="22"/>
        <v>5</v>
      </c>
      <c r="G359" s="101" t="str">
        <f t="shared" si="23"/>
        <v>On</v>
      </c>
    </row>
    <row r="360" spans="2:7" x14ac:dyDescent="0.35">
      <c r="B360" s="3">
        <v>46037.666666665813</v>
      </c>
      <c r="C360" s="84">
        <v>2.1299920905316525</v>
      </c>
      <c r="D360" s="76">
        <f t="shared" si="20"/>
        <v>1</v>
      </c>
      <c r="E360" s="76">
        <f t="shared" si="21"/>
        <v>16</v>
      </c>
      <c r="F360" s="101">
        <f t="shared" si="22"/>
        <v>5</v>
      </c>
      <c r="G360" s="101" t="str">
        <f t="shared" si="23"/>
        <v>On</v>
      </c>
    </row>
    <row r="361" spans="2:7" x14ac:dyDescent="0.35">
      <c r="B361" s="3">
        <v>46037.708333332477</v>
      </c>
      <c r="C361" s="84">
        <v>9.4200949058802124</v>
      </c>
      <c r="D361" s="76">
        <f t="shared" si="20"/>
        <v>1</v>
      </c>
      <c r="E361" s="76">
        <f t="shared" si="21"/>
        <v>17</v>
      </c>
      <c r="F361" s="101">
        <f t="shared" si="22"/>
        <v>5</v>
      </c>
      <c r="G361" s="101" t="str">
        <f t="shared" si="23"/>
        <v>On</v>
      </c>
    </row>
    <row r="362" spans="2:7" x14ac:dyDescent="0.35">
      <c r="B362" s="3">
        <v>46037.749999999141</v>
      </c>
      <c r="C362" s="84">
        <v>0</v>
      </c>
      <c r="D362" s="76">
        <f t="shared" si="20"/>
        <v>1</v>
      </c>
      <c r="E362" s="76">
        <f t="shared" si="21"/>
        <v>18</v>
      </c>
      <c r="F362" s="101">
        <f t="shared" si="22"/>
        <v>5</v>
      </c>
      <c r="G362" s="101" t="str">
        <f t="shared" si="23"/>
        <v>On</v>
      </c>
    </row>
    <row r="363" spans="2:7" x14ac:dyDescent="0.35">
      <c r="B363" s="3">
        <v>46037.791666665806</v>
      </c>
      <c r="C363" s="84">
        <v>0</v>
      </c>
      <c r="D363" s="76">
        <f t="shared" si="20"/>
        <v>1</v>
      </c>
      <c r="E363" s="76">
        <f t="shared" si="21"/>
        <v>19</v>
      </c>
      <c r="F363" s="101">
        <f t="shared" si="22"/>
        <v>5</v>
      </c>
      <c r="G363" s="101" t="str">
        <f t="shared" si="23"/>
        <v>On</v>
      </c>
    </row>
    <row r="364" spans="2:7" x14ac:dyDescent="0.35">
      <c r="B364" s="3">
        <v>46037.83333333247</v>
      </c>
      <c r="C364" s="84">
        <v>0</v>
      </c>
      <c r="D364" s="76">
        <f t="shared" si="20"/>
        <v>1</v>
      </c>
      <c r="E364" s="76">
        <f t="shared" si="21"/>
        <v>20</v>
      </c>
      <c r="F364" s="101">
        <f t="shared" si="22"/>
        <v>5</v>
      </c>
      <c r="G364" s="101" t="str">
        <f t="shared" si="23"/>
        <v>On</v>
      </c>
    </row>
    <row r="365" spans="2:7" x14ac:dyDescent="0.35">
      <c r="B365" s="3">
        <v>46037.874999999134</v>
      </c>
      <c r="C365" s="84">
        <v>0</v>
      </c>
      <c r="D365" s="76">
        <f t="shared" si="20"/>
        <v>1</v>
      </c>
      <c r="E365" s="76">
        <f t="shared" si="21"/>
        <v>21</v>
      </c>
      <c r="F365" s="101">
        <f t="shared" si="22"/>
        <v>5</v>
      </c>
      <c r="G365" s="101" t="str">
        <f t="shared" si="23"/>
        <v>On</v>
      </c>
    </row>
    <row r="366" spans="2:7" x14ac:dyDescent="0.35">
      <c r="B366" s="3">
        <v>46037.916666665798</v>
      </c>
      <c r="C366" s="84">
        <v>0</v>
      </c>
      <c r="D366" s="76">
        <f t="shared" si="20"/>
        <v>1</v>
      </c>
      <c r="E366" s="76">
        <f t="shared" si="21"/>
        <v>22</v>
      </c>
      <c r="F366" s="101">
        <f t="shared" si="22"/>
        <v>5</v>
      </c>
      <c r="G366" s="101" t="str">
        <f t="shared" si="23"/>
        <v>On</v>
      </c>
    </row>
    <row r="367" spans="2:7" x14ac:dyDescent="0.35">
      <c r="B367" s="3">
        <v>46037.958333332463</v>
      </c>
      <c r="C367" s="84">
        <v>0</v>
      </c>
      <c r="D367" s="76">
        <f t="shared" si="20"/>
        <v>1</v>
      </c>
      <c r="E367" s="76">
        <f t="shared" si="21"/>
        <v>23</v>
      </c>
      <c r="F367" s="101">
        <f t="shared" si="22"/>
        <v>5</v>
      </c>
      <c r="G367" s="101" t="str">
        <f t="shared" si="23"/>
        <v>On</v>
      </c>
    </row>
    <row r="368" spans="2:7" x14ac:dyDescent="0.35">
      <c r="B368" s="3">
        <v>46037.999999999127</v>
      </c>
      <c r="C368" s="84">
        <v>0</v>
      </c>
      <c r="D368" s="76">
        <f t="shared" si="20"/>
        <v>1</v>
      </c>
      <c r="E368" s="76">
        <f t="shared" si="21"/>
        <v>0</v>
      </c>
      <c r="F368" s="101">
        <f t="shared" si="22"/>
        <v>6</v>
      </c>
      <c r="G368" s="101" t="str">
        <f t="shared" si="23"/>
        <v>Off</v>
      </c>
    </row>
    <row r="369" spans="2:7" x14ac:dyDescent="0.35">
      <c r="B369" s="3">
        <v>46038.041666665791</v>
      </c>
      <c r="C369" s="84">
        <v>0</v>
      </c>
      <c r="D369" s="76">
        <f t="shared" si="20"/>
        <v>1</v>
      </c>
      <c r="E369" s="76">
        <f t="shared" si="21"/>
        <v>1</v>
      </c>
      <c r="F369" s="101">
        <f t="shared" si="22"/>
        <v>6</v>
      </c>
      <c r="G369" s="101" t="str">
        <f t="shared" si="23"/>
        <v>Off</v>
      </c>
    </row>
    <row r="370" spans="2:7" x14ac:dyDescent="0.35">
      <c r="B370" s="3">
        <v>46038.083333332455</v>
      </c>
      <c r="C370" s="84">
        <v>0</v>
      </c>
      <c r="D370" s="76">
        <f t="shared" si="20"/>
        <v>1</v>
      </c>
      <c r="E370" s="76">
        <f t="shared" si="21"/>
        <v>2</v>
      </c>
      <c r="F370" s="101">
        <f t="shared" si="22"/>
        <v>6</v>
      </c>
      <c r="G370" s="101" t="str">
        <f t="shared" si="23"/>
        <v>Off</v>
      </c>
    </row>
    <row r="371" spans="2:7" x14ac:dyDescent="0.35">
      <c r="B371" s="3">
        <v>46038.12499999912</v>
      </c>
      <c r="C371" s="84">
        <v>0</v>
      </c>
      <c r="D371" s="76">
        <f t="shared" si="20"/>
        <v>1</v>
      </c>
      <c r="E371" s="76">
        <f t="shared" si="21"/>
        <v>3</v>
      </c>
      <c r="F371" s="101">
        <f t="shared" si="22"/>
        <v>6</v>
      </c>
      <c r="G371" s="101" t="str">
        <f t="shared" si="23"/>
        <v>Off</v>
      </c>
    </row>
    <row r="372" spans="2:7" x14ac:dyDescent="0.35">
      <c r="B372" s="3">
        <v>46038.166666665784</v>
      </c>
      <c r="C372" s="84">
        <v>0</v>
      </c>
      <c r="D372" s="76">
        <f t="shared" si="20"/>
        <v>1</v>
      </c>
      <c r="E372" s="76">
        <f t="shared" si="21"/>
        <v>4</v>
      </c>
      <c r="F372" s="101">
        <f t="shared" si="22"/>
        <v>6</v>
      </c>
      <c r="G372" s="101" t="str">
        <f t="shared" si="23"/>
        <v>Off</v>
      </c>
    </row>
    <row r="373" spans="2:7" x14ac:dyDescent="0.35">
      <c r="B373" s="3">
        <v>46038.208333332448</v>
      </c>
      <c r="C373" s="84">
        <v>0</v>
      </c>
      <c r="D373" s="76">
        <f t="shared" si="20"/>
        <v>1</v>
      </c>
      <c r="E373" s="76">
        <f t="shared" si="21"/>
        <v>5</v>
      </c>
      <c r="F373" s="101">
        <f t="shared" si="22"/>
        <v>6</v>
      </c>
      <c r="G373" s="101" t="str">
        <f t="shared" si="23"/>
        <v>Off</v>
      </c>
    </row>
    <row r="374" spans="2:7" x14ac:dyDescent="0.35">
      <c r="B374" s="3">
        <v>46038.249999999112</v>
      </c>
      <c r="C374" s="84">
        <v>0</v>
      </c>
      <c r="D374" s="76">
        <f t="shared" si="20"/>
        <v>1</v>
      </c>
      <c r="E374" s="76">
        <f t="shared" si="21"/>
        <v>6</v>
      </c>
      <c r="F374" s="101">
        <f t="shared" si="22"/>
        <v>6</v>
      </c>
      <c r="G374" s="101" t="str">
        <f t="shared" si="23"/>
        <v>Off</v>
      </c>
    </row>
    <row r="375" spans="2:7" x14ac:dyDescent="0.35">
      <c r="B375" s="3">
        <v>46038.291666665777</v>
      </c>
      <c r="C375" s="84">
        <v>0</v>
      </c>
      <c r="D375" s="76">
        <f t="shared" si="20"/>
        <v>1</v>
      </c>
      <c r="E375" s="76">
        <f t="shared" si="21"/>
        <v>7</v>
      </c>
      <c r="F375" s="101">
        <f t="shared" si="22"/>
        <v>6</v>
      </c>
      <c r="G375" s="101" t="str">
        <f t="shared" si="23"/>
        <v>Off</v>
      </c>
    </row>
    <row r="376" spans="2:7" x14ac:dyDescent="0.35">
      <c r="B376" s="3">
        <v>46038.333333332441</v>
      </c>
      <c r="C376" s="84">
        <v>0</v>
      </c>
      <c r="D376" s="76">
        <f t="shared" si="20"/>
        <v>1</v>
      </c>
      <c r="E376" s="76">
        <f t="shared" si="21"/>
        <v>8</v>
      </c>
      <c r="F376" s="101">
        <f t="shared" si="22"/>
        <v>6</v>
      </c>
      <c r="G376" s="101" t="str">
        <f t="shared" si="23"/>
        <v>On</v>
      </c>
    </row>
    <row r="377" spans="2:7" x14ac:dyDescent="0.35">
      <c r="B377" s="3">
        <v>46038.374999999105</v>
      </c>
      <c r="C377" s="84">
        <v>7.1424251516417083</v>
      </c>
      <c r="D377" s="76">
        <f t="shared" si="20"/>
        <v>1</v>
      </c>
      <c r="E377" s="76">
        <f t="shared" si="21"/>
        <v>9</v>
      </c>
      <c r="F377" s="101">
        <f t="shared" si="22"/>
        <v>6</v>
      </c>
      <c r="G377" s="101" t="str">
        <f t="shared" si="23"/>
        <v>On</v>
      </c>
    </row>
    <row r="378" spans="2:7" x14ac:dyDescent="0.35">
      <c r="B378" s="3">
        <v>46038.416666665769</v>
      </c>
      <c r="C378" s="84">
        <v>18.302922838850463</v>
      </c>
      <c r="D378" s="76">
        <f t="shared" si="20"/>
        <v>1</v>
      </c>
      <c r="E378" s="76">
        <f t="shared" si="21"/>
        <v>10</v>
      </c>
      <c r="F378" s="101">
        <f t="shared" si="22"/>
        <v>6</v>
      </c>
      <c r="G378" s="101" t="str">
        <f t="shared" si="23"/>
        <v>On</v>
      </c>
    </row>
    <row r="379" spans="2:7" x14ac:dyDescent="0.35">
      <c r="B379" s="3">
        <v>46038.458333332434</v>
      </c>
      <c r="C379" s="84">
        <v>19.196433955742709</v>
      </c>
      <c r="D379" s="76">
        <f t="shared" si="20"/>
        <v>1</v>
      </c>
      <c r="E379" s="76">
        <f t="shared" si="21"/>
        <v>11</v>
      </c>
      <c r="F379" s="101">
        <f t="shared" si="22"/>
        <v>6</v>
      </c>
      <c r="G379" s="101" t="str">
        <f t="shared" si="23"/>
        <v>On</v>
      </c>
    </row>
    <row r="380" spans="2:7" x14ac:dyDescent="0.35">
      <c r="B380" s="3">
        <v>46038.499999999098</v>
      </c>
      <c r="C380" s="84">
        <v>17.791605167231854</v>
      </c>
      <c r="D380" s="76">
        <f t="shared" si="20"/>
        <v>1</v>
      </c>
      <c r="E380" s="76">
        <f t="shared" si="21"/>
        <v>12</v>
      </c>
      <c r="F380" s="101">
        <f t="shared" si="22"/>
        <v>6</v>
      </c>
      <c r="G380" s="101" t="str">
        <f t="shared" si="23"/>
        <v>On</v>
      </c>
    </row>
    <row r="381" spans="2:7" x14ac:dyDescent="0.35">
      <c r="B381" s="3">
        <v>46038.541666665762</v>
      </c>
      <c r="C381" s="84">
        <v>11.190494442180585</v>
      </c>
      <c r="D381" s="76">
        <f t="shared" si="20"/>
        <v>1</v>
      </c>
      <c r="E381" s="76">
        <f t="shared" si="21"/>
        <v>13</v>
      </c>
      <c r="F381" s="101">
        <f t="shared" si="22"/>
        <v>6</v>
      </c>
      <c r="G381" s="101" t="str">
        <f t="shared" si="23"/>
        <v>On</v>
      </c>
    </row>
    <row r="382" spans="2:7" x14ac:dyDescent="0.35">
      <c r="B382" s="3">
        <v>46038.583333332426</v>
      </c>
      <c r="C382" s="84">
        <v>17.28691789319949</v>
      </c>
      <c r="D382" s="76">
        <f t="shared" si="20"/>
        <v>1</v>
      </c>
      <c r="E382" s="76">
        <f t="shared" si="21"/>
        <v>14</v>
      </c>
      <c r="F382" s="101">
        <f t="shared" si="22"/>
        <v>6</v>
      </c>
      <c r="G382" s="101" t="str">
        <f t="shared" si="23"/>
        <v>On</v>
      </c>
    </row>
    <row r="383" spans="2:7" x14ac:dyDescent="0.35">
      <c r="B383" s="3">
        <v>46038.624999999091</v>
      </c>
      <c r="C383" s="84">
        <v>18.634248431876671</v>
      </c>
      <c r="D383" s="76">
        <f t="shared" si="20"/>
        <v>1</v>
      </c>
      <c r="E383" s="76">
        <f t="shared" si="21"/>
        <v>15</v>
      </c>
      <c r="F383" s="101">
        <f t="shared" si="22"/>
        <v>6</v>
      </c>
      <c r="G383" s="101" t="str">
        <f t="shared" si="23"/>
        <v>On</v>
      </c>
    </row>
    <row r="384" spans="2:7" x14ac:dyDescent="0.35">
      <c r="B384" s="3">
        <v>46038.666666665755</v>
      </c>
      <c r="C384" s="84">
        <v>18.844708974776658</v>
      </c>
      <c r="D384" s="76">
        <f t="shared" si="20"/>
        <v>1</v>
      </c>
      <c r="E384" s="76">
        <f t="shared" si="21"/>
        <v>16</v>
      </c>
      <c r="F384" s="101">
        <f t="shared" si="22"/>
        <v>6</v>
      </c>
      <c r="G384" s="101" t="str">
        <f t="shared" si="23"/>
        <v>On</v>
      </c>
    </row>
    <row r="385" spans="2:7" x14ac:dyDescent="0.35">
      <c r="B385" s="3">
        <v>46038.708333332419</v>
      </c>
      <c r="C385" s="84">
        <v>10.861197418905768</v>
      </c>
      <c r="D385" s="76">
        <f t="shared" si="20"/>
        <v>1</v>
      </c>
      <c r="E385" s="76">
        <f t="shared" si="21"/>
        <v>17</v>
      </c>
      <c r="F385" s="101">
        <f t="shared" si="22"/>
        <v>6</v>
      </c>
      <c r="G385" s="101" t="str">
        <f t="shared" si="23"/>
        <v>On</v>
      </c>
    </row>
    <row r="386" spans="2:7" x14ac:dyDescent="0.35">
      <c r="B386" s="3">
        <v>46038.749999999083</v>
      </c>
      <c r="C386" s="84">
        <v>0</v>
      </c>
      <c r="D386" s="76">
        <f t="shared" si="20"/>
        <v>1</v>
      </c>
      <c r="E386" s="76">
        <f t="shared" si="21"/>
        <v>18</v>
      </c>
      <c r="F386" s="101">
        <f t="shared" si="22"/>
        <v>6</v>
      </c>
      <c r="G386" s="101" t="str">
        <f t="shared" si="23"/>
        <v>On</v>
      </c>
    </row>
    <row r="387" spans="2:7" x14ac:dyDescent="0.35">
      <c r="B387" s="3">
        <v>46038.791666665747</v>
      </c>
      <c r="C387" s="84">
        <v>0</v>
      </c>
      <c r="D387" s="76">
        <f t="shared" si="20"/>
        <v>1</v>
      </c>
      <c r="E387" s="76">
        <f t="shared" si="21"/>
        <v>19</v>
      </c>
      <c r="F387" s="101">
        <f t="shared" si="22"/>
        <v>6</v>
      </c>
      <c r="G387" s="101" t="str">
        <f t="shared" si="23"/>
        <v>On</v>
      </c>
    </row>
    <row r="388" spans="2:7" x14ac:dyDescent="0.35">
      <c r="B388" s="3">
        <v>46038.833333332412</v>
      </c>
      <c r="C388" s="84">
        <v>0</v>
      </c>
      <c r="D388" s="76">
        <f t="shared" si="20"/>
        <v>1</v>
      </c>
      <c r="E388" s="76">
        <f t="shared" si="21"/>
        <v>20</v>
      </c>
      <c r="F388" s="101">
        <f t="shared" si="22"/>
        <v>6</v>
      </c>
      <c r="G388" s="101" t="str">
        <f t="shared" si="23"/>
        <v>On</v>
      </c>
    </row>
    <row r="389" spans="2:7" x14ac:dyDescent="0.35">
      <c r="B389" s="3">
        <v>46038.874999999076</v>
      </c>
      <c r="C389" s="84">
        <v>0</v>
      </c>
      <c r="D389" s="76">
        <f t="shared" si="20"/>
        <v>1</v>
      </c>
      <c r="E389" s="76">
        <f t="shared" si="21"/>
        <v>21</v>
      </c>
      <c r="F389" s="101">
        <f t="shared" si="22"/>
        <v>6</v>
      </c>
      <c r="G389" s="101" t="str">
        <f t="shared" si="23"/>
        <v>On</v>
      </c>
    </row>
    <row r="390" spans="2:7" x14ac:dyDescent="0.35">
      <c r="B390" s="3">
        <v>46038.91666666574</v>
      </c>
      <c r="C390" s="84">
        <v>0</v>
      </c>
      <c r="D390" s="76">
        <f t="shared" si="20"/>
        <v>1</v>
      </c>
      <c r="E390" s="76">
        <f t="shared" si="21"/>
        <v>22</v>
      </c>
      <c r="F390" s="101">
        <f t="shared" si="22"/>
        <v>6</v>
      </c>
      <c r="G390" s="101" t="str">
        <f t="shared" si="23"/>
        <v>On</v>
      </c>
    </row>
    <row r="391" spans="2:7" x14ac:dyDescent="0.35">
      <c r="B391" s="3">
        <v>46038.958333332404</v>
      </c>
      <c r="C391" s="84">
        <v>0</v>
      </c>
      <c r="D391" s="76">
        <f t="shared" si="20"/>
        <v>1</v>
      </c>
      <c r="E391" s="76">
        <f t="shared" si="21"/>
        <v>23</v>
      </c>
      <c r="F391" s="101">
        <f t="shared" si="22"/>
        <v>6</v>
      </c>
      <c r="G391" s="101" t="str">
        <f t="shared" si="23"/>
        <v>On</v>
      </c>
    </row>
    <row r="392" spans="2:7" x14ac:dyDescent="0.35">
      <c r="B392" s="3">
        <v>46038.999999999069</v>
      </c>
      <c r="C392" s="84">
        <v>0</v>
      </c>
      <c r="D392" s="76">
        <f t="shared" si="20"/>
        <v>1</v>
      </c>
      <c r="E392" s="76">
        <f t="shared" si="21"/>
        <v>0</v>
      </c>
      <c r="F392" s="101">
        <f t="shared" si="22"/>
        <v>7</v>
      </c>
      <c r="G392" s="101" t="str">
        <f t="shared" si="23"/>
        <v>Off</v>
      </c>
    </row>
    <row r="393" spans="2:7" x14ac:dyDescent="0.35">
      <c r="B393" s="3">
        <v>46039.041666665733</v>
      </c>
      <c r="C393" s="84">
        <v>0</v>
      </c>
      <c r="D393" s="76">
        <f t="shared" ref="D393:D456" si="24">MONTH(B393)</f>
        <v>1</v>
      </c>
      <c r="E393" s="76">
        <f t="shared" si="21"/>
        <v>1</v>
      </c>
      <c r="F393" s="101">
        <f t="shared" si="22"/>
        <v>7</v>
      </c>
      <c r="G393" s="101" t="str">
        <f t="shared" si="23"/>
        <v>Off</v>
      </c>
    </row>
    <row r="394" spans="2:7" x14ac:dyDescent="0.35">
      <c r="B394" s="3">
        <v>46039.083333332397</v>
      </c>
      <c r="C394" s="84">
        <v>0</v>
      </c>
      <c r="D394" s="76">
        <f t="shared" si="24"/>
        <v>1</v>
      </c>
      <c r="E394" s="76">
        <f t="shared" ref="E394:E457" si="25">HOUR(B394)</f>
        <v>2</v>
      </c>
      <c r="F394" s="101">
        <f t="shared" ref="F394:F457" si="26">WEEKDAY(B394,1)</f>
        <v>7</v>
      </c>
      <c r="G394" s="101" t="str">
        <f t="shared" ref="G394:G457" si="27">IF(OR(F394=$F$6,F394=$F$7),"Off",IF(E394&lt;8,"Off","On"))</f>
        <v>Off</v>
      </c>
    </row>
    <row r="395" spans="2:7" x14ac:dyDescent="0.35">
      <c r="B395" s="3">
        <v>46039.124999999061</v>
      </c>
      <c r="C395" s="84">
        <v>0</v>
      </c>
      <c r="D395" s="76">
        <f t="shared" si="24"/>
        <v>1</v>
      </c>
      <c r="E395" s="76">
        <f t="shared" si="25"/>
        <v>3</v>
      </c>
      <c r="F395" s="101">
        <f t="shared" si="26"/>
        <v>7</v>
      </c>
      <c r="G395" s="101" t="str">
        <f t="shared" si="27"/>
        <v>Off</v>
      </c>
    </row>
    <row r="396" spans="2:7" x14ac:dyDescent="0.35">
      <c r="B396" s="3">
        <v>46039.166666665726</v>
      </c>
      <c r="C396" s="84">
        <v>0</v>
      </c>
      <c r="D396" s="76">
        <f t="shared" si="24"/>
        <v>1</v>
      </c>
      <c r="E396" s="76">
        <f t="shared" si="25"/>
        <v>4</v>
      </c>
      <c r="F396" s="101">
        <f t="shared" si="26"/>
        <v>7</v>
      </c>
      <c r="G396" s="101" t="str">
        <f t="shared" si="27"/>
        <v>Off</v>
      </c>
    </row>
    <row r="397" spans="2:7" x14ac:dyDescent="0.35">
      <c r="B397" s="3">
        <v>46039.20833333239</v>
      </c>
      <c r="C397" s="84">
        <v>0</v>
      </c>
      <c r="D397" s="76">
        <f t="shared" si="24"/>
        <v>1</v>
      </c>
      <c r="E397" s="76">
        <f t="shared" si="25"/>
        <v>5</v>
      </c>
      <c r="F397" s="101">
        <f t="shared" si="26"/>
        <v>7</v>
      </c>
      <c r="G397" s="101" t="str">
        <f t="shared" si="27"/>
        <v>Off</v>
      </c>
    </row>
    <row r="398" spans="2:7" x14ac:dyDescent="0.35">
      <c r="B398" s="3">
        <v>46039.249999999054</v>
      </c>
      <c r="C398" s="84">
        <v>0</v>
      </c>
      <c r="D398" s="76">
        <f t="shared" si="24"/>
        <v>1</v>
      </c>
      <c r="E398" s="76">
        <f t="shared" si="25"/>
        <v>6</v>
      </c>
      <c r="F398" s="101">
        <f t="shared" si="26"/>
        <v>7</v>
      </c>
      <c r="G398" s="101" t="str">
        <f t="shared" si="27"/>
        <v>Off</v>
      </c>
    </row>
    <row r="399" spans="2:7" x14ac:dyDescent="0.35">
      <c r="B399" s="3">
        <v>46039.291666665718</v>
      </c>
      <c r="C399" s="84">
        <v>0</v>
      </c>
      <c r="D399" s="76">
        <f t="shared" si="24"/>
        <v>1</v>
      </c>
      <c r="E399" s="76">
        <f t="shared" si="25"/>
        <v>7</v>
      </c>
      <c r="F399" s="101">
        <f t="shared" si="26"/>
        <v>7</v>
      </c>
      <c r="G399" s="101" t="str">
        <f t="shared" si="27"/>
        <v>Off</v>
      </c>
    </row>
    <row r="400" spans="2:7" x14ac:dyDescent="0.35">
      <c r="B400" s="3">
        <v>46039.333333332383</v>
      </c>
      <c r="C400" s="84">
        <v>0</v>
      </c>
      <c r="D400" s="76">
        <f t="shared" si="24"/>
        <v>1</v>
      </c>
      <c r="E400" s="76">
        <f t="shared" si="25"/>
        <v>8</v>
      </c>
      <c r="F400" s="101">
        <f t="shared" si="26"/>
        <v>7</v>
      </c>
      <c r="G400" s="101" t="str">
        <f t="shared" si="27"/>
        <v>Off</v>
      </c>
    </row>
    <row r="401" spans="2:7" x14ac:dyDescent="0.35">
      <c r="B401" s="3">
        <v>46039.374999999047</v>
      </c>
      <c r="C401" s="84">
        <v>7.4896017134111075</v>
      </c>
      <c r="D401" s="76">
        <f t="shared" si="24"/>
        <v>1</v>
      </c>
      <c r="E401" s="76">
        <f t="shared" si="25"/>
        <v>9</v>
      </c>
      <c r="F401" s="101">
        <f t="shared" si="26"/>
        <v>7</v>
      </c>
      <c r="G401" s="101" t="str">
        <f t="shared" si="27"/>
        <v>Off</v>
      </c>
    </row>
    <row r="402" spans="2:7" x14ac:dyDescent="0.35">
      <c r="B402" s="3">
        <v>46039.416666665711</v>
      </c>
      <c r="C402" s="84">
        <v>19.026284814625615</v>
      </c>
      <c r="D402" s="76">
        <f t="shared" si="24"/>
        <v>1</v>
      </c>
      <c r="E402" s="76">
        <f t="shared" si="25"/>
        <v>10</v>
      </c>
      <c r="F402" s="101">
        <f t="shared" si="26"/>
        <v>7</v>
      </c>
      <c r="G402" s="101" t="str">
        <f t="shared" si="27"/>
        <v>Off</v>
      </c>
    </row>
    <row r="403" spans="2:7" x14ac:dyDescent="0.35">
      <c r="B403" s="3">
        <v>46039.458333332375</v>
      </c>
      <c r="C403" s="84">
        <v>19.451232376680995</v>
      </c>
      <c r="D403" s="76">
        <f t="shared" si="24"/>
        <v>1</v>
      </c>
      <c r="E403" s="76">
        <f t="shared" si="25"/>
        <v>11</v>
      </c>
      <c r="F403" s="101">
        <f t="shared" si="26"/>
        <v>7</v>
      </c>
      <c r="G403" s="101" t="str">
        <f t="shared" si="27"/>
        <v>Off</v>
      </c>
    </row>
    <row r="404" spans="2:7" x14ac:dyDescent="0.35">
      <c r="B404" s="3">
        <v>46039.49999999904</v>
      </c>
      <c r="C404" s="84">
        <v>17.977842080763121</v>
      </c>
      <c r="D404" s="76">
        <f t="shared" si="24"/>
        <v>1</v>
      </c>
      <c r="E404" s="76">
        <f t="shared" si="25"/>
        <v>12</v>
      </c>
      <c r="F404" s="101">
        <f t="shared" si="26"/>
        <v>7</v>
      </c>
      <c r="G404" s="101" t="str">
        <f t="shared" si="27"/>
        <v>Off</v>
      </c>
    </row>
    <row r="405" spans="2:7" x14ac:dyDescent="0.35">
      <c r="B405" s="3">
        <v>46039.541666665704</v>
      </c>
      <c r="C405" s="84">
        <v>16.917680875374099</v>
      </c>
      <c r="D405" s="76">
        <f t="shared" si="24"/>
        <v>1</v>
      </c>
      <c r="E405" s="76">
        <f t="shared" si="25"/>
        <v>13</v>
      </c>
      <c r="F405" s="101">
        <f t="shared" si="26"/>
        <v>7</v>
      </c>
      <c r="G405" s="101" t="str">
        <f t="shared" si="27"/>
        <v>Off</v>
      </c>
    </row>
    <row r="406" spans="2:7" x14ac:dyDescent="0.35">
      <c r="B406" s="3">
        <v>46039.583333332368</v>
      </c>
      <c r="C406" s="84">
        <v>17.512582254858902</v>
      </c>
      <c r="D406" s="76">
        <f t="shared" si="24"/>
        <v>1</v>
      </c>
      <c r="E406" s="76">
        <f t="shared" si="25"/>
        <v>14</v>
      </c>
      <c r="F406" s="101">
        <f t="shared" si="26"/>
        <v>7</v>
      </c>
      <c r="G406" s="101" t="str">
        <f t="shared" si="27"/>
        <v>Off</v>
      </c>
    </row>
    <row r="407" spans="2:7" x14ac:dyDescent="0.35">
      <c r="B407" s="3">
        <v>46039.624999999032</v>
      </c>
      <c r="C407" s="84">
        <v>18.93351333940344</v>
      </c>
      <c r="D407" s="76">
        <f t="shared" si="24"/>
        <v>1</v>
      </c>
      <c r="E407" s="76">
        <f t="shared" si="25"/>
        <v>15</v>
      </c>
      <c r="F407" s="101">
        <f t="shared" si="26"/>
        <v>7</v>
      </c>
      <c r="G407" s="101" t="str">
        <f t="shared" si="27"/>
        <v>Off</v>
      </c>
    </row>
    <row r="408" spans="2:7" x14ac:dyDescent="0.35">
      <c r="B408" s="3">
        <v>46039.666666665697</v>
      </c>
      <c r="C408" s="84">
        <v>19.353389820445589</v>
      </c>
      <c r="D408" s="76">
        <f t="shared" si="24"/>
        <v>1</v>
      </c>
      <c r="E408" s="76">
        <f t="shared" si="25"/>
        <v>16</v>
      </c>
      <c r="F408" s="101">
        <f t="shared" si="26"/>
        <v>7</v>
      </c>
      <c r="G408" s="101" t="str">
        <f t="shared" si="27"/>
        <v>Off</v>
      </c>
    </row>
    <row r="409" spans="2:7" x14ac:dyDescent="0.35">
      <c r="B409" s="3">
        <v>46039.708333332361</v>
      </c>
      <c r="C409" s="84">
        <v>11.68441628342944</v>
      </c>
      <c r="D409" s="76">
        <f t="shared" si="24"/>
        <v>1</v>
      </c>
      <c r="E409" s="76">
        <f t="shared" si="25"/>
        <v>17</v>
      </c>
      <c r="F409" s="101">
        <f t="shared" si="26"/>
        <v>7</v>
      </c>
      <c r="G409" s="101" t="str">
        <f t="shared" si="27"/>
        <v>Off</v>
      </c>
    </row>
    <row r="410" spans="2:7" x14ac:dyDescent="0.35">
      <c r="B410" s="3">
        <v>46039.749999999025</v>
      </c>
      <c r="C410" s="84">
        <v>0</v>
      </c>
      <c r="D410" s="76">
        <f t="shared" si="24"/>
        <v>1</v>
      </c>
      <c r="E410" s="76">
        <f t="shared" si="25"/>
        <v>18</v>
      </c>
      <c r="F410" s="101">
        <f t="shared" si="26"/>
        <v>7</v>
      </c>
      <c r="G410" s="101" t="str">
        <f t="shared" si="27"/>
        <v>Off</v>
      </c>
    </row>
    <row r="411" spans="2:7" x14ac:dyDescent="0.35">
      <c r="B411" s="3">
        <v>46039.791666665689</v>
      </c>
      <c r="C411" s="84">
        <v>0</v>
      </c>
      <c r="D411" s="76">
        <f t="shared" si="24"/>
        <v>1</v>
      </c>
      <c r="E411" s="76">
        <f t="shared" si="25"/>
        <v>19</v>
      </c>
      <c r="F411" s="101">
        <f t="shared" si="26"/>
        <v>7</v>
      </c>
      <c r="G411" s="101" t="str">
        <f t="shared" si="27"/>
        <v>Off</v>
      </c>
    </row>
    <row r="412" spans="2:7" x14ac:dyDescent="0.35">
      <c r="B412" s="3">
        <v>46039.833333332354</v>
      </c>
      <c r="C412" s="84">
        <v>0</v>
      </c>
      <c r="D412" s="76">
        <f t="shared" si="24"/>
        <v>1</v>
      </c>
      <c r="E412" s="76">
        <f t="shared" si="25"/>
        <v>20</v>
      </c>
      <c r="F412" s="101">
        <f t="shared" si="26"/>
        <v>7</v>
      </c>
      <c r="G412" s="101" t="str">
        <f t="shared" si="27"/>
        <v>Off</v>
      </c>
    </row>
    <row r="413" spans="2:7" x14ac:dyDescent="0.35">
      <c r="B413" s="3">
        <v>46039.874999999018</v>
      </c>
      <c r="C413" s="84">
        <v>0</v>
      </c>
      <c r="D413" s="76">
        <f t="shared" si="24"/>
        <v>1</v>
      </c>
      <c r="E413" s="76">
        <f t="shared" si="25"/>
        <v>21</v>
      </c>
      <c r="F413" s="101">
        <f t="shared" si="26"/>
        <v>7</v>
      </c>
      <c r="G413" s="101" t="str">
        <f t="shared" si="27"/>
        <v>Off</v>
      </c>
    </row>
    <row r="414" spans="2:7" x14ac:dyDescent="0.35">
      <c r="B414" s="3">
        <v>46039.916666665682</v>
      </c>
      <c r="C414" s="84">
        <v>0</v>
      </c>
      <c r="D414" s="76">
        <f t="shared" si="24"/>
        <v>1</v>
      </c>
      <c r="E414" s="76">
        <f t="shared" si="25"/>
        <v>22</v>
      </c>
      <c r="F414" s="101">
        <f t="shared" si="26"/>
        <v>7</v>
      </c>
      <c r="G414" s="101" t="str">
        <f t="shared" si="27"/>
        <v>Off</v>
      </c>
    </row>
    <row r="415" spans="2:7" x14ac:dyDescent="0.35">
      <c r="B415" s="3">
        <v>46039.958333332346</v>
      </c>
      <c r="C415" s="84">
        <v>0</v>
      </c>
      <c r="D415" s="76">
        <f t="shared" si="24"/>
        <v>1</v>
      </c>
      <c r="E415" s="76">
        <f t="shared" si="25"/>
        <v>23</v>
      </c>
      <c r="F415" s="101">
        <f t="shared" si="26"/>
        <v>7</v>
      </c>
      <c r="G415" s="101" t="str">
        <f t="shared" si="27"/>
        <v>Off</v>
      </c>
    </row>
    <row r="416" spans="2:7" x14ac:dyDescent="0.35">
      <c r="B416" s="3">
        <v>46039.99999999901</v>
      </c>
      <c r="C416" s="84">
        <v>0</v>
      </c>
      <c r="D416" s="76">
        <f t="shared" si="24"/>
        <v>1</v>
      </c>
      <c r="E416" s="76">
        <f t="shared" si="25"/>
        <v>0</v>
      </c>
      <c r="F416" s="101">
        <f t="shared" si="26"/>
        <v>1</v>
      </c>
      <c r="G416" s="101" t="str">
        <f t="shared" si="27"/>
        <v>Off</v>
      </c>
    </row>
    <row r="417" spans="2:7" x14ac:dyDescent="0.35">
      <c r="B417" s="3">
        <v>46040.041666665675</v>
      </c>
      <c r="C417" s="84">
        <v>0</v>
      </c>
      <c r="D417" s="76">
        <f t="shared" si="24"/>
        <v>1</v>
      </c>
      <c r="E417" s="76">
        <f t="shared" si="25"/>
        <v>1</v>
      </c>
      <c r="F417" s="101">
        <f t="shared" si="26"/>
        <v>1</v>
      </c>
      <c r="G417" s="101" t="str">
        <f t="shared" si="27"/>
        <v>Off</v>
      </c>
    </row>
    <row r="418" spans="2:7" x14ac:dyDescent="0.35">
      <c r="B418" s="3">
        <v>46040.083333332339</v>
      </c>
      <c r="C418" s="84">
        <v>0</v>
      </c>
      <c r="D418" s="76">
        <f t="shared" si="24"/>
        <v>1</v>
      </c>
      <c r="E418" s="76">
        <f t="shared" si="25"/>
        <v>2</v>
      </c>
      <c r="F418" s="101">
        <f t="shared" si="26"/>
        <v>1</v>
      </c>
      <c r="G418" s="101" t="str">
        <f t="shared" si="27"/>
        <v>Off</v>
      </c>
    </row>
    <row r="419" spans="2:7" x14ac:dyDescent="0.35">
      <c r="B419" s="3">
        <v>46040.124999999003</v>
      </c>
      <c r="C419" s="84">
        <v>0</v>
      </c>
      <c r="D419" s="76">
        <f t="shared" si="24"/>
        <v>1</v>
      </c>
      <c r="E419" s="76">
        <f t="shared" si="25"/>
        <v>3</v>
      </c>
      <c r="F419" s="101">
        <f t="shared" si="26"/>
        <v>1</v>
      </c>
      <c r="G419" s="101" t="str">
        <f t="shared" si="27"/>
        <v>Off</v>
      </c>
    </row>
    <row r="420" spans="2:7" x14ac:dyDescent="0.35">
      <c r="B420" s="3">
        <v>46040.166666665667</v>
      </c>
      <c r="C420" s="84">
        <v>0</v>
      </c>
      <c r="D420" s="76">
        <f t="shared" si="24"/>
        <v>1</v>
      </c>
      <c r="E420" s="76">
        <f t="shared" si="25"/>
        <v>4</v>
      </c>
      <c r="F420" s="101">
        <f t="shared" si="26"/>
        <v>1</v>
      </c>
      <c r="G420" s="101" t="str">
        <f t="shared" si="27"/>
        <v>Off</v>
      </c>
    </row>
    <row r="421" spans="2:7" x14ac:dyDescent="0.35">
      <c r="B421" s="3">
        <v>46040.208333332332</v>
      </c>
      <c r="C421" s="84">
        <v>0</v>
      </c>
      <c r="D421" s="76">
        <f t="shared" si="24"/>
        <v>1</v>
      </c>
      <c r="E421" s="76">
        <f t="shared" si="25"/>
        <v>5</v>
      </c>
      <c r="F421" s="101">
        <f t="shared" si="26"/>
        <v>1</v>
      </c>
      <c r="G421" s="101" t="str">
        <f t="shared" si="27"/>
        <v>Off</v>
      </c>
    </row>
    <row r="422" spans="2:7" x14ac:dyDescent="0.35">
      <c r="B422" s="3">
        <v>46040.249999998996</v>
      </c>
      <c r="C422" s="84">
        <v>0</v>
      </c>
      <c r="D422" s="76">
        <f t="shared" si="24"/>
        <v>1</v>
      </c>
      <c r="E422" s="76">
        <f t="shared" si="25"/>
        <v>6</v>
      </c>
      <c r="F422" s="101">
        <f t="shared" si="26"/>
        <v>1</v>
      </c>
      <c r="G422" s="101" t="str">
        <f t="shared" si="27"/>
        <v>Off</v>
      </c>
    </row>
    <row r="423" spans="2:7" x14ac:dyDescent="0.35">
      <c r="B423" s="3">
        <v>46040.29166666566</v>
      </c>
      <c r="C423" s="84">
        <v>0</v>
      </c>
      <c r="D423" s="76">
        <f t="shared" si="24"/>
        <v>1</v>
      </c>
      <c r="E423" s="76">
        <f t="shared" si="25"/>
        <v>7</v>
      </c>
      <c r="F423" s="101">
        <f t="shared" si="26"/>
        <v>1</v>
      </c>
      <c r="G423" s="101" t="str">
        <f t="shared" si="27"/>
        <v>Off</v>
      </c>
    </row>
    <row r="424" spans="2:7" x14ac:dyDescent="0.35">
      <c r="B424" s="3">
        <v>46040.333333332324</v>
      </c>
      <c r="C424" s="84">
        <v>0</v>
      </c>
      <c r="D424" s="76">
        <f t="shared" si="24"/>
        <v>1</v>
      </c>
      <c r="E424" s="76">
        <f t="shared" si="25"/>
        <v>8</v>
      </c>
      <c r="F424" s="101">
        <f t="shared" si="26"/>
        <v>1</v>
      </c>
      <c r="G424" s="101" t="str">
        <f t="shared" si="27"/>
        <v>Off</v>
      </c>
    </row>
    <row r="425" spans="2:7" x14ac:dyDescent="0.35">
      <c r="B425" s="3">
        <v>46040.374999998989</v>
      </c>
      <c r="C425" s="84">
        <v>0</v>
      </c>
      <c r="D425" s="76">
        <f t="shared" si="24"/>
        <v>1</v>
      </c>
      <c r="E425" s="76">
        <f t="shared" si="25"/>
        <v>9</v>
      </c>
      <c r="F425" s="101">
        <f t="shared" si="26"/>
        <v>1</v>
      </c>
      <c r="G425" s="101" t="str">
        <f t="shared" si="27"/>
        <v>Off</v>
      </c>
    </row>
    <row r="426" spans="2:7" x14ac:dyDescent="0.35">
      <c r="B426" s="3">
        <v>46040.416666665653</v>
      </c>
      <c r="C426" s="84">
        <v>17.92117828154306</v>
      </c>
      <c r="D426" s="76">
        <f t="shared" si="24"/>
        <v>1</v>
      </c>
      <c r="E426" s="76">
        <f t="shared" si="25"/>
        <v>10</v>
      </c>
      <c r="F426" s="101">
        <f t="shared" si="26"/>
        <v>1</v>
      </c>
      <c r="G426" s="101" t="str">
        <f t="shared" si="27"/>
        <v>Off</v>
      </c>
    </row>
    <row r="427" spans="2:7" x14ac:dyDescent="0.35">
      <c r="B427" s="3">
        <v>46040.458333332317</v>
      </c>
      <c r="C427" s="84">
        <v>19.48853798828911</v>
      </c>
      <c r="D427" s="76">
        <f t="shared" si="24"/>
        <v>1</v>
      </c>
      <c r="E427" s="76">
        <f t="shared" si="25"/>
        <v>11</v>
      </c>
      <c r="F427" s="101">
        <f t="shared" si="26"/>
        <v>1</v>
      </c>
      <c r="G427" s="101" t="str">
        <f t="shared" si="27"/>
        <v>Off</v>
      </c>
    </row>
    <row r="428" spans="2:7" x14ac:dyDescent="0.35">
      <c r="B428" s="3">
        <v>46040.499999998981</v>
      </c>
      <c r="C428" s="84">
        <v>0.34833720790926243</v>
      </c>
      <c r="D428" s="76">
        <f t="shared" si="24"/>
        <v>1</v>
      </c>
      <c r="E428" s="76">
        <f t="shared" si="25"/>
        <v>12</v>
      </c>
      <c r="F428" s="101">
        <f t="shared" si="26"/>
        <v>1</v>
      </c>
      <c r="G428" s="101" t="str">
        <f t="shared" si="27"/>
        <v>Off</v>
      </c>
    </row>
    <row r="429" spans="2:7" x14ac:dyDescent="0.35">
      <c r="B429" s="3">
        <v>46040.541666665646</v>
      </c>
      <c r="C429" s="84">
        <v>17.194514169465567</v>
      </c>
      <c r="D429" s="76">
        <f t="shared" si="24"/>
        <v>1</v>
      </c>
      <c r="E429" s="76">
        <f t="shared" si="25"/>
        <v>13</v>
      </c>
      <c r="F429" s="101">
        <f t="shared" si="26"/>
        <v>1</v>
      </c>
      <c r="G429" s="101" t="str">
        <f t="shared" si="27"/>
        <v>Off</v>
      </c>
    </row>
    <row r="430" spans="2:7" x14ac:dyDescent="0.35">
      <c r="B430" s="3">
        <v>46040.58333333231</v>
      </c>
      <c r="C430" s="84">
        <v>17.812830005232378</v>
      </c>
      <c r="D430" s="76">
        <f t="shared" si="24"/>
        <v>1</v>
      </c>
      <c r="E430" s="76">
        <f t="shared" si="25"/>
        <v>14</v>
      </c>
      <c r="F430" s="101">
        <f t="shared" si="26"/>
        <v>1</v>
      </c>
      <c r="G430" s="101" t="str">
        <f t="shared" si="27"/>
        <v>Off</v>
      </c>
    </row>
    <row r="431" spans="2:7" x14ac:dyDescent="0.35">
      <c r="B431" s="3">
        <v>46040.624999998974</v>
      </c>
      <c r="C431" s="84">
        <v>2.4576333802712864</v>
      </c>
      <c r="D431" s="76">
        <f t="shared" si="24"/>
        <v>1</v>
      </c>
      <c r="E431" s="76">
        <f t="shared" si="25"/>
        <v>15</v>
      </c>
      <c r="F431" s="101">
        <f t="shared" si="26"/>
        <v>1</v>
      </c>
      <c r="G431" s="101" t="str">
        <f t="shared" si="27"/>
        <v>Off</v>
      </c>
    </row>
    <row r="432" spans="2:7" x14ac:dyDescent="0.35">
      <c r="B432" s="3">
        <v>46040.666666665638</v>
      </c>
      <c r="C432" s="84">
        <v>2.9339103052313606</v>
      </c>
      <c r="D432" s="76">
        <f t="shared" si="24"/>
        <v>1</v>
      </c>
      <c r="E432" s="76">
        <f t="shared" si="25"/>
        <v>16</v>
      </c>
      <c r="F432" s="101">
        <f t="shared" si="26"/>
        <v>1</v>
      </c>
      <c r="G432" s="101" t="str">
        <f t="shared" si="27"/>
        <v>Off</v>
      </c>
    </row>
    <row r="433" spans="2:7" x14ac:dyDescent="0.35">
      <c r="B433" s="3">
        <v>46040.708333332303</v>
      </c>
      <c r="C433" s="84">
        <v>5.9523090784566739E-2</v>
      </c>
      <c r="D433" s="76">
        <f t="shared" si="24"/>
        <v>1</v>
      </c>
      <c r="E433" s="76">
        <f t="shared" si="25"/>
        <v>17</v>
      </c>
      <c r="F433" s="101">
        <f t="shared" si="26"/>
        <v>1</v>
      </c>
      <c r="G433" s="101" t="str">
        <f t="shared" si="27"/>
        <v>Off</v>
      </c>
    </row>
    <row r="434" spans="2:7" x14ac:dyDescent="0.35">
      <c r="B434" s="3">
        <v>46040.749999998967</v>
      </c>
      <c r="C434" s="84">
        <v>0</v>
      </c>
      <c r="D434" s="76">
        <f t="shared" si="24"/>
        <v>1</v>
      </c>
      <c r="E434" s="76">
        <f t="shared" si="25"/>
        <v>18</v>
      </c>
      <c r="F434" s="101">
        <f t="shared" si="26"/>
        <v>1</v>
      </c>
      <c r="G434" s="101" t="str">
        <f t="shared" si="27"/>
        <v>Off</v>
      </c>
    </row>
    <row r="435" spans="2:7" x14ac:dyDescent="0.35">
      <c r="B435" s="3">
        <v>46040.791666665631</v>
      </c>
      <c r="C435" s="84">
        <v>0</v>
      </c>
      <c r="D435" s="76">
        <f t="shared" si="24"/>
        <v>1</v>
      </c>
      <c r="E435" s="76">
        <f t="shared" si="25"/>
        <v>19</v>
      </c>
      <c r="F435" s="101">
        <f t="shared" si="26"/>
        <v>1</v>
      </c>
      <c r="G435" s="101" t="str">
        <f t="shared" si="27"/>
        <v>Off</v>
      </c>
    </row>
    <row r="436" spans="2:7" x14ac:dyDescent="0.35">
      <c r="B436" s="3">
        <v>46040.833333332295</v>
      </c>
      <c r="C436" s="84">
        <v>0</v>
      </c>
      <c r="D436" s="76">
        <f t="shared" si="24"/>
        <v>1</v>
      </c>
      <c r="E436" s="76">
        <f t="shared" si="25"/>
        <v>20</v>
      </c>
      <c r="F436" s="101">
        <f t="shared" si="26"/>
        <v>1</v>
      </c>
      <c r="G436" s="101" t="str">
        <f t="shared" si="27"/>
        <v>Off</v>
      </c>
    </row>
    <row r="437" spans="2:7" x14ac:dyDescent="0.35">
      <c r="B437" s="3">
        <v>46040.87499999896</v>
      </c>
      <c r="C437" s="84">
        <v>0</v>
      </c>
      <c r="D437" s="76">
        <f t="shared" si="24"/>
        <v>1</v>
      </c>
      <c r="E437" s="76">
        <f t="shared" si="25"/>
        <v>21</v>
      </c>
      <c r="F437" s="101">
        <f t="shared" si="26"/>
        <v>1</v>
      </c>
      <c r="G437" s="101" t="str">
        <f t="shared" si="27"/>
        <v>Off</v>
      </c>
    </row>
    <row r="438" spans="2:7" x14ac:dyDescent="0.35">
      <c r="B438" s="3">
        <v>46040.916666665624</v>
      </c>
      <c r="C438" s="84">
        <v>0</v>
      </c>
      <c r="D438" s="76">
        <f t="shared" si="24"/>
        <v>1</v>
      </c>
      <c r="E438" s="76">
        <f t="shared" si="25"/>
        <v>22</v>
      </c>
      <c r="F438" s="101">
        <f t="shared" si="26"/>
        <v>1</v>
      </c>
      <c r="G438" s="101" t="str">
        <f t="shared" si="27"/>
        <v>Off</v>
      </c>
    </row>
    <row r="439" spans="2:7" x14ac:dyDescent="0.35">
      <c r="B439" s="3">
        <v>46040.958333332288</v>
      </c>
      <c r="C439" s="84">
        <v>0</v>
      </c>
      <c r="D439" s="76">
        <f t="shared" si="24"/>
        <v>1</v>
      </c>
      <c r="E439" s="76">
        <f t="shared" si="25"/>
        <v>23</v>
      </c>
      <c r="F439" s="101">
        <f t="shared" si="26"/>
        <v>1</v>
      </c>
      <c r="G439" s="101" t="str">
        <f t="shared" si="27"/>
        <v>Off</v>
      </c>
    </row>
    <row r="440" spans="2:7" x14ac:dyDescent="0.35">
      <c r="B440" s="3">
        <v>46040.999999998952</v>
      </c>
      <c r="C440" s="84">
        <v>0</v>
      </c>
      <c r="D440" s="76">
        <f t="shared" si="24"/>
        <v>1</v>
      </c>
      <c r="E440" s="76">
        <f t="shared" si="25"/>
        <v>0</v>
      </c>
      <c r="F440" s="101">
        <f t="shared" si="26"/>
        <v>2</v>
      </c>
      <c r="G440" s="101" t="str">
        <f t="shared" si="27"/>
        <v>Off</v>
      </c>
    </row>
    <row r="441" spans="2:7" x14ac:dyDescent="0.35">
      <c r="B441" s="3">
        <v>46041.041666665617</v>
      </c>
      <c r="C441" s="84">
        <v>0</v>
      </c>
      <c r="D441" s="76">
        <f t="shared" si="24"/>
        <v>1</v>
      </c>
      <c r="E441" s="76">
        <f t="shared" si="25"/>
        <v>1</v>
      </c>
      <c r="F441" s="101">
        <f t="shared" si="26"/>
        <v>2</v>
      </c>
      <c r="G441" s="101" t="str">
        <f t="shared" si="27"/>
        <v>Off</v>
      </c>
    </row>
    <row r="442" spans="2:7" x14ac:dyDescent="0.35">
      <c r="B442" s="3">
        <v>46041.083333332281</v>
      </c>
      <c r="C442" s="84">
        <v>0</v>
      </c>
      <c r="D442" s="76">
        <f t="shared" si="24"/>
        <v>1</v>
      </c>
      <c r="E442" s="76">
        <f t="shared" si="25"/>
        <v>2</v>
      </c>
      <c r="F442" s="101">
        <f t="shared" si="26"/>
        <v>2</v>
      </c>
      <c r="G442" s="101" t="str">
        <f t="shared" si="27"/>
        <v>Off</v>
      </c>
    </row>
    <row r="443" spans="2:7" x14ac:dyDescent="0.35">
      <c r="B443" s="3">
        <v>46041.124999998945</v>
      </c>
      <c r="C443" s="84">
        <v>0</v>
      </c>
      <c r="D443" s="76">
        <f t="shared" si="24"/>
        <v>1</v>
      </c>
      <c r="E443" s="76">
        <f t="shared" si="25"/>
        <v>3</v>
      </c>
      <c r="F443" s="101">
        <f t="shared" si="26"/>
        <v>2</v>
      </c>
      <c r="G443" s="101" t="str">
        <f t="shared" si="27"/>
        <v>Off</v>
      </c>
    </row>
    <row r="444" spans="2:7" x14ac:dyDescent="0.35">
      <c r="B444" s="3">
        <v>46041.166666665609</v>
      </c>
      <c r="C444" s="84">
        <v>0</v>
      </c>
      <c r="D444" s="76">
        <f t="shared" si="24"/>
        <v>1</v>
      </c>
      <c r="E444" s="76">
        <f t="shared" si="25"/>
        <v>4</v>
      </c>
      <c r="F444" s="101">
        <f t="shared" si="26"/>
        <v>2</v>
      </c>
      <c r="G444" s="101" t="str">
        <f t="shared" si="27"/>
        <v>Off</v>
      </c>
    </row>
    <row r="445" spans="2:7" x14ac:dyDescent="0.35">
      <c r="B445" s="3">
        <v>46041.208333332273</v>
      </c>
      <c r="C445" s="84">
        <v>0</v>
      </c>
      <c r="D445" s="76">
        <f t="shared" si="24"/>
        <v>1</v>
      </c>
      <c r="E445" s="76">
        <f t="shared" si="25"/>
        <v>5</v>
      </c>
      <c r="F445" s="101">
        <f t="shared" si="26"/>
        <v>2</v>
      </c>
      <c r="G445" s="101" t="str">
        <f t="shared" si="27"/>
        <v>Off</v>
      </c>
    </row>
    <row r="446" spans="2:7" x14ac:dyDescent="0.35">
      <c r="B446" s="3">
        <v>46041.249999998938</v>
      </c>
      <c r="C446" s="84">
        <v>0</v>
      </c>
      <c r="D446" s="76">
        <f t="shared" si="24"/>
        <v>1</v>
      </c>
      <c r="E446" s="76">
        <f t="shared" si="25"/>
        <v>6</v>
      </c>
      <c r="F446" s="101">
        <f t="shared" si="26"/>
        <v>2</v>
      </c>
      <c r="G446" s="101" t="str">
        <f t="shared" si="27"/>
        <v>Off</v>
      </c>
    </row>
    <row r="447" spans="2:7" x14ac:dyDescent="0.35">
      <c r="B447" s="3">
        <v>46041.291666665602</v>
      </c>
      <c r="C447" s="84">
        <v>0</v>
      </c>
      <c r="D447" s="76">
        <f t="shared" si="24"/>
        <v>1</v>
      </c>
      <c r="E447" s="76">
        <f t="shared" si="25"/>
        <v>7</v>
      </c>
      <c r="F447" s="101">
        <f t="shared" si="26"/>
        <v>2</v>
      </c>
      <c r="G447" s="101" t="str">
        <f t="shared" si="27"/>
        <v>Off</v>
      </c>
    </row>
    <row r="448" spans="2:7" x14ac:dyDescent="0.35">
      <c r="B448" s="3">
        <v>46041.333333332266</v>
      </c>
      <c r="C448" s="84">
        <v>0</v>
      </c>
      <c r="D448" s="76">
        <f t="shared" si="24"/>
        <v>1</v>
      </c>
      <c r="E448" s="76">
        <f t="shared" si="25"/>
        <v>8</v>
      </c>
      <c r="F448" s="101">
        <f t="shared" si="26"/>
        <v>2</v>
      </c>
      <c r="G448" s="101" t="str">
        <f t="shared" si="27"/>
        <v>On</v>
      </c>
    </row>
    <row r="449" spans="2:7" x14ac:dyDescent="0.35">
      <c r="B449" s="3">
        <v>46041.37499999893</v>
      </c>
      <c r="C449" s="84">
        <v>5.531635414350113</v>
      </c>
      <c r="D449" s="76">
        <f t="shared" si="24"/>
        <v>1</v>
      </c>
      <c r="E449" s="76">
        <f t="shared" si="25"/>
        <v>9</v>
      </c>
      <c r="F449" s="101">
        <f t="shared" si="26"/>
        <v>2</v>
      </c>
      <c r="G449" s="101" t="str">
        <f t="shared" si="27"/>
        <v>On</v>
      </c>
    </row>
    <row r="450" spans="2:7" x14ac:dyDescent="0.35">
      <c r="B450" s="3">
        <v>46041.416666665595</v>
      </c>
      <c r="C450" s="84">
        <v>18.750975740795244</v>
      </c>
      <c r="D450" s="76">
        <f t="shared" si="24"/>
        <v>1</v>
      </c>
      <c r="E450" s="76">
        <f t="shared" si="25"/>
        <v>10</v>
      </c>
      <c r="F450" s="101">
        <f t="shared" si="26"/>
        <v>2</v>
      </c>
      <c r="G450" s="101" t="str">
        <f t="shared" si="27"/>
        <v>On</v>
      </c>
    </row>
    <row r="451" spans="2:7" x14ac:dyDescent="0.35">
      <c r="B451" s="3">
        <v>46041.458333332259</v>
      </c>
      <c r="C451" s="84">
        <v>19.343249251049439</v>
      </c>
      <c r="D451" s="76">
        <f t="shared" si="24"/>
        <v>1</v>
      </c>
      <c r="E451" s="76">
        <f t="shared" si="25"/>
        <v>11</v>
      </c>
      <c r="F451" s="101">
        <f t="shared" si="26"/>
        <v>2</v>
      </c>
      <c r="G451" s="101" t="str">
        <f t="shared" si="27"/>
        <v>On</v>
      </c>
    </row>
    <row r="452" spans="2:7" x14ac:dyDescent="0.35">
      <c r="B452" s="3">
        <v>46041.499999998923</v>
      </c>
      <c r="C452" s="84">
        <v>17.884170038852616</v>
      </c>
      <c r="D452" s="76">
        <f t="shared" si="24"/>
        <v>1</v>
      </c>
      <c r="E452" s="76">
        <f t="shared" si="25"/>
        <v>12</v>
      </c>
      <c r="F452" s="101">
        <f t="shared" si="26"/>
        <v>2</v>
      </c>
      <c r="G452" s="101" t="str">
        <f t="shared" si="27"/>
        <v>On</v>
      </c>
    </row>
    <row r="453" spans="2:7" x14ac:dyDescent="0.35">
      <c r="B453" s="3">
        <v>46041.541666665587</v>
      </c>
      <c r="C453" s="84">
        <v>16.843921037253377</v>
      </c>
      <c r="D453" s="76">
        <f t="shared" si="24"/>
        <v>1</v>
      </c>
      <c r="E453" s="76">
        <f t="shared" si="25"/>
        <v>13</v>
      </c>
      <c r="F453" s="101">
        <f t="shared" si="26"/>
        <v>2</v>
      </c>
      <c r="G453" s="101" t="str">
        <f t="shared" si="27"/>
        <v>On</v>
      </c>
    </row>
    <row r="454" spans="2:7" x14ac:dyDescent="0.35">
      <c r="B454" s="3">
        <v>46041.583333332252</v>
      </c>
      <c r="C454" s="84">
        <v>17.250137674257534</v>
      </c>
      <c r="D454" s="76">
        <f t="shared" si="24"/>
        <v>1</v>
      </c>
      <c r="E454" s="76">
        <f t="shared" si="25"/>
        <v>14</v>
      </c>
      <c r="F454" s="101">
        <f t="shared" si="26"/>
        <v>2</v>
      </c>
      <c r="G454" s="101" t="str">
        <f t="shared" si="27"/>
        <v>On</v>
      </c>
    </row>
    <row r="455" spans="2:7" x14ac:dyDescent="0.35">
      <c r="B455" s="3">
        <v>46041.624999998916</v>
      </c>
      <c r="C455" s="84">
        <v>18.485965155153391</v>
      </c>
      <c r="D455" s="76">
        <f t="shared" si="24"/>
        <v>1</v>
      </c>
      <c r="E455" s="76">
        <f t="shared" si="25"/>
        <v>15</v>
      </c>
      <c r="F455" s="101">
        <f t="shared" si="26"/>
        <v>2</v>
      </c>
      <c r="G455" s="101" t="str">
        <f t="shared" si="27"/>
        <v>On</v>
      </c>
    </row>
    <row r="456" spans="2:7" x14ac:dyDescent="0.35">
      <c r="B456" s="3">
        <v>46041.66666666558</v>
      </c>
      <c r="C456" s="84">
        <v>18.955918301850833</v>
      </c>
      <c r="D456" s="76">
        <f t="shared" si="24"/>
        <v>1</v>
      </c>
      <c r="E456" s="76">
        <f t="shared" si="25"/>
        <v>16</v>
      </c>
      <c r="F456" s="101">
        <f t="shared" si="26"/>
        <v>2</v>
      </c>
      <c r="G456" s="101" t="str">
        <f t="shared" si="27"/>
        <v>On</v>
      </c>
    </row>
    <row r="457" spans="2:7" x14ac:dyDescent="0.35">
      <c r="B457" s="3">
        <v>46041.708333332244</v>
      </c>
      <c r="C457" s="84">
        <v>11.610646918749451</v>
      </c>
      <c r="D457" s="76">
        <f t="shared" ref="D457:D520" si="28">MONTH(B457)</f>
        <v>1</v>
      </c>
      <c r="E457" s="76">
        <f t="shared" si="25"/>
        <v>17</v>
      </c>
      <c r="F457" s="101">
        <f t="shared" si="26"/>
        <v>2</v>
      </c>
      <c r="G457" s="101" t="str">
        <f t="shared" si="27"/>
        <v>On</v>
      </c>
    </row>
    <row r="458" spans="2:7" x14ac:dyDescent="0.35">
      <c r="B458" s="3">
        <v>46041.749999998909</v>
      </c>
      <c r="C458" s="84">
        <v>0</v>
      </c>
      <c r="D458" s="76">
        <f t="shared" si="28"/>
        <v>1</v>
      </c>
      <c r="E458" s="76">
        <f t="shared" ref="E458:E521" si="29">HOUR(B458)</f>
        <v>18</v>
      </c>
      <c r="F458" s="101">
        <f t="shared" ref="F458:F521" si="30">WEEKDAY(B458,1)</f>
        <v>2</v>
      </c>
      <c r="G458" s="101" t="str">
        <f t="shared" ref="G458:G521" si="31">IF(OR(F458=$F$6,F458=$F$7),"Off",IF(E458&lt;8,"Off","On"))</f>
        <v>On</v>
      </c>
    </row>
    <row r="459" spans="2:7" x14ac:dyDescent="0.35">
      <c r="B459" s="3">
        <v>46041.791666665573</v>
      </c>
      <c r="C459" s="84">
        <v>0</v>
      </c>
      <c r="D459" s="76">
        <f t="shared" si="28"/>
        <v>1</v>
      </c>
      <c r="E459" s="76">
        <f t="shared" si="29"/>
        <v>19</v>
      </c>
      <c r="F459" s="101">
        <f t="shared" si="30"/>
        <v>2</v>
      </c>
      <c r="G459" s="101" t="str">
        <f t="shared" si="31"/>
        <v>On</v>
      </c>
    </row>
    <row r="460" spans="2:7" x14ac:dyDescent="0.35">
      <c r="B460" s="3">
        <v>46041.833333332237</v>
      </c>
      <c r="C460" s="84">
        <v>0</v>
      </c>
      <c r="D460" s="76">
        <f t="shared" si="28"/>
        <v>1</v>
      </c>
      <c r="E460" s="76">
        <f t="shared" si="29"/>
        <v>20</v>
      </c>
      <c r="F460" s="101">
        <f t="shared" si="30"/>
        <v>2</v>
      </c>
      <c r="G460" s="101" t="str">
        <f t="shared" si="31"/>
        <v>On</v>
      </c>
    </row>
    <row r="461" spans="2:7" x14ac:dyDescent="0.35">
      <c r="B461" s="3">
        <v>46041.874999998901</v>
      </c>
      <c r="C461" s="84">
        <v>0</v>
      </c>
      <c r="D461" s="76">
        <f t="shared" si="28"/>
        <v>1</v>
      </c>
      <c r="E461" s="76">
        <f t="shared" si="29"/>
        <v>21</v>
      </c>
      <c r="F461" s="101">
        <f t="shared" si="30"/>
        <v>2</v>
      </c>
      <c r="G461" s="101" t="str">
        <f t="shared" si="31"/>
        <v>On</v>
      </c>
    </row>
    <row r="462" spans="2:7" x14ac:dyDescent="0.35">
      <c r="B462" s="3">
        <v>46041.916666665566</v>
      </c>
      <c r="C462" s="84">
        <v>0</v>
      </c>
      <c r="D462" s="76">
        <f t="shared" si="28"/>
        <v>1</v>
      </c>
      <c r="E462" s="76">
        <f t="shared" si="29"/>
        <v>22</v>
      </c>
      <c r="F462" s="101">
        <f t="shared" si="30"/>
        <v>2</v>
      </c>
      <c r="G462" s="101" t="str">
        <f t="shared" si="31"/>
        <v>On</v>
      </c>
    </row>
    <row r="463" spans="2:7" x14ac:dyDescent="0.35">
      <c r="B463" s="3">
        <v>46041.95833333223</v>
      </c>
      <c r="C463" s="84">
        <v>0</v>
      </c>
      <c r="D463" s="76">
        <f t="shared" si="28"/>
        <v>1</v>
      </c>
      <c r="E463" s="76">
        <f t="shared" si="29"/>
        <v>23</v>
      </c>
      <c r="F463" s="101">
        <f t="shared" si="30"/>
        <v>2</v>
      </c>
      <c r="G463" s="101" t="str">
        <f t="shared" si="31"/>
        <v>On</v>
      </c>
    </row>
    <row r="464" spans="2:7" x14ac:dyDescent="0.35">
      <c r="B464" s="3">
        <v>46041.999999998894</v>
      </c>
      <c r="C464" s="84">
        <v>0</v>
      </c>
      <c r="D464" s="76">
        <f t="shared" si="28"/>
        <v>1</v>
      </c>
      <c r="E464" s="76">
        <f t="shared" si="29"/>
        <v>0</v>
      </c>
      <c r="F464" s="101">
        <f t="shared" si="30"/>
        <v>3</v>
      </c>
      <c r="G464" s="101" t="str">
        <f t="shared" si="31"/>
        <v>Off</v>
      </c>
    </row>
    <row r="465" spans="2:7" x14ac:dyDescent="0.35">
      <c r="B465" s="3">
        <v>46042.041666665558</v>
      </c>
      <c r="C465" s="84">
        <v>0</v>
      </c>
      <c r="D465" s="76">
        <f t="shared" si="28"/>
        <v>1</v>
      </c>
      <c r="E465" s="76">
        <f t="shared" si="29"/>
        <v>1</v>
      </c>
      <c r="F465" s="101">
        <f t="shared" si="30"/>
        <v>3</v>
      </c>
      <c r="G465" s="101" t="str">
        <f t="shared" si="31"/>
        <v>Off</v>
      </c>
    </row>
    <row r="466" spans="2:7" x14ac:dyDescent="0.35">
      <c r="B466" s="3">
        <v>46042.083333332223</v>
      </c>
      <c r="C466" s="84">
        <v>0</v>
      </c>
      <c r="D466" s="76">
        <f t="shared" si="28"/>
        <v>1</v>
      </c>
      <c r="E466" s="76">
        <f t="shared" si="29"/>
        <v>2</v>
      </c>
      <c r="F466" s="101">
        <f t="shared" si="30"/>
        <v>3</v>
      </c>
      <c r="G466" s="101" t="str">
        <f t="shared" si="31"/>
        <v>Off</v>
      </c>
    </row>
    <row r="467" spans="2:7" x14ac:dyDescent="0.35">
      <c r="B467" s="3">
        <v>46042.124999998887</v>
      </c>
      <c r="C467" s="84">
        <v>0</v>
      </c>
      <c r="D467" s="76">
        <f t="shared" si="28"/>
        <v>1</v>
      </c>
      <c r="E467" s="76">
        <f t="shared" si="29"/>
        <v>3</v>
      </c>
      <c r="F467" s="101">
        <f t="shared" si="30"/>
        <v>3</v>
      </c>
      <c r="G467" s="101" t="str">
        <f t="shared" si="31"/>
        <v>Off</v>
      </c>
    </row>
    <row r="468" spans="2:7" x14ac:dyDescent="0.35">
      <c r="B468" s="3">
        <v>46042.166666665551</v>
      </c>
      <c r="C468" s="84">
        <v>0</v>
      </c>
      <c r="D468" s="76">
        <f t="shared" si="28"/>
        <v>1</v>
      </c>
      <c r="E468" s="76">
        <f t="shared" si="29"/>
        <v>4</v>
      </c>
      <c r="F468" s="101">
        <f t="shared" si="30"/>
        <v>3</v>
      </c>
      <c r="G468" s="101" t="str">
        <f t="shared" si="31"/>
        <v>Off</v>
      </c>
    </row>
    <row r="469" spans="2:7" x14ac:dyDescent="0.35">
      <c r="B469" s="3">
        <v>46042.208333332215</v>
      </c>
      <c r="C469" s="84">
        <v>0</v>
      </c>
      <c r="D469" s="76">
        <f t="shared" si="28"/>
        <v>1</v>
      </c>
      <c r="E469" s="76">
        <f t="shared" si="29"/>
        <v>5</v>
      </c>
      <c r="F469" s="101">
        <f t="shared" si="30"/>
        <v>3</v>
      </c>
      <c r="G469" s="101" t="str">
        <f t="shared" si="31"/>
        <v>Off</v>
      </c>
    </row>
    <row r="470" spans="2:7" x14ac:dyDescent="0.35">
      <c r="B470" s="3">
        <v>46042.24999999888</v>
      </c>
      <c r="C470" s="84">
        <v>0</v>
      </c>
      <c r="D470" s="76">
        <f t="shared" si="28"/>
        <v>1</v>
      </c>
      <c r="E470" s="76">
        <f t="shared" si="29"/>
        <v>6</v>
      </c>
      <c r="F470" s="101">
        <f t="shared" si="30"/>
        <v>3</v>
      </c>
      <c r="G470" s="101" t="str">
        <f t="shared" si="31"/>
        <v>Off</v>
      </c>
    </row>
    <row r="471" spans="2:7" x14ac:dyDescent="0.35">
      <c r="B471" s="3">
        <v>46042.291666665544</v>
      </c>
      <c r="C471" s="84">
        <v>0</v>
      </c>
      <c r="D471" s="76">
        <f t="shared" si="28"/>
        <v>1</v>
      </c>
      <c r="E471" s="76">
        <f t="shared" si="29"/>
        <v>7</v>
      </c>
      <c r="F471" s="101">
        <f t="shared" si="30"/>
        <v>3</v>
      </c>
      <c r="G471" s="101" t="str">
        <f t="shared" si="31"/>
        <v>Off</v>
      </c>
    </row>
    <row r="472" spans="2:7" x14ac:dyDescent="0.35">
      <c r="B472" s="3">
        <v>46042.333333332208</v>
      </c>
      <c r="C472" s="84">
        <v>0</v>
      </c>
      <c r="D472" s="76">
        <f t="shared" si="28"/>
        <v>1</v>
      </c>
      <c r="E472" s="76">
        <f t="shared" si="29"/>
        <v>8</v>
      </c>
      <c r="F472" s="101">
        <f t="shared" si="30"/>
        <v>3</v>
      </c>
      <c r="G472" s="101" t="str">
        <f t="shared" si="31"/>
        <v>On</v>
      </c>
    </row>
    <row r="473" spans="2:7" x14ac:dyDescent="0.35">
      <c r="B473" s="3">
        <v>46042.374999998872</v>
      </c>
      <c r="C473" s="84">
        <v>6.7627673608427292</v>
      </c>
      <c r="D473" s="76">
        <f t="shared" si="28"/>
        <v>1</v>
      </c>
      <c r="E473" s="76">
        <f t="shared" si="29"/>
        <v>9</v>
      </c>
      <c r="F473" s="101">
        <f t="shared" si="30"/>
        <v>3</v>
      </c>
      <c r="G473" s="101" t="str">
        <f t="shared" si="31"/>
        <v>On</v>
      </c>
    </row>
    <row r="474" spans="2:7" x14ac:dyDescent="0.35">
      <c r="B474" s="3">
        <v>46042.416666665536</v>
      </c>
      <c r="C474" s="84">
        <v>17.554738550823696</v>
      </c>
      <c r="D474" s="76">
        <f t="shared" si="28"/>
        <v>1</v>
      </c>
      <c r="E474" s="76">
        <f t="shared" si="29"/>
        <v>10</v>
      </c>
      <c r="F474" s="101">
        <f t="shared" si="30"/>
        <v>3</v>
      </c>
      <c r="G474" s="101" t="str">
        <f t="shared" si="31"/>
        <v>On</v>
      </c>
    </row>
    <row r="475" spans="2:7" x14ac:dyDescent="0.35">
      <c r="B475" s="3">
        <v>46042.458333332201</v>
      </c>
      <c r="C475" s="84">
        <v>12.303931264616834</v>
      </c>
      <c r="D475" s="76">
        <f t="shared" si="28"/>
        <v>1</v>
      </c>
      <c r="E475" s="76">
        <f t="shared" si="29"/>
        <v>11</v>
      </c>
      <c r="F475" s="101">
        <f t="shared" si="30"/>
        <v>3</v>
      </c>
      <c r="G475" s="101" t="str">
        <f t="shared" si="31"/>
        <v>On</v>
      </c>
    </row>
    <row r="476" spans="2:7" x14ac:dyDescent="0.35">
      <c r="B476" s="3">
        <v>46042.499999998865</v>
      </c>
      <c r="C476" s="84">
        <v>17.535983794762998</v>
      </c>
      <c r="D476" s="76">
        <f t="shared" si="28"/>
        <v>1</v>
      </c>
      <c r="E476" s="76">
        <f t="shared" si="29"/>
        <v>12</v>
      </c>
      <c r="F476" s="101">
        <f t="shared" si="30"/>
        <v>3</v>
      </c>
      <c r="G476" s="101" t="str">
        <f t="shared" si="31"/>
        <v>On</v>
      </c>
    </row>
    <row r="477" spans="2:7" x14ac:dyDescent="0.35">
      <c r="B477" s="3">
        <v>46042.541666665529</v>
      </c>
      <c r="C477" s="84">
        <v>11.639480498367597</v>
      </c>
      <c r="D477" s="76">
        <f t="shared" si="28"/>
        <v>1</v>
      </c>
      <c r="E477" s="76">
        <f t="shared" si="29"/>
        <v>13</v>
      </c>
      <c r="F477" s="101">
        <f t="shared" si="30"/>
        <v>3</v>
      </c>
      <c r="G477" s="101" t="str">
        <f t="shared" si="31"/>
        <v>On</v>
      </c>
    </row>
    <row r="478" spans="2:7" x14ac:dyDescent="0.35">
      <c r="B478" s="3">
        <v>46042.583333332193</v>
      </c>
      <c r="C478" s="84">
        <v>14.19859244201206</v>
      </c>
      <c r="D478" s="76">
        <f t="shared" si="28"/>
        <v>1</v>
      </c>
      <c r="E478" s="76">
        <f t="shared" si="29"/>
        <v>14</v>
      </c>
      <c r="F478" s="101">
        <f t="shared" si="30"/>
        <v>3</v>
      </c>
      <c r="G478" s="101" t="str">
        <f t="shared" si="31"/>
        <v>On</v>
      </c>
    </row>
    <row r="479" spans="2:7" x14ac:dyDescent="0.35">
      <c r="B479" s="3">
        <v>46042.624999998858</v>
      </c>
      <c r="C479" s="84">
        <v>6.9191797455669866</v>
      </c>
      <c r="D479" s="76">
        <f t="shared" si="28"/>
        <v>1</v>
      </c>
      <c r="E479" s="76">
        <f t="shared" si="29"/>
        <v>15</v>
      </c>
      <c r="F479" s="101">
        <f t="shared" si="30"/>
        <v>3</v>
      </c>
      <c r="G479" s="101" t="str">
        <f t="shared" si="31"/>
        <v>On</v>
      </c>
    </row>
    <row r="480" spans="2:7" x14ac:dyDescent="0.35">
      <c r="B480" s="3">
        <v>46042.666666665522</v>
      </c>
      <c r="C480" s="84">
        <v>15.984202277177742</v>
      </c>
      <c r="D480" s="76">
        <f t="shared" si="28"/>
        <v>1</v>
      </c>
      <c r="E480" s="76">
        <f t="shared" si="29"/>
        <v>16</v>
      </c>
      <c r="F480" s="101">
        <f t="shared" si="30"/>
        <v>3</v>
      </c>
      <c r="G480" s="101" t="str">
        <f t="shared" si="31"/>
        <v>On</v>
      </c>
    </row>
    <row r="481" spans="2:7" x14ac:dyDescent="0.35">
      <c r="B481" s="3">
        <v>46042.708333332186</v>
      </c>
      <c r="C481" s="84">
        <v>10.911229149008317</v>
      </c>
      <c r="D481" s="76">
        <f t="shared" si="28"/>
        <v>1</v>
      </c>
      <c r="E481" s="76">
        <f t="shared" si="29"/>
        <v>17</v>
      </c>
      <c r="F481" s="101">
        <f t="shared" si="30"/>
        <v>3</v>
      </c>
      <c r="G481" s="101" t="str">
        <f t="shared" si="31"/>
        <v>On</v>
      </c>
    </row>
    <row r="482" spans="2:7" x14ac:dyDescent="0.35">
      <c r="B482" s="3">
        <v>46042.74999999885</v>
      </c>
      <c r="C482" s="84">
        <v>4.3368324157322731E-2</v>
      </c>
      <c r="D482" s="76">
        <f t="shared" si="28"/>
        <v>1</v>
      </c>
      <c r="E482" s="76">
        <f t="shared" si="29"/>
        <v>18</v>
      </c>
      <c r="F482" s="101">
        <f t="shared" si="30"/>
        <v>3</v>
      </c>
      <c r="G482" s="101" t="str">
        <f t="shared" si="31"/>
        <v>On</v>
      </c>
    </row>
    <row r="483" spans="2:7" x14ac:dyDescent="0.35">
      <c r="B483" s="3">
        <v>46042.791666665515</v>
      </c>
      <c r="C483" s="84">
        <v>0</v>
      </c>
      <c r="D483" s="76">
        <f t="shared" si="28"/>
        <v>1</v>
      </c>
      <c r="E483" s="76">
        <f t="shared" si="29"/>
        <v>19</v>
      </c>
      <c r="F483" s="101">
        <f t="shared" si="30"/>
        <v>3</v>
      </c>
      <c r="G483" s="101" t="str">
        <f t="shared" si="31"/>
        <v>On</v>
      </c>
    </row>
    <row r="484" spans="2:7" x14ac:dyDescent="0.35">
      <c r="B484" s="3">
        <v>46042.833333332179</v>
      </c>
      <c r="C484" s="84">
        <v>0</v>
      </c>
      <c r="D484" s="76">
        <f t="shared" si="28"/>
        <v>1</v>
      </c>
      <c r="E484" s="76">
        <f t="shared" si="29"/>
        <v>20</v>
      </c>
      <c r="F484" s="101">
        <f t="shared" si="30"/>
        <v>3</v>
      </c>
      <c r="G484" s="101" t="str">
        <f t="shared" si="31"/>
        <v>On</v>
      </c>
    </row>
    <row r="485" spans="2:7" x14ac:dyDescent="0.35">
      <c r="B485" s="3">
        <v>46042.874999998843</v>
      </c>
      <c r="C485" s="84">
        <v>0</v>
      </c>
      <c r="D485" s="76">
        <f t="shared" si="28"/>
        <v>1</v>
      </c>
      <c r="E485" s="76">
        <f t="shared" si="29"/>
        <v>21</v>
      </c>
      <c r="F485" s="101">
        <f t="shared" si="30"/>
        <v>3</v>
      </c>
      <c r="G485" s="101" t="str">
        <f t="shared" si="31"/>
        <v>On</v>
      </c>
    </row>
    <row r="486" spans="2:7" x14ac:dyDescent="0.35">
      <c r="B486" s="3">
        <v>46042.916666665507</v>
      </c>
      <c r="C486" s="84">
        <v>0</v>
      </c>
      <c r="D486" s="76">
        <f t="shared" si="28"/>
        <v>1</v>
      </c>
      <c r="E486" s="76">
        <f t="shared" si="29"/>
        <v>22</v>
      </c>
      <c r="F486" s="101">
        <f t="shared" si="30"/>
        <v>3</v>
      </c>
      <c r="G486" s="101" t="str">
        <f t="shared" si="31"/>
        <v>On</v>
      </c>
    </row>
    <row r="487" spans="2:7" x14ac:dyDescent="0.35">
      <c r="B487" s="3">
        <v>46042.958333332172</v>
      </c>
      <c r="C487" s="84">
        <v>0</v>
      </c>
      <c r="D487" s="76">
        <f t="shared" si="28"/>
        <v>1</v>
      </c>
      <c r="E487" s="76">
        <f t="shared" si="29"/>
        <v>23</v>
      </c>
      <c r="F487" s="101">
        <f t="shared" si="30"/>
        <v>3</v>
      </c>
      <c r="G487" s="101" t="str">
        <f t="shared" si="31"/>
        <v>On</v>
      </c>
    </row>
    <row r="488" spans="2:7" x14ac:dyDescent="0.35">
      <c r="B488" s="3">
        <v>46042.999999998836</v>
      </c>
      <c r="C488" s="84">
        <v>0</v>
      </c>
      <c r="D488" s="76">
        <f t="shared" si="28"/>
        <v>1</v>
      </c>
      <c r="E488" s="76">
        <f t="shared" si="29"/>
        <v>0</v>
      </c>
      <c r="F488" s="101">
        <f t="shared" si="30"/>
        <v>4</v>
      </c>
      <c r="G488" s="101" t="str">
        <f t="shared" si="31"/>
        <v>Off</v>
      </c>
    </row>
    <row r="489" spans="2:7" x14ac:dyDescent="0.35">
      <c r="B489" s="3">
        <v>46043.0416666655</v>
      </c>
      <c r="C489" s="84">
        <v>0</v>
      </c>
      <c r="D489" s="76">
        <f t="shared" si="28"/>
        <v>1</v>
      </c>
      <c r="E489" s="76">
        <f t="shared" si="29"/>
        <v>1</v>
      </c>
      <c r="F489" s="101">
        <f t="shared" si="30"/>
        <v>4</v>
      </c>
      <c r="G489" s="101" t="str">
        <f t="shared" si="31"/>
        <v>Off</v>
      </c>
    </row>
    <row r="490" spans="2:7" x14ac:dyDescent="0.35">
      <c r="B490" s="3">
        <v>46043.083333332164</v>
      </c>
      <c r="C490" s="84">
        <v>0</v>
      </c>
      <c r="D490" s="76">
        <f t="shared" si="28"/>
        <v>1</v>
      </c>
      <c r="E490" s="76">
        <f t="shared" si="29"/>
        <v>2</v>
      </c>
      <c r="F490" s="101">
        <f t="shared" si="30"/>
        <v>4</v>
      </c>
      <c r="G490" s="101" t="str">
        <f t="shared" si="31"/>
        <v>Off</v>
      </c>
    </row>
    <row r="491" spans="2:7" x14ac:dyDescent="0.35">
      <c r="B491" s="3">
        <v>46043.124999998829</v>
      </c>
      <c r="C491" s="84">
        <v>0</v>
      </c>
      <c r="D491" s="76">
        <f t="shared" si="28"/>
        <v>1</v>
      </c>
      <c r="E491" s="76">
        <f t="shared" si="29"/>
        <v>3</v>
      </c>
      <c r="F491" s="101">
        <f t="shared" si="30"/>
        <v>4</v>
      </c>
      <c r="G491" s="101" t="str">
        <f t="shared" si="31"/>
        <v>Off</v>
      </c>
    </row>
    <row r="492" spans="2:7" x14ac:dyDescent="0.35">
      <c r="B492" s="3">
        <v>46043.166666665493</v>
      </c>
      <c r="C492" s="84">
        <v>0</v>
      </c>
      <c r="D492" s="76">
        <f t="shared" si="28"/>
        <v>1</v>
      </c>
      <c r="E492" s="76">
        <f t="shared" si="29"/>
        <v>4</v>
      </c>
      <c r="F492" s="101">
        <f t="shared" si="30"/>
        <v>4</v>
      </c>
      <c r="G492" s="101" t="str">
        <f t="shared" si="31"/>
        <v>Off</v>
      </c>
    </row>
    <row r="493" spans="2:7" x14ac:dyDescent="0.35">
      <c r="B493" s="3">
        <v>46043.208333332157</v>
      </c>
      <c r="C493" s="84">
        <v>0</v>
      </c>
      <c r="D493" s="76">
        <f t="shared" si="28"/>
        <v>1</v>
      </c>
      <c r="E493" s="76">
        <f t="shared" si="29"/>
        <v>5</v>
      </c>
      <c r="F493" s="101">
        <f t="shared" si="30"/>
        <v>4</v>
      </c>
      <c r="G493" s="101" t="str">
        <f t="shared" si="31"/>
        <v>Off</v>
      </c>
    </row>
    <row r="494" spans="2:7" x14ac:dyDescent="0.35">
      <c r="B494" s="3">
        <v>46043.249999998821</v>
      </c>
      <c r="C494" s="84">
        <v>0</v>
      </c>
      <c r="D494" s="76">
        <f t="shared" si="28"/>
        <v>1</v>
      </c>
      <c r="E494" s="76">
        <f t="shared" si="29"/>
        <v>6</v>
      </c>
      <c r="F494" s="101">
        <f t="shared" si="30"/>
        <v>4</v>
      </c>
      <c r="G494" s="101" t="str">
        <f t="shared" si="31"/>
        <v>Off</v>
      </c>
    </row>
    <row r="495" spans="2:7" x14ac:dyDescent="0.35">
      <c r="B495" s="3">
        <v>46043.291666665486</v>
      </c>
      <c r="C495" s="84">
        <v>0</v>
      </c>
      <c r="D495" s="76">
        <f t="shared" si="28"/>
        <v>1</v>
      </c>
      <c r="E495" s="76">
        <f t="shared" si="29"/>
        <v>7</v>
      </c>
      <c r="F495" s="101">
        <f t="shared" si="30"/>
        <v>4</v>
      </c>
      <c r="G495" s="101" t="str">
        <f t="shared" si="31"/>
        <v>Off</v>
      </c>
    </row>
    <row r="496" spans="2:7" x14ac:dyDescent="0.35">
      <c r="B496" s="3">
        <v>46043.33333333215</v>
      </c>
      <c r="C496" s="84">
        <v>0</v>
      </c>
      <c r="D496" s="76">
        <f t="shared" si="28"/>
        <v>1</v>
      </c>
      <c r="E496" s="76">
        <f t="shared" si="29"/>
        <v>8</v>
      </c>
      <c r="F496" s="101">
        <f t="shared" si="30"/>
        <v>4</v>
      </c>
      <c r="G496" s="101" t="str">
        <f t="shared" si="31"/>
        <v>On</v>
      </c>
    </row>
    <row r="497" spans="2:7" x14ac:dyDescent="0.35">
      <c r="B497" s="3">
        <v>46043.374999998814</v>
      </c>
      <c r="C497" s="84">
        <v>0.82621536484202907</v>
      </c>
      <c r="D497" s="76">
        <f t="shared" si="28"/>
        <v>1</v>
      </c>
      <c r="E497" s="76">
        <f t="shared" si="29"/>
        <v>9</v>
      </c>
      <c r="F497" s="101">
        <f t="shared" si="30"/>
        <v>4</v>
      </c>
      <c r="G497" s="101" t="str">
        <f t="shared" si="31"/>
        <v>On</v>
      </c>
    </row>
    <row r="498" spans="2:7" x14ac:dyDescent="0.35">
      <c r="B498" s="3">
        <v>46043.416666665478</v>
      </c>
      <c r="C498" s="84">
        <v>18.340515533030043</v>
      </c>
      <c r="D498" s="76">
        <f t="shared" si="28"/>
        <v>1</v>
      </c>
      <c r="E498" s="76">
        <f t="shared" si="29"/>
        <v>10</v>
      </c>
      <c r="F498" s="101">
        <f t="shared" si="30"/>
        <v>4</v>
      </c>
      <c r="G498" s="101" t="str">
        <f t="shared" si="31"/>
        <v>On</v>
      </c>
    </row>
    <row r="499" spans="2:7" x14ac:dyDescent="0.35">
      <c r="B499" s="3">
        <v>46043.458333332143</v>
      </c>
      <c r="C499" s="84">
        <v>19.456607635471745</v>
      </c>
      <c r="D499" s="76">
        <f t="shared" si="28"/>
        <v>1</v>
      </c>
      <c r="E499" s="76">
        <f t="shared" si="29"/>
        <v>11</v>
      </c>
      <c r="F499" s="101">
        <f t="shared" si="30"/>
        <v>4</v>
      </c>
      <c r="G499" s="101" t="str">
        <f t="shared" si="31"/>
        <v>On</v>
      </c>
    </row>
    <row r="500" spans="2:7" x14ac:dyDescent="0.35">
      <c r="B500" s="3">
        <v>46043.499999998807</v>
      </c>
      <c r="C500" s="84">
        <v>18.333007566921566</v>
      </c>
      <c r="D500" s="76">
        <f t="shared" si="28"/>
        <v>1</v>
      </c>
      <c r="E500" s="76">
        <f t="shared" si="29"/>
        <v>12</v>
      </c>
      <c r="F500" s="101">
        <f t="shared" si="30"/>
        <v>4</v>
      </c>
      <c r="G500" s="101" t="str">
        <f t="shared" si="31"/>
        <v>On</v>
      </c>
    </row>
    <row r="501" spans="2:7" x14ac:dyDescent="0.35">
      <c r="B501" s="3">
        <v>46043.541666665471</v>
      </c>
      <c r="C501" s="84">
        <v>17.425494292754134</v>
      </c>
      <c r="D501" s="76">
        <f t="shared" si="28"/>
        <v>1</v>
      </c>
      <c r="E501" s="76">
        <f t="shared" si="29"/>
        <v>13</v>
      </c>
      <c r="F501" s="101">
        <f t="shared" si="30"/>
        <v>4</v>
      </c>
      <c r="G501" s="101" t="str">
        <f t="shared" si="31"/>
        <v>On</v>
      </c>
    </row>
    <row r="502" spans="2:7" x14ac:dyDescent="0.35">
      <c r="B502" s="3">
        <v>46043.583333332135</v>
      </c>
      <c r="C502" s="84">
        <v>17.926406185502113</v>
      </c>
      <c r="D502" s="76">
        <f t="shared" si="28"/>
        <v>1</v>
      </c>
      <c r="E502" s="76">
        <f t="shared" si="29"/>
        <v>14</v>
      </c>
      <c r="F502" s="101">
        <f t="shared" si="30"/>
        <v>4</v>
      </c>
      <c r="G502" s="101" t="str">
        <f t="shared" si="31"/>
        <v>On</v>
      </c>
    </row>
    <row r="503" spans="2:7" x14ac:dyDescent="0.35">
      <c r="B503" s="3">
        <v>46043.624999998799</v>
      </c>
      <c r="C503" s="84">
        <v>19.129785664896676</v>
      </c>
      <c r="D503" s="76">
        <f t="shared" si="28"/>
        <v>1</v>
      </c>
      <c r="E503" s="76">
        <f t="shared" si="29"/>
        <v>15</v>
      </c>
      <c r="F503" s="101">
        <f t="shared" si="30"/>
        <v>4</v>
      </c>
      <c r="G503" s="101" t="str">
        <f t="shared" si="31"/>
        <v>On</v>
      </c>
    </row>
    <row r="504" spans="2:7" x14ac:dyDescent="0.35">
      <c r="B504" s="3">
        <v>46043.666666665464</v>
      </c>
      <c r="C504" s="84">
        <v>19.504211998271547</v>
      </c>
      <c r="D504" s="76">
        <f t="shared" si="28"/>
        <v>1</v>
      </c>
      <c r="E504" s="76">
        <f t="shared" si="29"/>
        <v>16</v>
      </c>
      <c r="F504" s="101">
        <f t="shared" si="30"/>
        <v>4</v>
      </c>
      <c r="G504" s="101" t="str">
        <f t="shared" si="31"/>
        <v>On</v>
      </c>
    </row>
    <row r="505" spans="2:7" x14ac:dyDescent="0.35">
      <c r="B505" s="3">
        <v>46043.708333332128</v>
      </c>
      <c r="C505" s="84">
        <v>12.260670061650698</v>
      </c>
      <c r="D505" s="76">
        <f t="shared" si="28"/>
        <v>1</v>
      </c>
      <c r="E505" s="76">
        <f t="shared" si="29"/>
        <v>17</v>
      </c>
      <c r="F505" s="101">
        <f t="shared" si="30"/>
        <v>4</v>
      </c>
      <c r="G505" s="101" t="str">
        <f t="shared" si="31"/>
        <v>On</v>
      </c>
    </row>
    <row r="506" spans="2:7" x14ac:dyDescent="0.35">
      <c r="B506" s="3">
        <v>46043.749999998792</v>
      </c>
      <c r="C506" s="84">
        <v>0.29539158824521777</v>
      </c>
      <c r="D506" s="76">
        <f t="shared" si="28"/>
        <v>1</v>
      </c>
      <c r="E506" s="76">
        <f t="shared" si="29"/>
        <v>18</v>
      </c>
      <c r="F506" s="101">
        <f t="shared" si="30"/>
        <v>4</v>
      </c>
      <c r="G506" s="101" t="str">
        <f t="shared" si="31"/>
        <v>On</v>
      </c>
    </row>
    <row r="507" spans="2:7" x14ac:dyDescent="0.35">
      <c r="B507" s="3">
        <v>46043.791666665456</v>
      </c>
      <c r="C507" s="84">
        <v>0</v>
      </c>
      <c r="D507" s="76">
        <f t="shared" si="28"/>
        <v>1</v>
      </c>
      <c r="E507" s="76">
        <f t="shared" si="29"/>
        <v>19</v>
      </c>
      <c r="F507" s="101">
        <f t="shared" si="30"/>
        <v>4</v>
      </c>
      <c r="G507" s="101" t="str">
        <f t="shared" si="31"/>
        <v>On</v>
      </c>
    </row>
    <row r="508" spans="2:7" x14ac:dyDescent="0.35">
      <c r="B508" s="3">
        <v>46043.833333332121</v>
      </c>
      <c r="C508" s="84">
        <v>0</v>
      </c>
      <c r="D508" s="76">
        <f t="shared" si="28"/>
        <v>1</v>
      </c>
      <c r="E508" s="76">
        <f t="shared" si="29"/>
        <v>20</v>
      </c>
      <c r="F508" s="101">
        <f t="shared" si="30"/>
        <v>4</v>
      </c>
      <c r="G508" s="101" t="str">
        <f t="shared" si="31"/>
        <v>On</v>
      </c>
    </row>
    <row r="509" spans="2:7" x14ac:dyDescent="0.35">
      <c r="B509" s="3">
        <v>46043.874999998785</v>
      </c>
      <c r="C509" s="84">
        <v>0</v>
      </c>
      <c r="D509" s="76">
        <f t="shared" si="28"/>
        <v>1</v>
      </c>
      <c r="E509" s="76">
        <f t="shared" si="29"/>
        <v>21</v>
      </c>
      <c r="F509" s="101">
        <f t="shared" si="30"/>
        <v>4</v>
      </c>
      <c r="G509" s="101" t="str">
        <f t="shared" si="31"/>
        <v>On</v>
      </c>
    </row>
    <row r="510" spans="2:7" x14ac:dyDescent="0.35">
      <c r="B510" s="3">
        <v>46043.916666665449</v>
      </c>
      <c r="C510" s="84">
        <v>0</v>
      </c>
      <c r="D510" s="76">
        <f t="shared" si="28"/>
        <v>1</v>
      </c>
      <c r="E510" s="76">
        <f t="shared" si="29"/>
        <v>22</v>
      </c>
      <c r="F510" s="101">
        <f t="shared" si="30"/>
        <v>4</v>
      </c>
      <c r="G510" s="101" t="str">
        <f t="shared" si="31"/>
        <v>On</v>
      </c>
    </row>
    <row r="511" spans="2:7" x14ac:dyDescent="0.35">
      <c r="B511" s="3">
        <v>46043.958333332113</v>
      </c>
      <c r="C511" s="84">
        <v>0</v>
      </c>
      <c r="D511" s="76">
        <f t="shared" si="28"/>
        <v>1</v>
      </c>
      <c r="E511" s="76">
        <f t="shared" si="29"/>
        <v>23</v>
      </c>
      <c r="F511" s="101">
        <f t="shared" si="30"/>
        <v>4</v>
      </c>
      <c r="G511" s="101" t="str">
        <f t="shared" si="31"/>
        <v>On</v>
      </c>
    </row>
    <row r="512" spans="2:7" x14ac:dyDescent="0.35">
      <c r="B512" s="3">
        <v>46043.999999998778</v>
      </c>
      <c r="C512" s="84">
        <v>0</v>
      </c>
      <c r="D512" s="76">
        <f t="shared" si="28"/>
        <v>1</v>
      </c>
      <c r="E512" s="76">
        <f t="shared" si="29"/>
        <v>0</v>
      </c>
      <c r="F512" s="101">
        <f t="shared" si="30"/>
        <v>5</v>
      </c>
      <c r="G512" s="101" t="str">
        <f t="shared" si="31"/>
        <v>Off</v>
      </c>
    </row>
    <row r="513" spans="2:7" x14ac:dyDescent="0.35">
      <c r="B513" s="3">
        <v>46044.041666665442</v>
      </c>
      <c r="C513" s="84">
        <v>0</v>
      </c>
      <c r="D513" s="76">
        <f t="shared" si="28"/>
        <v>1</v>
      </c>
      <c r="E513" s="76">
        <f t="shared" si="29"/>
        <v>1</v>
      </c>
      <c r="F513" s="101">
        <f t="shared" si="30"/>
        <v>5</v>
      </c>
      <c r="G513" s="101" t="str">
        <f t="shared" si="31"/>
        <v>Off</v>
      </c>
    </row>
    <row r="514" spans="2:7" x14ac:dyDescent="0.35">
      <c r="B514" s="3">
        <v>46044.083333332106</v>
      </c>
      <c r="C514" s="84">
        <v>0</v>
      </c>
      <c r="D514" s="76">
        <f t="shared" si="28"/>
        <v>1</v>
      </c>
      <c r="E514" s="76">
        <f t="shared" si="29"/>
        <v>2</v>
      </c>
      <c r="F514" s="101">
        <f t="shared" si="30"/>
        <v>5</v>
      </c>
      <c r="G514" s="101" t="str">
        <f t="shared" si="31"/>
        <v>Off</v>
      </c>
    </row>
    <row r="515" spans="2:7" x14ac:dyDescent="0.35">
      <c r="B515" s="3">
        <v>46044.12499999877</v>
      </c>
      <c r="C515" s="84">
        <v>0</v>
      </c>
      <c r="D515" s="76">
        <f t="shared" si="28"/>
        <v>1</v>
      </c>
      <c r="E515" s="76">
        <f t="shared" si="29"/>
        <v>3</v>
      </c>
      <c r="F515" s="101">
        <f t="shared" si="30"/>
        <v>5</v>
      </c>
      <c r="G515" s="101" t="str">
        <f t="shared" si="31"/>
        <v>Off</v>
      </c>
    </row>
    <row r="516" spans="2:7" x14ac:dyDescent="0.35">
      <c r="B516" s="3">
        <v>46044.166666665435</v>
      </c>
      <c r="C516" s="84">
        <v>0</v>
      </c>
      <c r="D516" s="76">
        <f t="shared" si="28"/>
        <v>1</v>
      </c>
      <c r="E516" s="76">
        <f t="shared" si="29"/>
        <v>4</v>
      </c>
      <c r="F516" s="101">
        <f t="shared" si="30"/>
        <v>5</v>
      </c>
      <c r="G516" s="101" t="str">
        <f t="shared" si="31"/>
        <v>Off</v>
      </c>
    </row>
    <row r="517" spans="2:7" x14ac:dyDescent="0.35">
      <c r="B517" s="3">
        <v>46044.208333332099</v>
      </c>
      <c r="C517" s="84">
        <v>0</v>
      </c>
      <c r="D517" s="76">
        <f t="shared" si="28"/>
        <v>1</v>
      </c>
      <c r="E517" s="76">
        <f t="shared" si="29"/>
        <v>5</v>
      </c>
      <c r="F517" s="101">
        <f t="shared" si="30"/>
        <v>5</v>
      </c>
      <c r="G517" s="101" t="str">
        <f t="shared" si="31"/>
        <v>Off</v>
      </c>
    </row>
    <row r="518" spans="2:7" x14ac:dyDescent="0.35">
      <c r="B518" s="3">
        <v>46044.249999998763</v>
      </c>
      <c r="C518" s="84">
        <v>0</v>
      </c>
      <c r="D518" s="76">
        <f t="shared" si="28"/>
        <v>1</v>
      </c>
      <c r="E518" s="76">
        <f t="shared" si="29"/>
        <v>6</v>
      </c>
      <c r="F518" s="101">
        <f t="shared" si="30"/>
        <v>5</v>
      </c>
      <c r="G518" s="101" t="str">
        <f t="shared" si="31"/>
        <v>Off</v>
      </c>
    </row>
    <row r="519" spans="2:7" x14ac:dyDescent="0.35">
      <c r="B519" s="3">
        <v>46044.291666665427</v>
      </c>
      <c r="C519" s="84">
        <v>0</v>
      </c>
      <c r="D519" s="76">
        <f t="shared" si="28"/>
        <v>1</v>
      </c>
      <c r="E519" s="76">
        <f t="shared" si="29"/>
        <v>7</v>
      </c>
      <c r="F519" s="101">
        <f t="shared" si="30"/>
        <v>5</v>
      </c>
      <c r="G519" s="101" t="str">
        <f t="shared" si="31"/>
        <v>Off</v>
      </c>
    </row>
    <row r="520" spans="2:7" x14ac:dyDescent="0.35">
      <c r="B520" s="3">
        <v>46044.333333332092</v>
      </c>
      <c r="C520" s="84">
        <v>0</v>
      </c>
      <c r="D520" s="76">
        <f t="shared" si="28"/>
        <v>1</v>
      </c>
      <c r="E520" s="76">
        <f t="shared" si="29"/>
        <v>8</v>
      </c>
      <c r="F520" s="101">
        <f t="shared" si="30"/>
        <v>5</v>
      </c>
      <c r="G520" s="101" t="str">
        <f t="shared" si="31"/>
        <v>On</v>
      </c>
    </row>
    <row r="521" spans="2:7" x14ac:dyDescent="0.35">
      <c r="B521" s="3">
        <v>46044.374999998756</v>
      </c>
      <c r="C521" s="84">
        <v>6.4806841099763943</v>
      </c>
      <c r="D521" s="76">
        <f t="shared" ref="D521:D584" si="32">MONTH(B521)</f>
        <v>1</v>
      </c>
      <c r="E521" s="76">
        <f t="shared" si="29"/>
        <v>9</v>
      </c>
      <c r="F521" s="101">
        <f t="shared" si="30"/>
        <v>5</v>
      </c>
      <c r="G521" s="101" t="str">
        <f t="shared" si="31"/>
        <v>On</v>
      </c>
    </row>
    <row r="522" spans="2:7" x14ac:dyDescent="0.35">
      <c r="B522" s="3">
        <v>46044.41666666542</v>
      </c>
      <c r="C522" s="84">
        <v>8.5095184410961284</v>
      </c>
      <c r="D522" s="76">
        <f t="shared" si="32"/>
        <v>1</v>
      </c>
      <c r="E522" s="76">
        <f t="shared" ref="E522:E585" si="33">HOUR(B522)</f>
        <v>10</v>
      </c>
      <c r="F522" s="101">
        <f t="shared" ref="F522:F585" si="34">WEEKDAY(B522,1)</f>
        <v>5</v>
      </c>
      <c r="G522" s="101" t="str">
        <f t="shared" ref="G522:G585" si="35">IF(OR(F522=$F$6,F522=$F$7),"Off",IF(E522&lt;8,"Off","On"))</f>
        <v>On</v>
      </c>
    </row>
    <row r="523" spans="2:7" x14ac:dyDescent="0.35">
      <c r="B523" s="3">
        <v>46044.458333332084</v>
      </c>
      <c r="C523" s="84">
        <v>6.3058383473762891</v>
      </c>
      <c r="D523" s="76">
        <f t="shared" si="32"/>
        <v>1</v>
      </c>
      <c r="E523" s="76">
        <f t="shared" si="33"/>
        <v>11</v>
      </c>
      <c r="F523" s="101">
        <f t="shared" si="34"/>
        <v>5</v>
      </c>
      <c r="G523" s="101" t="str">
        <f t="shared" si="35"/>
        <v>On</v>
      </c>
    </row>
    <row r="524" spans="2:7" x14ac:dyDescent="0.35">
      <c r="B524" s="3">
        <v>46044.499999998749</v>
      </c>
      <c r="C524" s="84">
        <v>4.6176579474497847</v>
      </c>
      <c r="D524" s="76">
        <f t="shared" si="32"/>
        <v>1</v>
      </c>
      <c r="E524" s="76">
        <f t="shared" si="33"/>
        <v>12</v>
      </c>
      <c r="F524" s="101">
        <f t="shared" si="34"/>
        <v>5</v>
      </c>
      <c r="G524" s="101" t="str">
        <f t="shared" si="35"/>
        <v>On</v>
      </c>
    </row>
    <row r="525" spans="2:7" x14ac:dyDescent="0.35">
      <c r="B525" s="3">
        <v>46044.541666665413</v>
      </c>
      <c r="C525" s="84">
        <v>6.7723891652526058</v>
      </c>
      <c r="D525" s="76">
        <f t="shared" si="32"/>
        <v>1</v>
      </c>
      <c r="E525" s="76">
        <f t="shared" si="33"/>
        <v>13</v>
      </c>
      <c r="F525" s="101">
        <f t="shared" si="34"/>
        <v>5</v>
      </c>
      <c r="G525" s="101" t="str">
        <f t="shared" si="35"/>
        <v>On</v>
      </c>
    </row>
    <row r="526" spans="2:7" x14ac:dyDescent="0.35">
      <c r="B526" s="3">
        <v>46044.583333332077</v>
      </c>
      <c r="C526" s="84">
        <v>3.9291767159712467</v>
      </c>
      <c r="D526" s="76">
        <f t="shared" si="32"/>
        <v>1</v>
      </c>
      <c r="E526" s="76">
        <f t="shared" si="33"/>
        <v>14</v>
      </c>
      <c r="F526" s="101">
        <f t="shared" si="34"/>
        <v>5</v>
      </c>
      <c r="G526" s="101" t="str">
        <f t="shared" si="35"/>
        <v>On</v>
      </c>
    </row>
    <row r="527" spans="2:7" x14ac:dyDescent="0.35">
      <c r="B527" s="3">
        <v>46044.624999998741</v>
      </c>
      <c r="C527" s="84">
        <v>6.3467859772057409</v>
      </c>
      <c r="D527" s="76">
        <f t="shared" si="32"/>
        <v>1</v>
      </c>
      <c r="E527" s="76">
        <f t="shared" si="33"/>
        <v>15</v>
      </c>
      <c r="F527" s="101">
        <f t="shared" si="34"/>
        <v>5</v>
      </c>
      <c r="G527" s="101" t="str">
        <f t="shared" si="35"/>
        <v>On</v>
      </c>
    </row>
    <row r="528" spans="2:7" x14ac:dyDescent="0.35">
      <c r="B528" s="3">
        <v>46044.666666665406</v>
      </c>
      <c r="C528" s="84">
        <v>8.5917116117514638</v>
      </c>
      <c r="D528" s="76">
        <f t="shared" si="32"/>
        <v>1</v>
      </c>
      <c r="E528" s="76">
        <f t="shared" si="33"/>
        <v>16</v>
      </c>
      <c r="F528" s="101">
        <f t="shared" si="34"/>
        <v>5</v>
      </c>
      <c r="G528" s="101" t="str">
        <f t="shared" si="35"/>
        <v>On</v>
      </c>
    </row>
    <row r="529" spans="2:7" x14ac:dyDescent="0.35">
      <c r="B529" s="3">
        <v>46044.70833333207</v>
      </c>
      <c r="C529" s="84">
        <v>7.8150370158441786</v>
      </c>
      <c r="D529" s="76">
        <f t="shared" si="32"/>
        <v>1</v>
      </c>
      <c r="E529" s="76">
        <f t="shared" si="33"/>
        <v>17</v>
      </c>
      <c r="F529" s="101">
        <f t="shared" si="34"/>
        <v>5</v>
      </c>
      <c r="G529" s="101" t="str">
        <f t="shared" si="35"/>
        <v>On</v>
      </c>
    </row>
    <row r="530" spans="2:7" x14ac:dyDescent="0.35">
      <c r="B530" s="3">
        <v>46044.749999998734</v>
      </c>
      <c r="C530" s="84">
        <v>3.0286001474932659E-2</v>
      </c>
      <c r="D530" s="76">
        <f t="shared" si="32"/>
        <v>1</v>
      </c>
      <c r="E530" s="76">
        <f t="shared" si="33"/>
        <v>18</v>
      </c>
      <c r="F530" s="101">
        <f t="shared" si="34"/>
        <v>5</v>
      </c>
      <c r="G530" s="101" t="str">
        <f t="shared" si="35"/>
        <v>On</v>
      </c>
    </row>
    <row r="531" spans="2:7" x14ac:dyDescent="0.35">
      <c r="B531" s="3">
        <v>46044.791666665398</v>
      </c>
      <c r="C531" s="84">
        <v>0</v>
      </c>
      <c r="D531" s="76">
        <f t="shared" si="32"/>
        <v>1</v>
      </c>
      <c r="E531" s="76">
        <f t="shared" si="33"/>
        <v>19</v>
      </c>
      <c r="F531" s="101">
        <f t="shared" si="34"/>
        <v>5</v>
      </c>
      <c r="G531" s="101" t="str">
        <f t="shared" si="35"/>
        <v>On</v>
      </c>
    </row>
    <row r="532" spans="2:7" x14ac:dyDescent="0.35">
      <c r="B532" s="3">
        <v>46044.833333332062</v>
      </c>
      <c r="C532" s="84">
        <v>0</v>
      </c>
      <c r="D532" s="76">
        <f t="shared" si="32"/>
        <v>1</v>
      </c>
      <c r="E532" s="76">
        <f t="shared" si="33"/>
        <v>20</v>
      </c>
      <c r="F532" s="101">
        <f t="shared" si="34"/>
        <v>5</v>
      </c>
      <c r="G532" s="101" t="str">
        <f t="shared" si="35"/>
        <v>On</v>
      </c>
    </row>
    <row r="533" spans="2:7" x14ac:dyDescent="0.35">
      <c r="B533" s="3">
        <v>46044.874999998727</v>
      </c>
      <c r="C533" s="84">
        <v>0</v>
      </c>
      <c r="D533" s="76">
        <f t="shared" si="32"/>
        <v>1</v>
      </c>
      <c r="E533" s="76">
        <f t="shared" si="33"/>
        <v>21</v>
      </c>
      <c r="F533" s="101">
        <f t="shared" si="34"/>
        <v>5</v>
      </c>
      <c r="G533" s="101" t="str">
        <f t="shared" si="35"/>
        <v>On</v>
      </c>
    </row>
    <row r="534" spans="2:7" x14ac:dyDescent="0.35">
      <c r="B534" s="3">
        <v>46044.916666665391</v>
      </c>
      <c r="C534" s="84">
        <v>0</v>
      </c>
      <c r="D534" s="76">
        <f t="shared" si="32"/>
        <v>1</v>
      </c>
      <c r="E534" s="76">
        <f t="shared" si="33"/>
        <v>22</v>
      </c>
      <c r="F534" s="101">
        <f t="shared" si="34"/>
        <v>5</v>
      </c>
      <c r="G534" s="101" t="str">
        <f t="shared" si="35"/>
        <v>On</v>
      </c>
    </row>
    <row r="535" spans="2:7" x14ac:dyDescent="0.35">
      <c r="B535" s="3">
        <v>46044.958333332055</v>
      </c>
      <c r="C535" s="84">
        <v>0</v>
      </c>
      <c r="D535" s="76">
        <f t="shared" si="32"/>
        <v>1</v>
      </c>
      <c r="E535" s="76">
        <f t="shared" si="33"/>
        <v>23</v>
      </c>
      <c r="F535" s="101">
        <f t="shared" si="34"/>
        <v>5</v>
      </c>
      <c r="G535" s="101" t="str">
        <f t="shared" si="35"/>
        <v>On</v>
      </c>
    </row>
    <row r="536" spans="2:7" x14ac:dyDescent="0.35">
      <c r="B536" s="3">
        <v>46044.999999998719</v>
      </c>
      <c r="C536" s="84">
        <v>0</v>
      </c>
      <c r="D536" s="76">
        <f t="shared" si="32"/>
        <v>1</v>
      </c>
      <c r="E536" s="76">
        <f t="shared" si="33"/>
        <v>0</v>
      </c>
      <c r="F536" s="101">
        <f t="shared" si="34"/>
        <v>6</v>
      </c>
      <c r="G536" s="101" t="str">
        <f t="shared" si="35"/>
        <v>Off</v>
      </c>
    </row>
    <row r="537" spans="2:7" x14ac:dyDescent="0.35">
      <c r="B537" s="3">
        <v>46045.041666665384</v>
      </c>
      <c r="C537" s="84">
        <v>0</v>
      </c>
      <c r="D537" s="76">
        <f t="shared" si="32"/>
        <v>1</v>
      </c>
      <c r="E537" s="76">
        <f t="shared" si="33"/>
        <v>1</v>
      </c>
      <c r="F537" s="101">
        <f t="shared" si="34"/>
        <v>6</v>
      </c>
      <c r="G537" s="101" t="str">
        <f t="shared" si="35"/>
        <v>Off</v>
      </c>
    </row>
    <row r="538" spans="2:7" x14ac:dyDescent="0.35">
      <c r="B538" s="3">
        <v>46045.083333332048</v>
      </c>
      <c r="C538" s="84">
        <v>0</v>
      </c>
      <c r="D538" s="76">
        <f t="shared" si="32"/>
        <v>1</v>
      </c>
      <c r="E538" s="76">
        <f t="shared" si="33"/>
        <v>2</v>
      </c>
      <c r="F538" s="101">
        <f t="shared" si="34"/>
        <v>6</v>
      </c>
      <c r="G538" s="101" t="str">
        <f t="shared" si="35"/>
        <v>Off</v>
      </c>
    </row>
    <row r="539" spans="2:7" x14ac:dyDescent="0.35">
      <c r="B539" s="3">
        <v>46045.124999998712</v>
      </c>
      <c r="C539" s="84">
        <v>0</v>
      </c>
      <c r="D539" s="76">
        <f t="shared" si="32"/>
        <v>1</v>
      </c>
      <c r="E539" s="76">
        <f t="shared" si="33"/>
        <v>3</v>
      </c>
      <c r="F539" s="101">
        <f t="shared" si="34"/>
        <v>6</v>
      </c>
      <c r="G539" s="101" t="str">
        <f t="shared" si="35"/>
        <v>Off</v>
      </c>
    </row>
    <row r="540" spans="2:7" x14ac:dyDescent="0.35">
      <c r="B540" s="3">
        <v>46045.166666665376</v>
      </c>
      <c r="C540" s="84">
        <v>0</v>
      </c>
      <c r="D540" s="76">
        <f t="shared" si="32"/>
        <v>1</v>
      </c>
      <c r="E540" s="76">
        <f t="shared" si="33"/>
        <v>4</v>
      </c>
      <c r="F540" s="101">
        <f t="shared" si="34"/>
        <v>6</v>
      </c>
      <c r="G540" s="101" t="str">
        <f t="shared" si="35"/>
        <v>Off</v>
      </c>
    </row>
    <row r="541" spans="2:7" x14ac:dyDescent="0.35">
      <c r="B541" s="3">
        <v>46045.208333332041</v>
      </c>
      <c r="C541" s="84">
        <v>0</v>
      </c>
      <c r="D541" s="76">
        <f t="shared" si="32"/>
        <v>1</v>
      </c>
      <c r="E541" s="76">
        <f t="shared" si="33"/>
        <v>5</v>
      </c>
      <c r="F541" s="101">
        <f t="shared" si="34"/>
        <v>6</v>
      </c>
      <c r="G541" s="101" t="str">
        <f t="shared" si="35"/>
        <v>Off</v>
      </c>
    </row>
    <row r="542" spans="2:7" x14ac:dyDescent="0.35">
      <c r="B542" s="3">
        <v>46045.249999998705</v>
      </c>
      <c r="C542" s="84">
        <v>0</v>
      </c>
      <c r="D542" s="76">
        <f t="shared" si="32"/>
        <v>1</v>
      </c>
      <c r="E542" s="76">
        <f t="shared" si="33"/>
        <v>6</v>
      </c>
      <c r="F542" s="101">
        <f t="shared" si="34"/>
        <v>6</v>
      </c>
      <c r="G542" s="101" t="str">
        <f t="shared" si="35"/>
        <v>Off</v>
      </c>
    </row>
    <row r="543" spans="2:7" x14ac:dyDescent="0.35">
      <c r="B543" s="3">
        <v>46045.291666665369</v>
      </c>
      <c r="C543" s="84">
        <v>0</v>
      </c>
      <c r="D543" s="76">
        <f t="shared" si="32"/>
        <v>1</v>
      </c>
      <c r="E543" s="76">
        <f t="shared" si="33"/>
        <v>7</v>
      </c>
      <c r="F543" s="101">
        <f t="shared" si="34"/>
        <v>6</v>
      </c>
      <c r="G543" s="101" t="str">
        <f t="shared" si="35"/>
        <v>Off</v>
      </c>
    </row>
    <row r="544" spans="2:7" x14ac:dyDescent="0.35">
      <c r="B544" s="3">
        <v>46045.333333332033</v>
      </c>
      <c r="C544" s="84">
        <v>0</v>
      </c>
      <c r="D544" s="76">
        <f t="shared" si="32"/>
        <v>1</v>
      </c>
      <c r="E544" s="76">
        <f t="shared" si="33"/>
        <v>8</v>
      </c>
      <c r="F544" s="101">
        <f t="shared" si="34"/>
        <v>6</v>
      </c>
      <c r="G544" s="101" t="str">
        <f t="shared" si="35"/>
        <v>On</v>
      </c>
    </row>
    <row r="545" spans="2:7" x14ac:dyDescent="0.35">
      <c r="B545" s="3">
        <v>46045.374999998698</v>
      </c>
      <c r="C545" s="84">
        <v>0.45494891812155686</v>
      </c>
      <c r="D545" s="76">
        <f t="shared" si="32"/>
        <v>1</v>
      </c>
      <c r="E545" s="76">
        <f t="shared" si="33"/>
        <v>9</v>
      </c>
      <c r="F545" s="101">
        <f t="shared" si="34"/>
        <v>6</v>
      </c>
      <c r="G545" s="101" t="str">
        <f t="shared" si="35"/>
        <v>On</v>
      </c>
    </row>
    <row r="546" spans="2:7" x14ac:dyDescent="0.35">
      <c r="B546" s="3">
        <v>46045.416666665362</v>
      </c>
      <c r="C546" s="84">
        <v>1.3704373031670893</v>
      </c>
      <c r="D546" s="76">
        <f t="shared" si="32"/>
        <v>1</v>
      </c>
      <c r="E546" s="76">
        <f t="shared" si="33"/>
        <v>10</v>
      </c>
      <c r="F546" s="101">
        <f t="shared" si="34"/>
        <v>6</v>
      </c>
      <c r="G546" s="101" t="str">
        <f t="shared" si="35"/>
        <v>On</v>
      </c>
    </row>
    <row r="547" spans="2:7" x14ac:dyDescent="0.35">
      <c r="B547" s="3">
        <v>46045.458333332026</v>
      </c>
      <c r="C547" s="84">
        <v>5.3591226126037146</v>
      </c>
      <c r="D547" s="76">
        <f t="shared" si="32"/>
        <v>1</v>
      </c>
      <c r="E547" s="76">
        <f t="shared" si="33"/>
        <v>11</v>
      </c>
      <c r="F547" s="101">
        <f t="shared" si="34"/>
        <v>6</v>
      </c>
      <c r="G547" s="101" t="str">
        <f t="shared" si="35"/>
        <v>On</v>
      </c>
    </row>
    <row r="548" spans="2:7" x14ac:dyDescent="0.35">
      <c r="B548" s="3">
        <v>46045.49999999869</v>
      </c>
      <c r="C548" s="84">
        <v>7.4494001724357579</v>
      </c>
      <c r="D548" s="76">
        <f t="shared" si="32"/>
        <v>1</v>
      </c>
      <c r="E548" s="76">
        <f t="shared" si="33"/>
        <v>12</v>
      </c>
      <c r="F548" s="101">
        <f t="shared" si="34"/>
        <v>6</v>
      </c>
      <c r="G548" s="101" t="str">
        <f t="shared" si="35"/>
        <v>On</v>
      </c>
    </row>
    <row r="549" spans="2:7" x14ac:dyDescent="0.35">
      <c r="B549" s="3">
        <v>46045.541666665355</v>
      </c>
      <c r="C549" s="84">
        <v>3.0327155758041897</v>
      </c>
      <c r="D549" s="76">
        <f t="shared" si="32"/>
        <v>1</v>
      </c>
      <c r="E549" s="76">
        <f t="shared" si="33"/>
        <v>13</v>
      </c>
      <c r="F549" s="101">
        <f t="shared" si="34"/>
        <v>6</v>
      </c>
      <c r="G549" s="101" t="str">
        <f t="shared" si="35"/>
        <v>On</v>
      </c>
    </row>
    <row r="550" spans="2:7" x14ac:dyDescent="0.35">
      <c r="B550" s="3">
        <v>46045.583333332019</v>
      </c>
      <c r="C550" s="84">
        <v>2.1581756402813226</v>
      </c>
      <c r="D550" s="76">
        <f t="shared" si="32"/>
        <v>1</v>
      </c>
      <c r="E550" s="76">
        <f t="shared" si="33"/>
        <v>14</v>
      </c>
      <c r="F550" s="101">
        <f t="shared" si="34"/>
        <v>6</v>
      </c>
      <c r="G550" s="101" t="str">
        <f t="shared" si="35"/>
        <v>On</v>
      </c>
    </row>
    <row r="551" spans="2:7" x14ac:dyDescent="0.35">
      <c r="B551" s="3">
        <v>46045.624999998683</v>
      </c>
      <c r="C551" s="84">
        <v>4.4817754031600021</v>
      </c>
      <c r="D551" s="76">
        <f t="shared" si="32"/>
        <v>1</v>
      </c>
      <c r="E551" s="76">
        <f t="shared" si="33"/>
        <v>15</v>
      </c>
      <c r="F551" s="101">
        <f t="shared" si="34"/>
        <v>6</v>
      </c>
      <c r="G551" s="101" t="str">
        <f t="shared" si="35"/>
        <v>On</v>
      </c>
    </row>
    <row r="552" spans="2:7" x14ac:dyDescent="0.35">
      <c r="B552" s="3">
        <v>46045.666666665347</v>
      </c>
      <c r="C552" s="84">
        <v>0.17540025802816731</v>
      </c>
      <c r="D552" s="76">
        <f t="shared" si="32"/>
        <v>1</v>
      </c>
      <c r="E552" s="76">
        <f t="shared" si="33"/>
        <v>16</v>
      </c>
      <c r="F552" s="101">
        <f t="shared" si="34"/>
        <v>6</v>
      </c>
      <c r="G552" s="101" t="str">
        <f t="shared" si="35"/>
        <v>On</v>
      </c>
    </row>
    <row r="553" spans="2:7" x14ac:dyDescent="0.35">
      <c r="B553" s="3">
        <v>46045.708333332012</v>
      </c>
      <c r="C553" s="84">
        <v>0.980402400843017</v>
      </c>
      <c r="D553" s="76">
        <f t="shared" si="32"/>
        <v>1</v>
      </c>
      <c r="E553" s="76">
        <f t="shared" si="33"/>
        <v>17</v>
      </c>
      <c r="F553" s="101">
        <f t="shared" si="34"/>
        <v>6</v>
      </c>
      <c r="G553" s="101" t="str">
        <f t="shared" si="35"/>
        <v>On</v>
      </c>
    </row>
    <row r="554" spans="2:7" x14ac:dyDescent="0.35">
      <c r="B554" s="3">
        <v>46045.749999998676</v>
      </c>
      <c r="C554" s="84">
        <v>0</v>
      </c>
      <c r="D554" s="76">
        <f t="shared" si="32"/>
        <v>1</v>
      </c>
      <c r="E554" s="76">
        <f t="shared" si="33"/>
        <v>18</v>
      </c>
      <c r="F554" s="101">
        <f t="shared" si="34"/>
        <v>6</v>
      </c>
      <c r="G554" s="101" t="str">
        <f t="shared" si="35"/>
        <v>On</v>
      </c>
    </row>
    <row r="555" spans="2:7" x14ac:dyDescent="0.35">
      <c r="B555" s="3">
        <v>46045.79166666534</v>
      </c>
      <c r="C555" s="84">
        <v>0</v>
      </c>
      <c r="D555" s="76">
        <f t="shared" si="32"/>
        <v>1</v>
      </c>
      <c r="E555" s="76">
        <f t="shared" si="33"/>
        <v>19</v>
      </c>
      <c r="F555" s="101">
        <f t="shared" si="34"/>
        <v>6</v>
      </c>
      <c r="G555" s="101" t="str">
        <f t="shared" si="35"/>
        <v>On</v>
      </c>
    </row>
    <row r="556" spans="2:7" x14ac:dyDescent="0.35">
      <c r="B556" s="3">
        <v>46045.833333332004</v>
      </c>
      <c r="C556" s="84">
        <v>0</v>
      </c>
      <c r="D556" s="76">
        <f t="shared" si="32"/>
        <v>1</v>
      </c>
      <c r="E556" s="76">
        <f t="shared" si="33"/>
        <v>20</v>
      </c>
      <c r="F556" s="101">
        <f t="shared" si="34"/>
        <v>6</v>
      </c>
      <c r="G556" s="101" t="str">
        <f t="shared" si="35"/>
        <v>On</v>
      </c>
    </row>
    <row r="557" spans="2:7" x14ac:dyDescent="0.35">
      <c r="B557" s="3">
        <v>46045.874999998668</v>
      </c>
      <c r="C557" s="84">
        <v>0</v>
      </c>
      <c r="D557" s="76">
        <f t="shared" si="32"/>
        <v>1</v>
      </c>
      <c r="E557" s="76">
        <f t="shared" si="33"/>
        <v>21</v>
      </c>
      <c r="F557" s="101">
        <f t="shared" si="34"/>
        <v>6</v>
      </c>
      <c r="G557" s="101" t="str">
        <f t="shared" si="35"/>
        <v>On</v>
      </c>
    </row>
    <row r="558" spans="2:7" x14ac:dyDescent="0.35">
      <c r="B558" s="3">
        <v>46045.916666665333</v>
      </c>
      <c r="C558" s="84">
        <v>0</v>
      </c>
      <c r="D558" s="76">
        <f t="shared" si="32"/>
        <v>1</v>
      </c>
      <c r="E558" s="76">
        <f t="shared" si="33"/>
        <v>22</v>
      </c>
      <c r="F558" s="101">
        <f t="shared" si="34"/>
        <v>6</v>
      </c>
      <c r="G558" s="101" t="str">
        <f t="shared" si="35"/>
        <v>On</v>
      </c>
    </row>
    <row r="559" spans="2:7" x14ac:dyDescent="0.35">
      <c r="B559" s="3">
        <v>46045.958333331997</v>
      </c>
      <c r="C559" s="84">
        <v>0</v>
      </c>
      <c r="D559" s="76">
        <f t="shared" si="32"/>
        <v>1</v>
      </c>
      <c r="E559" s="76">
        <f t="shared" si="33"/>
        <v>23</v>
      </c>
      <c r="F559" s="101">
        <f t="shared" si="34"/>
        <v>6</v>
      </c>
      <c r="G559" s="101" t="str">
        <f t="shared" si="35"/>
        <v>On</v>
      </c>
    </row>
    <row r="560" spans="2:7" x14ac:dyDescent="0.35">
      <c r="B560" s="3">
        <v>46045.999999998661</v>
      </c>
      <c r="C560" s="84">
        <v>0</v>
      </c>
      <c r="D560" s="76">
        <f t="shared" si="32"/>
        <v>1</v>
      </c>
      <c r="E560" s="76">
        <f t="shared" si="33"/>
        <v>0</v>
      </c>
      <c r="F560" s="101">
        <f t="shared" si="34"/>
        <v>7</v>
      </c>
      <c r="G560" s="101" t="str">
        <f t="shared" si="35"/>
        <v>Off</v>
      </c>
    </row>
    <row r="561" spans="2:7" x14ac:dyDescent="0.35">
      <c r="B561" s="3">
        <v>46046.041666665325</v>
      </c>
      <c r="C561" s="84">
        <v>0</v>
      </c>
      <c r="D561" s="76">
        <f t="shared" si="32"/>
        <v>1</v>
      </c>
      <c r="E561" s="76">
        <f t="shared" si="33"/>
        <v>1</v>
      </c>
      <c r="F561" s="101">
        <f t="shared" si="34"/>
        <v>7</v>
      </c>
      <c r="G561" s="101" t="str">
        <f t="shared" si="35"/>
        <v>Off</v>
      </c>
    </row>
    <row r="562" spans="2:7" x14ac:dyDescent="0.35">
      <c r="B562" s="3">
        <v>46046.08333333199</v>
      </c>
      <c r="C562" s="84">
        <v>0</v>
      </c>
      <c r="D562" s="76">
        <f t="shared" si="32"/>
        <v>1</v>
      </c>
      <c r="E562" s="76">
        <f t="shared" si="33"/>
        <v>2</v>
      </c>
      <c r="F562" s="101">
        <f t="shared" si="34"/>
        <v>7</v>
      </c>
      <c r="G562" s="101" t="str">
        <f t="shared" si="35"/>
        <v>Off</v>
      </c>
    </row>
    <row r="563" spans="2:7" x14ac:dyDescent="0.35">
      <c r="B563" s="3">
        <v>46046.124999998654</v>
      </c>
      <c r="C563" s="84">
        <v>0</v>
      </c>
      <c r="D563" s="76">
        <f t="shared" si="32"/>
        <v>1</v>
      </c>
      <c r="E563" s="76">
        <f t="shared" si="33"/>
        <v>3</v>
      </c>
      <c r="F563" s="101">
        <f t="shared" si="34"/>
        <v>7</v>
      </c>
      <c r="G563" s="101" t="str">
        <f t="shared" si="35"/>
        <v>Off</v>
      </c>
    </row>
    <row r="564" spans="2:7" x14ac:dyDescent="0.35">
      <c r="B564" s="3">
        <v>46046.166666665318</v>
      </c>
      <c r="C564" s="84">
        <v>0</v>
      </c>
      <c r="D564" s="76">
        <f t="shared" si="32"/>
        <v>1</v>
      </c>
      <c r="E564" s="76">
        <f t="shared" si="33"/>
        <v>4</v>
      </c>
      <c r="F564" s="101">
        <f t="shared" si="34"/>
        <v>7</v>
      </c>
      <c r="G564" s="101" t="str">
        <f t="shared" si="35"/>
        <v>Off</v>
      </c>
    </row>
    <row r="565" spans="2:7" x14ac:dyDescent="0.35">
      <c r="B565" s="3">
        <v>46046.208333331982</v>
      </c>
      <c r="C565" s="84">
        <v>0</v>
      </c>
      <c r="D565" s="76">
        <f t="shared" si="32"/>
        <v>1</v>
      </c>
      <c r="E565" s="76">
        <f t="shared" si="33"/>
        <v>5</v>
      </c>
      <c r="F565" s="101">
        <f t="shared" si="34"/>
        <v>7</v>
      </c>
      <c r="G565" s="101" t="str">
        <f t="shared" si="35"/>
        <v>Off</v>
      </c>
    </row>
    <row r="566" spans="2:7" x14ac:dyDescent="0.35">
      <c r="B566" s="3">
        <v>46046.249999998647</v>
      </c>
      <c r="C566" s="84">
        <v>0</v>
      </c>
      <c r="D566" s="76">
        <f t="shared" si="32"/>
        <v>1</v>
      </c>
      <c r="E566" s="76">
        <f t="shared" si="33"/>
        <v>6</v>
      </c>
      <c r="F566" s="101">
        <f t="shared" si="34"/>
        <v>7</v>
      </c>
      <c r="G566" s="101" t="str">
        <f t="shared" si="35"/>
        <v>Off</v>
      </c>
    </row>
    <row r="567" spans="2:7" x14ac:dyDescent="0.35">
      <c r="B567" s="3">
        <v>46046.291666665311</v>
      </c>
      <c r="C567" s="84">
        <v>0</v>
      </c>
      <c r="D567" s="76">
        <f t="shared" si="32"/>
        <v>1</v>
      </c>
      <c r="E567" s="76">
        <f t="shared" si="33"/>
        <v>7</v>
      </c>
      <c r="F567" s="101">
        <f t="shared" si="34"/>
        <v>7</v>
      </c>
      <c r="G567" s="101" t="str">
        <f t="shared" si="35"/>
        <v>Off</v>
      </c>
    </row>
    <row r="568" spans="2:7" x14ac:dyDescent="0.35">
      <c r="B568" s="3">
        <v>46046.333333331975</v>
      </c>
      <c r="C568" s="84">
        <v>0</v>
      </c>
      <c r="D568" s="76">
        <f t="shared" si="32"/>
        <v>1</v>
      </c>
      <c r="E568" s="76">
        <f t="shared" si="33"/>
        <v>8</v>
      </c>
      <c r="F568" s="101">
        <f t="shared" si="34"/>
        <v>7</v>
      </c>
      <c r="G568" s="101" t="str">
        <f t="shared" si="35"/>
        <v>Off</v>
      </c>
    </row>
    <row r="569" spans="2:7" x14ac:dyDescent="0.35">
      <c r="B569" s="3">
        <v>46046.374999998639</v>
      </c>
      <c r="C569" s="84">
        <v>6.6876579920887593</v>
      </c>
      <c r="D569" s="76">
        <f t="shared" si="32"/>
        <v>1</v>
      </c>
      <c r="E569" s="76">
        <f t="shared" si="33"/>
        <v>9</v>
      </c>
      <c r="F569" s="101">
        <f t="shared" si="34"/>
        <v>7</v>
      </c>
      <c r="G569" s="101" t="str">
        <f t="shared" si="35"/>
        <v>Off</v>
      </c>
    </row>
    <row r="570" spans="2:7" x14ac:dyDescent="0.35">
      <c r="B570" s="3">
        <v>46046.416666665304</v>
      </c>
      <c r="C570" s="84">
        <v>18.478872032711902</v>
      </c>
      <c r="D570" s="76">
        <f t="shared" si="32"/>
        <v>1</v>
      </c>
      <c r="E570" s="76">
        <f t="shared" si="33"/>
        <v>10</v>
      </c>
      <c r="F570" s="101">
        <f t="shared" si="34"/>
        <v>7</v>
      </c>
      <c r="G570" s="101" t="str">
        <f t="shared" si="35"/>
        <v>Off</v>
      </c>
    </row>
    <row r="571" spans="2:7" x14ac:dyDescent="0.35">
      <c r="B571" s="3">
        <v>46046.458333331968</v>
      </c>
      <c r="C571" s="84">
        <v>5.3486201260063009</v>
      </c>
      <c r="D571" s="76">
        <f t="shared" si="32"/>
        <v>1</v>
      </c>
      <c r="E571" s="76">
        <f t="shared" si="33"/>
        <v>11</v>
      </c>
      <c r="F571" s="101">
        <f t="shared" si="34"/>
        <v>7</v>
      </c>
      <c r="G571" s="101" t="str">
        <f t="shared" si="35"/>
        <v>Off</v>
      </c>
    </row>
    <row r="572" spans="2:7" x14ac:dyDescent="0.35">
      <c r="B572" s="3">
        <v>46046.499999998632</v>
      </c>
      <c r="C572" s="84">
        <v>6.6975494127373478</v>
      </c>
      <c r="D572" s="76">
        <f t="shared" si="32"/>
        <v>1</v>
      </c>
      <c r="E572" s="76">
        <f t="shared" si="33"/>
        <v>12</v>
      </c>
      <c r="F572" s="101">
        <f t="shared" si="34"/>
        <v>7</v>
      </c>
      <c r="G572" s="101" t="str">
        <f t="shared" si="35"/>
        <v>Off</v>
      </c>
    </row>
    <row r="573" spans="2:7" x14ac:dyDescent="0.35">
      <c r="B573" s="3">
        <v>46046.541666665296</v>
      </c>
      <c r="C573" s="84">
        <v>13.891849473298386</v>
      </c>
      <c r="D573" s="76">
        <f t="shared" si="32"/>
        <v>1</v>
      </c>
      <c r="E573" s="76">
        <f t="shared" si="33"/>
        <v>13</v>
      </c>
      <c r="F573" s="101">
        <f t="shared" si="34"/>
        <v>7</v>
      </c>
      <c r="G573" s="101" t="str">
        <f t="shared" si="35"/>
        <v>Off</v>
      </c>
    </row>
    <row r="574" spans="2:7" x14ac:dyDescent="0.35">
      <c r="B574" s="3">
        <v>46046.583333331961</v>
      </c>
      <c r="C574" s="84">
        <v>15.258123142595728</v>
      </c>
      <c r="D574" s="76">
        <f t="shared" si="32"/>
        <v>1</v>
      </c>
      <c r="E574" s="76">
        <f t="shared" si="33"/>
        <v>14</v>
      </c>
      <c r="F574" s="101">
        <f t="shared" si="34"/>
        <v>7</v>
      </c>
      <c r="G574" s="101" t="str">
        <f t="shared" si="35"/>
        <v>Off</v>
      </c>
    </row>
    <row r="575" spans="2:7" x14ac:dyDescent="0.35">
      <c r="B575" s="3">
        <v>46046.624999998625</v>
      </c>
      <c r="C575" s="84">
        <v>16.153301758031631</v>
      </c>
      <c r="D575" s="76">
        <f t="shared" si="32"/>
        <v>1</v>
      </c>
      <c r="E575" s="76">
        <f t="shared" si="33"/>
        <v>15</v>
      </c>
      <c r="F575" s="101">
        <f t="shared" si="34"/>
        <v>7</v>
      </c>
      <c r="G575" s="101" t="str">
        <f t="shared" si="35"/>
        <v>Off</v>
      </c>
    </row>
    <row r="576" spans="2:7" x14ac:dyDescent="0.35">
      <c r="B576" s="3">
        <v>46046.666666665289</v>
      </c>
      <c r="C576" s="84">
        <v>20.586726164536717</v>
      </c>
      <c r="D576" s="76">
        <f t="shared" si="32"/>
        <v>1</v>
      </c>
      <c r="E576" s="76">
        <f t="shared" si="33"/>
        <v>16</v>
      </c>
      <c r="F576" s="101">
        <f t="shared" si="34"/>
        <v>7</v>
      </c>
      <c r="G576" s="101" t="str">
        <f t="shared" si="35"/>
        <v>Off</v>
      </c>
    </row>
    <row r="577" spans="2:7" x14ac:dyDescent="0.35">
      <c r="B577" s="3">
        <v>46046.708333331953</v>
      </c>
      <c r="C577" s="84">
        <v>13.405602637315859</v>
      </c>
      <c r="D577" s="76">
        <f t="shared" si="32"/>
        <v>1</v>
      </c>
      <c r="E577" s="76">
        <f t="shared" si="33"/>
        <v>17</v>
      </c>
      <c r="F577" s="101">
        <f t="shared" si="34"/>
        <v>7</v>
      </c>
      <c r="G577" s="101" t="str">
        <f t="shared" si="35"/>
        <v>Off</v>
      </c>
    </row>
    <row r="578" spans="2:7" x14ac:dyDescent="0.35">
      <c r="B578" s="3">
        <v>46046.749999998618</v>
      </c>
      <c r="C578" s="84">
        <v>0.19859143776890775</v>
      </c>
      <c r="D578" s="76">
        <f t="shared" si="32"/>
        <v>1</v>
      </c>
      <c r="E578" s="76">
        <f t="shared" si="33"/>
        <v>18</v>
      </c>
      <c r="F578" s="101">
        <f t="shared" si="34"/>
        <v>7</v>
      </c>
      <c r="G578" s="101" t="str">
        <f t="shared" si="35"/>
        <v>Off</v>
      </c>
    </row>
    <row r="579" spans="2:7" x14ac:dyDescent="0.35">
      <c r="B579" s="3">
        <v>46046.791666665282</v>
      </c>
      <c r="C579" s="84">
        <v>0</v>
      </c>
      <c r="D579" s="76">
        <f t="shared" si="32"/>
        <v>1</v>
      </c>
      <c r="E579" s="76">
        <f t="shared" si="33"/>
        <v>19</v>
      </c>
      <c r="F579" s="101">
        <f t="shared" si="34"/>
        <v>7</v>
      </c>
      <c r="G579" s="101" t="str">
        <f t="shared" si="35"/>
        <v>Off</v>
      </c>
    </row>
    <row r="580" spans="2:7" x14ac:dyDescent="0.35">
      <c r="B580" s="3">
        <v>46046.833333331946</v>
      </c>
      <c r="C580" s="84">
        <v>0</v>
      </c>
      <c r="D580" s="76">
        <f t="shared" si="32"/>
        <v>1</v>
      </c>
      <c r="E580" s="76">
        <f t="shared" si="33"/>
        <v>20</v>
      </c>
      <c r="F580" s="101">
        <f t="shared" si="34"/>
        <v>7</v>
      </c>
      <c r="G580" s="101" t="str">
        <f t="shared" si="35"/>
        <v>Off</v>
      </c>
    </row>
    <row r="581" spans="2:7" x14ac:dyDescent="0.35">
      <c r="B581" s="3">
        <v>46046.87499999861</v>
      </c>
      <c r="C581" s="84">
        <v>0</v>
      </c>
      <c r="D581" s="76">
        <f t="shared" si="32"/>
        <v>1</v>
      </c>
      <c r="E581" s="76">
        <f t="shared" si="33"/>
        <v>21</v>
      </c>
      <c r="F581" s="101">
        <f t="shared" si="34"/>
        <v>7</v>
      </c>
      <c r="G581" s="101" t="str">
        <f t="shared" si="35"/>
        <v>Off</v>
      </c>
    </row>
    <row r="582" spans="2:7" x14ac:dyDescent="0.35">
      <c r="B582" s="3">
        <v>46046.916666665275</v>
      </c>
      <c r="C582" s="84">
        <v>0</v>
      </c>
      <c r="D582" s="76">
        <f t="shared" si="32"/>
        <v>1</v>
      </c>
      <c r="E582" s="76">
        <f t="shared" si="33"/>
        <v>22</v>
      </c>
      <c r="F582" s="101">
        <f t="shared" si="34"/>
        <v>7</v>
      </c>
      <c r="G582" s="101" t="str">
        <f t="shared" si="35"/>
        <v>Off</v>
      </c>
    </row>
    <row r="583" spans="2:7" x14ac:dyDescent="0.35">
      <c r="B583" s="3">
        <v>46046.958333331939</v>
      </c>
      <c r="C583" s="84">
        <v>0</v>
      </c>
      <c r="D583" s="76">
        <f t="shared" si="32"/>
        <v>1</v>
      </c>
      <c r="E583" s="76">
        <f t="shared" si="33"/>
        <v>23</v>
      </c>
      <c r="F583" s="101">
        <f t="shared" si="34"/>
        <v>7</v>
      </c>
      <c r="G583" s="101" t="str">
        <f t="shared" si="35"/>
        <v>Off</v>
      </c>
    </row>
    <row r="584" spans="2:7" x14ac:dyDescent="0.35">
      <c r="B584" s="3">
        <v>46046.999999998603</v>
      </c>
      <c r="C584" s="84">
        <v>0</v>
      </c>
      <c r="D584" s="76">
        <f t="shared" si="32"/>
        <v>1</v>
      </c>
      <c r="E584" s="76">
        <f t="shared" si="33"/>
        <v>0</v>
      </c>
      <c r="F584" s="101">
        <f t="shared" si="34"/>
        <v>1</v>
      </c>
      <c r="G584" s="101" t="str">
        <f t="shared" si="35"/>
        <v>Off</v>
      </c>
    </row>
    <row r="585" spans="2:7" x14ac:dyDescent="0.35">
      <c r="B585" s="3">
        <v>46047.041666665267</v>
      </c>
      <c r="C585" s="84">
        <v>0</v>
      </c>
      <c r="D585" s="76">
        <f t="shared" ref="D585:D648" si="36">MONTH(B585)</f>
        <v>1</v>
      </c>
      <c r="E585" s="76">
        <f t="shared" si="33"/>
        <v>1</v>
      </c>
      <c r="F585" s="101">
        <f t="shared" si="34"/>
        <v>1</v>
      </c>
      <c r="G585" s="101" t="str">
        <f t="shared" si="35"/>
        <v>Off</v>
      </c>
    </row>
    <row r="586" spans="2:7" x14ac:dyDescent="0.35">
      <c r="B586" s="3">
        <v>46047.083333331931</v>
      </c>
      <c r="C586" s="84">
        <v>0</v>
      </c>
      <c r="D586" s="76">
        <f t="shared" si="36"/>
        <v>1</v>
      </c>
      <c r="E586" s="76">
        <f t="shared" ref="E586:E649" si="37">HOUR(B586)</f>
        <v>2</v>
      </c>
      <c r="F586" s="101">
        <f t="shared" ref="F586:F649" si="38">WEEKDAY(B586,1)</f>
        <v>1</v>
      </c>
      <c r="G586" s="101" t="str">
        <f t="shared" ref="G586:G649" si="39">IF(OR(F586=$F$6,F586=$F$7),"Off",IF(E586&lt;8,"Off","On"))</f>
        <v>Off</v>
      </c>
    </row>
    <row r="587" spans="2:7" x14ac:dyDescent="0.35">
      <c r="B587" s="3">
        <v>46047.124999998596</v>
      </c>
      <c r="C587" s="84">
        <v>0</v>
      </c>
      <c r="D587" s="76">
        <f t="shared" si="36"/>
        <v>1</v>
      </c>
      <c r="E587" s="76">
        <f t="shared" si="37"/>
        <v>3</v>
      </c>
      <c r="F587" s="101">
        <f t="shared" si="38"/>
        <v>1</v>
      </c>
      <c r="G587" s="101" t="str">
        <f t="shared" si="39"/>
        <v>Off</v>
      </c>
    </row>
    <row r="588" spans="2:7" x14ac:dyDescent="0.35">
      <c r="B588" s="3">
        <v>46047.16666666526</v>
      </c>
      <c r="C588" s="84">
        <v>0</v>
      </c>
      <c r="D588" s="76">
        <f t="shared" si="36"/>
        <v>1</v>
      </c>
      <c r="E588" s="76">
        <f t="shared" si="37"/>
        <v>4</v>
      </c>
      <c r="F588" s="101">
        <f t="shared" si="38"/>
        <v>1</v>
      </c>
      <c r="G588" s="101" t="str">
        <f t="shared" si="39"/>
        <v>Off</v>
      </c>
    </row>
    <row r="589" spans="2:7" x14ac:dyDescent="0.35">
      <c r="B589" s="3">
        <v>46047.208333331924</v>
      </c>
      <c r="C589" s="84">
        <v>0</v>
      </c>
      <c r="D589" s="76">
        <f t="shared" si="36"/>
        <v>1</v>
      </c>
      <c r="E589" s="76">
        <f t="shared" si="37"/>
        <v>5</v>
      </c>
      <c r="F589" s="101">
        <f t="shared" si="38"/>
        <v>1</v>
      </c>
      <c r="G589" s="101" t="str">
        <f t="shared" si="39"/>
        <v>Off</v>
      </c>
    </row>
    <row r="590" spans="2:7" x14ac:dyDescent="0.35">
      <c r="B590" s="3">
        <v>46047.249999998588</v>
      </c>
      <c r="C590" s="84">
        <v>0</v>
      </c>
      <c r="D590" s="76">
        <f t="shared" si="36"/>
        <v>1</v>
      </c>
      <c r="E590" s="76">
        <f t="shared" si="37"/>
        <v>6</v>
      </c>
      <c r="F590" s="101">
        <f t="shared" si="38"/>
        <v>1</v>
      </c>
      <c r="G590" s="101" t="str">
        <f t="shared" si="39"/>
        <v>Off</v>
      </c>
    </row>
    <row r="591" spans="2:7" x14ac:dyDescent="0.35">
      <c r="B591" s="3">
        <v>46047.291666665253</v>
      </c>
      <c r="C591" s="84">
        <v>0</v>
      </c>
      <c r="D591" s="76">
        <f t="shared" si="36"/>
        <v>1</v>
      </c>
      <c r="E591" s="76">
        <f t="shared" si="37"/>
        <v>7</v>
      </c>
      <c r="F591" s="101">
        <f t="shared" si="38"/>
        <v>1</v>
      </c>
      <c r="G591" s="101" t="str">
        <f t="shared" si="39"/>
        <v>Off</v>
      </c>
    </row>
    <row r="592" spans="2:7" x14ac:dyDescent="0.35">
      <c r="B592" s="3">
        <v>46047.333333331917</v>
      </c>
      <c r="C592" s="84">
        <v>0</v>
      </c>
      <c r="D592" s="76">
        <f t="shared" si="36"/>
        <v>1</v>
      </c>
      <c r="E592" s="76">
        <f t="shared" si="37"/>
        <v>8</v>
      </c>
      <c r="F592" s="101">
        <f t="shared" si="38"/>
        <v>1</v>
      </c>
      <c r="G592" s="101" t="str">
        <f t="shared" si="39"/>
        <v>Off</v>
      </c>
    </row>
    <row r="593" spans="2:7" x14ac:dyDescent="0.35">
      <c r="B593" s="3">
        <v>46047.374999998581</v>
      </c>
      <c r="C593" s="84">
        <v>3.9963359796040776</v>
      </c>
      <c r="D593" s="76">
        <f t="shared" si="36"/>
        <v>1</v>
      </c>
      <c r="E593" s="76">
        <f t="shared" si="37"/>
        <v>9</v>
      </c>
      <c r="F593" s="101">
        <f t="shared" si="38"/>
        <v>1</v>
      </c>
      <c r="G593" s="101" t="str">
        <f t="shared" si="39"/>
        <v>Off</v>
      </c>
    </row>
    <row r="594" spans="2:7" x14ac:dyDescent="0.35">
      <c r="B594" s="3">
        <v>46047.416666665245</v>
      </c>
      <c r="C594" s="84">
        <v>11.013797039367265</v>
      </c>
      <c r="D594" s="76">
        <f t="shared" si="36"/>
        <v>1</v>
      </c>
      <c r="E594" s="76">
        <f t="shared" si="37"/>
        <v>10</v>
      </c>
      <c r="F594" s="101">
        <f t="shared" si="38"/>
        <v>1</v>
      </c>
      <c r="G594" s="101" t="str">
        <f t="shared" si="39"/>
        <v>Off</v>
      </c>
    </row>
    <row r="595" spans="2:7" x14ac:dyDescent="0.35">
      <c r="B595" s="3">
        <v>46047.45833333191</v>
      </c>
      <c r="C595" s="84">
        <v>12.425589960414831</v>
      </c>
      <c r="D595" s="76">
        <f t="shared" si="36"/>
        <v>1</v>
      </c>
      <c r="E595" s="76">
        <f t="shared" si="37"/>
        <v>11</v>
      </c>
      <c r="F595" s="101">
        <f t="shared" si="38"/>
        <v>1</v>
      </c>
      <c r="G595" s="101" t="str">
        <f t="shared" si="39"/>
        <v>Off</v>
      </c>
    </row>
    <row r="596" spans="2:7" x14ac:dyDescent="0.35">
      <c r="B596" s="3">
        <v>46047.499999998574</v>
      </c>
      <c r="C596" s="84">
        <v>9.0618829458788319</v>
      </c>
      <c r="D596" s="76">
        <f t="shared" si="36"/>
        <v>1</v>
      </c>
      <c r="E596" s="76">
        <f t="shared" si="37"/>
        <v>12</v>
      </c>
      <c r="F596" s="101">
        <f t="shared" si="38"/>
        <v>1</v>
      </c>
      <c r="G596" s="101" t="str">
        <f t="shared" si="39"/>
        <v>Off</v>
      </c>
    </row>
    <row r="597" spans="2:7" x14ac:dyDescent="0.35">
      <c r="B597" s="3">
        <v>46047.541666665238</v>
      </c>
      <c r="C597" s="84">
        <v>13.055348795265536</v>
      </c>
      <c r="D597" s="76">
        <f t="shared" si="36"/>
        <v>1</v>
      </c>
      <c r="E597" s="76">
        <f t="shared" si="37"/>
        <v>13</v>
      </c>
      <c r="F597" s="101">
        <f t="shared" si="38"/>
        <v>1</v>
      </c>
      <c r="G597" s="101" t="str">
        <f t="shared" si="39"/>
        <v>Off</v>
      </c>
    </row>
    <row r="598" spans="2:7" x14ac:dyDescent="0.35">
      <c r="B598" s="3">
        <v>46047.583333331902</v>
      </c>
      <c r="C598" s="84">
        <v>12.549916309056302</v>
      </c>
      <c r="D598" s="76">
        <f t="shared" si="36"/>
        <v>1</v>
      </c>
      <c r="E598" s="76">
        <f t="shared" si="37"/>
        <v>14</v>
      </c>
      <c r="F598" s="101">
        <f t="shared" si="38"/>
        <v>1</v>
      </c>
      <c r="G598" s="101" t="str">
        <f t="shared" si="39"/>
        <v>Off</v>
      </c>
    </row>
    <row r="599" spans="2:7" x14ac:dyDescent="0.35">
      <c r="B599" s="3">
        <v>46047.624999998567</v>
      </c>
      <c r="C599" s="84">
        <v>11.586208783995188</v>
      </c>
      <c r="D599" s="76">
        <f t="shared" si="36"/>
        <v>1</v>
      </c>
      <c r="E599" s="76">
        <f t="shared" si="37"/>
        <v>15</v>
      </c>
      <c r="F599" s="101">
        <f t="shared" si="38"/>
        <v>1</v>
      </c>
      <c r="G599" s="101" t="str">
        <f t="shared" si="39"/>
        <v>Off</v>
      </c>
    </row>
    <row r="600" spans="2:7" x14ac:dyDescent="0.35">
      <c r="B600" s="3">
        <v>46047.666666665231</v>
      </c>
      <c r="C600" s="84">
        <v>5.3710468519660211</v>
      </c>
      <c r="D600" s="76">
        <f t="shared" si="36"/>
        <v>1</v>
      </c>
      <c r="E600" s="76">
        <f t="shared" si="37"/>
        <v>16</v>
      </c>
      <c r="F600" s="101">
        <f t="shared" si="38"/>
        <v>1</v>
      </c>
      <c r="G600" s="101" t="str">
        <f t="shared" si="39"/>
        <v>Off</v>
      </c>
    </row>
    <row r="601" spans="2:7" x14ac:dyDescent="0.35">
      <c r="B601" s="3">
        <v>46047.708333331895</v>
      </c>
      <c r="C601" s="84">
        <v>1.6342376241987815</v>
      </c>
      <c r="D601" s="76">
        <f t="shared" si="36"/>
        <v>1</v>
      </c>
      <c r="E601" s="76">
        <f t="shared" si="37"/>
        <v>17</v>
      </c>
      <c r="F601" s="101">
        <f t="shared" si="38"/>
        <v>1</v>
      </c>
      <c r="G601" s="101" t="str">
        <f t="shared" si="39"/>
        <v>Off</v>
      </c>
    </row>
    <row r="602" spans="2:7" x14ac:dyDescent="0.35">
      <c r="B602" s="3">
        <v>46047.749999998559</v>
      </c>
      <c r="C602" s="84">
        <v>0</v>
      </c>
      <c r="D602" s="76">
        <f t="shared" si="36"/>
        <v>1</v>
      </c>
      <c r="E602" s="76">
        <f t="shared" si="37"/>
        <v>18</v>
      </c>
      <c r="F602" s="101">
        <f t="shared" si="38"/>
        <v>1</v>
      </c>
      <c r="G602" s="101" t="str">
        <f t="shared" si="39"/>
        <v>Off</v>
      </c>
    </row>
    <row r="603" spans="2:7" x14ac:dyDescent="0.35">
      <c r="B603" s="3">
        <v>46047.791666665224</v>
      </c>
      <c r="C603" s="84">
        <v>0</v>
      </c>
      <c r="D603" s="76">
        <f t="shared" si="36"/>
        <v>1</v>
      </c>
      <c r="E603" s="76">
        <f t="shared" si="37"/>
        <v>19</v>
      </c>
      <c r="F603" s="101">
        <f t="shared" si="38"/>
        <v>1</v>
      </c>
      <c r="G603" s="101" t="str">
        <f t="shared" si="39"/>
        <v>Off</v>
      </c>
    </row>
    <row r="604" spans="2:7" x14ac:dyDescent="0.35">
      <c r="B604" s="3">
        <v>46047.833333331888</v>
      </c>
      <c r="C604" s="84">
        <v>0</v>
      </c>
      <c r="D604" s="76">
        <f t="shared" si="36"/>
        <v>1</v>
      </c>
      <c r="E604" s="76">
        <f t="shared" si="37"/>
        <v>20</v>
      </c>
      <c r="F604" s="101">
        <f t="shared" si="38"/>
        <v>1</v>
      </c>
      <c r="G604" s="101" t="str">
        <f t="shared" si="39"/>
        <v>Off</v>
      </c>
    </row>
    <row r="605" spans="2:7" x14ac:dyDescent="0.35">
      <c r="B605" s="3">
        <v>46047.874999998552</v>
      </c>
      <c r="C605" s="84">
        <v>0</v>
      </c>
      <c r="D605" s="76">
        <f t="shared" si="36"/>
        <v>1</v>
      </c>
      <c r="E605" s="76">
        <f t="shared" si="37"/>
        <v>21</v>
      </c>
      <c r="F605" s="101">
        <f t="shared" si="38"/>
        <v>1</v>
      </c>
      <c r="G605" s="101" t="str">
        <f t="shared" si="39"/>
        <v>Off</v>
      </c>
    </row>
    <row r="606" spans="2:7" x14ac:dyDescent="0.35">
      <c r="B606" s="3">
        <v>46047.916666665216</v>
      </c>
      <c r="C606" s="84">
        <v>0</v>
      </c>
      <c r="D606" s="76">
        <f t="shared" si="36"/>
        <v>1</v>
      </c>
      <c r="E606" s="76">
        <f t="shared" si="37"/>
        <v>22</v>
      </c>
      <c r="F606" s="101">
        <f t="shared" si="38"/>
        <v>1</v>
      </c>
      <c r="G606" s="101" t="str">
        <f t="shared" si="39"/>
        <v>Off</v>
      </c>
    </row>
    <row r="607" spans="2:7" x14ac:dyDescent="0.35">
      <c r="B607" s="3">
        <v>46047.958333331881</v>
      </c>
      <c r="C607" s="84">
        <v>0</v>
      </c>
      <c r="D607" s="76">
        <f t="shared" si="36"/>
        <v>1</v>
      </c>
      <c r="E607" s="76">
        <f t="shared" si="37"/>
        <v>23</v>
      </c>
      <c r="F607" s="101">
        <f t="shared" si="38"/>
        <v>1</v>
      </c>
      <c r="G607" s="101" t="str">
        <f t="shared" si="39"/>
        <v>Off</v>
      </c>
    </row>
    <row r="608" spans="2:7" x14ac:dyDescent="0.35">
      <c r="B608" s="3">
        <v>46047.999999998545</v>
      </c>
      <c r="C608" s="84">
        <v>0</v>
      </c>
      <c r="D608" s="76">
        <f t="shared" si="36"/>
        <v>1</v>
      </c>
      <c r="E608" s="76">
        <f t="shared" si="37"/>
        <v>0</v>
      </c>
      <c r="F608" s="101">
        <f t="shared" si="38"/>
        <v>2</v>
      </c>
      <c r="G608" s="101" t="str">
        <f t="shared" si="39"/>
        <v>Off</v>
      </c>
    </row>
    <row r="609" spans="2:7" x14ac:dyDescent="0.35">
      <c r="B609" s="3">
        <v>46048.041666665209</v>
      </c>
      <c r="C609" s="84">
        <v>0</v>
      </c>
      <c r="D609" s="76">
        <f t="shared" si="36"/>
        <v>1</v>
      </c>
      <c r="E609" s="76">
        <f t="shared" si="37"/>
        <v>1</v>
      </c>
      <c r="F609" s="101">
        <f t="shared" si="38"/>
        <v>2</v>
      </c>
      <c r="G609" s="101" t="str">
        <f t="shared" si="39"/>
        <v>Off</v>
      </c>
    </row>
    <row r="610" spans="2:7" x14ac:dyDescent="0.35">
      <c r="B610" s="3">
        <v>46048.083333331873</v>
      </c>
      <c r="C610" s="84">
        <v>0</v>
      </c>
      <c r="D610" s="76">
        <f t="shared" si="36"/>
        <v>1</v>
      </c>
      <c r="E610" s="76">
        <f t="shared" si="37"/>
        <v>2</v>
      </c>
      <c r="F610" s="101">
        <f t="shared" si="38"/>
        <v>2</v>
      </c>
      <c r="G610" s="101" t="str">
        <f t="shared" si="39"/>
        <v>Off</v>
      </c>
    </row>
    <row r="611" spans="2:7" x14ac:dyDescent="0.35">
      <c r="B611" s="3">
        <v>46048.124999998538</v>
      </c>
      <c r="C611" s="84">
        <v>0</v>
      </c>
      <c r="D611" s="76">
        <f t="shared" si="36"/>
        <v>1</v>
      </c>
      <c r="E611" s="76">
        <f t="shared" si="37"/>
        <v>3</v>
      </c>
      <c r="F611" s="101">
        <f t="shared" si="38"/>
        <v>2</v>
      </c>
      <c r="G611" s="101" t="str">
        <f t="shared" si="39"/>
        <v>Off</v>
      </c>
    </row>
    <row r="612" spans="2:7" x14ac:dyDescent="0.35">
      <c r="B612" s="3">
        <v>46048.166666665202</v>
      </c>
      <c r="C612" s="84">
        <v>0</v>
      </c>
      <c r="D612" s="76">
        <f t="shared" si="36"/>
        <v>1</v>
      </c>
      <c r="E612" s="76">
        <f t="shared" si="37"/>
        <v>4</v>
      </c>
      <c r="F612" s="101">
        <f t="shared" si="38"/>
        <v>2</v>
      </c>
      <c r="G612" s="101" t="str">
        <f t="shared" si="39"/>
        <v>Off</v>
      </c>
    </row>
    <row r="613" spans="2:7" x14ac:dyDescent="0.35">
      <c r="B613" s="3">
        <v>46048.208333331866</v>
      </c>
      <c r="C613" s="84">
        <v>0</v>
      </c>
      <c r="D613" s="76">
        <f t="shared" si="36"/>
        <v>1</v>
      </c>
      <c r="E613" s="76">
        <f t="shared" si="37"/>
        <v>5</v>
      </c>
      <c r="F613" s="101">
        <f t="shared" si="38"/>
        <v>2</v>
      </c>
      <c r="G613" s="101" t="str">
        <f t="shared" si="39"/>
        <v>Off</v>
      </c>
    </row>
    <row r="614" spans="2:7" x14ac:dyDescent="0.35">
      <c r="B614" s="3">
        <v>46048.24999999853</v>
      </c>
      <c r="C614" s="84">
        <v>0</v>
      </c>
      <c r="D614" s="76">
        <f t="shared" si="36"/>
        <v>1</v>
      </c>
      <c r="E614" s="76">
        <f t="shared" si="37"/>
        <v>6</v>
      </c>
      <c r="F614" s="101">
        <f t="shared" si="38"/>
        <v>2</v>
      </c>
      <c r="G614" s="101" t="str">
        <f t="shared" si="39"/>
        <v>Off</v>
      </c>
    </row>
    <row r="615" spans="2:7" x14ac:dyDescent="0.35">
      <c r="B615" s="3">
        <v>46048.291666665194</v>
      </c>
      <c r="C615" s="84">
        <v>0</v>
      </c>
      <c r="D615" s="76">
        <f t="shared" si="36"/>
        <v>1</v>
      </c>
      <c r="E615" s="76">
        <f t="shared" si="37"/>
        <v>7</v>
      </c>
      <c r="F615" s="101">
        <f t="shared" si="38"/>
        <v>2</v>
      </c>
      <c r="G615" s="101" t="str">
        <f t="shared" si="39"/>
        <v>Off</v>
      </c>
    </row>
    <row r="616" spans="2:7" x14ac:dyDescent="0.35">
      <c r="B616" s="3">
        <v>46048.333333331859</v>
      </c>
      <c r="C616" s="84">
        <v>0</v>
      </c>
      <c r="D616" s="76">
        <f t="shared" si="36"/>
        <v>1</v>
      </c>
      <c r="E616" s="76">
        <f t="shared" si="37"/>
        <v>8</v>
      </c>
      <c r="F616" s="101">
        <f t="shared" si="38"/>
        <v>2</v>
      </c>
      <c r="G616" s="101" t="str">
        <f t="shared" si="39"/>
        <v>On</v>
      </c>
    </row>
    <row r="617" spans="2:7" x14ac:dyDescent="0.35">
      <c r="B617" s="3">
        <v>46048.374999998523</v>
      </c>
      <c r="C617" s="84">
        <v>4.1788107599050904E-2</v>
      </c>
      <c r="D617" s="76">
        <f t="shared" si="36"/>
        <v>1</v>
      </c>
      <c r="E617" s="76">
        <f t="shared" si="37"/>
        <v>9</v>
      </c>
      <c r="F617" s="101">
        <f t="shared" si="38"/>
        <v>2</v>
      </c>
      <c r="G617" s="101" t="str">
        <f t="shared" si="39"/>
        <v>On</v>
      </c>
    </row>
    <row r="618" spans="2:7" x14ac:dyDescent="0.35">
      <c r="B618" s="3">
        <v>46048.416666665187</v>
      </c>
      <c r="C618" s="84">
        <v>0.27380152066461455</v>
      </c>
      <c r="D618" s="76">
        <f t="shared" si="36"/>
        <v>1</v>
      </c>
      <c r="E618" s="76">
        <f t="shared" si="37"/>
        <v>10</v>
      </c>
      <c r="F618" s="101">
        <f t="shared" si="38"/>
        <v>2</v>
      </c>
      <c r="G618" s="101" t="str">
        <f t="shared" si="39"/>
        <v>On</v>
      </c>
    </row>
    <row r="619" spans="2:7" x14ac:dyDescent="0.35">
      <c r="B619" s="3">
        <v>46048.458333331851</v>
      </c>
      <c r="C619" s="84">
        <v>2.619446689973441</v>
      </c>
      <c r="D619" s="76">
        <f t="shared" si="36"/>
        <v>1</v>
      </c>
      <c r="E619" s="76">
        <f t="shared" si="37"/>
        <v>11</v>
      </c>
      <c r="F619" s="101">
        <f t="shared" si="38"/>
        <v>2</v>
      </c>
      <c r="G619" s="101" t="str">
        <f t="shared" si="39"/>
        <v>On</v>
      </c>
    </row>
    <row r="620" spans="2:7" x14ac:dyDescent="0.35">
      <c r="B620" s="3">
        <v>46048.499999998516</v>
      </c>
      <c r="C620" s="84">
        <v>3.3494887124888448</v>
      </c>
      <c r="D620" s="76">
        <f t="shared" si="36"/>
        <v>1</v>
      </c>
      <c r="E620" s="76">
        <f t="shared" si="37"/>
        <v>12</v>
      </c>
      <c r="F620" s="101">
        <f t="shared" si="38"/>
        <v>2</v>
      </c>
      <c r="G620" s="101" t="str">
        <f t="shared" si="39"/>
        <v>On</v>
      </c>
    </row>
    <row r="621" spans="2:7" x14ac:dyDescent="0.35">
      <c r="B621" s="3">
        <v>46048.54166666518</v>
      </c>
      <c r="C621" s="84">
        <v>5.1940705459798284</v>
      </c>
      <c r="D621" s="76">
        <f t="shared" si="36"/>
        <v>1</v>
      </c>
      <c r="E621" s="76">
        <f t="shared" si="37"/>
        <v>13</v>
      </c>
      <c r="F621" s="101">
        <f t="shared" si="38"/>
        <v>2</v>
      </c>
      <c r="G621" s="101" t="str">
        <f t="shared" si="39"/>
        <v>On</v>
      </c>
    </row>
    <row r="622" spans="2:7" x14ac:dyDescent="0.35">
      <c r="B622" s="3">
        <v>46048.583333331844</v>
      </c>
      <c r="C622" s="84">
        <v>2.7688938083251036</v>
      </c>
      <c r="D622" s="76">
        <f t="shared" si="36"/>
        <v>1</v>
      </c>
      <c r="E622" s="76">
        <f t="shared" si="37"/>
        <v>14</v>
      </c>
      <c r="F622" s="101">
        <f t="shared" si="38"/>
        <v>2</v>
      </c>
      <c r="G622" s="101" t="str">
        <f t="shared" si="39"/>
        <v>On</v>
      </c>
    </row>
    <row r="623" spans="2:7" x14ac:dyDescent="0.35">
      <c r="B623" s="3">
        <v>46048.624999998508</v>
      </c>
      <c r="C623" s="84">
        <v>1.5744983564974122</v>
      </c>
      <c r="D623" s="76">
        <f t="shared" si="36"/>
        <v>1</v>
      </c>
      <c r="E623" s="76">
        <f t="shared" si="37"/>
        <v>15</v>
      </c>
      <c r="F623" s="101">
        <f t="shared" si="38"/>
        <v>2</v>
      </c>
      <c r="G623" s="101" t="str">
        <f t="shared" si="39"/>
        <v>On</v>
      </c>
    </row>
    <row r="624" spans="2:7" x14ac:dyDescent="0.35">
      <c r="B624" s="3">
        <v>46048.666666665173</v>
      </c>
      <c r="C624" s="84">
        <v>1.3655302031692962</v>
      </c>
      <c r="D624" s="76">
        <f t="shared" si="36"/>
        <v>1</v>
      </c>
      <c r="E624" s="76">
        <f t="shared" si="37"/>
        <v>16</v>
      </c>
      <c r="F624" s="101">
        <f t="shared" si="38"/>
        <v>2</v>
      </c>
      <c r="G624" s="101" t="str">
        <f t="shared" si="39"/>
        <v>On</v>
      </c>
    </row>
    <row r="625" spans="2:7" x14ac:dyDescent="0.35">
      <c r="B625" s="3">
        <v>46048.708333331837</v>
      </c>
      <c r="C625" s="84">
        <v>2.0538313607606447</v>
      </c>
      <c r="D625" s="76">
        <f t="shared" si="36"/>
        <v>1</v>
      </c>
      <c r="E625" s="76">
        <f t="shared" si="37"/>
        <v>17</v>
      </c>
      <c r="F625" s="101">
        <f t="shared" si="38"/>
        <v>2</v>
      </c>
      <c r="G625" s="101" t="str">
        <f t="shared" si="39"/>
        <v>On</v>
      </c>
    </row>
    <row r="626" spans="2:7" x14ac:dyDescent="0.35">
      <c r="B626" s="3">
        <v>46048.749999998501</v>
      </c>
      <c r="C626" s="84">
        <v>0</v>
      </c>
      <c r="D626" s="76">
        <f t="shared" si="36"/>
        <v>1</v>
      </c>
      <c r="E626" s="76">
        <f t="shared" si="37"/>
        <v>18</v>
      </c>
      <c r="F626" s="101">
        <f t="shared" si="38"/>
        <v>2</v>
      </c>
      <c r="G626" s="101" t="str">
        <f t="shared" si="39"/>
        <v>On</v>
      </c>
    </row>
    <row r="627" spans="2:7" x14ac:dyDescent="0.35">
      <c r="B627" s="3">
        <v>46048.791666665165</v>
      </c>
      <c r="C627" s="84">
        <v>0</v>
      </c>
      <c r="D627" s="76">
        <f t="shared" si="36"/>
        <v>1</v>
      </c>
      <c r="E627" s="76">
        <f t="shared" si="37"/>
        <v>19</v>
      </c>
      <c r="F627" s="101">
        <f t="shared" si="38"/>
        <v>2</v>
      </c>
      <c r="G627" s="101" t="str">
        <f t="shared" si="39"/>
        <v>On</v>
      </c>
    </row>
    <row r="628" spans="2:7" x14ac:dyDescent="0.35">
      <c r="B628" s="3">
        <v>46048.83333333183</v>
      </c>
      <c r="C628" s="84">
        <v>0</v>
      </c>
      <c r="D628" s="76">
        <f t="shared" si="36"/>
        <v>1</v>
      </c>
      <c r="E628" s="76">
        <f t="shared" si="37"/>
        <v>20</v>
      </c>
      <c r="F628" s="101">
        <f t="shared" si="38"/>
        <v>2</v>
      </c>
      <c r="G628" s="101" t="str">
        <f t="shared" si="39"/>
        <v>On</v>
      </c>
    </row>
    <row r="629" spans="2:7" x14ac:dyDescent="0.35">
      <c r="B629" s="3">
        <v>46048.874999998494</v>
      </c>
      <c r="C629" s="84">
        <v>0</v>
      </c>
      <c r="D629" s="76">
        <f t="shared" si="36"/>
        <v>1</v>
      </c>
      <c r="E629" s="76">
        <f t="shared" si="37"/>
        <v>21</v>
      </c>
      <c r="F629" s="101">
        <f t="shared" si="38"/>
        <v>2</v>
      </c>
      <c r="G629" s="101" t="str">
        <f t="shared" si="39"/>
        <v>On</v>
      </c>
    </row>
    <row r="630" spans="2:7" x14ac:dyDescent="0.35">
      <c r="B630" s="3">
        <v>46048.916666665158</v>
      </c>
      <c r="C630" s="84">
        <v>0</v>
      </c>
      <c r="D630" s="76">
        <f t="shared" si="36"/>
        <v>1</v>
      </c>
      <c r="E630" s="76">
        <f t="shared" si="37"/>
        <v>22</v>
      </c>
      <c r="F630" s="101">
        <f t="shared" si="38"/>
        <v>2</v>
      </c>
      <c r="G630" s="101" t="str">
        <f t="shared" si="39"/>
        <v>On</v>
      </c>
    </row>
    <row r="631" spans="2:7" x14ac:dyDescent="0.35">
      <c r="B631" s="3">
        <v>46048.958333331822</v>
      </c>
      <c r="C631" s="84">
        <v>0</v>
      </c>
      <c r="D631" s="76">
        <f t="shared" si="36"/>
        <v>1</v>
      </c>
      <c r="E631" s="76">
        <f t="shared" si="37"/>
        <v>23</v>
      </c>
      <c r="F631" s="101">
        <f t="shared" si="38"/>
        <v>2</v>
      </c>
      <c r="G631" s="101" t="str">
        <f t="shared" si="39"/>
        <v>On</v>
      </c>
    </row>
    <row r="632" spans="2:7" x14ac:dyDescent="0.35">
      <c r="B632" s="3">
        <v>46048.999999998487</v>
      </c>
      <c r="C632" s="84">
        <v>0</v>
      </c>
      <c r="D632" s="76">
        <f t="shared" si="36"/>
        <v>1</v>
      </c>
      <c r="E632" s="76">
        <f t="shared" si="37"/>
        <v>0</v>
      </c>
      <c r="F632" s="101">
        <f t="shared" si="38"/>
        <v>3</v>
      </c>
      <c r="G632" s="101" t="str">
        <f t="shared" si="39"/>
        <v>Off</v>
      </c>
    </row>
    <row r="633" spans="2:7" x14ac:dyDescent="0.35">
      <c r="B633" s="3">
        <v>46049.041666665151</v>
      </c>
      <c r="C633" s="84">
        <v>0</v>
      </c>
      <c r="D633" s="76">
        <f t="shared" si="36"/>
        <v>1</v>
      </c>
      <c r="E633" s="76">
        <f t="shared" si="37"/>
        <v>1</v>
      </c>
      <c r="F633" s="101">
        <f t="shared" si="38"/>
        <v>3</v>
      </c>
      <c r="G633" s="101" t="str">
        <f t="shared" si="39"/>
        <v>Off</v>
      </c>
    </row>
    <row r="634" spans="2:7" x14ac:dyDescent="0.35">
      <c r="B634" s="3">
        <v>46049.083333331815</v>
      </c>
      <c r="C634" s="84">
        <v>0</v>
      </c>
      <c r="D634" s="76">
        <f t="shared" si="36"/>
        <v>1</v>
      </c>
      <c r="E634" s="76">
        <f t="shared" si="37"/>
        <v>2</v>
      </c>
      <c r="F634" s="101">
        <f t="shared" si="38"/>
        <v>3</v>
      </c>
      <c r="G634" s="101" t="str">
        <f t="shared" si="39"/>
        <v>Off</v>
      </c>
    </row>
    <row r="635" spans="2:7" x14ac:dyDescent="0.35">
      <c r="B635" s="3">
        <v>46049.124999998479</v>
      </c>
      <c r="C635" s="84">
        <v>0</v>
      </c>
      <c r="D635" s="76">
        <f t="shared" si="36"/>
        <v>1</v>
      </c>
      <c r="E635" s="76">
        <f t="shared" si="37"/>
        <v>3</v>
      </c>
      <c r="F635" s="101">
        <f t="shared" si="38"/>
        <v>3</v>
      </c>
      <c r="G635" s="101" t="str">
        <f t="shared" si="39"/>
        <v>Off</v>
      </c>
    </row>
    <row r="636" spans="2:7" x14ac:dyDescent="0.35">
      <c r="B636" s="3">
        <v>46049.166666665144</v>
      </c>
      <c r="C636" s="84">
        <v>0</v>
      </c>
      <c r="D636" s="76">
        <f t="shared" si="36"/>
        <v>1</v>
      </c>
      <c r="E636" s="76">
        <f t="shared" si="37"/>
        <v>4</v>
      </c>
      <c r="F636" s="101">
        <f t="shared" si="38"/>
        <v>3</v>
      </c>
      <c r="G636" s="101" t="str">
        <f t="shared" si="39"/>
        <v>Off</v>
      </c>
    </row>
    <row r="637" spans="2:7" x14ac:dyDescent="0.35">
      <c r="B637" s="3">
        <v>46049.208333331808</v>
      </c>
      <c r="C637" s="84">
        <v>0</v>
      </c>
      <c r="D637" s="76">
        <f t="shared" si="36"/>
        <v>1</v>
      </c>
      <c r="E637" s="76">
        <f t="shared" si="37"/>
        <v>5</v>
      </c>
      <c r="F637" s="101">
        <f t="shared" si="38"/>
        <v>3</v>
      </c>
      <c r="G637" s="101" t="str">
        <f t="shared" si="39"/>
        <v>Off</v>
      </c>
    </row>
    <row r="638" spans="2:7" x14ac:dyDescent="0.35">
      <c r="B638" s="3">
        <v>46049.249999998472</v>
      </c>
      <c r="C638" s="84">
        <v>0</v>
      </c>
      <c r="D638" s="76">
        <f t="shared" si="36"/>
        <v>1</v>
      </c>
      <c r="E638" s="76">
        <f t="shared" si="37"/>
        <v>6</v>
      </c>
      <c r="F638" s="101">
        <f t="shared" si="38"/>
        <v>3</v>
      </c>
      <c r="G638" s="101" t="str">
        <f t="shared" si="39"/>
        <v>Off</v>
      </c>
    </row>
    <row r="639" spans="2:7" x14ac:dyDescent="0.35">
      <c r="B639" s="3">
        <v>46049.291666665136</v>
      </c>
      <c r="C639" s="84">
        <v>0</v>
      </c>
      <c r="D639" s="76">
        <f t="shared" si="36"/>
        <v>1</v>
      </c>
      <c r="E639" s="76">
        <f t="shared" si="37"/>
        <v>7</v>
      </c>
      <c r="F639" s="101">
        <f t="shared" si="38"/>
        <v>3</v>
      </c>
      <c r="G639" s="101" t="str">
        <f t="shared" si="39"/>
        <v>Off</v>
      </c>
    </row>
    <row r="640" spans="2:7" x14ac:dyDescent="0.35">
      <c r="B640" s="3">
        <v>46049.333333331801</v>
      </c>
      <c r="C640" s="84">
        <v>0</v>
      </c>
      <c r="D640" s="76">
        <f t="shared" si="36"/>
        <v>1</v>
      </c>
      <c r="E640" s="76">
        <f t="shared" si="37"/>
        <v>8</v>
      </c>
      <c r="F640" s="101">
        <f t="shared" si="38"/>
        <v>3</v>
      </c>
      <c r="G640" s="101" t="str">
        <f t="shared" si="39"/>
        <v>On</v>
      </c>
    </row>
    <row r="641" spans="2:7" x14ac:dyDescent="0.35">
      <c r="B641" s="3">
        <v>46049.374999998465</v>
      </c>
      <c r="C641" s="84">
        <v>3.2358392887584904</v>
      </c>
      <c r="D641" s="76">
        <f t="shared" si="36"/>
        <v>1</v>
      </c>
      <c r="E641" s="76">
        <f t="shared" si="37"/>
        <v>9</v>
      </c>
      <c r="F641" s="101">
        <f t="shared" si="38"/>
        <v>3</v>
      </c>
      <c r="G641" s="101" t="str">
        <f t="shared" si="39"/>
        <v>On</v>
      </c>
    </row>
    <row r="642" spans="2:7" x14ac:dyDescent="0.35">
      <c r="B642" s="3">
        <v>46049.416666665129</v>
      </c>
      <c r="C642" s="84">
        <v>4.7851210240403663</v>
      </c>
      <c r="D642" s="76">
        <f t="shared" si="36"/>
        <v>1</v>
      </c>
      <c r="E642" s="76">
        <f t="shared" si="37"/>
        <v>10</v>
      </c>
      <c r="F642" s="101">
        <f t="shared" si="38"/>
        <v>3</v>
      </c>
      <c r="G642" s="101" t="str">
        <f t="shared" si="39"/>
        <v>On</v>
      </c>
    </row>
    <row r="643" spans="2:7" x14ac:dyDescent="0.35">
      <c r="B643" s="3">
        <v>46049.458333331793</v>
      </c>
      <c r="C643" s="84">
        <v>14.425307941135815</v>
      </c>
      <c r="D643" s="76">
        <f t="shared" si="36"/>
        <v>1</v>
      </c>
      <c r="E643" s="76">
        <f t="shared" si="37"/>
        <v>11</v>
      </c>
      <c r="F643" s="101">
        <f t="shared" si="38"/>
        <v>3</v>
      </c>
      <c r="G643" s="101" t="str">
        <f t="shared" si="39"/>
        <v>On</v>
      </c>
    </row>
    <row r="644" spans="2:7" x14ac:dyDescent="0.35">
      <c r="B644" s="3">
        <v>46049.499999998457</v>
      </c>
      <c r="C644" s="84">
        <v>20.342885259286103</v>
      </c>
      <c r="D644" s="76">
        <f t="shared" si="36"/>
        <v>1</v>
      </c>
      <c r="E644" s="76">
        <f t="shared" si="37"/>
        <v>12</v>
      </c>
      <c r="F644" s="101">
        <f t="shared" si="38"/>
        <v>3</v>
      </c>
      <c r="G644" s="101" t="str">
        <f t="shared" si="39"/>
        <v>On</v>
      </c>
    </row>
    <row r="645" spans="2:7" x14ac:dyDescent="0.35">
      <c r="B645" s="3">
        <v>46049.541666665122</v>
      </c>
      <c r="C645" s="84">
        <v>19.375027836426359</v>
      </c>
      <c r="D645" s="76">
        <f t="shared" si="36"/>
        <v>1</v>
      </c>
      <c r="E645" s="76">
        <f t="shared" si="37"/>
        <v>13</v>
      </c>
      <c r="F645" s="101">
        <f t="shared" si="38"/>
        <v>3</v>
      </c>
      <c r="G645" s="101" t="str">
        <f t="shared" si="39"/>
        <v>On</v>
      </c>
    </row>
    <row r="646" spans="2:7" x14ac:dyDescent="0.35">
      <c r="B646" s="3">
        <v>46049.583333331786</v>
      </c>
      <c r="C646" s="84">
        <v>19.847704994624376</v>
      </c>
      <c r="D646" s="76">
        <f t="shared" si="36"/>
        <v>1</v>
      </c>
      <c r="E646" s="76">
        <f t="shared" si="37"/>
        <v>14</v>
      </c>
      <c r="F646" s="101">
        <f t="shared" si="38"/>
        <v>3</v>
      </c>
      <c r="G646" s="101" t="str">
        <f t="shared" si="39"/>
        <v>On</v>
      </c>
    </row>
    <row r="647" spans="2:7" x14ac:dyDescent="0.35">
      <c r="B647" s="3">
        <v>46049.62499999845</v>
      </c>
      <c r="C647" s="84">
        <v>21.086652321403111</v>
      </c>
      <c r="D647" s="76">
        <f t="shared" si="36"/>
        <v>1</v>
      </c>
      <c r="E647" s="76">
        <f t="shared" si="37"/>
        <v>15</v>
      </c>
      <c r="F647" s="101">
        <f t="shared" si="38"/>
        <v>3</v>
      </c>
      <c r="G647" s="101" t="str">
        <f t="shared" si="39"/>
        <v>On</v>
      </c>
    </row>
    <row r="648" spans="2:7" x14ac:dyDescent="0.35">
      <c r="B648" s="3">
        <v>46049.666666665114</v>
      </c>
      <c r="C648" s="84">
        <v>13.701179128478698</v>
      </c>
      <c r="D648" s="76">
        <f t="shared" si="36"/>
        <v>1</v>
      </c>
      <c r="E648" s="76">
        <f t="shared" si="37"/>
        <v>16</v>
      </c>
      <c r="F648" s="101">
        <f t="shared" si="38"/>
        <v>3</v>
      </c>
      <c r="G648" s="101" t="str">
        <f t="shared" si="39"/>
        <v>On</v>
      </c>
    </row>
    <row r="649" spans="2:7" x14ac:dyDescent="0.35">
      <c r="B649" s="3">
        <v>46049.708333331779</v>
      </c>
      <c r="C649" s="84">
        <v>14.327201160226684</v>
      </c>
      <c r="D649" s="76">
        <f t="shared" ref="D649:D712" si="40">MONTH(B649)</f>
        <v>1</v>
      </c>
      <c r="E649" s="76">
        <f t="shared" si="37"/>
        <v>17</v>
      </c>
      <c r="F649" s="101">
        <f t="shared" si="38"/>
        <v>3</v>
      </c>
      <c r="G649" s="101" t="str">
        <f t="shared" si="39"/>
        <v>On</v>
      </c>
    </row>
    <row r="650" spans="2:7" x14ac:dyDescent="0.35">
      <c r="B650" s="3">
        <v>46049.749999998443</v>
      </c>
      <c r="C650" s="84">
        <v>1.386063655513974</v>
      </c>
      <c r="D650" s="76">
        <f t="shared" si="40"/>
        <v>1</v>
      </c>
      <c r="E650" s="76">
        <f t="shared" ref="E650:E713" si="41">HOUR(B650)</f>
        <v>18</v>
      </c>
      <c r="F650" s="101">
        <f t="shared" ref="F650:F713" si="42">WEEKDAY(B650,1)</f>
        <v>3</v>
      </c>
      <c r="G650" s="101" t="str">
        <f t="shared" ref="G650:G713" si="43">IF(OR(F650=$F$6,F650=$F$7),"Off",IF(E650&lt;8,"Off","On"))</f>
        <v>On</v>
      </c>
    </row>
    <row r="651" spans="2:7" x14ac:dyDescent="0.35">
      <c r="B651" s="3">
        <v>46049.791666665107</v>
      </c>
      <c r="C651" s="84">
        <v>0</v>
      </c>
      <c r="D651" s="76">
        <f t="shared" si="40"/>
        <v>1</v>
      </c>
      <c r="E651" s="76">
        <f t="shared" si="41"/>
        <v>19</v>
      </c>
      <c r="F651" s="101">
        <f t="shared" si="42"/>
        <v>3</v>
      </c>
      <c r="G651" s="101" t="str">
        <f t="shared" si="43"/>
        <v>On</v>
      </c>
    </row>
    <row r="652" spans="2:7" x14ac:dyDescent="0.35">
      <c r="B652" s="3">
        <v>46049.833333331771</v>
      </c>
      <c r="C652" s="84">
        <v>0</v>
      </c>
      <c r="D652" s="76">
        <f t="shared" si="40"/>
        <v>1</v>
      </c>
      <c r="E652" s="76">
        <f t="shared" si="41"/>
        <v>20</v>
      </c>
      <c r="F652" s="101">
        <f t="shared" si="42"/>
        <v>3</v>
      </c>
      <c r="G652" s="101" t="str">
        <f t="shared" si="43"/>
        <v>On</v>
      </c>
    </row>
    <row r="653" spans="2:7" x14ac:dyDescent="0.35">
      <c r="B653" s="3">
        <v>46049.874999998436</v>
      </c>
      <c r="C653" s="84">
        <v>0</v>
      </c>
      <c r="D653" s="76">
        <f t="shared" si="40"/>
        <v>1</v>
      </c>
      <c r="E653" s="76">
        <f t="shared" si="41"/>
        <v>21</v>
      </c>
      <c r="F653" s="101">
        <f t="shared" si="42"/>
        <v>3</v>
      </c>
      <c r="G653" s="101" t="str">
        <f t="shared" si="43"/>
        <v>On</v>
      </c>
    </row>
    <row r="654" spans="2:7" x14ac:dyDescent="0.35">
      <c r="B654" s="3">
        <v>46049.9166666651</v>
      </c>
      <c r="C654" s="84">
        <v>0</v>
      </c>
      <c r="D654" s="76">
        <f t="shared" si="40"/>
        <v>1</v>
      </c>
      <c r="E654" s="76">
        <f t="shared" si="41"/>
        <v>22</v>
      </c>
      <c r="F654" s="101">
        <f t="shared" si="42"/>
        <v>3</v>
      </c>
      <c r="G654" s="101" t="str">
        <f t="shared" si="43"/>
        <v>On</v>
      </c>
    </row>
    <row r="655" spans="2:7" x14ac:dyDescent="0.35">
      <c r="B655" s="3">
        <v>46049.958333331764</v>
      </c>
      <c r="C655" s="84">
        <v>0</v>
      </c>
      <c r="D655" s="76">
        <f t="shared" si="40"/>
        <v>1</v>
      </c>
      <c r="E655" s="76">
        <f t="shared" si="41"/>
        <v>23</v>
      </c>
      <c r="F655" s="101">
        <f t="shared" si="42"/>
        <v>3</v>
      </c>
      <c r="G655" s="101" t="str">
        <f t="shared" si="43"/>
        <v>On</v>
      </c>
    </row>
    <row r="656" spans="2:7" x14ac:dyDescent="0.35">
      <c r="B656" s="3">
        <v>46049.999999998428</v>
      </c>
      <c r="C656" s="84">
        <v>0</v>
      </c>
      <c r="D656" s="76">
        <f t="shared" si="40"/>
        <v>1</v>
      </c>
      <c r="E656" s="76">
        <f t="shared" si="41"/>
        <v>0</v>
      </c>
      <c r="F656" s="101">
        <f t="shared" si="42"/>
        <v>4</v>
      </c>
      <c r="G656" s="101" t="str">
        <f t="shared" si="43"/>
        <v>Off</v>
      </c>
    </row>
    <row r="657" spans="2:7" x14ac:dyDescent="0.35">
      <c r="B657" s="3">
        <v>46050.041666665093</v>
      </c>
      <c r="C657" s="84">
        <v>0</v>
      </c>
      <c r="D657" s="76">
        <f t="shared" si="40"/>
        <v>1</v>
      </c>
      <c r="E657" s="76">
        <f t="shared" si="41"/>
        <v>1</v>
      </c>
      <c r="F657" s="101">
        <f t="shared" si="42"/>
        <v>4</v>
      </c>
      <c r="G657" s="101" t="str">
        <f t="shared" si="43"/>
        <v>Off</v>
      </c>
    </row>
    <row r="658" spans="2:7" x14ac:dyDescent="0.35">
      <c r="B658" s="3">
        <v>46050.083333331757</v>
      </c>
      <c r="C658" s="84">
        <v>0</v>
      </c>
      <c r="D658" s="76">
        <f t="shared" si="40"/>
        <v>1</v>
      </c>
      <c r="E658" s="76">
        <f t="shared" si="41"/>
        <v>2</v>
      </c>
      <c r="F658" s="101">
        <f t="shared" si="42"/>
        <v>4</v>
      </c>
      <c r="G658" s="101" t="str">
        <f t="shared" si="43"/>
        <v>Off</v>
      </c>
    </row>
    <row r="659" spans="2:7" x14ac:dyDescent="0.35">
      <c r="B659" s="3">
        <v>46050.124999998421</v>
      </c>
      <c r="C659" s="84">
        <v>0</v>
      </c>
      <c r="D659" s="76">
        <f t="shared" si="40"/>
        <v>1</v>
      </c>
      <c r="E659" s="76">
        <f t="shared" si="41"/>
        <v>3</v>
      </c>
      <c r="F659" s="101">
        <f t="shared" si="42"/>
        <v>4</v>
      </c>
      <c r="G659" s="101" t="str">
        <f t="shared" si="43"/>
        <v>Off</v>
      </c>
    </row>
    <row r="660" spans="2:7" x14ac:dyDescent="0.35">
      <c r="B660" s="3">
        <v>46050.166666665085</v>
      </c>
      <c r="C660" s="84">
        <v>0</v>
      </c>
      <c r="D660" s="76">
        <f t="shared" si="40"/>
        <v>1</v>
      </c>
      <c r="E660" s="76">
        <f t="shared" si="41"/>
        <v>4</v>
      </c>
      <c r="F660" s="101">
        <f t="shared" si="42"/>
        <v>4</v>
      </c>
      <c r="G660" s="101" t="str">
        <f t="shared" si="43"/>
        <v>Off</v>
      </c>
    </row>
    <row r="661" spans="2:7" x14ac:dyDescent="0.35">
      <c r="B661" s="3">
        <v>46050.20833333175</v>
      </c>
      <c r="C661" s="84">
        <v>0</v>
      </c>
      <c r="D661" s="76">
        <f t="shared" si="40"/>
        <v>1</v>
      </c>
      <c r="E661" s="76">
        <f t="shared" si="41"/>
        <v>5</v>
      </c>
      <c r="F661" s="101">
        <f t="shared" si="42"/>
        <v>4</v>
      </c>
      <c r="G661" s="101" t="str">
        <f t="shared" si="43"/>
        <v>Off</v>
      </c>
    </row>
    <row r="662" spans="2:7" x14ac:dyDescent="0.35">
      <c r="B662" s="3">
        <v>46050.249999998414</v>
      </c>
      <c r="C662" s="84">
        <v>0</v>
      </c>
      <c r="D662" s="76">
        <f t="shared" si="40"/>
        <v>1</v>
      </c>
      <c r="E662" s="76">
        <f t="shared" si="41"/>
        <v>6</v>
      </c>
      <c r="F662" s="101">
        <f t="shared" si="42"/>
        <v>4</v>
      </c>
      <c r="G662" s="101" t="str">
        <f t="shared" si="43"/>
        <v>Off</v>
      </c>
    </row>
    <row r="663" spans="2:7" x14ac:dyDescent="0.35">
      <c r="B663" s="3">
        <v>46050.291666665078</v>
      </c>
      <c r="C663" s="84">
        <v>0</v>
      </c>
      <c r="D663" s="76">
        <f t="shared" si="40"/>
        <v>1</v>
      </c>
      <c r="E663" s="76">
        <f t="shared" si="41"/>
        <v>7</v>
      </c>
      <c r="F663" s="101">
        <f t="shared" si="42"/>
        <v>4</v>
      </c>
      <c r="G663" s="101" t="str">
        <f t="shared" si="43"/>
        <v>Off</v>
      </c>
    </row>
    <row r="664" spans="2:7" x14ac:dyDescent="0.35">
      <c r="B664" s="3">
        <v>46050.333333331742</v>
      </c>
      <c r="C664" s="84">
        <v>0</v>
      </c>
      <c r="D664" s="76">
        <f t="shared" si="40"/>
        <v>1</v>
      </c>
      <c r="E664" s="76">
        <f t="shared" si="41"/>
        <v>8</v>
      </c>
      <c r="F664" s="101">
        <f t="shared" si="42"/>
        <v>4</v>
      </c>
      <c r="G664" s="101" t="str">
        <f t="shared" si="43"/>
        <v>On</v>
      </c>
    </row>
    <row r="665" spans="2:7" x14ac:dyDescent="0.35">
      <c r="B665" s="3">
        <v>46050.374999998407</v>
      </c>
      <c r="C665" s="84">
        <v>0.9935913756942738</v>
      </c>
      <c r="D665" s="76">
        <f t="shared" si="40"/>
        <v>1</v>
      </c>
      <c r="E665" s="76">
        <f t="shared" si="41"/>
        <v>9</v>
      </c>
      <c r="F665" s="101">
        <f t="shared" si="42"/>
        <v>4</v>
      </c>
      <c r="G665" s="101" t="str">
        <f t="shared" si="43"/>
        <v>On</v>
      </c>
    </row>
    <row r="666" spans="2:7" x14ac:dyDescent="0.35">
      <c r="B666" s="3">
        <v>46050.416666665071</v>
      </c>
      <c r="C666" s="84">
        <v>2.8484023098318545</v>
      </c>
      <c r="D666" s="76">
        <f t="shared" si="40"/>
        <v>1</v>
      </c>
      <c r="E666" s="76">
        <f t="shared" si="41"/>
        <v>10</v>
      </c>
      <c r="F666" s="101">
        <f t="shared" si="42"/>
        <v>4</v>
      </c>
      <c r="G666" s="101" t="str">
        <f t="shared" si="43"/>
        <v>On</v>
      </c>
    </row>
    <row r="667" spans="2:7" x14ac:dyDescent="0.35">
      <c r="B667" s="3">
        <v>46050.458333331735</v>
      </c>
      <c r="C667" s="84">
        <v>8.5403748453075305</v>
      </c>
      <c r="D667" s="76">
        <f t="shared" si="40"/>
        <v>1</v>
      </c>
      <c r="E667" s="76">
        <f t="shared" si="41"/>
        <v>11</v>
      </c>
      <c r="F667" s="101">
        <f t="shared" si="42"/>
        <v>4</v>
      </c>
      <c r="G667" s="101" t="str">
        <f t="shared" si="43"/>
        <v>On</v>
      </c>
    </row>
    <row r="668" spans="2:7" x14ac:dyDescent="0.35">
      <c r="B668" s="3">
        <v>46050.499999998399</v>
      </c>
      <c r="C668" s="84">
        <v>19.850545136635844</v>
      </c>
      <c r="D668" s="76">
        <f t="shared" si="40"/>
        <v>1</v>
      </c>
      <c r="E668" s="76">
        <f t="shared" si="41"/>
        <v>12</v>
      </c>
      <c r="F668" s="101">
        <f t="shared" si="42"/>
        <v>4</v>
      </c>
      <c r="G668" s="101" t="str">
        <f t="shared" si="43"/>
        <v>On</v>
      </c>
    </row>
    <row r="669" spans="2:7" x14ac:dyDescent="0.35">
      <c r="B669" s="3">
        <v>46050.541666665064</v>
      </c>
      <c r="C669" s="84">
        <v>18.919962028006974</v>
      </c>
      <c r="D669" s="76">
        <f t="shared" si="40"/>
        <v>1</v>
      </c>
      <c r="E669" s="76">
        <f t="shared" si="41"/>
        <v>13</v>
      </c>
      <c r="F669" s="101">
        <f t="shared" si="42"/>
        <v>4</v>
      </c>
      <c r="G669" s="101" t="str">
        <f t="shared" si="43"/>
        <v>On</v>
      </c>
    </row>
    <row r="670" spans="2:7" x14ac:dyDescent="0.35">
      <c r="B670" s="3">
        <v>46050.583333331728</v>
      </c>
      <c r="C670" s="84">
        <v>19.230952961095763</v>
      </c>
      <c r="D670" s="76">
        <f t="shared" si="40"/>
        <v>1</v>
      </c>
      <c r="E670" s="76">
        <f t="shared" si="41"/>
        <v>14</v>
      </c>
      <c r="F670" s="101">
        <f t="shared" si="42"/>
        <v>4</v>
      </c>
      <c r="G670" s="101" t="str">
        <f t="shared" si="43"/>
        <v>On</v>
      </c>
    </row>
    <row r="671" spans="2:7" x14ac:dyDescent="0.35">
      <c r="B671" s="3">
        <v>46050.624999998392</v>
      </c>
      <c r="C671" s="84">
        <v>20.318546478362734</v>
      </c>
      <c r="D671" s="76">
        <f t="shared" si="40"/>
        <v>1</v>
      </c>
      <c r="E671" s="76">
        <f t="shared" si="41"/>
        <v>15</v>
      </c>
      <c r="F671" s="101">
        <f t="shared" si="42"/>
        <v>4</v>
      </c>
      <c r="G671" s="101" t="str">
        <f t="shared" si="43"/>
        <v>On</v>
      </c>
    </row>
    <row r="672" spans="2:7" x14ac:dyDescent="0.35">
      <c r="B672" s="3">
        <v>46050.666666665056</v>
      </c>
      <c r="C672" s="84">
        <v>20.929698297722428</v>
      </c>
      <c r="D672" s="76">
        <f t="shared" si="40"/>
        <v>1</v>
      </c>
      <c r="E672" s="76">
        <f t="shared" si="41"/>
        <v>16</v>
      </c>
      <c r="F672" s="101">
        <f t="shared" si="42"/>
        <v>4</v>
      </c>
      <c r="G672" s="101" t="str">
        <f t="shared" si="43"/>
        <v>On</v>
      </c>
    </row>
    <row r="673" spans="2:7" x14ac:dyDescent="0.35">
      <c r="B673" s="3">
        <v>46050.70833333172</v>
      </c>
      <c r="C673" s="84">
        <v>14.660892417089677</v>
      </c>
      <c r="D673" s="76">
        <f t="shared" si="40"/>
        <v>1</v>
      </c>
      <c r="E673" s="76">
        <f t="shared" si="41"/>
        <v>17</v>
      </c>
      <c r="F673" s="101">
        <f t="shared" si="42"/>
        <v>4</v>
      </c>
      <c r="G673" s="101" t="str">
        <f t="shared" si="43"/>
        <v>On</v>
      </c>
    </row>
    <row r="674" spans="2:7" x14ac:dyDescent="0.35">
      <c r="B674" s="3">
        <v>46050.749999998385</v>
      </c>
      <c r="C674" s="84">
        <v>1.600719814930323</v>
      </c>
      <c r="D674" s="76">
        <f t="shared" si="40"/>
        <v>1</v>
      </c>
      <c r="E674" s="76">
        <f t="shared" si="41"/>
        <v>18</v>
      </c>
      <c r="F674" s="101">
        <f t="shared" si="42"/>
        <v>4</v>
      </c>
      <c r="G674" s="101" t="str">
        <f t="shared" si="43"/>
        <v>On</v>
      </c>
    </row>
    <row r="675" spans="2:7" x14ac:dyDescent="0.35">
      <c r="B675" s="3">
        <v>46050.791666665049</v>
      </c>
      <c r="C675" s="84">
        <v>0</v>
      </c>
      <c r="D675" s="76">
        <f t="shared" si="40"/>
        <v>1</v>
      </c>
      <c r="E675" s="76">
        <f t="shared" si="41"/>
        <v>19</v>
      </c>
      <c r="F675" s="101">
        <f t="shared" si="42"/>
        <v>4</v>
      </c>
      <c r="G675" s="101" t="str">
        <f t="shared" si="43"/>
        <v>On</v>
      </c>
    </row>
    <row r="676" spans="2:7" x14ac:dyDescent="0.35">
      <c r="B676" s="3">
        <v>46050.833333331713</v>
      </c>
      <c r="C676" s="84">
        <v>0</v>
      </c>
      <c r="D676" s="76">
        <f t="shared" si="40"/>
        <v>1</v>
      </c>
      <c r="E676" s="76">
        <f t="shared" si="41"/>
        <v>20</v>
      </c>
      <c r="F676" s="101">
        <f t="shared" si="42"/>
        <v>4</v>
      </c>
      <c r="G676" s="101" t="str">
        <f t="shared" si="43"/>
        <v>On</v>
      </c>
    </row>
    <row r="677" spans="2:7" x14ac:dyDescent="0.35">
      <c r="B677" s="3">
        <v>46050.874999998377</v>
      </c>
      <c r="C677" s="84">
        <v>0</v>
      </c>
      <c r="D677" s="76">
        <f t="shared" si="40"/>
        <v>1</v>
      </c>
      <c r="E677" s="76">
        <f t="shared" si="41"/>
        <v>21</v>
      </c>
      <c r="F677" s="101">
        <f t="shared" si="42"/>
        <v>4</v>
      </c>
      <c r="G677" s="101" t="str">
        <f t="shared" si="43"/>
        <v>On</v>
      </c>
    </row>
    <row r="678" spans="2:7" x14ac:dyDescent="0.35">
      <c r="B678" s="3">
        <v>46050.916666665042</v>
      </c>
      <c r="C678" s="84">
        <v>0</v>
      </c>
      <c r="D678" s="76">
        <f t="shared" si="40"/>
        <v>1</v>
      </c>
      <c r="E678" s="76">
        <f t="shared" si="41"/>
        <v>22</v>
      </c>
      <c r="F678" s="101">
        <f t="shared" si="42"/>
        <v>4</v>
      </c>
      <c r="G678" s="101" t="str">
        <f t="shared" si="43"/>
        <v>On</v>
      </c>
    </row>
    <row r="679" spans="2:7" x14ac:dyDescent="0.35">
      <c r="B679" s="3">
        <v>46050.958333331706</v>
      </c>
      <c r="C679" s="84">
        <v>0</v>
      </c>
      <c r="D679" s="76">
        <f t="shared" si="40"/>
        <v>1</v>
      </c>
      <c r="E679" s="76">
        <f t="shared" si="41"/>
        <v>23</v>
      </c>
      <c r="F679" s="101">
        <f t="shared" si="42"/>
        <v>4</v>
      </c>
      <c r="G679" s="101" t="str">
        <f t="shared" si="43"/>
        <v>On</v>
      </c>
    </row>
    <row r="680" spans="2:7" x14ac:dyDescent="0.35">
      <c r="B680" s="3">
        <v>46050.99999999837</v>
      </c>
      <c r="C680" s="84">
        <v>0</v>
      </c>
      <c r="D680" s="76">
        <f t="shared" si="40"/>
        <v>1</v>
      </c>
      <c r="E680" s="76">
        <f t="shared" si="41"/>
        <v>0</v>
      </c>
      <c r="F680" s="101">
        <f t="shared" si="42"/>
        <v>5</v>
      </c>
      <c r="G680" s="101" t="str">
        <f t="shared" si="43"/>
        <v>Off</v>
      </c>
    </row>
    <row r="681" spans="2:7" x14ac:dyDescent="0.35">
      <c r="B681" s="3">
        <v>46051.041666665034</v>
      </c>
      <c r="C681" s="84">
        <v>0</v>
      </c>
      <c r="D681" s="76">
        <f t="shared" si="40"/>
        <v>1</v>
      </c>
      <c r="E681" s="76">
        <f t="shared" si="41"/>
        <v>1</v>
      </c>
      <c r="F681" s="101">
        <f t="shared" si="42"/>
        <v>5</v>
      </c>
      <c r="G681" s="101" t="str">
        <f t="shared" si="43"/>
        <v>Off</v>
      </c>
    </row>
    <row r="682" spans="2:7" x14ac:dyDescent="0.35">
      <c r="B682" s="3">
        <v>46051.083333331699</v>
      </c>
      <c r="C682" s="84">
        <v>0</v>
      </c>
      <c r="D682" s="76">
        <f t="shared" si="40"/>
        <v>1</v>
      </c>
      <c r="E682" s="76">
        <f t="shared" si="41"/>
        <v>2</v>
      </c>
      <c r="F682" s="101">
        <f t="shared" si="42"/>
        <v>5</v>
      </c>
      <c r="G682" s="101" t="str">
        <f t="shared" si="43"/>
        <v>Off</v>
      </c>
    </row>
    <row r="683" spans="2:7" x14ac:dyDescent="0.35">
      <c r="B683" s="3">
        <v>46051.124999998363</v>
      </c>
      <c r="C683" s="84">
        <v>0</v>
      </c>
      <c r="D683" s="76">
        <f t="shared" si="40"/>
        <v>1</v>
      </c>
      <c r="E683" s="76">
        <f t="shared" si="41"/>
        <v>3</v>
      </c>
      <c r="F683" s="101">
        <f t="shared" si="42"/>
        <v>5</v>
      </c>
      <c r="G683" s="101" t="str">
        <f t="shared" si="43"/>
        <v>Off</v>
      </c>
    </row>
    <row r="684" spans="2:7" x14ac:dyDescent="0.35">
      <c r="B684" s="3">
        <v>46051.166666665027</v>
      </c>
      <c r="C684" s="84">
        <v>0</v>
      </c>
      <c r="D684" s="76">
        <f t="shared" si="40"/>
        <v>1</v>
      </c>
      <c r="E684" s="76">
        <f t="shared" si="41"/>
        <v>4</v>
      </c>
      <c r="F684" s="101">
        <f t="shared" si="42"/>
        <v>5</v>
      </c>
      <c r="G684" s="101" t="str">
        <f t="shared" si="43"/>
        <v>Off</v>
      </c>
    </row>
    <row r="685" spans="2:7" x14ac:dyDescent="0.35">
      <c r="B685" s="3">
        <v>46051.208333331691</v>
      </c>
      <c r="C685" s="84">
        <v>0</v>
      </c>
      <c r="D685" s="76">
        <f t="shared" si="40"/>
        <v>1</v>
      </c>
      <c r="E685" s="76">
        <f t="shared" si="41"/>
        <v>5</v>
      </c>
      <c r="F685" s="101">
        <f t="shared" si="42"/>
        <v>5</v>
      </c>
      <c r="G685" s="101" t="str">
        <f t="shared" si="43"/>
        <v>Off</v>
      </c>
    </row>
    <row r="686" spans="2:7" x14ac:dyDescent="0.35">
      <c r="B686" s="3">
        <v>46051.249999998356</v>
      </c>
      <c r="C686" s="84">
        <v>0</v>
      </c>
      <c r="D686" s="76">
        <f t="shared" si="40"/>
        <v>1</v>
      </c>
      <c r="E686" s="76">
        <f t="shared" si="41"/>
        <v>6</v>
      </c>
      <c r="F686" s="101">
        <f t="shared" si="42"/>
        <v>5</v>
      </c>
      <c r="G686" s="101" t="str">
        <f t="shared" si="43"/>
        <v>Off</v>
      </c>
    </row>
    <row r="687" spans="2:7" x14ac:dyDescent="0.35">
      <c r="B687" s="3">
        <v>46051.29166666502</v>
      </c>
      <c r="C687" s="84">
        <v>0</v>
      </c>
      <c r="D687" s="76">
        <f t="shared" si="40"/>
        <v>1</v>
      </c>
      <c r="E687" s="76">
        <f t="shared" si="41"/>
        <v>7</v>
      </c>
      <c r="F687" s="101">
        <f t="shared" si="42"/>
        <v>5</v>
      </c>
      <c r="G687" s="101" t="str">
        <f t="shared" si="43"/>
        <v>Off</v>
      </c>
    </row>
    <row r="688" spans="2:7" x14ac:dyDescent="0.35">
      <c r="B688" s="3">
        <v>46051.333333331684</v>
      </c>
      <c r="C688" s="84">
        <v>0</v>
      </c>
      <c r="D688" s="76">
        <f t="shared" si="40"/>
        <v>1</v>
      </c>
      <c r="E688" s="76">
        <f t="shared" si="41"/>
        <v>8</v>
      </c>
      <c r="F688" s="101">
        <f t="shared" si="42"/>
        <v>5</v>
      </c>
      <c r="G688" s="101" t="str">
        <f t="shared" si="43"/>
        <v>On</v>
      </c>
    </row>
    <row r="689" spans="2:7" x14ac:dyDescent="0.35">
      <c r="B689" s="3">
        <v>46051.374999998348</v>
      </c>
      <c r="C689" s="84">
        <v>4.1425022751380771</v>
      </c>
      <c r="D689" s="76">
        <f t="shared" si="40"/>
        <v>1</v>
      </c>
      <c r="E689" s="76">
        <f t="shared" si="41"/>
        <v>9</v>
      </c>
      <c r="F689" s="101">
        <f t="shared" si="42"/>
        <v>5</v>
      </c>
      <c r="G689" s="101" t="str">
        <f t="shared" si="43"/>
        <v>On</v>
      </c>
    </row>
    <row r="690" spans="2:7" x14ac:dyDescent="0.35">
      <c r="B690" s="3">
        <v>46051.416666665013</v>
      </c>
      <c r="C690" s="84">
        <v>0.95197943054082146</v>
      </c>
      <c r="D690" s="76">
        <f t="shared" si="40"/>
        <v>1</v>
      </c>
      <c r="E690" s="76">
        <f t="shared" si="41"/>
        <v>10</v>
      </c>
      <c r="F690" s="101">
        <f t="shared" si="42"/>
        <v>5</v>
      </c>
      <c r="G690" s="101" t="str">
        <f t="shared" si="43"/>
        <v>On</v>
      </c>
    </row>
    <row r="691" spans="2:7" x14ac:dyDescent="0.35">
      <c r="B691" s="3">
        <v>46051.458333331677</v>
      </c>
      <c r="C691" s="84">
        <v>0.50646707346853082</v>
      </c>
      <c r="D691" s="76">
        <f t="shared" si="40"/>
        <v>1</v>
      </c>
      <c r="E691" s="76">
        <f t="shared" si="41"/>
        <v>11</v>
      </c>
      <c r="F691" s="101">
        <f t="shared" si="42"/>
        <v>5</v>
      </c>
      <c r="G691" s="101" t="str">
        <f t="shared" si="43"/>
        <v>On</v>
      </c>
    </row>
    <row r="692" spans="2:7" x14ac:dyDescent="0.35">
      <c r="B692" s="3">
        <v>46051.499999998341</v>
      </c>
      <c r="C692" s="84">
        <v>4.6357896811453161</v>
      </c>
      <c r="D692" s="76">
        <f t="shared" si="40"/>
        <v>1</v>
      </c>
      <c r="E692" s="76">
        <f t="shared" si="41"/>
        <v>12</v>
      </c>
      <c r="F692" s="101">
        <f t="shared" si="42"/>
        <v>5</v>
      </c>
      <c r="G692" s="101" t="str">
        <f t="shared" si="43"/>
        <v>On</v>
      </c>
    </row>
    <row r="693" spans="2:7" x14ac:dyDescent="0.35">
      <c r="B693" s="3">
        <v>46051.541666665005</v>
      </c>
      <c r="C693" s="84">
        <v>13.50026334759329</v>
      </c>
      <c r="D693" s="76">
        <f t="shared" si="40"/>
        <v>1</v>
      </c>
      <c r="E693" s="76">
        <f t="shared" si="41"/>
        <v>13</v>
      </c>
      <c r="F693" s="101">
        <f t="shared" si="42"/>
        <v>5</v>
      </c>
      <c r="G693" s="101" t="str">
        <f t="shared" si="43"/>
        <v>On</v>
      </c>
    </row>
    <row r="694" spans="2:7" x14ac:dyDescent="0.35">
      <c r="B694" s="3">
        <v>46051.58333333167</v>
      </c>
      <c r="C694" s="84">
        <v>4.860135455955569</v>
      </c>
      <c r="D694" s="76">
        <f t="shared" si="40"/>
        <v>1</v>
      </c>
      <c r="E694" s="76">
        <f t="shared" si="41"/>
        <v>14</v>
      </c>
      <c r="F694" s="101">
        <f t="shared" si="42"/>
        <v>5</v>
      </c>
      <c r="G694" s="101" t="str">
        <f t="shared" si="43"/>
        <v>On</v>
      </c>
    </row>
    <row r="695" spans="2:7" x14ac:dyDescent="0.35">
      <c r="B695" s="3">
        <v>46051.624999998334</v>
      </c>
      <c r="C695" s="84">
        <v>18.256066573956758</v>
      </c>
      <c r="D695" s="76">
        <f t="shared" si="40"/>
        <v>1</v>
      </c>
      <c r="E695" s="76">
        <f t="shared" si="41"/>
        <v>15</v>
      </c>
      <c r="F695" s="101">
        <f t="shared" si="42"/>
        <v>5</v>
      </c>
      <c r="G695" s="101" t="str">
        <f t="shared" si="43"/>
        <v>On</v>
      </c>
    </row>
    <row r="696" spans="2:7" x14ac:dyDescent="0.35">
      <c r="B696" s="3">
        <v>46051.666666664998</v>
      </c>
      <c r="C696" s="84">
        <v>18.16694318648463</v>
      </c>
      <c r="D696" s="76">
        <f t="shared" si="40"/>
        <v>1</v>
      </c>
      <c r="E696" s="76">
        <f t="shared" si="41"/>
        <v>16</v>
      </c>
      <c r="F696" s="101">
        <f t="shared" si="42"/>
        <v>5</v>
      </c>
      <c r="G696" s="101" t="str">
        <f t="shared" si="43"/>
        <v>On</v>
      </c>
    </row>
    <row r="697" spans="2:7" x14ac:dyDescent="0.35">
      <c r="B697" s="3">
        <v>46051.708333331662</v>
      </c>
      <c r="C697" s="84">
        <v>11.227068202172873</v>
      </c>
      <c r="D697" s="76">
        <f t="shared" si="40"/>
        <v>1</v>
      </c>
      <c r="E697" s="76">
        <f t="shared" si="41"/>
        <v>17</v>
      </c>
      <c r="F697" s="101">
        <f t="shared" si="42"/>
        <v>5</v>
      </c>
      <c r="G697" s="101" t="str">
        <f t="shared" si="43"/>
        <v>On</v>
      </c>
    </row>
    <row r="698" spans="2:7" x14ac:dyDescent="0.35">
      <c r="B698" s="3">
        <v>46051.749999998327</v>
      </c>
      <c r="C698" s="84">
        <v>0.38969562823462778</v>
      </c>
      <c r="D698" s="76">
        <f t="shared" si="40"/>
        <v>1</v>
      </c>
      <c r="E698" s="76">
        <f t="shared" si="41"/>
        <v>18</v>
      </c>
      <c r="F698" s="101">
        <f t="shared" si="42"/>
        <v>5</v>
      </c>
      <c r="G698" s="101" t="str">
        <f t="shared" si="43"/>
        <v>On</v>
      </c>
    </row>
    <row r="699" spans="2:7" x14ac:dyDescent="0.35">
      <c r="B699" s="3">
        <v>46051.791666664991</v>
      </c>
      <c r="C699" s="84">
        <v>0</v>
      </c>
      <c r="D699" s="76">
        <f t="shared" si="40"/>
        <v>1</v>
      </c>
      <c r="E699" s="76">
        <f t="shared" si="41"/>
        <v>19</v>
      </c>
      <c r="F699" s="101">
        <f t="shared" si="42"/>
        <v>5</v>
      </c>
      <c r="G699" s="101" t="str">
        <f t="shared" si="43"/>
        <v>On</v>
      </c>
    </row>
    <row r="700" spans="2:7" x14ac:dyDescent="0.35">
      <c r="B700" s="3">
        <v>46051.833333331655</v>
      </c>
      <c r="C700" s="84">
        <v>0</v>
      </c>
      <c r="D700" s="76">
        <f t="shared" si="40"/>
        <v>1</v>
      </c>
      <c r="E700" s="76">
        <f t="shared" si="41"/>
        <v>20</v>
      </c>
      <c r="F700" s="101">
        <f t="shared" si="42"/>
        <v>5</v>
      </c>
      <c r="G700" s="101" t="str">
        <f t="shared" si="43"/>
        <v>On</v>
      </c>
    </row>
    <row r="701" spans="2:7" x14ac:dyDescent="0.35">
      <c r="B701" s="3">
        <v>46051.874999998319</v>
      </c>
      <c r="C701" s="84">
        <v>0</v>
      </c>
      <c r="D701" s="76">
        <f t="shared" si="40"/>
        <v>1</v>
      </c>
      <c r="E701" s="76">
        <f t="shared" si="41"/>
        <v>21</v>
      </c>
      <c r="F701" s="101">
        <f t="shared" si="42"/>
        <v>5</v>
      </c>
      <c r="G701" s="101" t="str">
        <f t="shared" si="43"/>
        <v>On</v>
      </c>
    </row>
    <row r="702" spans="2:7" x14ac:dyDescent="0.35">
      <c r="B702" s="3">
        <v>46051.916666664983</v>
      </c>
      <c r="C702" s="84">
        <v>0</v>
      </c>
      <c r="D702" s="76">
        <f t="shared" si="40"/>
        <v>1</v>
      </c>
      <c r="E702" s="76">
        <f t="shared" si="41"/>
        <v>22</v>
      </c>
      <c r="F702" s="101">
        <f t="shared" si="42"/>
        <v>5</v>
      </c>
      <c r="G702" s="101" t="str">
        <f t="shared" si="43"/>
        <v>On</v>
      </c>
    </row>
    <row r="703" spans="2:7" x14ac:dyDescent="0.35">
      <c r="B703" s="3">
        <v>46051.958333331648</v>
      </c>
      <c r="C703" s="84">
        <v>0</v>
      </c>
      <c r="D703" s="76">
        <f t="shared" si="40"/>
        <v>1</v>
      </c>
      <c r="E703" s="76">
        <f t="shared" si="41"/>
        <v>23</v>
      </c>
      <c r="F703" s="101">
        <f t="shared" si="42"/>
        <v>5</v>
      </c>
      <c r="G703" s="101" t="str">
        <f t="shared" si="43"/>
        <v>On</v>
      </c>
    </row>
    <row r="704" spans="2:7" x14ac:dyDescent="0.35">
      <c r="B704" s="3">
        <v>46051.999999998312</v>
      </c>
      <c r="C704" s="84">
        <v>0</v>
      </c>
      <c r="D704" s="76">
        <f t="shared" si="40"/>
        <v>1</v>
      </c>
      <c r="E704" s="76">
        <f t="shared" si="41"/>
        <v>0</v>
      </c>
      <c r="F704" s="101">
        <f t="shared" si="42"/>
        <v>6</v>
      </c>
      <c r="G704" s="101" t="str">
        <f t="shared" si="43"/>
        <v>Off</v>
      </c>
    </row>
    <row r="705" spans="2:7" x14ac:dyDescent="0.35">
      <c r="B705" s="3">
        <v>46052.041666664976</v>
      </c>
      <c r="C705" s="84">
        <v>0</v>
      </c>
      <c r="D705" s="76">
        <f t="shared" si="40"/>
        <v>1</v>
      </c>
      <c r="E705" s="76">
        <f t="shared" si="41"/>
        <v>1</v>
      </c>
      <c r="F705" s="101">
        <f t="shared" si="42"/>
        <v>6</v>
      </c>
      <c r="G705" s="101" t="str">
        <f t="shared" si="43"/>
        <v>Off</v>
      </c>
    </row>
    <row r="706" spans="2:7" x14ac:dyDescent="0.35">
      <c r="B706" s="3">
        <v>46052.08333333164</v>
      </c>
      <c r="C706" s="84">
        <v>0</v>
      </c>
      <c r="D706" s="76">
        <f t="shared" si="40"/>
        <v>1</v>
      </c>
      <c r="E706" s="76">
        <f t="shared" si="41"/>
        <v>2</v>
      </c>
      <c r="F706" s="101">
        <f t="shared" si="42"/>
        <v>6</v>
      </c>
      <c r="G706" s="101" t="str">
        <f t="shared" si="43"/>
        <v>Off</v>
      </c>
    </row>
    <row r="707" spans="2:7" x14ac:dyDescent="0.35">
      <c r="B707" s="3">
        <v>46052.124999998305</v>
      </c>
      <c r="C707" s="84">
        <v>0</v>
      </c>
      <c r="D707" s="76">
        <f t="shared" si="40"/>
        <v>1</v>
      </c>
      <c r="E707" s="76">
        <f t="shared" si="41"/>
        <v>3</v>
      </c>
      <c r="F707" s="101">
        <f t="shared" si="42"/>
        <v>6</v>
      </c>
      <c r="G707" s="101" t="str">
        <f t="shared" si="43"/>
        <v>Off</v>
      </c>
    </row>
    <row r="708" spans="2:7" x14ac:dyDescent="0.35">
      <c r="B708" s="3">
        <v>46052.166666664969</v>
      </c>
      <c r="C708" s="84">
        <v>0</v>
      </c>
      <c r="D708" s="76">
        <f t="shared" si="40"/>
        <v>1</v>
      </c>
      <c r="E708" s="76">
        <f t="shared" si="41"/>
        <v>4</v>
      </c>
      <c r="F708" s="101">
        <f t="shared" si="42"/>
        <v>6</v>
      </c>
      <c r="G708" s="101" t="str">
        <f t="shared" si="43"/>
        <v>Off</v>
      </c>
    </row>
    <row r="709" spans="2:7" x14ac:dyDescent="0.35">
      <c r="B709" s="3">
        <v>46052.208333331633</v>
      </c>
      <c r="C709" s="84">
        <v>0</v>
      </c>
      <c r="D709" s="76">
        <f t="shared" si="40"/>
        <v>1</v>
      </c>
      <c r="E709" s="76">
        <f t="shared" si="41"/>
        <v>5</v>
      </c>
      <c r="F709" s="101">
        <f t="shared" si="42"/>
        <v>6</v>
      </c>
      <c r="G709" s="101" t="str">
        <f t="shared" si="43"/>
        <v>Off</v>
      </c>
    </row>
    <row r="710" spans="2:7" x14ac:dyDescent="0.35">
      <c r="B710" s="3">
        <v>46052.249999998297</v>
      </c>
      <c r="C710" s="84">
        <v>0</v>
      </c>
      <c r="D710" s="76">
        <f t="shared" si="40"/>
        <v>1</v>
      </c>
      <c r="E710" s="76">
        <f t="shared" si="41"/>
        <v>6</v>
      </c>
      <c r="F710" s="101">
        <f t="shared" si="42"/>
        <v>6</v>
      </c>
      <c r="G710" s="101" t="str">
        <f t="shared" si="43"/>
        <v>Off</v>
      </c>
    </row>
    <row r="711" spans="2:7" x14ac:dyDescent="0.35">
      <c r="B711" s="3">
        <v>46052.291666664962</v>
      </c>
      <c r="C711" s="84">
        <v>0</v>
      </c>
      <c r="D711" s="76">
        <f t="shared" si="40"/>
        <v>1</v>
      </c>
      <c r="E711" s="76">
        <f t="shared" si="41"/>
        <v>7</v>
      </c>
      <c r="F711" s="101">
        <f t="shared" si="42"/>
        <v>6</v>
      </c>
      <c r="G711" s="101" t="str">
        <f t="shared" si="43"/>
        <v>Off</v>
      </c>
    </row>
    <row r="712" spans="2:7" x14ac:dyDescent="0.35">
      <c r="B712" s="3">
        <v>46052.333333331626</v>
      </c>
      <c r="C712" s="84">
        <v>0</v>
      </c>
      <c r="D712" s="76">
        <f t="shared" si="40"/>
        <v>1</v>
      </c>
      <c r="E712" s="76">
        <f t="shared" si="41"/>
        <v>8</v>
      </c>
      <c r="F712" s="101">
        <f t="shared" si="42"/>
        <v>6</v>
      </c>
      <c r="G712" s="101" t="str">
        <f t="shared" si="43"/>
        <v>On</v>
      </c>
    </row>
    <row r="713" spans="2:7" x14ac:dyDescent="0.35">
      <c r="B713" s="3">
        <v>46052.37499999829</v>
      </c>
      <c r="C713" s="84">
        <v>2.0024845023006224</v>
      </c>
      <c r="D713" s="76">
        <f t="shared" ref="D713:D776" si="44">MONTH(B713)</f>
        <v>1</v>
      </c>
      <c r="E713" s="76">
        <f t="shared" si="41"/>
        <v>9</v>
      </c>
      <c r="F713" s="101">
        <f t="shared" si="42"/>
        <v>6</v>
      </c>
      <c r="G713" s="101" t="str">
        <f t="shared" si="43"/>
        <v>On</v>
      </c>
    </row>
    <row r="714" spans="2:7" x14ac:dyDescent="0.35">
      <c r="B714" s="3">
        <v>46052.416666664954</v>
      </c>
      <c r="C714" s="84">
        <v>1.6535300420235226</v>
      </c>
      <c r="D714" s="76">
        <f t="shared" si="44"/>
        <v>1</v>
      </c>
      <c r="E714" s="76">
        <f t="shared" ref="E714:E777" si="45">HOUR(B714)</f>
        <v>10</v>
      </c>
      <c r="F714" s="101">
        <f t="shared" ref="F714:F777" si="46">WEEKDAY(B714,1)</f>
        <v>6</v>
      </c>
      <c r="G714" s="101" t="str">
        <f t="shared" ref="G714:G777" si="47">IF(OR(F714=$F$6,F714=$F$7),"Off",IF(E714&lt;8,"Off","On"))</f>
        <v>On</v>
      </c>
    </row>
    <row r="715" spans="2:7" x14ac:dyDescent="0.35">
      <c r="B715" s="3">
        <v>46052.458333331619</v>
      </c>
      <c r="C715" s="84">
        <v>5.5319803883027054</v>
      </c>
      <c r="D715" s="76">
        <f t="shared" si="44"/>
        <v>1</v>
      </c>
      <c r="E715" s="76">
        <f t="shared" si="45"/>
        <v>11</v>
      </c>
      <c r="F715" s="101">
        <f t="shared" si="46"/>
        <v>6</v>
      </c>
      <c r="G715" s="101" t="str">
        <f t="shared" si="47"/>
        <v>On</v>
      </c>
    </row>
    <row r="716" spans="2:7" x14ac:dyDescent="0.35">
      <c r="B716" s="3">
        <v>46052.499999998283</v>
      </c>
      <c r="C716" s="84">
        <v>8.6455105393564224</v>
      </c>
      <c r="D716" s="76">
        <f t="shared" si="44"/>
        <v>1</v>
      </c>
      <c r="E716" s="76">
        <f t="shared" si="45"/>
        <v>12</v>
      </c>
      <c r="F716" s="101">
        <f t="shared" si="46"/>
        <v>6</v>
      </c>
      <c r="G716" s="101" t="str">
        <f t="shared" si="47"/>
        <v>On</v>
      </c>
    </row>
    <row r="717" spans="2:7" x14ac:dyDescent="0.35">
      <c r="B717" s="3">
        <v>46052.541666664947</v>
      </c>
      <c r="C717" s="84">
        <v>13.340216615573491</v>
      </c>
      <c r="D717" s="76">
        <f t="shared" si="44"/>
        <v>1</v>
      </c>
      <c r="E717" s="76">
        <f t="shared" si="45"/>
        <v>13</v>
      </c>
      <c r="F717" s="101">
        <f t="shared" si="46"/>
        <v>6</v>
      </c>
      <c r="G717" s="101" t="str">
        <f t="shared" si="47"/>
        <v>On</v>
      </c>
    </row>
    <row r="718" spans="2:7" x14ac:dyDescent="0.35">
      <c r="B718" s="3">
        <v>46052.583333331611</v>
      </c>
      <c r="C718" s="84">
        <v>20.108351554053275</v>
      </c>
      <c r="D718" s="76">
        <f t="shared" si="44"/>
        <v>1</v>
      </c>
      <c r="E718" s="76">
        <f t="shared" si="45"/>
        <v>14</v>
      </c>
      <c r="F718" s="101">
        <f t="shared" si="46"/>
        <v>6</v>
      </c>
      <c r="G718" s="101" t="str">
        <f t="shared" si="47"/>
        <v>On</v>
      </c>
    </row>
    <row r="719" spans="2:7" x14ac:dyDescent="0.35">
      <c r="B719" s="3">
        <v>46052.624999998276</v>
      </c>
      <c r="C719" s="84">
        <v>21.348082206551616</v>
      </c>
      <c r="D719" s="76">
        <f t="shared" si="44"/>
        <v>1</v>
      </c>
      <c r="E719" s="76">
        <f t="shared" si="45"/>
        <v>15</v>
      </c>
      <c r="F719" s="101">
        <f t="shared" si="46"/>
        <v>6</v>
      </c>
      <c r="G719" s="101" t="str">
        <f t="shared" si="47"/>
        <v>On</v>
      </c>
    </row>
    <row r="720" spans="2:7" x14ac:dyDescent="0.35">
      <c r="B720" s="3">
        <v>46052.66666666494</v>
      </c>
      <c r="C720" s="84">
        <v>22.008434861787549</v>
      </c>
      <c r="D720" s="76">
        <f t="shared" si="44"/>
        <v>1</v>
      </c>
      <c r="E720" s="76">
        <f t="shared" si="45"/>
        <v>16</v>
      </c>
      <c r="F720" s="101">
        <f t="shared" si="46"/>
        <v>6</v>
      </c>
      <c r="G720" s="101" t="str">
        <f t="shared" si="47"/>
        <v>On</v>
      </c>
    </row>
    <row r="721" spans="2:7" x14ac:dyDescent="0.35">
      <c r="B721" s="3">
        <v>46052.708333331604</v>
      </c>
      <c r="C721" s="84">
        <v>15.926130870379959</v>
      </c>
      <c r="D721" s="76">
        <f t="shared" si="44"/>
        <v>1</v>
      </c>
      <c r="E721" s="76">
        <f t="shared" si="45"/>
        <v>17</v>
      </c>
      <c r="F721" s="101">
        <f t="shared" si="46"/>
        <v>6</v>
      </c>
      <c r="G721" s="101" t="str">
        <f t="shared" si="47"/>
        <v>On</v>
      </c>
    </row>
    <row r="722" spans="2:7" x14ac:dyDescent="0.35">
      <c r="B722" s="3">
        <v>46052.749999998268</v>
      </c>
      <c r="C722" s="84">
        <v>2.0398457756074353</v>
      </c>
      <c r="D722" s="76">
        <f t="shared" si="44"/>
        <v>1</v>
      </c>
      <c r="E722" s="76">
        <f t="shared" si="45"/>
        <v>18</v>
      </c>
      <c r="F722" s="101">
        <f t="shared" si="46"/>
        <v>6</v>
      </c>
      <c r="G722" s="101" t="str">
        <f t="shared" si="47"/>
        <v>On</v>
      </c>
    </row>
    <row r="723" spans="2:7" x14ac:dyDescent="0.35">
      <c r="B723" s="3">
        <v>46052.791666664933</v>
      </c>
      <c r="C723" s="84">
        <v>0</v>
      </c>
      <c r="D723" s="76">
        <f t="shared" si="44"/>
        <v>1</v>
      </c>
      <c r="E723" s="76">
        <f t="shared" si="45"/>
        <v>19</v>
      </c>
      <c r="F723" s="101">
        <f t="shared" si="46"/>
        <v>6</v>
      </c>
      <c r="G723" s="101" t="str">
        <f t="shared" si="47"/>
        <v>On</v>
      </c>
    </row>
    <row r="724" spans="2:7" x14ac:dyDescent="0.35">
      <c r="B724" s="3">
        <v>46052.833333331597</v>
      </c>
      <c r="C724" s="84">
        <v>0</v>
      </c>
      <c r="D724" s="76">
        <f t="shared" si="44"/>
        <v>1</v>
      </c>
      <c r="E724" s="76">
        <f t="shared" si="45"/>
        <v>20</v>
      </c>
      <c r="F724" s="101">
        <f t="shared" si="46"/>
        <v>6</v>
      </c>
      <c r="G724" s="101" t="str">
        <f t="shared" si="47"/>
        <v>On</v>
      </c>
    </row>
    <row r="725" spans="2:7" x14ac:dyDescent="0.35">
      <c r="B725" s="3">
        <v>46052.874999998261</v>
      </c>
      <c r="C725" s="84">
        <v>0</v>
      </c>
      <c r="D725" s="76">
        <f t="shared" si="44"/>
        <v>1</v>
      </c>
      <c r="E725" s="76">
        <f t="shared" si="45"/>
        <v>21</v>
      </c>
      <c r="F725" s="101">
        <f t="shared" si="46"/>
        <v>6</v>
      </c>
      <c r="G725" s="101" t="str">
        <f t="shared" si="47"/>
        <v>On</v>
      </c>
    </row>
    <row r="726" spans="2:7" x14ac:dyDescent="0.35">
      <c r="B726" s="3">
        <v>46052.916666664925</v>
      </c>
      <c r="C726" s="84">
        <v>0</v>
      </c>
      <c r="D726" s="76">
        <f t="shared" si="44"/>
        <v>1</v>
      </c>
      <c r="E726" s="76">
        <f t="shared" si="45"/>
        <v>22</v>
      </c>
      <c r="F726" s="101">
        <f t="shared" si="46"/>
        <v>6</v>
      </c>
      <c r="G726" s="101" t="str">
        <f t="shared" si="47"/>
        <v>On</v>
      </c>
    </row>
    <row r="727" spans="2:7" x14ac:dyDescent="0.35">
      <c r="B727" s="3">
        <v>46052.95833333159</v>
      </c>
      <c r="C727" s="84">
        <v>0</v>
      </c>
      <c r="D727" s="76">
        <f t="shared" si="44"/>
        <v>1</v>
      </c>
      <c r="E727" s="76">
        <f t="shared" si="45"/>
        <v>23</v>
      </c>
      <c r="F727" s="101">
        <f t="shared" si="46"/>
        <v>6</v>
      </c>
      <c r="G727" s="101" t="str">
        <f t="shared" si="47"/>
        <v>On</v>
      </c>
    </row>
    <row r="728" spans="2:7" x14ac:dyDescent="0.35">
      <c r="B728" s="3">
        <v>46052.999999998254</v>
      </c>
      <c r="C728" s="84">
        <v>0</v>
      </c>
      <c r="D728" s="76">
        <f t="shared" si="44"/>
        <v>1</v>
      </c>
      <c r="E728" s="76">
        <f t="shared" si="45"/>
        <v>0</v>
      </c>
      <c r="F728" s="101">
        <f t="shared" si="46"/>
        <v>7</v>
      </c>
      <c r="G728" s="101" t="str">
        <f t="shared" si="47"/>
        <v>Off</v>
      </c>
    </row>
    <row r="729" spans="2:7" x14ac:dyDescent="0.35">
      <c r="B729" s="3">
        <v>46053.041666664918</v>
      </c>
      <c r="C729" s="84">
        <v>0</v>
      </c>
      <c r="D729" s="76">
        <f t="shared" si="44"/>
        <v>1</v>
      </c>
      <c r="E729" s="76">
        <f t="shared" si="45"/>
        <v>1</v>
      </c>
      <c r="F729" s="101">
        <f t="shared" si="46"/>
        <v>7</v>
      </c>
      <c r="G729" s="101" t="str">
        <f t="shared" si="47"/>
        <v>Off</v>
      </c>
    </row>
    <row r="730" spans="2:7" x14ac:dyDescent="0.35">
      <c r="B730" s="3">
        <v>46053.083333331582</v>
      </c>
      <c r="C730" s="84">
        <v>0</v>
      </c>
      <c r="D730" s="76">
        <f t="shared" si="44"/>
        <v>1</v>
      </c>
      <c r="E730" s="76">
        <f t="shared" si="45"/>
        <v>2</v>
      </c>
      <c r="F730" s="101">
        <f t="shared" si="46"/>
        <v>7</v>
      </c>
      <c r="G730" s="101" t="str">
        <f t="shared" si="47"/>
        <v>Off</v>
      </c>
    </row>
    <row r="731" spans="2:7" x14ac:dyDescent="0.35">
      <c r="B731" s="3">
        <v>46053.124999998246</v>
      </c>
      <c r="C731" s="84">
        <v>0</v>
      </c>
      <c r="D731" s="76">
        <f t="shared" si="44"/>
        <v>1</v>
      </c>
      <c r="E731" s="76">
        <f t="shared" si="45"/>
        <v>3</v>
      </c>
      <c r="F731" s="101">
        <f t="shared" si="46"/>
        <v>7</v>
      </c>
      <c r="G731" s="101" t="str">
        <f t="shared" si="47"/>
        <v>Off</v>
      </c>
    </row>
    <row r="732" spans="2:7" x14ac:dyDescent="0.35">
      <c r="B732" s="3">
        <v>46053.166666664911</v>
      </c>
      <c r="C732" s="84">
        <v>0</v>
      </c>
      <c r="D732" s="76">
        <f t="shared" si="44"/>
        <v>1</v>
      </c>
      <c r="E732" s="76">
        <f t="shared" si="45"/>
        <v>4</v>
      </c>
      <c r="F732" s="101">
        <f t="shared" si="46"/>
        <v>7</v>
      </c>
      <c r="G732" s="101" t="str">
        <f t="shared" si="47"/>
        <v>Off</v>
      </c>
    </row>
    <row r="733" spans="2:7" x14ac:dyDescent="0.35">
      <c r="B733" s="3">
        <v>46053.208333331575</v>
      </c>
      <c r="C733" s="84">
        <v>0</v>
      </c>
      <c r="D733" s="76">
        <f t="shared" si="44"/>
        <v>1</v>
      </c>
      <c r="E733" s="76">
        <f t="shared" si="45"/>
        <v>5</v>
      </c>
      <c r="F733" s="101">
        <f t="shared" si="46"/>
        <v>7</v>
      </c>
      <c r="G733" s="101" t="str">
        <f t="shared" si="47"/>
        <v>Off</v>
      </c>
    </row>
    <row r="734" spans="2:7" x14ac:dyDescent="0.35">
      <c r="B734" s="3">
        <v>46053.249999998239</v>
      </c>
      <c r="C734" s="84">
        <v>0</v>
      </c>
      <c r="D734" s="76">
        <f t="shared" si="44"/>
        <v>1</v>
      </c>
      <c r="E734" s="76">
        <f t="shared" si="45"/>
        <v>6</v>
      </c>
      <c r="F734" s="101">
        <f t="shared" si="46"/>
        <v>7</v>
      </c>
      <c r="G734" s="101" t="str">
        <f t="shared" si="47"/>
        <v>Off</v>
      </c>
    </row>
    <row r="735" spans="2:7" x14ac:dyDescent="0.35">
      <c r="B735" s="3">
        <v>46053.291666664903</v>
      </c>
      <c r="C735" s="84">
        <v>0</v>
      </c>
      <c r="D735" s="76">
        <f t="shared" si="44"/>
        <v>1</v>
      </c>
      <c r="E735" s="76">
        <f t="shared" si="45"/>
        <v>7</v>
      </c>
      <c r="F735" s="101">
        <f t="shared" si="46"/>
        <v>7</v>
      </c>
      <c r="G735" s="101" t="str">
        <f t="shared" si="47"/>
        <v>Off</v>
      </c>
    </row>
    <row r="736" spans="2:7" x14ac:dyDescent="0.35">
      <c r="B736" s="3">
        <v>46053.333333331568</v>
      </c>
      <c r="C736" s="84">
        <v>0</v>
      </c>
      <c r="D736" s="76">
        <f t="shared" si="44"/>
        <v>1</v>
      </c>
      <c r="E736" s="76">
        <f t="shared" si="45"/>
        <v>8</v>
      </c>
      <c r="F736" s="101">
        <f t="shared" si="46"/>
        <v>7</v>
      </c>
      <c r="G736" s="101" t="str">
        <f t="shared" si="47"/>
        <v>Off</v>
      </c>
    </row>
    <row r="737" spans="2:7" x14ac:dyDescent="0.35">
      <c r="B737" s="3">
        <v>46053.374999998232</v>
      </c>
      <c r="C737" s="84">
        <v>10.05711818928193</v>
      </c>
      <c r="D737" s="76">
        <f t="shared" si="44"/>
        <v>1</v>
      </c>
      <c r="E737" s="76">
        <f t="shared" si="45"/>
        <v>9</v>
      </c>
      <c r="F737" s="101">
        <f t="shared" si="46"/>
        <v>7</v>
      </c>
      <c r="G737" s="101" t="str">
        <f t="shared" si="47"/>
        <v>Off</v>
      </c>
    </row>
    <row r="738" spans="2:7" x14ac:dyDescent="0.35">
      <c r="B738" s="3">
        <v>46053.416666664896</v>
      </c>
      <c r="C738" s="84">
        <v>16.143232550162306</v>
      </c>
      <c r="D738" s="76">
        <f t="shared" si="44"/>
        <v>1</v>
      </c>
      <c r="E738" s="76">
        <f t="shared" si="45"/>
        <v>10</v>
      </c>
      <c r="F738" s="101">
        <f t="shared" si="46"/>
        <v>7</v>
      </c>
      <c r="G738" s="101" t="str">
        <f t="shared" si="47"/>
        <v>Off</v>
      </c>
    </row>
    <row r="739" spans="2:7" x14ac:dyDescent="0.35">
      <c r="B739" s="3">
        <v>46053.45833333156</v>
      </c>
      <c r="C739" s="84">
        <v>21.514723177605159</v>
      </c>
      <c r="D739" s="76">
        <f t="shared" si="44"/>
        <v>1</v>
      </c>
      <c r="E739" s="76">
        <f t="shared" si="45"/>
        <v>11</v>
      </c>
      <c r="F739" s="101">
        <f t="shared" si="46"/>
        <v>7</v>
      </c>
      <c r="G739" s="101" t="str">
        <f t="shared" si="47"/>
        <v>Off</v>
      </c>
    </row>
    <row r="740" spans="2:7" x14ac:dyDescent="0.35">
      <c r="B740" s="3">
        <v>46053.499999998225</v>
      </c>
      <c r="C740" s="84">
        <v>20.12233182362019</v>
      </c>
      <c r="D740" s="76">
        <f t="shared" si="44"/>
        <v>1</v>
      </c>
      <c r="E740" s="76">
        <f t="shared" si="45"/>
        <v>12</v>
      </c>
      <c r="F740" s="101">
        <f t="shared" si="46"/>
        <v>7</v>
      </c>
      <c r="G740" s="101" t="str">
        <f t="shared" si="47"/>
        <v>Off</v>
      </c>
    </row>
    <row r="741" spans="2:7" x14ac:dyDescent="0.35">
      <c r="B741" s="3">
        <v>46053.541666664889</v>
      </c>
      <c r="C741" s="84">
        <v>19.030824424677196</v>
      </c>
      <c r="D741" s="76">
        <f t="shared" si="44"/>
        <v>1</v>
      </c>
      <c r="E741" s="76">
        <f t="shared" si="45"/>
        <v>13</v>
      </c>
      <c r="F741" s="101">
        <f t="shared" si="46"/>
        <v>7</v>
      </c>
      <c r="G741" s="101" t="str">
        <f t="shared" si="47"/>
        <v>Off</v>
      </c>
    </row>
    <row r="742" spans="2:7" x14ac:dyDescent="0.35">
      <c r="B742" s="3">
        <v>46053.583333331553</v>
      </c>
      <c r="C742" s="84">
        <v>18.659337940737835</v>
      </c>
      <c r="D742" s="76">
        <f t="shared" si="44"/>
        <v>1</v>
      </c>
      <c r="E742" s="76">
        <f t="shared" si="45"/>
        <v>14</v>
      </c>
      <c r="F742" s="101">
        <f t="shared" si="46"/>
        <v>7</v>
      </c>
      <c r="G742" s="101" t="str">
        <f t="shared" si="47"/>
        <v>Off</v>
      </c>
    </row>
    <row r="743" spans="2:7" x14ac:dyDescent="0.35">
      <c r="B743" s="3">
        <v>46053.624999998217</v>
      </c>
      <c r="C743" s="84">
        <v>13.736623653676405</v>
      </c>
      <c r="D743" s="76">
        <f t="shared" si="44"/>
        <v>1</v>
      </c>
      <c r="E743" s="76">
        <f t="shared" si="45"/>
        <v>15</v>
      </c>
      <c r="F743" s="101">
        <f t="shared" si="46"/>
        <v>7</v>
      </c>
      <c r="G743" s="101" t="str">
        <f t="shared" si="47"/>
        <v>Off</v>
      </c>
    </row>
    <row r="744" spans="2:7" x14ac:dyDescent="0.35">
      <c r="B744" s="3">
        <v>46053.666666664882</v>
      </c>
      <c r="C744" s="84">
        <v>17.282239636643396</v>
      </c>
      <c r="D744" s="76">
        <f t="shared" si="44"/>
        <v>1</v>
      </c>
      <c r="E744" s="76">
        <f t="shared" si="45"/>
        <v>16</v>
      </c>
      <c r="F744" s="101">
        <f t="shared" si="46"/>
        <v>7</v>
      </c>
      <c r="G744" s="101" t="str">
        <f t="shared" si="47"/>
        <v>Off</v>
      </c>
    </row>
    <row r="745" spans="2:7" x14ac:dyDescent="0.35">
      <c r="B745" s="3">
        <v>46053.708333331546</v>
      </c>
      <c r="C745" s="84">
        <v>6.0886195888105075</v>
      </c>
      <c r="D745" s="76">
        <f t="shared" si="44"/>
        <v>1</v>
      </c>
      <c r="E745" s="76">
        <f t="shared" si="45"/>
        <v>17</v>
      </c>
      <c r="F745" s="101">
        <f t="shared" si="46"/>
        <v>7</v>
      </c>
      <c r="G745" s="101" t="str">
        <f t="shared" si="47"/>
        <v>Off</v>
      </c>
    </row>
    <row r="746" spans="2:7" x14ac:dyDescent="0.35">
      <c r="B746" s="3">
        <v>46053.74999999821</v>
      </c>
      <c r="C746" s="84">
        <v>0.35481324455158719</v>
      </c>
      <c r="D746" s="76">
        <f t="shared" si="44"/>
        <v>1</v>
      </c>
      <c r="E746" s="76">
        <f t="shared" si="45"/>
        <v>18</v>
      </c>
      <c r="F746" s="101">
        <f t="shared" si="46"/>
        <v>7</v>
      </c>
      <c r="G746" s="101" t="str">
        <f t="shared" si="47"/>
        <v>Off</v>
      </c>
    </row>
    <row r="747" spans="2:7" x14ac:dyDescent="0.35">
      <c r="B747" s="3">
        <v>46053.791666664874</v>
      </c>
      <c r="C747" s="84">
        <v>0</v>
      </c>
      <c r="D747" s="76">
        <f t="shared" si="44"/>
        <v>1</v>
      </c>
      <c r="E747" s="76">
        <f t="shared" si="45"/>
        <v>19</v>
      </c>
      <c r="F747" s="101">
        <f t="shared" si="46"/>
        <v>7</v>
      </c>
      <c r="G747" s="101" t="str">
        <f t="shared" si="47"/>
        <v>Off</v>
      </c>
    </row>
    <row r="748" spans="2:7" x14ac:dyDescent="0.35">
      <c r="B748" s="3">
        <v>46053.833333331539</v>
      </c>
      <c r="C748" s="84">
        <v>0</v>
      </c>
      <c r="D748" s="76">
        <f t="shared" si="44"/>
        <v>1</v>
      </c>
      <c r="E748" s="76">
        <f t="shared" si="45"/>
        <v>20</v>
      </c>
      <c r="F748" s="101">
        <f t="shared" si="46"/>
        <v>7</v>
      </c>
      <c r="G748" s="101" t="str">
        <f t="shared" si="47"/>
        <v>Off</v>
      </c>
    </row>
    <row r="749" spans="2:7" x14ac:dyDescent="0.35">
      <c r="B749" s="3">
        <v>46053.874999998203</v>
      </c>
      <c r="C749" s="84">
        <v>0</v>
      </c>
      <c r="D749" s="76">
        <f t="shared" si="44"/>
        <v>1</v>
      </c>
      <c r="E749" s="76">
        <f t="shared" si="45"/>
        <v>21</v>
      </c>
      <c r="F749" s="101">
        <f t="shared" si="46"/>
        <v>7</v>
      </c>
      <c r="G749" s="101" t="str">
        <f t="shared" si="47"/>
        <v>Off</v>
      </c>
    </row>
    <row r="750" spans="2:7" x14ac:dyDescent="0.35">
      <c r="B750" s="3">
        <v>46053.916666664867</v>
      </c>
      <c r="C750" s="84">
        <v>0</v>
      </c>
      <c r="D750" s="76">
        <f t="shared" si="44"/>
        <v>1</v>
      </c>
      <c r="E750" s="76">
        <f t="shared" si="45"/>
        <v>22</v>
      </c>
      <c r="F750" s="101">
        <f t="shared" si="46"/>
        <v>7</v>
      </c>
      <c r="G750" s="101" t="str">
        <f t="shared" si="47"/>
        <v>Off</v>
      </c>
    </row>
    <row r="751" spans="2:7" x14ac:dyDescent="0.35">
      <c r="B751" s="3">
        <v>46053.958333331531</v>
      </c>
      <c r="C751" s="84">
        <v>0</v>
      </c>
      <c r="D751" s="76">
        <f t="shared" si="44"/>
        <v>1</v>
      </c>
      <c r="E751" s="76">
        <f t="shared" si="45"/>
        <v>23</v>
      </c>
      <c r="F751" s="101">
        <f t="shared" si="46"/>
        <v>7</v>
      </c>
      <c r="G751" s="101" t="str">
        <f t="shared" si="47"/>
        <v>Off</v>
      </c>
    </row>
    <row r="752" spans="2:7" x14ac:dyDescent="0.35">
      <c r="B752" s="3">
        <v>46053.999999998196</v>
      </c>
      <c r="C752" s="84">
        <v>0</v>
      </c>
      <c r="D752" s="76">
        <f t="shared" si="44"/>
        <v>2</v>
      </c>
      <c r="E752" s="76">
        <f t="shared" si="45"/>
        <v>0</v>
      </c>
      <c r="F752" s="101">
        <f t="shared" si="46"/>
        <v>1</v>
      </c>
      <c r="G752" s="101" t="str">
        <f t="shared" si="47"/>
        <v>Off</v>
      </c>
    </row>
    <row r="753" spans="2:7" x14ac:dyDescent="0.35">
      <c r="B753" s="3">
        <v>46054.04166666486</v>
      </c>
      <c r="C753" s="84">
        <v>0</v>
      </c>
      <c r="D753" s="76">
        <f t="shared" si="44"/>
        <v>2</v>
      </c>
      <c r="E753" s="76">
        <f t="shared" si="45"/>
        <v>1</v>
      </c>
      <c r="F753" s="101">
        <f t="shared" si="46"/>
        <v>1</v>
      </c>
      <c r="G753" s="101" t="str">
        <f t="shared" si="47"/>
        <v>Off</v>
      </c>
    </row>
    <row r="754" spans="2:7" x14ac:dyDescent="0.35">
      <c r="B754" s="3">
        <v>46054.083333331524</v>
      </c>
      <c r="C754" s="84">
        <v>0</v>
      </c>
      <c r="D754" s="76">
        <f t="shared" si="44"/>
        <v>2</v>
      </c>
      <c r="E754" s="76">
        <f t="shared" si="45"/>
        <v>2</v>
      </c>
      <c r="F754" s="101">
        <f t="shared" si="46"/>
        <v>1</v>
      </c>
      <c r="G754" s="101" t="str">
        <f t="shared" si="47"/>
        <v>Off</v>
      </c>
    </row>
    <row r="755" spans="2:7" x14ac:dyDescent="0.35">
      <c r="B755" s="3">
        <v>46054.124999998188</v>
      </c>
      <c r="C755" s="84">
        <v>0</v>
      </c>
      <c r="D755" s="76">
        <f t="shared" si="44"/>
        <v>2</v>
      </c>
      <c r="E755" s="76">
        <f t="shared" si="45"/>
        <v>3</v>
      </c>
      <c r="F755" s="101">
        <f t="shared" si="46"/>
        <v>1</v>
      </c>
      <c r="G755" s="101" t="str">
        <f t="shared" si="47"/>
        <v>Off</v>
      </c>
    </row>
    <row r="756" spans="2:7" x14ac:dyDescent="0.35">
      <c r="B756" s="3">
        <v>46054.166666664853</v>
      </c>
      <c r="C756" s="84">
        <v>0</v>
      </c>
      <c r="D756" s="76">
        <f t="shared" si="44"/>
        <v>2</v>
      </c>
      <c r="E756" s="76">
        <f t="shared" si="45"/>
        <v>4</v>
      </c>
      <c r="F756" s="101">
        <f t="shared" si="46"/>
        <v>1</v>
      </c>
      <c r="G756" s="101" t="str">
        <f t="shared" si="47"/>
        <v>Off</v>
      </c>
    </row>
    <row r="757" spans="2:7" x14ac:dyDescent="0.35">
      <c r="B757" s="3">
        <v>46054.208333331517</v>
      </c>
      <c r="C757" s="84">
        <v>0</v>
      </c>
      <c r="D757" s="76">
        <f t="shared" si="44"/>
        <v>2</v>
      </c>
      <c r="E757" s="76">
        <f t="shared" si="45"/>
        <v>5</v>
      </c>
      <c r="F757" s="101">
        <f t="shared" si="46"/>
        <v>1</v>
      </c>
      <c r="G757" s="101" t="str">
        <f t="shared" si="47"/>
        <v>Off</v>
      </c>
    </row>
    <row r="758" spans="2:7" x14ac:dyDescent="0.35">
      <c r="B758" s="3">
        <v>46054.249999998181</v>
      </c>
      <c r="C758" s="84">
        <v>0</v>
      </c>
      <c r="D758" s="76">
        <f t="shared" si="44"/>
        <v>2</v>
      </c>
      <c r="E758" s="76">
        <f t="shared" si="45"/>
        <v>6</v>
      </c>
      <c r="F758" s="101">
        <f t="shared" si="46"/>
        <v>1</v>
      </c>
      <c r="G758" s="101" t="str">
        <f t="shared" si="47"/>
        <v>Off</v>
      </c>
    </row>
    <row r="759" spans="2:7" x14ac:dyDescent="0.35">
      <c r="B759" s="3">
        <v>46054.291666664845</v>
      </c>
      <c r="C759" s="84">
        <v>0</v>
      </c>
      <c r="D759" s="76">
        <f t="shared" si="44"/>
        <v>2</v>
      </c>
      <c r="E759" s="76">
        <f t="shared" si="45"/>
        <v>7</v>
      </c>
      <c r="F759" s="101">
        <f t="shared" si="46"/>
        <v>1</v>
      </c>
      <c r="G759" s="101" t="str">
        <f t="shared" si="47"/>
        <v>Off</v>
      </c>
    </row>
    <row r="760" spans="2:7" x14ac:dyDescent="0.35">
      <c r="B760" s="3">
        <v>46054.333333331509</v>
      </c>
      <c r="C760" s="84">
        <v>0</v>
      </c>
      <c r="D760" s="76">
        <f t="shared" si="44"/>
        <v>2</v>
      </c>
      <c r="E760" s="76">
        <f t="shared" si="45"/>
        <v>8</v>
      </c>
      <c r="F760" s="101">
        <f t="shared" si="46"/>
        <v>1</v>
      </c>
      <c r="G760" s="101" t="str">
        <f t="shared" si="47"/>
        <v>Off</v>
      </c>
    </row>
    <row r="761" spans="2:7" x14ac:dyDescent="0.35">
      <c r="B761" s="3">
        <v>46054.374999998174</v>
      </c>
      <c r="C761" s="84">
        <v>0.38013112522276132</v>
      </c>
      <c r="D761" s="76">
        <f t="shared" si="44"/>
        <v>2</v>
      </c>
      <c r="E761" s="76">
        <f t="shared" si="45"/>
        <v>9</v>
      </c>
      <c r="F761" s="101">
        <f t="shared" si="46"/>
        <v>1</v>
      </c>
      <c r="G761" s="101" t="str">
        <f t="shared" si="47"/>
        <v>Off</v>
      </c>
    </row>
    <row r="762" spans="2:7" x14ac:dyDescent="0.35">
      <c r="B762" s="3">
        <v>46054.416666664838</v>
      </c>
      <c r="C762" s="84">
        <v>0.15107481946607768</v>
      </c>
      <c r="D762" s="76">
        <f t="shared" si="44"/>
        <v>2</v>
      </c>
      <c r="E762" s="76">
        <f t="shared" si="45"/>
        <v>10</v>
      </c>
      <c r="F762" s="101">
        <f t="shared" si="46"/>
        <v>1</v>
      </c>
      <c r="G762" s="101" t="str">
        <f t="shared" si="47"/>
        <v>Off</v>
      </c>
    </row>
    <row r="763" spans="2:7" x14ac:dyDescent="0.35">
      <c r="B763" s="3">
        <v>46054.458333331502</v>
      </c>
      <c r="C763" s="84">
        <v>1.834909723934053</v>
      </c>
      <c r="D763" s="76">
        <f t="shared" si="44"/>
        <v>2</v>
      </c>
      <c r="E763" s="76">
        <f t="shared" si="45"/>
        <v>11</v>
      </c>
      <c r="F763" s="101">
        <f t="shared" si="46"/>
        <v>1</v>
      </c>
      <c r="G763" s="101" t="str">
        <f t="shared" si="47"/>
        <v>Off</v>
      </c>
    </row>
    <row r="764" spans="2:7" x14ac:dyDescent="0.35">
      <c r="B764" s="3">
        <v>46054.499999998166</v>
      </c>
      <c r="C764" s="84">
        <v>2.9710571019564491</v>
      </c>
      <c r="D764" s="76">
        <f t="shared" si="44"/>
        <v>2</v>
      </c>
      <c r="E764" s="76">
        <f t="shared" si="45"/>
        <v>12</v>
      </c>
      <c r="F764" s="101">
        <f t="shared" si="46"/>
        <v>1</v>
      </c>
      <c r="G764" s="101" t="str">
        <f t="shared" si="47"/>
        <v>Off</v>
      </c>
    </row>
    <row r="765" spans="2:7" x14ac:dyDescent="0.35">
      <c r="B765" s="3">
        <v>46054.541666664831</v>
      </c>
      <c r="C765" s="84">
        <v>8.1564664009362744</v>
      </c>
      <c r="D765" s="76">
        <f t="shared" si="44"/>
        <v>2</v>
      </c>
      <c r="E765" s="76">
        <f t="shared" si="45"/>
        <v>13</v>
      </c>
      <c r="F765" s="101">
        <f t="shared" si="46"/>
        <v>1</v>
      </c>
      <c r="G765" s="101" t="str">
        <f t="shared" si="47"/>
        <v>Off</v>
      </c>
    </row>
    <row r="766" spans="2:7" x14ac:dyDescent="0.35">
      <c r="B766" s="3">
        <v>46054.583333331495</v>
      </c>
      <c r="C766" s="84">
        <v>7.7667038698460322</v>
      </c>
      <c r="D766" s="76">
        <f t="shared" si="44"/>
        <v>2</v>
      </c>
      <c r="E766" s="76">
        <f t="shared" si="45"/>
        <v>14</v>
      </c>
      <c r="F766" s="101">
        <f t="shared" si="46"/>
        <v>1</v>
      </c>
      <c r="G766" s="101" t="str">
        <f t="shared" si="47"/>
        <v>Off</v>
      </c>
    </row>
    <row r="767" spans="2:7" x14ac:dyDescent="0.35">
      <c r="B767" s="3">
        <v>46054.624999998159</v>
      </c>
      <c r="C767" s="84">
        <v>2.6702784498789329</v>
      </c>
      <c r="D767" s="76">
        <f t="shared" si="44"/>
        <v>2</v>
      </c>
      <c r="E767" s="76">
        <f t="shared" si="45"/>
        <v>15</v>
      </c>
      <c r="F767" s="101">
        <f t="shared" si="46"/>
        <v>1</v>
      </c>
      <c r="G767" s="101" t="str">
        <f t="shared" si="47"/>
        <v>Off</v>
      </c>
    </row>
    <row r="768" spans="2:7" x14ac:dyDescent="0.35">
      <c r="B768" s="3">
        <v>46054.666666664823</v>
      </c>
      <c r="C768" s="84">
        <v>2.4414073528589686</v>
      </c>
      <c r="D768" s="76">
        <f t="shared" si="44"/>
        <v>2</v>
      </c>
      <c r="E768" s="76">
        <f t="shared" si="45"/>
        <v>16</v>
      </c>
      <c r="F768" s="101">
        <f t="shared" si="46"/>
        <v>1</v>
      </c>
      <c r="G768" s="101" t="str">
        <f t="shared" si="47"/>
        <v>Off</v>
      </c>
    </row>
    <row r="769" spans="2:7" x14ac:dyDescent="0.35">
      <c r="B769" s="3">
        <v>46054.708333331488</v>
      </c>
      <c r="C769" s="84">
        <v>0.98612269005307096</v>
      </c>
      <c r="D769" s="76">
        <f t="shared" si="44"/>
        <v>2</v>
      </c>
      <c r="E769" s="76">
        <f t="shared" si="45"/>
        <v>17</v>
      </c>
      <c r="F769" s="101">
        <f t="shared" si="46"/>
        <v>1</v>
      </c>
      <c r="G769" s="101" t="str">
        <f t="shared" si="47"/>
        <v>Off</v>
      </c>
    </row>
    <row r="770" spans="2:7" x14ac:dyDescent="0.35">
      <c r="B770" s="3">
        <v>46054.749999998152</v>
      </c>
      <c r="C770" s="84">
        <v>0</v>
      </c>
      <c r="D770" s="76">
        <f t="shared" si="44"/>
        <v>2</v>
      </c>
      <c r="E770" s="76">
        <f t="shared" si="45"/>
        <v>18</v>
      </c>
      <c r="F770" s="101">
        <f t="shared" si="46"/>
        <v>1</v>
      </c>
      <c r="G770" s="101" t="str">
        <f t="shared" si="47"/>
        <v>Off</v>
      </c>
    </row>
    <row r="771" spans="2:7" x14ac:dyDescent="0.35">
      <c r="B771" s="3">
        <v>46054.791666664816</v>
      </c>
      <c r="C771" s="84">
        <v>0</v>
      </c>
      <c r="D771" s="76">
        <f t="shared" si="44"/>
        <v>2</v>
      </c>
      <c r="E771" s="76">
        <f t="shared" si="45"/>
        <v>19</v>
      </c>
      <c r="F771" s="101">
        <f t="shared" si="46"/>
        <v>1</v>
      </c>
      <c r="G771" s="101" t="str">
        <f t="shared" si="47"/>
        <v>Off</v>
      </c>
    </row>
    <row r="772" spans="2:7" x14ac:dyDescent="0.35">
      <c r="B772" s="3">
        <v>46054.83333333148</v>
      </c>
      <c r="C772" s="84">
        <v>0</v>
      </c>
      <c r="D772" s="76">
        <f t="shared" si="44"/>
        <v>2</v>
      </c>
      <c r="E772" s="76">
        <f t="shared" si="45"/>
        <v>20</v>
      </c>
      <c r="F772" s="101">
        <f t="shared" si="46"/>
        <v>1</v>
      </c>
      <c r="G772" s="101" t="str">
        <f t="shared" si="47"/>
        <v>Off</v>
      </c>
    </row>
    <row r="773" spans="2:7" x14ac:dyDescent="0.35">
      <c r="B773" s="3">
        <v>46054.874999998145</v>
      </c>
      <c r="C773" s="84">
        <v>0</v>
      </c>
      <c r="D773" s="76">
        <f t="shared" si="44"/>
        <v>2</v>
      </c>
      <c r="E773" s="76">
        <f t="shared" si="45"/>
        <v>21</v>
      </c>
      <c r="F773" s="101">
        <f t="shared" si="46"/>
        <v>1</v>
      </c>
      <c r="G773" s="101" t="str">
        <f t="shared" si="47"/>
        <v>Off</v>
      </c>
    </row>
    <row r="774" spans="2:7" x14ac:dyDescent="0.35">
      <c r="B774" s="3">
        <v>46054.916666664809</v>
      </c>
      <c r="C774" s="84">
        <v>0</v>
      </c>
      <c r="D774" s="76">
        <f t="shared" si="44"/>
        <v>2</v>
      </c>
      <c r="E774" s="76">
        <f t="shared" si="45"/>
        <v>22</v>
      </c>
      <c r="F774" s="101">
        <f t="shared" si="46"/>
        <v>1</v>
      </c>
      <c r="G774" s="101" t="str">
        <f t="shared" si="47"/>
        <v>Off</v>
      </c>
    </row>
    <row r="775" spans="2:7" x14ac:dyDescent="0.35">
      <c r="B775" s="3">
        <v>46054.958333331473</v>
      </c>
      <c r="C775" s="84">
        <v>0</v>
      </c>
      <c r="D775" s="76">
        <f t="shared" si="44"/>
        <v>2</v>
      </c>
      <c r="E775" s="76">
        <f t="shared" si="45"/>
        <v>23</v>
      </c>
      <c r="F775" s="101">
        <f t="shared" si="46"/>
        <v>1</v>
      </c>
      <c r="G775" s="101" t="str">
        <f t="shared" si="47"/>
        <v>Off</v>
      </c>
    </row>
    <row r="776" spans="2:7" x14ac:dyDescent="0.35">
      <c r="B776" s="3">
        <v>46054.999999998137</v>
      </c>
      <c r="C776" s="84">
        <v>0</v>
      </c>
      <c r="D776" s="76">
        <f t="shared" si="44"/>
        <v>2</v>
      </c>
      <c r="E776" s="76">
        <f t="shared" si="45"/>
        <v>0</v>
      </c>
      <c r="F776" s="101">
        <f t="shared" si="46"/>
        <v>2</v>
      </c>
      <c r="G776" s="101" t="str">
        <f t="shared" si="47"/>
        <v>Off</v>
      </c>
    </row>
    <row r="777" spans="2:7" x14ac:dyDescent="0.35">
      <c r="B777" s="3">
        <v>46055.041666664802</v>
      </c>
      <c r="C777" s="84">
        <v>0</v>
      </c>
      <c r="D777" s="76">
        <f t="shared" ref="D777:D840" si="48">MONTH(B777)</f>
        <v>2</v>
      </c>
      <c r="E777" s="76">
        <f t="shared" si="45"/>
        <v>1</v>
      </c>
      <c r="F777" s="101">
        <f t="shared" si="46"/>
        <v>2</v>
      </c>
      <c r="G777" s="101" t="str">
        <f t="shared" si="47"/>
        <v>Off</v>
      </c>
    </row>
    <row r="778" spans="2:7" x14ac:dyDescent="0.35">
      <c r="B778" s="3">
        <v>46055.083333331466</v>
      </c>
      <c r="C778" s="84">
        <v>0</v>
      </c>
      <c r="D778" s="76">
        <f t="shared" si="48"/>
        <v>2</v>
      </c>
      <c r="E778" s="76">
        <f t="shared" ref="E778:E841" si="49">HOUR(B778)</f>
        <v>2</v>
      </c>
      <c r="F778" s="101">
        <f t="shared" ref="F778:F841" si="50">WEEKDAY(B778,1)</f>
        <v>2</v>
      </c>
      <c r="G778" s="101" t="str">
        <f t="shared" ref="G778:G841" si="51">IF(OR(F778=$F$6,F778=$F$7),"Off",IF(E778&lt;8,"Off","On"))</f>
        <v>Off</v>
      </c>
    </row>
    <row r="779" spans="2:7" x14ac:dyDescent="0.35">
      <c r="B779" s="3">
        <v>46055.12499999813</v>
      </c>
      <c r="C779" s="84">
        <v>0</v>
      </c>
      <c r="D779" s="76">
        <f t="shared" si="48"/>
        <v>2</v>
      </c>
      <c r="E779" s="76">
        <f t="shared" si="49"/>
        <v>3</v>
      </c>
      <c r="F779" s="101">
        <f t="shared" si="50"/>
        <v>2</v>
      </c>
      <c r="G779" s="101" t="str">
        <f t="shared" si="51"/>
        <v>Off</v>
      </c>
    </row>
    <row r="780" spans="2:7" x14ac:dyDescent="0.35">
      <c r="B780" s="3">
        <v>46055.166666664794</v>
      </c>
      <c r="C780" s="84">
        <v>0</v>
      </c>
      <c r="D780" s="76">
        <f t="shared" si="48"/>
        <v>2</v>
      </c>
      <c r="E780" s="76">
        <f t="shared" si="49"/>
        <v>4</v>
      </c>
      <c r="F780" s="101">
        <f t="shared" si="50"/>
        <v>2</v>
      </c>
      <c r="G780" s="101" t="str">
        <f t="shared" si="51"/>
        <v>Off</v>
      </c>
    </row>
    <row r="781" spans="2:7" x14ac:dyDescent="0.35">
      <c r="B781" s="3">
        <v>46055.208333331459</v>
      </c>
      <c r="C781" s="84">
        <v>0</v>
      </c>
      <c r="D781" s="76">
        <f t="shared" si="48"/>
        <v>2</v>
      </c>
      <c r="E781" s="76">
        <f t="shared" si="49"/>
        <v>5</v>
      </c>
      <c r="F781" s="101">
        <f t="shared" si="50"/>
        <v>2</v>
      </c>
      <c r="G781" s="101" t="str">
        <f t="shared" si="51"/>
        <v>Off</v>
      </c>
    </row>
    <row r="782" spans="2:7" x14ac:dyDescent="0.35">
      <c r="B782" s="3">
        <v>46055.249999998123</v>
      </c>
      <c r="C782" s="84">
        <v>0</v>
      </c>
      <c r="D782" s="76">
        <f t="shared" si="48"/>
        <v>2</v>
      </c>
      <c r="E782" s="76">
        <f t="shared" si="49"/>
        <v>6</v>
      </c>
      <c r="F782" s="101">
        <f t="shared" si="50"/>
        <v>2</v>
      </c>
      <c r="G782" s="101" t="str">
        <f t="shared" si="51"/>
        <v>Off</v>
      </c>
    </row>
    <row r="783" spans="2:7" x14ac:dyDescent="0.35">
      <c r="B783" s="3">
        <v>46055.291666664787</v>
      </c>
      <c r="C783" s="84">
        <v>0</v>
      </c>
      <c r="D783" s="76">
        <f t="shared" si="48"/>
        <v>2</v>
      </c>
      <c r="E783" s="76">
        <f t="shared" si="49"/>
        <v>7</v>
      </c>
      <c r="F783" s="101">
        <f t="shared" si="50"/>
        <v>2</v>
      </c>
      <c r="G783" s="101" t="str">
        <f t="shared" si="51"/>
        <v>Off</v>
      </c>
    </row>
    <row r="784" spans="2:7" x14ac:dyDescent="0.35">
      <c r="B784" s="3">
        <v>46055.333333331451</v>
      </c>
      <c r="C784" s="84">
        <v>0</v>
      </c>
      <c r="D784" s="76">
        <f t="shared" si="48"/>
        <v>2</v>
      </c>
      <c r="E784" s="76">
        <f t="shared" si="49"/>
        <v>8</v>
      </c>
      <c r="F784" s="101">
        <f t="shared" si="50"/>
        <v>2</v>
      </c>
      <c r="G784" s="101" t="str">
        <f t="shared" si="51"/>
        <v>On</v>
      </c>
    </row>
    <row r="785" spans="2:7" x14ac:dyDescent="0.35">
      <c r="B785" s="3">
        <v>46055.374999998116</v>
      </c>
      <c r="C785" s="84">
        <v>0.83209757690136721</v>
      </c>
      <c r="D785" s="76">
        <f t="shared" si="48"/>
        <v>2</v>
      </c>
      <c r="E785" s="76">
        <f t="shared" si="49"/>
        <v>9</v>
      </c>
      <c r="F785" s="101">
        <f t="shared" si="50"/>
        <v>2</v>
      </c>
      <c r="G785" s="101" t="str">
        <f t="shared" si="51"/>
        <v>On</v>
      </c>
    </row>
    <row r="786" spans="2:7" x14ac:dyDescent="0.35">
      <c r="B786" s="3">
        <v>46055.41666666478</v>
      </c>
      <c r="C786" s="84">
        <v>6.9753947822343951</v>
      </c>
      <c r="D786" s="76">
        <f t="shared" si="48"/>
        <v>2</v>
      </c>
      <c r="E786" s="76">
        <f t="shared" si="49"/>
        <v>10</v>
      </c>
      <c r="F786" s="101">
        <f t="shared" si="50"/>
        <v>2</v>
      </c>
      <c r="G786" s="101" t="str">
        <f t="shared" si="51"/>
        <v>On</v>
      </c>
    </row>
    <row r="787" spans="2:7" x14ac:dyDescent="0.35">
      <c r="B787" s="3">
        <v>46055.458333331444</v>
      </c>
      <c r="C787" s="84">
        <v>22.435753695980289</v>
      </c>
      <c r="D787" s="76">
        <f t="shared" si="48"/>
        <v>2</v>
      </c>
      <c r="E787" s="76">
        <f t="shared" si="49"/>
        <v>11</v>
      </c>
      <c r="F787" s="101">
        <f t="shared" si="50"/>
        <v>2</v>
      </c>
      <c r="G787" s="101" t="str">
        <f t="shared" si="51"/>
        <v>On</v>
      </c>
    </row>
    <row r="788" spans="2:7" x14ac:dyDescent="0.35">
      <c r="B788" s="3">
        <v>46055.499999998108</v>
      </c>
      <c r="C788" s="84">
        <v>21.253087975619515</v>
      </c>
      <c r="D788" s="76">
        <f t="shared" si="48"/>
        <v>2</v>
      </c>
      <c r="E788" s="76">
        <f t="shared" si="49"/>
        <v>12</v>
      </c>
      <c r="F788" s="101">
        <f t="shared" si="50"/>
        <v>2</v>
      </c>
      <c r="G788" s="101" t="str">
        <f t="shared" si="51"/>
        <v>On</v>
      </c>
    </row>
    <row r="789" spans="2:7" x14ac:dyDescent="0.35">
      <c r="B789" s="3">
        <v>46055.541666664772</v>
      </c>
      <c r="C789" s="84">
        <v>20.245896725312736</v>
      </c>
      <c r="D789" s="76">
        <f t="shared" si="48"/>
        <v>2</v>
      </c>
      <c r="E789" s="76">
        <f t="shared" si="49"/>
        <v>13</v>
      </c>
      <c r="F789" s="101">
        <f t="shared" si="50"/>
        <v>2</v>
      </c>
      <c r="G789" s="101" t="str">
        <f t="shared" si="51"/>
        <v>On</v>
      </c>
    </row>
    <row r="790" spans="2:7" x14ac:dyDescent="0.35">
      <c r="B790" s="3">
        <v>46055.583333331437</v>
      </c>
      <c r="C790" s="84">
        <v>20.694704182339834</v>
      </c>
      <c r="D790" s="76">
        <f t="shared" si="48"/>
        <v>2</v>
      </c>
      <c r="E790" s="76">
        <f t="shared" si="49"/>
        <v>14</v>
      </c>
      <c r="F790" s="101">
        <f t="shared" si="50"/>
        <v>2</v>
      </c>
      <c r="G790" s="101" t="str">
        <f t="shared" si="51"/>
        <v>On</v>
      </c>
    </row>
    <row r="791" spans="2:7" x14ac:dyDescent="0.35">
      <c r="B791" s="3">
        <v>46055.624999998101</v>
      </c>
      <c r="C791" s="84">
        <v>21.858728865885947</v>
      </c>
      <c r="D791" s="76">
        <f t="shared" si="48"/>
        <v>2</v>
      </c>
      <c r="E791" s="76">
        <f t="shared" si="49"/>
        <v>15</v>
      </c>
      <c r="F791" s="101">
        <f t="shared" si="50"/>
        <v>2</v>
      </c>
      <c r="G791" s="101" t="str">
        <f t="shared" si="51"/>
        <v>On</v>
      </c>
    </row>
    <row r="792" spans="2:7" x14ac:dyDescent="0.35">
      <c r="B792" s="3">
        <v>46055.666666664765</v>
      </c>
      <c r="C792" s="84">
        <v>22.419326335888929</v>
      </c>
      <c r="D792" s="76">
        <f t="shared" si="48"/>
        <v>2</v>
      </c>
      <c r="E792" s="76">
        <f t="shared" si="49"/>
        <v>16</v>
      </c>
      <c r="F792" s="101">
        <f t="shared" si="50"/>
        <v>2</v>
      </c>
      <c r="G792" s="101" t="str">
        <f t="shared" si="51"/>
        <v>On</v>
      </c>
    </row>
    <row r="793" spans="2:7" x14ac:dyDescent="0.35">
      <c r="B793" s="3">
        <v>46055.708333331429</v>
      </c>
      <c r="C793" s="84">
        <v>16.461857769129892</v>
      </c>
      <c r="D793" s="76">
        <f t="shared" si="48"/>
        <v>2</v>
      </c>
      <c r="E793" s="76">
        <f t="shared" si="49"/>
        <v>17</v>
      </c>
      <c r="F793" s="101">
        <f t="shared" si="50"/>
        <v>2</v>
      </c>
      <c r="G793" s="101" t="str">
        <f t="shared" si="51"/>
        <v>On</v>
      </c>
    </row>
    <row r="794" spans="2:7" x14ac:dyDescent="0.35">
      <c r="B794" s="3">
        <v>46055.749999998094</v>
      </c>
      <c r="C794" s="84">
        <v>2.3731712265650193</v>
      </c>
      <c r="D794" s="76">
        <f t="shared" si="48"/>
        <v>2</v>
      </c>
      <c r="E794" s="76">
        <f t="shared" si="49"/>
        <v>18</v>
      </c>
      <c r="F794" s="101">
        <f t="shared" si="50"/>
        <v>2</v>
      </c>
      <c r="G794" s="101" t="str">
        <f t="shared" si="51"/>
        <v>On</v>
      </c>
    </row>
    <row r="795" spans="2:7" x14ac:dyDescent="0.35">
      <c r="B795" s="3">
        <v>46055.791666664758</v>
      </c>
      <c r="C795" s="84">
        <v>0</v>
      </c>
      <c r="D795" s="76">
        <f t="shared" si="48"/>
        <v>2</v>
      </c>
      <c r="E795" s="76">
        <f t="shared" si="49"/>
        <v>19</v>
      </c>
      <c r="F795" s="101">
        <f t="shared" si="50"/>
        <v>2</v>
      </c>
      <c r="G795" s="101" t="str">
        <f t="shared" si="51"/>
        <v>On</v>
      </c>
    </row>
    <row r="796" spans="2:7" x14ac:dyDescent="0.35">
      <c r="B796" s="3">
        <v>46055.833333331422</v>
      </c>
      <c r="C796" s="84">
        <v>0</v>
      </c>
      <c r="D796" s="76">
        <f t="shared" si="48"/>
        <v>2</v>
      </c>
      <c r="E796" s="76">
        <f t="shared" si="49"/>
        <v>20</v>
      </c>
      <c r="F796" s="101">
        <f t="shared" si="50"/>
        <v>2</v>
      </c>
      <c r="G796" s="101" t="str">
        <f t="shared" si="51"/>
        <v>On</v>
      </c>
    </row>
    <row r="797" spans="2:7" x14ac:dyDescent="0.35">
      <c r="B797" s="3">
        <v>46055.874999998086</v>
      </c>
      <c r="C797" s="84">
        <v>0</v>
      </c>
      <c r="D797" s="76">
        <f t="shared" si="48"/>
        <v>2</v>
      </c>
      <c r="E797" s="76">
        <f t="shared" si="49"/>
        <v>21</v>
      </c>
      <c r="F797" s="101">
        <f t="shared" si="50"/>
        <v>2</v>
      </c>
      <c r="G797" s="101" t="str">
        <f t="shared" si="51"/>
        <v>On</v>
      </c>
    </row>
    <row r="798" spans="2:7" x14ac:dyDescent="0.35">
      <c r="B798" s="3">
        <v>46055.916666664751</v>
      </c>
      <c r="C798" s="84">
        <v>0</v>
      </c>
      <c r="D798" s="76">
        <f t="shared" si="48"/>
        <v>2</v>
      </c>
      <c r="E798" s="76">
        <f t="shared" si="49"/>
        <v>22</v>
      </c>
      <c r="F798" s="101">
        <f t="shared" si="50"/>
        <v>2</v>
      </c>
      <c r="G798" s="101" t="str">
        <f t="shared" si="51"/>
        <v>On</v>
      </c>
    </row>
    <row r="799" spans="2:7" x14ac:dyDescent="0.35">
      <c r="B799" s="3">
        <v>46055.958333331415</v>
      </c>
      <c r="C799" s="84">
        <v>0</v>
      </c>
      <c r="D799" s="76">
        <f t="shared" si="48"/>
        <v>2</v>
      </c>
      <c r="E799" s="76">
        <f t="shared" si="49"/>
        <v>23</v>
      </c>
      <c r="F799" s="101">
        <f t="shared" si="50"/>
        <v>2</v>
      </c>
      <c r="G799" s="101" t="str">
        <f t="shared" si="51"/>
        <v>On</v>
      </c>
    </row>
    <row r="800" spans="2:7" x14ac:dyDescent="0.35">
      <c r="B800" s="3">
        <v>46055.999999998079</v>
      </c>
      <c r="C800" s="84">
        <v>0</v>
      </c>
      <c r="D800" s="76">
        <f t="shared" si="48"/>
        <v>2</v>
      </c>
      <c r="E800" s="76">
        <f t="shared" si="49"/>
        <v>0</v>
      </c>
      <c r="F800" s="101">
        <f t="shared" si="50"/>
        <v>3</v>
      </c>
      <c r="G800" s="101" t="str">
        <f t="shared" si="51"/>
        <v>Off</v>
      </c>
    </row>
    <row r="801" spans="2:7" x14ac:dyDescent="0.35">
      <c r="B801" s="3">
        <v>46056.041666664743</v>
      </c>
      <c r="C801" s="84">
        <v>0</v>
      </c>
      <c r="D801" s="76">
        <f t="shared" si="48"/>
        <v>2</v>
      </c>
      <c r="E801" s="76">
        <f t="shared" si="49"/>
        <v>1</v>
      </c>
      <c r="F801" s="101">
        <f t="shared" si="50"/>
        <v>3</v>
      </c>
      <c r="G801" s="101" t="str">
        <f t="shared" si="51"/>
        <v>Off</v>
      </c>
    </row>
    <row r="802" spans="2:7" x14ac:dyDescent="0.35">
      <c r="B802" s="3">
        <v>46056.083333331408</v>
      </c>
      <c r="C802" s="84">
        <v>0</v>
      </c>
      <c r="D802" s="76">
        <f t="shared" si="48"/>
        <v>2</v>
      </c>
      <c r="E802" s="76">
        <f t="shared" si="49"/>
        <v>2</v>
      </c>
      <c r="F802" s="101">
        <f t="shared" si="50"/>
        <v>3</v>
      </c>
      <c r="G802" s="101" t="str">
        <f t="shared" si="51"/>
        <v>Off</v>
      </c>
    </row>
    <row r="803" spans="2:7" x14ac:dyDescent="0.35">
      <c r="B803" s="3">
        <v>46056.124999998072</v>
      </c>
      <c r="C803" s="84">
        <v>0</v>
      </c>
      <c r="D803" s="76">
        <f t="shared" si="48"/>
        <v>2</v>
      </c>
      <c r="E803" s="76">
        <f t="shared" si="49"/>
        <v>3</v>
      </c>
      <c r="F803" s="101">
        <f t="shared" si="50"/>
        <v>3</v>
      </c>
      <c r="G803" s="101" t="str">
        <f t="shared" si="51"/>
        <v>Off</v>
      </c>
    </row>
    <row r="804" spans="2:7" x14ac:dyDescent="0.35">
      <c r="B804" s="3">
        <v>46056.166666664736</v>
      </c>
      <c r="C804" s="84">
        <v>0</v>
      </c>
      <c r="D804" s="76">
        <f t="shared" si="48"/>
        <v>2</v>
      </c>
      <c r="E804" s="76">
        <f t="shared" si="49"/>
        <v>4</v>
      </c>
      <c r="F804" s="101">
        <f t="shared" si="50"/>
        <v>3</v>
      </c>
      <c r="G804" s="101" t="str">
        <f t="shared" si="51"/>
        <v>Off</v>
      </c>
    </row>
    <row r="805" spans="2:7" x14ac:dyDescent="0.35">
      <c r="B805" s="3">
        <v>46056.2083333314</v>
      </c>
      <c r="C805" s="84">
        <v>0</v>
      </c>
      <c r="D805" s="76">
        <f t="shared" si="48"/>
        <v>2</v>
      </c>
      <c r="E805" s="76">
        <f t="shared" si="49"/>
        <v>5</v>
      </c>
      <c r="F805" s="101">
        <f t="shared" si="50"/>
        <v>3</v>
      </c>
      <c r="G805" s="101" t="str">
        <f t="shared" si="51"/>
        <v>Off</v>
      </c>
    </row>
    <row r="806" spans="2:7" x14ac:dyDescent="0.35">
      <c r="B806" s="3">
        <v>46056.249999998065</v>
      </c>
      <c r="C806" s="84">
        <v>0</v>
      </c>
      <c r="D806" s="76">
        <f t="shared" si="48"/>
        <v>2</v>
      </c>
      <c r="E806" s="76">
        <f t="shared" si="49"/>
        <v>6</v>
      </c>
      <c r="F806" s="101">
        <f t="shared" si="50"/>
        <v>3</v>
      </c>
      <c r="G806" s="101" t="str">
        <f t="shared" si="51"/>
        <v>Off</v>
      </c>
    </row>
    <row r="807" spans="2:7" x14ac:dyDescent="0.35">
      <c r="B807" s="3">
        <v>46056.291666664729</v>
      </c>
      <c r="C807" s="84">
        <v>0</v>
      </c>
      <c r="D807" s="76">
        <f t="shared" si="48"/>
        <v>2</v>
      </c>
      <c r="E807" s="76">
        <f t="shared" si="49"/>
        <v>7</v>
      </c>
      <c r="F807" s="101">
        <f t="shared" si="50"/>
        <v>3</v>
      </c>
      <c r="G807" s="101" t="str">
        <f t="shared" si="51"/>
        <v>Off</v>
      </c>
    </row>
    <row r="808" spans="2:7" x14ac:dyDescent="0.35">
      <c r="B808" s="3">
        <v>46056.333333331393</v>
      </c>
      <c r="C808" s="84">
        <v>0</v>
      </c>
      <c r="D808" s="76">
        <f t="shared" si="48"/>
        <v>2</v>
      </c>
      <c r="E808" s="76">
        <f t="shared" si="49"/>
        <v>8</v>
      </c>
      <c r="F808" s="101">
        <f t="shared" si="50"/>
        <v>3</v>
      </c>
      <c r="G808" s="101" t="str">
        <f t="shared" si="51"/>
        <v>On</v>
      </c>
    </row>
    <row r="809" spans="2:7" x14ac:dyDescent="0.35">
      <c r="B809" s="3">
        <v>46056.374999998057</v>
      </c>
      <c r="C809" s="84">
        <v>10.989359946897581</v>
      </c>
      <c r="D809" s="76">
        <f t="shared" si="48"/>
        <v>2</v>
      </c>
      <c r="E809" s="76">
        <f t="shared" si="49"/>
        <v>9</v>
      </c>
      <c r="F809" s="101">
        <f t="shared" si="50"/>
        <v>3</v>
      </c>
      <c r="G809" s="101" t="str">
        <f t="shared" si="51"/>
        <v>On</v>
      </c>
    </row>
    <row r="810" spans="2:7" x14ac:dyDescent="0.35">
      <c r="B810" s="3">
        <v>46056.416666664722</v>
      </c>
      <c r="C810" s="84">
        <v>17.966824599044038</v>
      </c>
      <c r="D810" s="76">
        <f t="shared" si="48"/>
        <v>2</v>
      </c>
      <c r="E810" s="76">
        <f t="shared" si="49"/>
        <v>10</v>
      </c>
      <c r="F810" s="101">
        <f t="shared" si="50"/>
        <v>3</v>
      </c>
      <c r="G810" s="101" t="str">
        <f t="shared" si="51"/>
        <v>On</v>
      </c>
    </row>
    <row r="811" spans="2:7" x14ac:dyDescent="0.35">
      <c r="B811" s="3">
        <v>46056.458333331386</v>
      </c>
      <c r="C811" s="84">
        <v>23.246170403464369</v>
      </c>
      <c r="D811" s="76">
        <f t="shared" si="48"/>
        <v>2</v>
      </c>
      <c r="E811" s="76">
        <f t="shared" si="49"/>
        <v>11</v>
      </c>
      <c r="F811" s="101">
        <f t="shared" si="50"/>
        <v>3</v>
      </c>
      <c r="G811" s="101" t="str">
        <f t="shared" si="51"/>
        <v>On</v>
      </c>
    </row>
    <row r="812" spans="2:7" x14ac:dyDescent="0.35">
      <c r="B812" s="3">
        <v>46056.49999999805</v>
      </c>
      <c r="C812" s="84">
        <v>18.353029258569336</v>
      </c>
      <c r="D812" s="76">
        <f t="shared" si="48"/>
        <v>2</v>
      </c>
      <c r="E812" s="76">
        <f t="shared" si="49"/>
        <v>12</v>
      </c>
      <c r="F812" s="101">
        <f t="shared" si="50"/>
        <v>3</v>
      </c>
      <c r="G812" s="101" t="str">
        <f t="shared" si="51"/>
        <v>On</v>
      </c>
    </row>
    <row r="813" spans="2:7" x14ac:dyDescent="0.35">
      <c r="B813" s="3">
        <v>46056.541666664714</v>
      </c>
      <c r="C813" s="84">
        <v>17.818686367204936</v>
      </c>
      <c r="D813" s="76">
        <f t="shared" si="48"/>
        <v>2</v>
      </c>
      <c r="E813" s="76">
        <f t="shared" si="49"/>
        <v>13</v>
      </c>
      <c r="F813" s="101">
        <f t="shared" si="50"/>
        <v>3</v>
      </c>
      <c r="G813" s="101" t="str">
        <f t="shared" si="51"/>
        <v>On</v>
      </c>
    </row>
    <row r="814" spans="2:7" x14ac:dyDescent="0.35">
      <c r="B814" s="3">
        <v>46056.583333331379</v>
      </c>
      <c r="C814" s="84">
        <v>18.183776841784194</v>
      </c>
      <c r="D814" s="76">
        <f t="shared" si="48"/>
        <v>2</v>
      </c>
      <c r="E814" s="76">
        <f t="shared" si="49"/>
        <v>14</v>
      </c>
      <c r="F814" s="101">
        <f t="shared" si="50"/>
        <v>3</v>
      </c>
      <c r="G814" s="101" t="str">
        <f t="shared" si="51"/>
        <v>On</v>
      </c>
    </row>
    <row r="815" spans="2:7" x14ac:dyDescent="0.35">
      <c r="B815" s="3">
        <v>46056.624999998043</v>
      </c>
      <c r="C815" s="84">
        <v>21.840845679425243</v>
      </c>
      <c r="D815" s="76">
        <f t="shared" si="48"/>
        <v>2</v>
      </c>
      <c r="E815" s="76">
        <f t="shared" si="49"/>
        <v>15</v>
      </c>
      <c r="F815" s="101">
        <f t="shared" si="50"/>
        <v>3</v>
      </c>
      <c r="G815" s="101" t="str">
        <f t="shared" si="51"/>
        <v>On</v>
      </c>
    </row>
    <row r="816" spans="2:7" x14ac:dyDescent="0.35">
      <c r="B816" s="3">
        <v>46056.666666664707</v>
      </c>
      <c r="C816" s="84">
        <v>22.465135066887175</v>
      </c>
      <c r="D816" s="76">
        <f t="shared" si="48"/>
        <v>2</v>
      </c>
      <c r="E816" s="76">
        <f t="shared" si="49"/>
        <v>16</v>
      </c>
      <c r="F816" s="101">
        <f t="shared" si="50"/>
        <v>3</v>
      </c>
      <c r="G816" s="101" t="str">
        <f t="shared" si="51"/>
        <v>On</v>
      </c>
    </row>
    <row r="817" spans="2:7" x14ac:dyDescent="0.35">
      <c r="B817" s="3">
        <v>46056.708333331371</v>
      </c>
      <c r="C817" s="84">
        <v>8.2422327866659089</v>
      </c>
      <c r="D817" s="76">
        <f t="shared" si="48"/>
        <v>2</v>
      </c>
      <c r="E817" s="76">
        <f t="shared" si="49"/>
        <v>17</v>
      </c>
      <c r="F817" s="101">
        <f t="shared" si="50"/>
        <v>3</v>
      </c>
      <c r="G817" s="101" t="str">
        <f t="shared" si="51"/>
        <v>On</v>
      </c>
    </row>
    <row r="818" spans="2:7" x14ac:dyDescent="0.35">
      <c r="B818" s="3">
        <v>46056.749999998035</v>
      </c>
      <c r="C818" s="84">
        <v>1.2853964510044094</v>
      </c>
      <c r="D818" s="76">
        <f t="shared" si="48"/>
        <v>2</v>
      </c>
      <c r="E818" s="76">
        <f t="shared" si="49"/>
        <v>18</v>
      </c>
      <c r="F818" s="101">
        <f t="shared" si="50"/>
        <v>3</v>
      </c>
      <c r="G818" s="101" t="str">
        <f t="shared" si="51"/>
        <v>On</v>
      </c>
    </row>
    <row r="819" spans="2:7" x14ac:dyDescent="0.35">
      <c r="B819" s="3">
        <v>46056.7916666647</v>
      </c>
      <c r="C819" s="84">
        <v>0</v>
      </c>
      <c r="D819" s="76">
        <f t="shared" si="48"/>
        <v>2</v>
      </c>
      <c r="E819" s="76">
        <f t="shared" si="49"/>
        <v>19</v>
      </c>
      <c r="F819" s="101">
        <f t="shared" si="50"/>
        <v>3</v>
      </c>
      <c r="G819" s="101" t="str">
        <f t="shared" si="51"/>
        <v>On</v>
      </c>
    </row>
    <row r="820" spans="2:7" x14ac:dyDescent="0.35">
      <c r="B820" s="3">
        <v>46056.833333331364</v>
      </c>
      <c r="C820" s="84">
        <v>0</v>
      </c>
      <c r="D820" s="76">
        <f t="shared" si="48"/>
        <v>2</v>
      </c>
      <c r="E820" s="76">
        <f t="shared" si="49"/>
        <v>20</v>
      </c>
      <c r="F820" s="101">
        <f t="shared" si="50"/>
        <v>3</v>
      </c>
      <c r="G820" s="101" t="str">
        <f t="shared" si="51"/>
        <v>On</v>
      </c>
    </row>
    <row r="821" spans="2:7" x14ac:dyDescent="0.35">
      <c r="B821" s="3">
        <v>46056.874999998028</v>
      </c>
      <c r="C821" s="84">
        <v>0</v>
      </c>
      <c r="D821" s="76">
        <f t="shared" si="48"/>
        <v>2</v>
      </c>
      <c r="E821" s="76">
        <f t="shared" si="49"/>
        <v>21</v>
      </c>
      <c r="F821" s="101">
        <f t="shared" si="50"/>
        <v>3</v>
      </c>
      <c r="G821" s="101" t="str">
        <f t="shared" si="51"/>
        <v>On</v>
      </c>
    </row>
    <row r="822" spans="2:7" x14ac:dyDescent="0.35">
      <c r="B822" s="3">
        <v>46056.916666664692</v>
      </c>
      <c r="C822" s="84">
        <v>0</v>
      </c>
      <c r="D822" s="76">
        <f t="shared" si="48"/>
        <v>2</v>
      </c>
      <c r="E822" s="76">
        <f t="shared" si="49"/>
        <v>22</v>
      </c>
      <c r="F822" s="101">
        <f t="shared" si="50"/>
        <v>3</v>
      </c>
      <c r="G822" s="101" t="str">
        <f t="shared" si="51"/>
        <v>On</v>
      </c>
    </row>
    <row r="823" spans="2:7" x14ac:dyDescent="0.35">
      <c r="B823" s="3">
        <v>46056.958333331357</v>
      </c>
      <c r="C823" s="84">
        <v>0</v>
      </c>
      <c r="D823" s="76">
        <f t="shared" si="48"/>
        <v>2</v>
      </c>
      <c r="E823" s="76">
        <f t="shared" si="49"/>
        <v>23</v>
      </c>
      <c r="F823" s="101">
        <f t="shared" si="50"/>
        <v>3</v>
      </c>
      <c r="G823" s="101" t="str">
        <f t="shared" si="51"/>
        <v>On</v>
      </c>
    </row>
    <row r="824" spans="2:7" x14ac:dyDescent="0.35">
      <c r="B824" s="3">
        <v>46056.999999998021</v>
      </c>
      <c r="C824" s="84">
        <v>0</v>
      </c>
      <c r="D824" s="76">
        <f t="shared" si="48"/>
        <v>2</v>
      </c>
      <c r="E824" s="76">
        <f t="shared" si="49"/>
        <v>0</v>
      </c>
      <c r="F824" s="101">
        <f t="shared" si="50"/>
        <v>4</v>
      </c>
      <c r="G824" s="101" t="str">
        <f t="shared" si="51"/>
        <v>Off</v>
      </c>
    </row>
    <row r="825" spans="2:7" x14ac:dyDescent="0.35">
      <c r="B825" s="3">
        <v>46057.041666664685</v>
      </c>
      <c r="C825" s="84">
        <v>0</v>
      </c>
      <c r="D825" s="76">
        <f t="shared" si="48"/>
        <v>2</v>
      </c>
      <c r="E825" s="76">
        <f t="shared" si="49"/>
        <v>1</v>
      </c>
      <c r="F825" s="101">
        <f t="shared" si="50"/>
        <v>4</v>
      </c>
      <c r="G825" s="101" t="str">
        <f t="shared" si="51"/>
        <v>Off</v>
      </c>
    </row>
    <row r="826" spans="2:7" x14ac:dyDescent="0.35">
      <c r="B826" s="3">
        <v>46057.083333331349</v>
      </c>
      <c r="C826" s="84">
        <v>0</v>
      </c>
      <c r="D826" s="76">
        <f t="shared" si="48"/>
        <v>2</v>
      </c>
      <c r="E826" s="76">
        <f t="shared" si="49"/>
        <v>2</v>
      </c>
      <c r="F826" s="101">
        <f t="shared" si="50"/>
        <v>4</v>
      </c>
      <c r="G826" s="101" t="str">
        <f t="shared" si="51"/>
        <v>Off</v>
      </c>
    </row>
    <row r="827" spans="2:7" x14ac:dyDescent="0.35">
      <c r="B827" s="3">
        <v>46057.124999998014</v>
      </c>
      <c r="C827" s="84">
        <v>0</v>
      </c>
      <c r="D827" s="76">
        <f t="shared" si="48"/>
        <v>2</v>
      </c>
      <c r="E827" s="76">
        <f t="shared" si="49"/>
        <v>3</v>
      </c>
      <c r="F827" s="101">
        <f t="shared" si="50"/>
        <v>4</v>
      </c>
      <c r="G827" s="101" t="str">
        <f t="shared" si="51"/>
        <v>Off</v>
      </c>
    </row>
    <row r="828" spans="2:7" x14ac:dyDescent="0.35">
      <c r="B828" s="3">
        <v>46057.166666664678</v>
      </c>
      <c r="C828" s="84">
        <v>0</v>
      </c>
      <c r="D828" s="76">
        <f t="shared" si="48"/>
        <v>2</v>
      </c>
      <c r="E828" s="76">
        <f t="shared" si="49"/>
        <v>4</v>
      </c>
      <c r="F828" s="101">
        <f t="shared" si="50"/>
        <v>4</v>
      </c>
      <c r="G828" s="101" t="str">
        <f t="shared" si="51"/>
        <v>Off</v>
      </c>
    </row>
    <row r="829" spans="2:7" x14ac:dyDescent="0.35">
      <c r="B829" s="3">
        <v>46057.208333331342</v>
      </c>
      <c r="C829" s="84">
        <v>0</v>
      </c>
      <c r="D829" s="76">
        <f t="shared" si="48"/>
        <v>2</v>
      </c>
      <c r="E829" s="76">
        <f t="shared" si="49"/>
        <v>5</v>
      </c>
      <c r="F829" s="101">
        <f t="shared" si="50"/>
        <v>4</v>
      </c>
      <c r="G829" s="101" t="str">
        <f t="shared" si="51"/>
        <v>Off</v>
      </c>
    </row>
    <row r="830" spans="2:7" x14ac:dyDescent="0.35">
      <c r="B830" s="3">
        <v>46057.249999998006</v>
      </c>
      <c r="C830" s="84">
        <v>0</v>
      </c>
      <c r="D830" s="76">
        <f t="shared" si="48"/>
        <v>2</v>
      </c>
      <c r="E830" s="76">
        <f t="shared" si="49"/>
        <v>6</v>
      </c>
      <c r="F830" s="101">
        <f t="shared" si="50"/>
        <v>4</v>
      </c>
      <c r="G830" s="101" t="str">
        <f t="shared" si="51"/>
        <v>Off</v>
      </c>
    </row>
    <row r="831" spans="2:7" x14ac:dyDescent="0.35">
      <c r="B831" s="3">
        <v>46057.291666664671</v>
      </c>
      <c r="C831" s="84">
        <v>0</v>
      </c>
      <c r="D831" s="76">
        <f t="shared" si="48"/>
        <v>2</v>
      </c>
      <c r="E831" s="76">
        <f t="shared" si="49"/>
        <v>7</v>
      </c>
      <c r="F831" s="101">
        <f t="shared" si="50"/>
        <v>4</v>
      </c>
      <c r="G831" s="101" t="str">
        <f t="shared" si="51"/>
        <v>Off</v>
      </c>
    </row>
    <row r="832" spans="2:7" x14ac:dyDescent="0.35">
      <c r="B832" s="3">
        <v>46057.333333331335</v>
      </c>
      <c r="C832" s="84">
        <v>0</v>
      </c>
      <c r="D832" s="76">
        <f t="shared" si="48"/>
        <v>2</v>
      </c>
      <c r="E832" s="76">
        <f t="shared" si="49"/>
        <v>8</v>
      </c>
      <c r="F832" s="101">
        <f t="shared" si="50"/>
        <v>4</v>
      </c>
      <c r="G832" s="101" t="str">
        <f t="shared" si="51"/>
        <v>On</v>
      </c>
    </row>
    <row r="833" spans="2:7" x14ac:dyDescent="0.35">
      <c r="B833" s="3">
        <v>46057.374999997999</v>
      </c>
      <c r="C833" s="84">
        <v>0</v>
      </c>
      <c r="D833" s="76">
        <f t="shared" si="48"/>
        <v>2</v>
      </c>
      <c r="E833" s="76">
        <f t="shared" si="49"/>
        <v>9</v>
      </c>
      <c r="F833" s="101">
        <f t="shared" si="50"/>
        <v>4</v>
      </c>
      <c r="G833" s="101" t="str">
        <f t="shared" si="51"/>
        <v>On</v>
      </c>
    </row>
    <row r="834" spans="2:7" x14ac:dyDescent="0.35">
      <c r="B834" s="3">
        <v>46057.416666664663</v>
      </c>
      <c r="C834" s="84">
        <v>1.8286351084563262</v>
      </c>
      <c r="D834" s="76">
        <f t="shared" si="48"/>
        <v>2</v>
      </c>
      <c r="E834" s="76">
        <f t="shared" si="49"/>
        <v>10</v>
      </c>
      <c r="F834" s="101">
        <f t="shared" si="50"/>
        <v>4</v>
      </c>
      <c r="G834" s="101" t="str">
        <f t="shared" si="51"/>
        <v>On</v>
      </c>
    </row>
    <row r="835" spans="2:7" x14ac:dyDescent="0.35">
      <c r="B835" s="3">
        <v>46057.458333331328</v>
      </c>
      <c r="C835" s="84">
        <v>0.66398101904053708</v>
      </c>
      <c r="D835" s="76">
        <f t="shared" si="48"/>
        <v>2</v>
      </c>
      <c r="E835" s="76">
        <f t="shared" si="49"/>
        <v>11</v>
      </c>
      <c r="F835" s="101">
        <f t="shared" si="50"/>
        <v>4</v>
      </c>
      <c r="G835" s="101" t="str">
        <f t="shared" si="51"/>
        <v>On</v>
      </c>
    </row>
    <row r="836" spans="2:7" x14ac:dyDescent="0.35">
      <c r="B836" s="3">
        <v>46057.499999997992</v>
      </c>
      <c r="C836" s="84">
        <v>0.15747503236821248</v>
      </c>
      <c r="D836" s="76">
        <f t="shared" si="48"/>
        <v>2</v>
      </c>
      <c r="E836" s="76">
        <f t="shared" si="49"/>
        <v>12</v>
      </c>
      <c r="F836" s="101">
        <f t="shared" si="50"/>
        <v>4</v>
      </c>
      <c r="G836" s="101" t="str">
        <f t="shared" si="51"/>
        <v>On</v>
      </c>
    </row>
    <row r="837" spans="2:7" x14ac:dyDescent="0.35">
      <c r="B837" s="3">
        <v>46057.541666664656</v>
      </c>
      <c r="C837" s="84">
        <v>0.96259628501330474</v>
      </c>
      <c r="D837" s="76">
        <f t="shared" si="48"/>
        <v>2</v>
      </c>
      <c r="E837" s="76">
        <f t="shared" si="49"/>
        <v>13</v>
      </c>
      <c r="F837" s="101">
        <f t="shared" si="50"/>
        <v>4</v>
      </c>
      <c r="G837" s="101" t="str">
        <f t="shared" si="51"/>
        <v>On</v>
      </c>
    </row>
    <row r="838" spans="2:7" x14ac:dyDescent="0.35">
      <c r="B838" s="3">
        <v>46057.58333333132</v>
      </c>
      <c r="C838" s="84">
        <v>1.7344585445389205</v>
      </c>
      <c r="D838" s="76">
        <f t="shared" si="48"/>
        <v>2</v>
      </c>
      <c r="E838" s="76">
        <f t="shared" si="49"/>
        <v>14</v>
      </c>
      <c r="F838" s="101">
        <f t="shared" si="50"/>
        <v>4</v>
      </c>
      <c r="G838" s="101" t="str">
        <f t="shared" si="51"/>
        <v>On</v>
      </c>
    </row>
    <row r="839" spans="2:7" x14ac:dyDescent="0.35">
      <c r="B839" s="3">
        <v>46057.624999997985</v>
      </c>
      <c r="C839" s="84">
        <v>1.4022480326916622</v>
      </c>
      <c r="D839" s="76">
        <f t="shared" si="48"/>
        <v>2</v>
      </c>
      <c r="E839" s="76">
        <f t="shared" si="49"/>
        <v>15</v>
      </c>
      <c r="F839" s="101">
        <f t="shared" si="50"/>
        <v>4</v>
      </c>
      <c r="G839" s="101" t="str">
        <f t="shared" si="51"/>
        <v>On</v>
      </c>
    </row>
    <row r="840" spans="2:7" x14ac:dyDescent="0.35">
      <c r="B840" s="3">
        <v>46057.666666664649</v>
      </c>
      <c r="C840" s="84">
        <v>1.5006901442786003</v>
      </c>
      <c r="D840" s="76">
        <f t="shared" si="48"/>
        <v>2</v>
      </c>
      <c r="E840" s="76">
        <f t="shared" si="49"/>
        <v>16</v>
      </c>
      <c r="F840" s="101">
        <f t="shared" si="50"/>
        <v>4</v>
      </c>
      <c r="G840" s="101" t="str">
        <f t="shared" si="51"/>
        <v>On</v>
      </c>
    </row>
    <row r="841" spans="2:7" x14ac:dyDescent="0.35">
      <c r="B841" s="3">
        <v>46057.708333331313</v>
      </c>
      <c r="C841" s="84">
        <v>1.0067717266299503</v>
      </c>
      <c r="D841" s="76">
        <f t="shared" ref="D841:D904" si="52">MONTH(B841)</f>
        <v>2</v>
      </c>
      <c r="E841" s="76">
        <f t="shared" si="49"/>
        <v>17</v>
      </c>
      <c r="F841" s="101">
        <f t="shared" si="50"/>
        <v>4</v>
      </c>
      <c r="G841" s="101" t="str">
        <f t="shared" si="51"/>
        <v>On</v>
      </c>
    </row>
    <row r="842" spans="2:7" x14ac:dyDescent="0.35">
      <c r="B842" s="3">
        <v>46057.749999997977</v>
      </c>
      <c r="C842" s="84">
        <v>0</v>
      </c>
      <c r="D842" s="76">
        <f t="shared" si="52"/>
        <v>2</v>
      </c>
      <c r="E842" s="76">
        <f t="shared" ref="E842:E905" si="53">HOUR(B842)</f>
        <v>18</v>
      </c>
      <c r="F842" s="101">
        <f t="shared" ref="F842:F905" si="54">WEEKDAY(B842,1)</f>
        <v>4</v>
      </c>
      <c r="G842" s="101" t="str">
        <f t="shared" ref="G842:G905" si="55">IF(OR(F842=$F$6,F842=$F$7),"Off",IF(E842&lt;8,"Off","On"))</f>
        <v>On</v>
      </c>
    </row>
    <row r="843" spans="2:7" x14ac:dyDescent="0.35">
      <c r="B843" s="3">
        <v>46057.791666664642</v>
      </c>
      <c r="C843" s="84">
        <v>0</v>
      </c>
      <c r="D843" s="76">
        <f t="shared" si="52"/>
        <v>2</v>
      </c>
      <c r="E843" s="76">
        <f t="shared" si="53"/>
        <v>19</v>
      </c>
      <c r="F843" s="101">
        <f t="shared" si="54"/>
        <v>4</v>
      </c>
      <c r="G843" s="101" t="str">
        <f t="shared" si="55"/>
        <v>On</v>
      </c>
    </row>
    <row r="844" spans="2:7" x14ac:dyDescent="0.35">
      <c r="B844" s="3">
        <v>46057.833333331306</v>
      </c>
      <c r="C844" s="84">
        <v>0</v>
      </c>
      <c r="D844" s="76">
        <f t="shared" si="52"/>
        <v>2</v>
      </c>
      <c r="E844" s="76">
        <f t="shared" si="53"/>
        <v>20</v>
      </c>
      <c r="F844" s="101">
        <f t="shared" si="54"/>
        <v>4</v>
      </c>
      <c r="G844" s="101" t="str">
        <f t="shared" si="55"/>
        <v>On</v>
      </c>
    </row>
    <row r="845" spans="2:7" x14ac:dyDescent="0.35">
      <c r="B845" s="3">
        <v>46057.87499999797</v>
      </c>
      <c r="C845" s="84">
        <v>0</v>
      </c>
      <c r="D845" s="76">
        <f t="shared" si="52"/>
        <v>2</v>
      </c>
      <c r="E845" s="76">
        <f t="shared" si="53"/>
        <v>21</v>
      </c>
      <c r="F845" s="101">
        <f t="shared" si="54"/>
        <v>4</v>
      </c>
      <c r="G845" s="101" t="str">
        <f t="shared" si="55"/>
        <v>On</v>
      </c>
    </row>
    <row r="846" spans="2:7" x14ac:dyDescent="0.35">
      <c r="B846" s="3">
        <v>46057.916666664634</v>
      </c>
      <c r="C846" s="84">
        <v>0</v>
      </c>
      <c r="D846" s="76">
        <f t="shared" si="52"/>
        <v>2</v>
      </c>
      <c r="E846" s="76">
        <f t="shared" si="53"/>
        <v>22</v>
      </c>
      <c r="F846" s="101">
        <f t="shared" si="54"/>
        <v>4</v>
      </c>
      <c r="G846" s="101" t="str">
        <f t="shared" si="55"/>
        <v>On</v>
      </c>
    </row>
    <row r="847" spans="2:7" x14ac:dyDescent="0.35">
      <c r="B847" s="3">
        <v>46057.958333331298</v>
      </c>
      <c r="C847" s="84">
        <v>0</v>
      </c>
      <c r="D847" s="76">
        <f t="shared" si="52"/>
        <v>2</v>
      </c>
      <c r="E847" s="76">
        <f t="shared" si="53"/>
        <v>23</v>
      </c>
      <c r="F847" s="101">
        <f t="shared" si="54"/>
        <v>4</v>
      </c>
      <c r="G847" s="101" t="str">
        <f t="shared" si="55"/>
        <v>On</v>
      </c>
    </row>
    <row r="848" spans="2:7" x14ac:dyDescent="0.35">
      <c r="B848" s="3">
        <v>46057.999999997963</v>
      </c>
      <c r="C848" s="84">
        <v>0</v>
      </c>
      <c r="D848" s="76">
        <f t="shared" si="52"/>
        <v>2</v>
      </c>
      <c r="E848" s="76">
        <f t="shared" si="53"/>
        <v>0</v>
      </c>
      <c r="F848" s="101">
        <f t="shared" si="54"/>
        <v>5</v>
      </c>
      <c r="G848" s="101" t="str">
        <f t="shared" si="55"/>
        <v>Off</v>
      </c>
    </row>
    <row r="849" spans="2:7" x14ac:dyDescent="0.35">
      <c r="B849" s="3">
        <v>46058.041666664627</v>
      </c>
      <c r="C849" s="84">
        <v>0</v>
      </c>
      <c r="D849" s="76">
        <f t="shared" si="52"/>
        <v>2</v>
      </c>
      <c r="E849" s="76">
        <f t="shared" si="53"/>
        <v>1</v>
      </c>
      <c r="F849" s="101">
        <f t="shared" si="54"/>
        <v>5</v>
      </c>
      <c r="G849" s="101" t="str">
        <f t="shared" si="55"/>
        <v>Off</v>
      </c>
    </row>
    <row r="850" spans="2:7" x14ac:dyDescent="0.35">
      <c r="B850" s="3">
        <v>46058.083333331291</v>
      </c>
      <c r="C850" s="84">
        <v>0</v>
      </c>
      <c r="D850" s="76">
        <f t="shared" si="52"/>
        <v>2</v>
      </c>
      <c r="E850" s="76">
        <f t="shared" si="53"/>
        <v>2</v>
      </c>
      <c r="F850" s="101">
        <f t="shared" si="54"/>
        <v>5</v>
      </c>
      <c r="G850" s="101" t="str">
        <f t="shared" si="55"/>
        <v>Off</v>
      </c>
    </row>
    <row r="851" spans="2:7" x14ac:dyDescent="0.35">
      <c r="B851" s="3">
        <v>46058.124999997955</v>
      </c>
      <c r="C851" s="84">
        <v>0</v>
      </c>
      <c r="D851" s="76">
        <f t="shared" si="52"/>
        <v>2</v>
      </c>
      <c r="E851" s="76">
        <f t="shared" si="53"/>
        <v>3</v>
      </c>
      <c r="F851" s="101">
        <f t="shared" si="54"/>
        <v>5</v>
      </c>
      <c r="G851" s="101" t="str">
        <f t="shared" si="55"/>
        <v>Off</v>
      </c>
    </row>
    <row r="852" spans="2:7" x14ac:dyDescent="0.35">
      <c r="B852" s="3">
        <v>46058.16666666462</v>
      </c>
      <c r="C852" s="84">
        <v>0</v>
      </c>
      <c r="D852" s="76">
        <f t="shared" si="52"/>
        <v>2</v>
      </c>
      <c r="E852" s="76">
        <f t="shared" si="53"/>
        <v>4</v>
      </c>
      <c r="F852" s="101">
        <f t="shared" si="54"/>
        <v>5</v>
      </c>
      <c r="G852" s="101" t="str">
        <f t="shared" si="55"/>
        <v>Off</v>
      </c>
    </row>
    <row r="853" spans="2:7" x14ac:dyDescent="0.35">
      <c r="B853" s="3">
        <v>46058.208333331284</v>
      </c>
      <c r="C853" s="84">
        <v>0</v>
      </c>
      <c r="D853" s="76">
        <f t="shared" si="52"/>
        <v>2</v>
      </c>
      <c r="E853" s="76">
        <f t="shared" si="53"/>
        <v>5</v>
      </c>
      <c r="F853" s="101">
        <f t="shared" si="54"/>
        <v>5</v>
      </c>
      <c r="G853" s="101" t="str">
        <f t="shared" si="55"/>
        <v>Off</v>
      </c>
    </row>
    <row r="854" spans="2:7" x14ac:dyDescent="0.35">
      <c r="B854" s="3">
        <v>46058.249999997948</v>
      </c>
      <c r="C854" s="84">
        <v>0</v>
      </c>
      <c r="D854" s="76">
        <f t="shared" si="52"/>
        <v>2</v>
      </c>
      <c r="E854" s="76">
        <f t="shared" si="53"/>
        <v>6</v>
      </c>
      <c r="F854" s="101">
        <f t="shared" si="54"/>
        <v>5</v>
      </c>
      <c r="G854" s="101" t="str">
        <f t="shared" si="55"/>
        <v>Off</v>
      </c>
    </row>
    <row r="855" spans="2:7" x14ac:dyDescent="0.35">
      <c r="B855" s="3">
        <v>46058.291666664612</v>
      </c>
      <c r="C855" s="84">
        <v>0</v>
      </c>
      <c r="D855" s="76">
        <f t="shared" si="52"/>
        <v>2</v>
      </c>
      <c r="E855" s="76">
        <f t="shared" si="53"/>
        <v>7</v>
      </c>
      <c r="F855" s="101">
        <f t="shared" si="54"/>
        <v>5</v>
      </c>
      <c r="G855" s="101" t="str">
        <f t="shared" si="55"/>
        <v>Off</v>
      </c>
    </row>
    <row r="856" spans="2:7" x14ac:dyDescent="0.35">
      <c r="B856" s="3">
        <v>46058.333333331277</v>
      </c>
      <c r="C856" s="84">
        <v>0</v>
      </c>
      <c r="D856" s="76">
        <f t="shared" si="52"/>
        <v>2</v>
      </c>
      <c r="E856" s="76">
        <f t="shared" si="53"/>
        <v>8</v>
      </c>
      <c r="F856" s="101">
        <f t="shared" si="54"/>
        <v>5</v>
      </c>
      <c r="G856" s="101" t="str">
        <f t="shared" si="55"/>
        <v>On</v>
      </c>
    </row>
    <row r="857" spans="2:7" x14ac:dyDescent="0.35">
      <c r="B857" s="3">
        <v>46058.374999997941</v>
      </c>
      <c r="C857" s="84">
        <v>0</v>
      </c>
      <c r="D857" s="76">
        <f t="shared" si="52"/>
        <v>2</v>
      </c>
      <c r="E857" s="76">
        <f t="shared" si="53"/>
        <v>9</v>
      </c>
      <c r="F857" s="101">
        <f t="shared" si="54"/>
        <v>5</v>
      </c>
      <c r="G857" s="101" t="str">
        <f t="shared" si="55"/>
        <v>On</v>
      </c>
    </row>
    <row r="858" spans="2:7" x14ac:dyDescent="0.35">
      <c r="B858" s="3">
        <v>46058.416666664605</v>
      </c>
      <c r="C858" s="84">
        <v>1.1085051717352368</v>
      </c>
      <c r="D858" s="76">
        <f t="shared" si="52"/>
        <v>2</v>
      </c>
      <c r="E858" s="76">
        <f t="shared" si="53"/>
        <v>10</v>
      </c>
      <c r="F858" s="101">
        <f t="shared" si="54"/>
        <v>5</v>
      </c>
      <c r="G858" s="101" t="str">
        <f t="shared" si="55"/>
        <v>On</v>
      </c>
    </row>
    <row r="859" spans="2:7" x14ac:dyDescent="0.35">
      <c r="B859" s="3">
        <v>46058.458333331269</v>
      </c>
      <c r="C859" s="84">
        <v>1.2385649448332681</v>
      </c>
      <c r="D859" s="76">
        <f t="shared" si="52"/>
        <v>2</v>
      </c>
      <c r="E859" s="76">
        <f t="shared" si="53"/>
        <v>11</v>
      </c>
      <c r="F859" s="101">
        <f t="shared" si="54"/>
        <v>5</v>
      </c>
      <c r="G859" s="101" t="str">
        <f t="shared" si="55"/>
        <v>On</v>
      </c>
    </row>
    <row r="860" spans="2:7" x14ac:dyDescent="0.35">
      <c r="B860" s="3">
        <v>46058.499999997934</v>
      </c>
      <c r="C860" s="84">
        <v>4.4206137736207136</v>
      </c>
      <c r="D860" s="76">
        <f t="shared" si="52"/>
        <v>2</v>
      </c>
      <c r="E860" s="76">
        <f t="shared" si="53"/>
        <v>12</v>
      </c>
      <c r="F860" s="101">
        <f t="shared" si="54"/>
        <v>5</v>
      </c>
      <c r="G860" s="101" t="str">
        <f t="shared" si="55"/>
        <v>On</v>
      </c>
    </row>
    <row r="861" spans="2:7" x14ac:dyDescent="0.35">
      <c r="B861" s="3">
        <v>46058.541666664598</v>
      </c>
      <c r="C861" s="84">
        <v>3.2856367189315638</v>
      </c>
      <c r="D861" s="76">
        <f t="shared" si="52"/>
        <v>2</v>
      </c>
      <c r="E861" s="76">
        <f t="shared" si="53"/>
        <v>13</v>
      </c>
      <c r="F861" s="101">
        <f t="shared" si="54"/>
        <v>5</v>
      </c>
      <c r="G861" s="101" t="str">
        <f t="shared" si="55"/>
        <v>On</v>
      </c>
    </row>
    <row r="862" spans="2:7" x14ac:dyDescent="0.35">
      <c r="B862" s="3">
        <v>46058.583333331262</v>
      </c>
      <c r="C862" s="84">
        <v>2.3603901865922521</v>
      </c>
      <c r="D862" s="76">
        <f t="shared" si="52"/>
        <v>2</v>
      </c>
      <c r="E862" s="76">
        <f t="shared" si="53"/>
        <v>14</v>
      </c>
      <c r="F862" s="101">
        <f t="shared" si="54"/>
        <v>5</v>
      </c>
      <c r="G862" s="101" t="str">
        <f t="shared" si="55"/>
        <v>On</v>
      </c>
    </row>
    <row r="863" spans="2:7" x14ac:dyDescent="0.35">
      <c r="B863" s="3">
        <v>46058.624999997926</v>
      </c>
      <c r="C863" s="84">
        <v>1.7223665839179825</v>
      </c>
      <c r="D863" s="76">
        <f t="shared" si="52"/>
        <v>2</v>
      </c>
      <c r="E863" s="76">
        <f t="shared" si="53"/>
        <v>15</v>
      </c>
      <c r="F863" s="101">
        <f t="shared" si="54"/>
        <v>5</v>
      </c>
      <c r="G863" s="101" t="str">
        <f t="shared" si="55"/>
        <v>On</v>
      </c>
    </row>
    <row r="864" spans="2:7" x14ac:dyDescent="0.35">
      <c r="B864" s="3">
        <v>46058.666666664591</v>
      </c>
      <c r="C864" s="84">
        <v>0.90968977956313379</v>
      </c>
      <c r="D864" s="76">
        <f t="shared" si="52"/>
        <v>2</v>
      </c>
      <c r="E864" s="76">
        <f t="shared" si="53"/>
        <v>16</v>
      </c>
      <c r="F864" s="101">
        <f t="shared" si="54"/>
        <v>5</v>
      </c>
      <c r="G864" s="101" t="str">
        <f t="shared" si="55"/>
        <v>On</v>
      </c>
    </row>
    <row r="865" spans="2:7" x14ac:dyDescent="0.35">
      <c r="B865" s="3">
        <v>46058.708333331255</v>
      </c>
      <c r="C865" s="84">
        <v>17.130829577315598</v>
      </c>
      <c r="D865" s="76">
        <f t="shared" si="52"/>
        <v>2</v>
      </c>
      <c r="E865" s="76">
        <f t="shared" si="53"/>
        <v>17</v>
      </c>
      <c r="F865" s="101">
        <f t="shared" si="54"/>
        <v>5</v>
      </c>
      <c r="G865" s="101" t="str">
        <f t="shared" si="55"/>
        <v>On</v>
      </c>
    </row>
    <row r="866" spans="2:7" x14ac:dyDescent="0.35">
      <c r="B866" s="3">
        <v>46058.749999997919</v>
      </c>
      <c r="C866" s="84">
        <v>3.405780000779814</v>
      </c>
      <c r="D866" s="76">
        <f t="shared" si="52"/>
        <v>2</v>
      </c>
      <c r="E866" s="76">
        <f t="shared" si="53"/>
        <v>18</v>
      </c>
      <c r="F866" s="101">
        <f t="shared" si="54"/>
        <v>5</v>
      </c>
      <c r="G866" s="101" t="str">
        <f t="shared" si="55"/>
        <v>On</v>
      </c>
    </row>
    <row r="867" spans="2:7" x14ac:dyDescent="0.35">
      <c r="B867" s="3">
        <v>46058.791666664583</v>
      </c>
      <c r="C867" s="84">
        <v>0</v>
      </c>
      <c r="D867" s="76">
        <f t="shared" si="52"/>
        <v>2</v>
      </c>
      <c r="E867" s="76">
        <f t="shared" si="53"/>
        <v>19</v>
      </c>
      <c r="F867" s="101">
        <f t="shared" si="54"/>
        <v>5</v>
      </c>
      <c r="G867" s="101" t="str">
        <f t="shared" si="55"/>
        <v>On</v>
      </c>
    </row>
    <row r="868" spans="2:7" x14ac:dyDescent="0.35">
      <c r="B868" s="3">
        <v>46058.833333331248</v>
      </c>
      <c r="C868" s="84">
        <v>0</v>
      </c>
      <c r="D868" s="76">
        <f t="shared" si="52"/>
        <v>2</v>
      </c>
      <c r="E868" s="76">
        <f t="shared" si="53"/>
        <v>20</v>
      </c>
      <c r="F868" s="101">
        <f t="shared" si="54"/>
        <v>5</v>
      </c>
      <c r="G868" s="101" t="str">
        <f t="shared" si="55"/>
        <v>On</v>
      </c>
    </row>
    <row r="869" spans="2:7" x14ac:dyDescent="0.35">
      <c r="B869" s="3">
        <v>46058.874999997912</v>
      </c>
      <c r="C869" s="84">
        <v>0</v>
      </c>
      <c r="D869" s="76">
        <f t="shared" si="52"/>
        <v>2</v>
      </c>
      <c r="E869" s="76">
        <f t="shared" si="53"/>
        <v>21</v>
      </c>
      <c r="F869" s="101">
        <f t="shared" si="54"/>
        <v>5</v>
      </c>
      <c r="G869" s="101" t="str">
        <f t="shared" si="55"/>
        <v>On</v>
      </c>
    </row>
    <row r="870" spans="2:7" x14ac:dyDescent="0.35">
      <c r="B870" s="3">
        <v>46058.916666664576</v>
      </c>
      <c r="C870" s="84">
        <v>0</v>
      </c>
      <c r="D870" s="76">
        <f t="shared" si="52"/>
        <v>2</v>
      </c>
      <c r="E870" s="76">
        <f t="shared" si="53"/>
        <v>22</v>
      </c>
      <c r="F870" s="101">
        <f t="shared" si="54"/>
        <v>5</v>
      </c>
      <c r="G870" s="101" t="str">
        <f t="shared" si="55"/>
        <v>On</v>
      </c>
    </row>
    <row r="871" spans="2:7" x14ac:dyDescent="0.35">
      <c r="B871" s="3">
        <v>46058.95833333124</v>
      </c>
      <c r="C871" s="84">
        <v>0</v>
      </c>
      <c r="D871" s="76">
        <f t="shared" si="52"/>
        <v>2</v>
      </c>
      <c r="E871" s="76">
        <f t="shared" si="53"/>
        <v>23</v>
      </c>
      <c r="F871" s="101">
        <f t="shared" si="54"/>
        <v>5</v>
      </c>
      <c r="G871" s="101" t="str">
        <f t="shared" si="55"/>
        <v>On</v>
      </c>
    </row>
    <row r="872" spans="2:7" x14ac:dyDescent="0.35">
      <c r="B872" s="3">
        <v>46058.999999997905</v>
      </c>
      <c r="C872" s="84">
        <v>0</v>
      </c>
      <c r="D872" s="76">
        <f t="shared" si="52"/>
        <v>2</v>
      </c>
      <c r="E872" s="76">
        <f t="shared" si="53"/>
        <v>0</v>
      </c>
      <c r="F872" s="101">
        <f t="shared" si="54"/>
        <v>6</v>
      </c>
      <c r="G872" s="101" t="str">
        <f t="shared" si="55"/>
        <v>Off</v>
      </c>
    </row>
    <row r="873" spans="2:7" x14ac:dyDescent="0.35">
      <c r="B873" s="3">
        <v>46059.041666664569</v>
      </c>
      <c r="C873" s="84">
        <v>0</v>
      </c>
      <c r="D873" s="76">
        <f t="shared" si="52"/>
        <v>2</v>
      </c>
      <c r="E873" s="76">
        <f t="shared" si="53"/>
        <v>1</v>
      </c>
      <c r="F873" s="101">
        <f t="shared" si="54"/>
        <v>6</v>
      </c>
      <c r="G873" s="101" t="str">
        <f t="shared" si="55"/>
        <v>Off</v>
      </c>
    </row>
    <row r="874" spans="2:7" x14ac:dyDescent="0.35">
      <c r="B874" s="3">
        <v>46059.083333331233</v>
      </c>
      <c r="C874" s="84">
        <v>0</v>
      </c>
      <c r="D874" s="76">
        <f t="shared" si="52"/>
        <v>2</v>
      </c>
      <c r="E874" s="76">
        <f t="shared" si="53"/>
        <v>2</v>
      </c>
      <c r="F874" s="101">
        <f t="shared" si="54"/>
        <v>6</v>
      </c>
      <c r="G874" s="101" t="str">
        <f t="shared" si="55"/>
        <v>Off</v>
      </c>
    </row>
    <row r="875" spans="2:7" x14ac:dyDescent="0.35">
      <c r="B875" s="3">
        <v>46059.124999997897</v>
      </c>
      <c r="C875" s="84">
        <v>0</v>
      </c>
      <c r="D875" s="76">
        <f t="shared" si="52"/>
        <v>2</v>
      </c>
      <c r="E875" s="76">
        <f t="shared" si="53"/>
        <v>3</v>
      </c>
      <c r="F875" s="101">
        <f t="shared" si="54"/>
        <v>6</v>
      </c>
      <c r="G875" s="101" t="str">
        <f t="shared" si="55"/>
        <v>Off</v>
      </c>
    </row>
    <row r="876" spans="2:7" x14ac:dyDescent="0.35">
      <c r="B876" s="3">
        <v>46059.166666664561</v>
      </c>
      <c r="C876" s="84">
        <v>0</v>
      </c>
      <c r="D876" s="76">
        <f t="shared" si="52"/>
        <v>2</v>
      </c>
      <c r="E876" s="76">
        <f t="shared" si="53"/>
        <v>4</v>
      </c>
      <c r="F876" s="101">
        <f t="shared" si="54"/>
        <v>6</v>
      </c>
      <c r="G876" s="101" t="str">
        <f t="shared" si="55"/>
        <v>Off</v>
      </c>
    </row>
    <row r="877" spans="2:7" x14ac:dyDescent="0.35">
      <c r="B877" s="3">
        <v>46059.208333331226</v>
      </c>
      <c r="C877" s="84">
        <v>0</v>
      </c>
      <c r="D877" s="76">
        <f t="shared" si="52"/>
        <v>2</v>
      </c>
      <c r="E877" s="76">
        <f t="shared" si="53"/>
        <v>5</v>
      </c>
      <c r="F877" s="101">
        <f t="shared" si="54"/>
        <v>6</v>
      </c>
      <c r="G877" s="101" t="str">
        <f t="shared" si="55"/>
        <v>Off</v>
      </c>
    </row>
    <row r="878" spans="2:7" x14ac:dyDescent="0.35">
      <c r="B878" s="3">
        <v>46059.24999999789</v>
      </c>
      <c r="C878" s="84">
        <v>0</v>
      </c>
      <c r="D878" s="76">
        <f t="shared" si="52"/>
        <v>2</v>
      </c>
      <c r="E878" s="76">
        <f t="shared" si="53"/>
        <v>6</v>
      </c>
      <c r="F878" s="101">
        <f t="shared" si="54"/>
        <v>6</v>
      </c>
      <c r="G878" s="101" t="str">
        <f t="shared" si="55"/>
        <v>Off</v>
      </c>
    </row>
    <row r="879" spans="2:7" x14ac:dyDescent="0.35">
      <c r="B879" s="3">
        <v>46059.291666664554</v>
      </c>
      <c r="C879" s="84">
        <v>0</v>
      </c>
      <c r="D879" s="76">
        <f t="shared" si="52"/>
        <v>2</v>
      </c>
      <c r="E879" s="76">
        <f t="shared" si="53"/>
        <v>7</v>
      </c>
      <c r="F879" s="101">
        <f t="shared" si="54"/>
        <v>6</v>
      </c>
      <c r="G879" s="101" t="str">
        <f t="shared" si="55"/>
        <v>Off</v>
      </c>
    </row>
    <row r="880" spans="2:7" x14ac:dyDescent="0.35">
      <c r="B880" s="3">
        <v>46059.333333331218</v>
      </c>
      <c r="C880" s="84">
        <v>0</v>
      </c>
      <c r="D880" s="76">
        <f t="shared" si="52"/>
        <v>2</v>
      </c>
      <c r="E880" s="76">
        <f t="shared" si="53"/>
        <v>8</v>
      </c>
      <c r="F880" s="101">
        <f t="shared" si="54"/>
        <v>6</v>
      </c>
      <c r="G880" s="101" t="str">
        <f t="shared" si="55"/>
        <v>On</v>
      </c>
    </row>
    <row r="881" spans="2:7" x14ac:dyDescent="0.35">
      <c r="B881" s="3">
        <v>46059.374999997883</v>
      </c>
      <c r="C881" s="84">
        <v>2.7892937141732497</v>
      </c>
      <c r="D881" s="76">
        <f t="shared" si="52"/>
        <v>2</v>
      </c>
      <c r="E881" s="76">
        <f t="shared" si="53"/>
        <v>9</v>
      </c>
      <c r="F881" s="101">
        <f t="shared" si="54"/>
        <v>6</v>
      </c>
      <c r="G881" s="101" t="str">
        <f t="shared" si="55"/>
        <v>On</v>
      </c>
    </row>
    <row r="882" spans="2:7" x14ac:dyDescent="0.35">
      <c r="B882" s="3">
        <v>46059.416666664547</v>
      </c>
      <c r="C882" s="84">
        <v>6.1197897493417814</v>
      </c>
      <c r="D882" s="76">
        <f t="shared" si="52"/>
        <v>2</v>
      </c>
      <c r="E882" s="76">
        <f t="shared" si="53"/>
        <v>10</v>
      </c>
      <c r="F882" s="101">
        <f t="shared" si="54"/>
        <v>6</v>
      </c>
      <c r="G882" s="101" t="str">
        <f t="shared" si="55"/>
        <v>On</v>
      </c>
    </row>
    <row r="883" spans="2:7" x14ac:dyDescent="0.35">
      <c r="B883" s="3">
        <v>46059.458333331211</v>
      </c>
      <c r="C883" s="84">
        <v>10.856517969827166</v>
      </c>
      <c r="D883" s="76">
        <f t="shared" si="52"/>
        <v>2</v>
      </c>
      <c r="E883" s="76">
        <f t="shared" si="53"/>
        <v>11</v>
      </c>
      <c r="F883" s="101">
        <f t="shared" si="54"/>
        <v>6</v>
      </c>
      <c r="G883" s="101" t="str">
        <f t="shared" si="55"/>
        <v>On</v>
      </c>
    </row>
    <row r="884" spans="2:7" x14ac:dyDescent="0.35">
      <c r="B884" s="3">
        <v>46059.499999997875</v>
      </c>
      <c r="C884" s="84">
        <v>3.7902810329225907</v>
      </c>
      <c r="D884" s="76">
        <f t="shared" si="52"/>
        <v>2</v>
      </c>
      <c r="E884" s="76">
        <f t="shared" si="53"/>
        <v>12</v>
      </c>
      <c r="F884" s="101">
        <f t="shared" si="54"/>
        <v>6</v>
      </c>
      <c r="G884" s="101" t="str">
        <f t="shared" si="55"/>
        <v>On</v>
      </c>
    </row>
    <row r="885" spans="2:7" x14ac:dyDescent="0.35">
      <c r="B885" s="3">
        <v>46059.54166666454</v>
      </c>
      <c r="C885" s="84">
        <v>3.3086288188282178</v>
      </c>
      <c r="D885" s="76">
        <f t="shared" si="52"/>
        <v>2</v>
      </c>
      <c r="E885" s="76">
        <f t="shared" si="53"/>
        <v>13</v>
      </c>
      <c r="F885" s="101">
        <f t="shared" si="54"/>
        <v>6</v>
      </c>
      <c r="G885" s="101" t="str">
        <f t="shared" si="55"/>
        <v>On</v>
      </c>
    </row>
    <row r="886" spans="2:7" x14ac:dyDescent="0.35">
      <c r="B886" s="3">
        <v>46059.583333331204</v>
      </c>
      <c r="C886" s="84">
        <v>3.1215610907011548</v>
      </c>
      <c r="D886" s="76">
        <f t="shared" si="52"/>
        <v>2</v>
      </c>
      <c r="E886" s="76">
        <f t="shared" si="53"/>
        <v>14</v>
      </c>
      <c r="F886" s="101">
        <f t="shared" si="54"/>
        <v>6</v>
      </c>
      <c r="G886" s="101" t="str">
        <f t="shared" si="55"/>
        <v>On</v>
      </c>
    </row>
    <row r="887" spans="2:7" x14ac:dyDescent="0.35">
      <c r="B887" s="3">
        <v>46059.624999997868</v>
      </c>
      <c r="C887" s="84">
        <v>3.0645236751382861</v>
      </c>
      <c r="D887" s="76">
        <f t="shared" si="52"/>
        <v>2</v>
      </c>
      <c r="E887" s="76">
        <f t="shared" si="53"/>
        <v>15</v>
      </c>
      <c r="F887" s="101">
        <f t="shared" si="54"/>
        <v>6</v>
      </c>
      <c r="G887" s="101" t="str">
        <f t="shared" si="55"/>
        <v>On</v>
      </c>
    </row>
    <row r="888" spans="2:7" x14ac:dyDescent="0.35">
      <c r="B888" s="3">
        <v>46059.666666664532</v>
      </c>
      <c r="C888" s="84">
        <v>3.3285062926160984</v>
      </c>
      <c r="D888" s="76">
        <f t="shared" si="52"/>
        <v>2</v>
      </c>
      <c r="E888" s="76">
        <f t="shared" si="53"/>
        <v>16</v>
      </c>
      <c r="F888" s="101">
        <f t="shared" si="54"/>
        <v>6</v>
      </c>
      <c r="G888" s="101" t="str">
        <f t="shared" si="55"/>
        <v>On</v>
      </c>
    </row>
    <row r="889" spans="2:7" x14ac:dyDescent="0.35">
      <c r="B889" s="3">
        <v>46059.708333331197</v>
      </c>
      <c r="C889" s="84">
        <v>14.806261877505026</v>
      </c>
      <c r="D889" s="76">
        <f t="shared" si="52"/>
        <v>2</v>
      </c>
      <c r="E889" s="76">
        <f t="shared" si="53"/>
        <v>17</v>
      </c>
      <c r="F889" s="101">
        <f t="shared" si="54"/>
        <v>6</v>
      </c>
      <c r="G889" s="101" t="str">
        <f t="shared" si="55"/>
        <v>On</v>
      </c>
    </row>
    <row r="890" spans="2:7" x14ac:dyDescent="0.35">
      <c r="B890" s="3">
        <v>46059.749999997861</v>
      </c>
      <c r="C890" s="84">
        <v>3.0461138033251567</v>
      </c>
      <c r="D890" s="76">
        <f t="shared" si="52"/>
        <v>2</v>
      </c>
      <c r="E890" s="76">
        <f t="shared" si="53"/>
        <v>18</v>
      </c>
      <c r="F890" s="101">
        <f t="shared" si="54"/>
        <v>6</v>
      </c>
      <c r="G890" s="101" t="str">
        <f t="shared" si="55"/>
        <v>On</v>
      </c>
    </row>
    <row r="891" spans="2:7" x14ac:dyDescent="0.35">
      <c r="B891" s="3">
        <v>46059.791666664525</v>
      </c>
      <c r="C891" s="84">
        <v>0</v>
      </c>
      <c r="D891" s="76">
        <f t="shared" si="52"/>
        <v>2</v>
      </c>
      <c r="E891" s="76">
        <f t="shared" si="53"/>
        <v>19</v>
      </c>
      <c r="F891" s="101">
        <f t="shared" si="54"/>
        <v>6</v>
      </c>
      <c r="G891" s="101" t="str">
        <f t="shared" si="55"/>
        <v>On</v>
      </c>
    </row>
    <row r="892" spans="2:7" x14ac:dyDescent="0.35">
      <c r="B892" s="3">
        <v>46059.833333331189</v>
      </c>
      <c r="C892" s="84">
        <v>0</v>
      </c>
      <c r="D892" s="76">
        <f t="shared" si="52"/>
        <v>2</v>
      </c>
      <c r="E892" s="76">
        <f t="shared" si="53"/>
        <v>20</v>
      </c>
      <c r="F892" s="101">
        <f t="shared" si="54"/>
        <v>6</v>
      </c>
      <c r="G892" s="101" t="str">
        <f t="shared" si="55"/>
        <v>On</v>
      </c>
    </row>
    <row r="893" spans="2:7" x14ac:dyDescent="0.35">
      <c r="B893" s="3">
        <v>46059.874999997854</v>
      </c>
      <c r="C893" s="84">
        <v>0</v>
      </c>
      <c r="D893" s="76">
        <f t="shared" si="52"/>
        <v>2</v>
      </c>
      <c r="E893" s="76">
        <f t="shared" si="53"/>
        <v>21</v>
      </c>
      <c r="F893" s="101">
        <f t="shared" si="54"/>
        <v>6</v>
      </c>
      <c r="G893" s="101" t="str">
        <f t="shared" si="55"/>
        <v>On</v>
      </c>
    </row>
    <row r="894" spans="2:7" x14ac:dyDescent="0.35">
      <c r="B894" s="3">
        <v>46059.916666664518</v>
      </c>
      <c r="C894" s="84">
        <v>0</v>
      </c>
      <c r="D894" s="76">
        <f t="shared" si="52"/>
        <v>2</v>
      </c>
      <c r="E894" s="76">
        <f t="shared" si="53"/>
        <v>22</v>
      </c>
      <c r="F894" s="101">
        <f t="shared" si="54"/>
        <v>6</v>
      </c>
      <c r="G894" s="101" t="str">
        <f t="shared" si="55"/>
        <v>On</v>
      </c>
    </row>
    <row r="895" spans="2:7" x14ac:dyDescent="0.35">
      <c r="B895" s="3">
        <v>46059.958333331182</v>
      </c>
      <c r="C895" s="84">
        <v>0</v>
      </c>
      <c r="D895" s="76">
        <f t="shared" si="52"/>
        <v>2</v>
      </c>
      <c r="E895" s="76">
        <f t="shared" si="53"/>
        <v>23</v>
      </c>
      <c r="F895" s="101">
        <f t="shared" si="54"/>
        <v>6</v>
      </c>
      <c r="G895" s="101" t="str">
        <f t="shared" si="55"/>
        <v>On</v>
      </c>
    </row>
    <row r="896" spans="2:7" x14ac:dyDescent="0.35">
      <c r="B896" s="3">
        <v>46059.999999997846</v>
      </c>
      <c r="C896" s="84">
        <v>0</v>
      </c>
      <c r="D896" s="76">
        <f t="shared" si="52"/>
        <v>2</v>
      </c>
      <c r="E896" s="76">
        <f t="shared" si="53"/>
        <v>0</v>
      </c>
      <c r="F896" s="101">
        <f t="shared" si="54"/>
        <v>7</v>
      </c>
      <c r="G896" s="101" t="str">
        <f t="shared" si="55"/>
        <v>Off</v>
      </c>
    </row>
    <row r="897" spans="2:7" x14ac:dyDescent="0.35">
      <c r="B897" s="3">
        <v>46060.041666664511</v>
      </c>
      <c r="C897" s="84">
        <v>0</v>
      </c>
      <c r="D897" s="76">
        <f t="shared" si="52"/>
        <v>2</v>
      </c>
      <c r="E897" s="76">
        <f t="shared" si="53"/>
        <v>1</v>
      </c>
      <c r="F897" s="101">
        <f t="shared" si="54"/>
        <v>7</v>
      </c>
      <c r="G897" s="101" t="str">
        <f t="shared" si="55"/>
        <v>Off</v>
      </c>
    </row>
    <row r="898" spans="2:7" x14ac:dyDescent="0.35">
      <c r="B898" s="3">
        <v>46060.083333331175</v>
      </c>
      <c r="C898" s="84">
        <v>0</v>
      </c>
      <c r="D898" s="76">
        <f t="shared" si="52"/>
        <v>2</v>
      </c>
      <c r="E898" s="76">
        <f t="shared" si="53"/>
        <v>2</v>
      </c>
      <c r="F898" s="101">
        <f t="shared" si="54"/>
        <v>7</v>
      </c>
      <c r="G898" s="101" t="str">
        <f t="shared" si="55"/>
        <v>Off</v>
      </c>
    </row>
    <row r="899" spans="2:7" x14ac:dyDescent="0.35">
      <c r="B899" s="3">
        <v>46060.124999997839</v>
      </c>
      <c r="C899" s="84">
        <v>0</v>
      </c>
      <c r="D899" s="76">
        <f t="shared" si="52"/>
        <v>2</v>
      </c>
      <c r="E899" s="76">
        <f t="shared" si="53"/>
        <v>3</v>
      </c>
      <c r="F899" s="101">
        <f t="shared" si="54"/>
        <v>7</v>
      </c>
      <c r="G899" s="101" t="str">
        <f t="shared" si="55"/>
        <v>Off</v>
      </c>
    </row>
    <row r="900" spans="2:7" x14ac:dyDescent="0.35">
      <c r="B900" s="3">
        <v>46060.166666664503</v>
      </c>
      <c r="C900" s="84">
        <v>0</v>
      </c>
      <c r="D900" s="76">
        <f t="shared" si="52"/>
        <v>2</v>
      </c>
      <c r="E900" s="76">
        <f t="shared" si="53"/>
        <v>4</v>
      </c>
      <c r="F900" s="101">
        <f t="shared" si="54"/>
        <v>7</v>
      </c>
      <c r="G900" s="101" t="str">
        <f t="shared" si="55"/>
        <v>Off</v>
      </c>
    </row>
    <row r="901" spans="2:7" x14ac:dyDescent="0.35">
      <c r="B901" s="3">
        <v>46060.208333331168</v>
      </c>
      <c r="C901" s="84">
        <v>0</v>
      </c>
      <c r="D901" s="76">
        <f t="shared" si="52"/>
        <v>2</v>
      </c>
      <c r="E901" s="76">
        <f t="shared" si="53"/>
        <v>5</v>
      </c>
      <c r="F901" s="101">
        <f t="shared" si="54"/>
        <v>7</v>
      </c>
      <c r="G901" s="101" t="str">
        <f t="shared" si="55"/>
        <v>Off</v>
      </c>
    </row>
    <row r="902" spans="2:7" x14ac:dyDescent="0.35">
      <c r="B902" s="3">
        <v>46060.249999997832</v>
      </c>
      <c r="C902" s="84">
        <v>0</v>
      </c>
      <c r="D902" s="76">
        <f t="shared" si="52"/>
        <v>2</v>
      </c>
      <c r="E902" s="76">
        <f t="shared" si="53"/>
        <v>6</v>
      </c>
      <c r="F902" s="101">
        <f t="shared" si="54"/>
        <v>7</v>
      </c>
      <c r="G902" s="101" t="str">
        <f t="shared" si="55"/>
        <v>Off</v>
      </c>
    </row>
    <row r="903" spans="2:7" x14ac:dyDescent="0.35">
      <c r="B903" s="3">
        <v>46060.291666664496</v>
      </c>
      <c r="C903" s="84">
        <v>0</v>
      </c>
      <c r="D903" s="76">
        <f t="shared" si="52"/>
        <v>2</v>
      </c>
      <c r="E903" s="76">
        <f t="shared" si="53"/>
        <v>7</v>
      </c>
      <c r="F903" s="101">
        <f t="shared" si="54"/>
        <v>7</v>
      </c>
      <c r="G903" s="101" t="str">
        <f t="shared" si="55"/>
        <v>Off</v>
      </c>
    </row>
    <row r="904" spans="2:7" x14ac:dyDescent="0.35">
      <c r="B904" s="3">
        <v>46060.33333333116</v>
      </c>
      <c r="C904" s="84">
        <v>0</v>
      </c>
      <c r="D904" s="76">
        <f t="shared" si="52"/>
        <v>2</v>
      </c>
      <c r="E904" s="76">
        <f t="shared" si="53"/>
        <v>8</v>
      </c>
      <c r="F904" s="101">
        <f t="shared" si="54"/>
        <v>7</v>
      </c>
      <c r="G904" s="101" t="str">
        <f t="shared" si="55"/>
        <v>Off</v>
      </c>
    </row>
    <row r="905" spans="2:7" x14ac:dyDescent="0.35">
      <c r="B905" s="3">
        <v>46060.374999997824</v>
      </c>
      <c r="C905" s="84">
        <v>11.789689060572528</v>
      </c>
      <c r="D905" s="76">
        <f t="shared" ref="D905:D968" si="56">MONTH(B905)</f>
        <v>2</v>
      </c>
      <c r="E905" s="76">
        <f t="shared" si="53"/>
        <v>9</v>
      </c>
      <c r="F905" s="101">
        <f t="shared" si="54"/>
        <v>7</v>
      </c>
      <c r="G905" s="101" t="str">
        <f t="shared" si="55"/>
        <v>Off</v>
      </c>
    </row>
    <row r="906" spans="2:7" x14ac:dyDescent="0.35">
      <c r="B906" s="3">
        <v>46060.416666664489</v>
      </c>
      <c r="C906" s="84">
        <v>13.312826757521995</v>
      </c>
      <c r="D906" s="76">
        <f t="shared" si="56"/>
        <v>2</v>
      </c>
      <c r="E906" s="76">
        <f t="shared" ref="E906:E969" si="57">HOUR(B906)</f>
        <v>10</v>
      </c>
      <c r="F906" s="101">
        <f t="shared" ref="F906:F969" si="58">WEEKDAY(B906,1)</f>
        <v>7</v>
      </c>
      <c r="G906" s="101" t="str">
        <f t="shared" ref="G906:G969" si="59">IF(OR(F906=$F$6,F906=$F$7),"Off",IF(E906&lt;8,"Off","On"))</f>
        <v>Off</v>
      </c>
    </row>
    <row r="907" spans="2:7" x14ac:dyDescent="0.35">
      <c r="B907" s="3">
        <v>46060.458333331153</v>
      </c>
      <c r="C907" s="84">
        <v>23.471216234841915</v>
      </c>
      <c r="D907" s="76">
        <f t="shared" si="56"/>
        <v>2</v>
      </c>
      <c r="E907" s="76">
        <f t="shared" si="57"/>
        <v>11</v>
      </c>
      <c r="F907" s="101">
        <f t="shared" si="58"/>
        <v>7</v>
      </c>
      <c r="G907" s="101" t="str">
        <f t="shared" si="59"/>
        <v>Off</v>
      </c>
    </row>
    <row r="908" spans="2:7" x14ac:dyDescent="0.35">
      <c r="B908" s="3">
        <v>46060.499999997817</v>
      </c>
      <c r="C908" s="84">
        <v>22.102658212396531</v>
      </c>
      <c r="D908" s="76">
        <f t="shared" si="56"/>
        <v>2</v>
      </c>
      <c r="E908" s="76">
        <f t="shared" si="57"/>
        <v>12</v>
      </c>
      <c r="F908" s="101">
        <f t="shared" si="58"/>
        <v>7</v>
      </c>
      <c r="G908" s="101" t="str">
        <f t="shared" si="59"/>
        <v>Off</v>
      </c>
    </row>
    <row r="909" spans="2:7" x14ac:dyDescent="0.35">
      <c r="B909" s="3">
        <v>46060.541666664481</v>
      </c>
      <c r="C909" s="84">
        <v>21.07977209024568</v>
      </c>
      <c r="D909" s="76">
        <f t="shared" si="56"/>
        <v>2</v>
      </c>
      <c r="E909" s="76">
        <f t="shared" si="57"/>
        <v>13</v>
      </c>
      <c r="F909" s="101">
        <f t="shared" si="58"/>
        <v>7</v>
      </c>
      <c r="G909" s="101" t="str">
        <f t="shared" si="59"/>
        <v>Off</v>
      </c>
    </row>
    <row r="910" spans="2:7" x14ac:dyDescent="0.35">
      <c r="B910" s="3">
        <v>46060.583333331146</v>
      </c>
      <c r="C910" s="84">
        <v>21.475461938550328</v>
      </c>
      <c r="D910" s="76">
        <f t="shared" si="56"/>
        <v>2</v>
      </c>
      <c r="E910" s="76">
        <f t="shared" si="57"/>
        <v>14</v>
      </c>
      <c r="F910" s="101">
        <f t="shared" si="58"/>
        <v>7</v>
      </c>
      <c r="G910" s="101" t="str">
        <f t="shared" si="59"/>
        <v>Off</v>
      </c>
    </row>
    <row r="911" spans="2:7" x14ac:dyDescent="0.35">
      <c r="B911" s="3">
        <v>46060.62499999781</v>
      </c>
      <c r="C911" s="84">
        <v>22.663234066424252</v>
      </c>
      <c r="D911" s="76">
        <f t="shared" si="56"/>
        <v>2</v>
      </c>
      <c r="E911" s="76">
        <f t="shared" si="57"/>
        <v>15</v>
      </c>
      <c r="F911" s="101">
        <f t="shared" si="58"/>
        <v>7</v>
      </c>
      <c r="G911" s="101" t="str">
        <f t="shared" si="59"/>
        <v>Off</v>
      </c>
    </row>
    <row r="912" spans="2:7" x14ac:dyDescent="0.35">
      <c r="B912" s="3">
        <v>46060.666666664474</v>
      </c>
      <c r="C912" s="84">
        <v>23.281849563258451</v>
      </c>
      <c r="D912" s="76">
        <f t="shared" si="56"/>
        <v>2</v>
      </c>
      <c r="E912" s="76">
        <f t="shared" si="57"/>
        <v>16</v>
      </c>
      <c r="F912" s="101">
        <f t="shared" si="58"/>
        <v>7</v>
      </c>
      <c r="G912" s="101" t="str">
        <f t="shared" si="59"/>
        <v>Off</v>
      </c>
    </row>
    <row r="913" spans="2:7" x14ac:dyDescent="0.35">
      <c r="B913" s="3">
        <v>46060.708333331138</v>
      </c>
      <c r="C913" s="84">
        <v>18.393209307572473</v>
      </c>
      <c r="D913" s="76">
        <f t="shared" si="56"/>
        <v>2</v>
      </c>
      <c r="E913" s="76">
        <f t="shared" si="57"/>
        <v>17</v>
      </c>
      <c r="F913" s="101">
        <f t="shared" si="58"/>
        <v>7</v>
      </c>
      <c r="G913" s="101" t="str">
        <f t="shared" si="59"/>
        <v>Off</v>
      </c>
    </row>
    <row r="914" spans="2:7" x14ac:dyDescent="0.35">
      <c r="B914" s="3">
        <v>46060.749999997803</v>
      </c>
      <c r="C914" s="84">
        <v>4.3554728573161645</v>
      </c>
      <c r="D914" s="76">
        <f t="shared" si="56"/>
        <v>2</v>
      </c>
      <c r="E914" s="76">
        <f t="shared" si="57"/>
        <v>18</v>
      </c>
      <c r="F914" s="101">
        <f t="shared" si="58"/>
        <v>7</v>
      </c>
      <c r="G914" s="101" t="str">
        <f t="shared" si="59"/>
        <v>Off</v>
      </c>
    </row>
    <row r="915" spans="2:7" x14ac:dyDescent="0.35">
      <c r="B915" s="3">
        <v>46060.791666664467</v>
      </c>
      <c r="C915" s="84">
        <v>0</v>
      </c>
      <c r="D915" s="76">
        <f t="shared" si="56"/>
        <v>2</v>
      </c>
      <c r="E915" s="76">
        <f t="shared" si="57"/>
        <v>19</v>
      </c>
      <c r="F915" s="101">
        <f t="shared" si="58"/>
        <v>7</v>
      </c>
      <c r="G915" s="101" t="str">
        <f t="shared" si="59"/>
        <v>Off</v>
      </c>
    </row>
    <row r="916" spans="2:7" x14ac:dyDescent="0.35">
      <c r="B916" s="3">
        <v>46060.833333331131</v>
      </c>
      <c r="C916" s="84">
        <v>0</v>
      </c>
      <c r="D916" s="76">
        <f t="shared" si="56"/>
        <v>2</v>
      </c>
      <c r="E916" s="76">
        <f t="shared" si="57"/>
        <v>20</v>
      </c>
      <c r="F916" s="101">
        <f t="shared" si="58"/>
        <v>7</v>
      </c>
      <c r="G916" s="101" t="str">
        <f t="shared" si="59"/>
        <v>Off</v>
      </c>
    </row>
    <row r="917" spans="2:7" x14ac:dyDescent="0.35">
      <c r="B917" s="3">
        <v>46060.874999997795</v>
      </c>
      <c r="C917" s="84">
        <v>0</v>
      </c>
      <c r="D917" s="76">
        <f t="shared" si="56"/>
        <v>2</v>
      </c>
      <c r="E917" s="76">
        <f t="shared" si="57"/>
        <v>21</v>
      </c>
      <c r="F917" s="101">
        <f t="shared" si="58"/>
        <v>7</v>
      </c>
      <c r="G917" s="101" t="str">
        <f t="shared" si="59"/>
        <v>Off</v>
      </c>
    </row>
    <row r="918" spans="2:7" x14ac:dyDescent="0.35">
      <c r="B918" s="3">
        <v>46060.91666666446</v>
      </c>
      <c r="C918" s="84">
        <v>0</v>
      </c>
      <c r="D918" s="76">
        <f t="shared" si="56"/>
        <v>2</v>
      </c>
      <c r="E918" s="76">
        <f t="shared" si="57"/>
        <v>22</v>
      </c>
      <c r="F918" s="101">
        <f t="shared" si="58"/>
        <v>7</v>
      </c>
      <c r="G918" s="101" t="str">
        <f t="shared" si="59"/>
        <v>Off</v>
      </c>
    </row>
    <row r="919" spans="2:7" x14ac:dyDescent="0.35">
      <c r="B919" s="3">
        <v>46060.958333331124</v>
      </c>
      <c r="C919" s="84">
        <v>0</v>
      </c>
      <c r="D919" s="76">
        <f t="shared" si="56"/>
        <v>2</v>
      </c>
      <c r="E919" s="76">
        <f t="shared" si="57"/>
        <v>23</v>
      </c>
      <c r="F919" s="101">
        <f t="shared" si="58"/>
        <v>7</v>
      </c>
      <c r="G919" s="101" t="str">
        <f t="shared" si="59"/>
        <v>Off</v>
      </c>
    </row>
    <row r="920" spans="2:7" x14ac:dyDescent="0.35">
      <c r="B920" s="3">
        <v>46060.999999997788</v>
      </c>
      <c r="C920" s="84">
        <v>0</v>
      </c>
      <c r="D920" s="76">
        <f t="shared" si="56"/>
        <v>2</v>
      </c>
      <c r="E920" s="76">
        <f t="shared" si="57"/>
        <v>0</v>
      </c>
      <c r="F920" s="101">
        <f t="shared" si="58"/>
        <v>1</v>
      </c>
      <c r="G920" s="101" t="str">
        <f t="shared" si="59"/>
        <v>Off</v>
      </c>
    </row>
    <row r="921" spans="2:7" x14ac:dyDescent="0.35">
      <c r="B921" s="3">
        <v>46061.041666664452</v>
      </c>
      <c r="C921" s="84">
        <v>0</v>
      </c>
      <c r="D921" s="76">
        <f t="shared" si="56"/>
        <v>2</v>
      </c>
      <c r="E921" s="76">
        <f t="shared" si="57"/>
        <v>1</v>
      </c>
      <c r="F921" s="101">
        <f t="shared" si="58"/>
        <v>1</v>
      </c>
      <c r="G921" s="101" t="str">
        <f t="shared" si="59"/>
        <v>Off</v>
      </c>
    </row>
    <row r="922" spans="2:7" x14ac:dyDescent="0.35">
      <c r="B922" s="3">
        <v>46061.083333331117</v>
      </c>
      <c r="C922" s="84">
        <v>0</v>
      </c>
      <c r="D922" s="76">
        <f t="shared" si="56"/>
        <v>2</v>
      </c>
      <c r="E922" s="76">
        <f t="shared" si="57"/>
        <v>2</v>
      </c>
      <c r="F922" s="101">
        <f t="shared" si="58"/>
        <v>1</v>
      </c>
      <c r="G922" s="101" t="str">
        <f t="shared" si="59"/>
        <v>Off</v>
      </c>
    </row>
    <row r="923" spans="2:7" x14ac:dyDescent="0.35">
      <c r="B923" s="3">
        <v>46061.124999997781</v>
      </c>
      <c r="C923" s="84">
        <v>0</v>
      </c>
      <c r="D923" s="76">
        <f t="shared" si="56"/>
        <v>2</v>
      </c>
      <c r="E923" s="76">
        <f t="shared" si="57"/>
        <v>3</v>
      </c>
      <c r="F923" s="101">
        <f t="shared" si="58"/>
        <v>1</v>
      </c>
      <c r="G923" s="101" t="str">
        <f t="shared" si="59"/>
        <v>Off</v>
      </c>
    </row>
    <row r="924" spans="2:7" x14ac:dyDescent="0.35">
      <c r="B924" s="3">
        <v>46061.166666664445</v>
      </c>
      <c r="C924" s="84">
        <v>0</v>
      </c>
      <c r="D924" s="76">
        <f t="shared" si="56"/>
        <v>2</v>
      </c>
      <c r="E924" s="76">
        <f t="shared" si="57"/>
        <v>4</v>
      </c>
      <c r="F924" s="101">
        <f t="shared" si="58"/>
        <v>1</v>
      </c>
      <c r="G924" s="101" t="str">
        <f t="shared" si="59"/>
        <v>Off</v>
      </c>
    </row>
    <row r="925" spans="2:7" x14ac:dyDescent="0.35">
      <c r="B925" s="3">
        <v>46061.208333331109</v>
      </c>
      <c r="C925" s="84">
        <v>0</v>
      </c>
      <c r="D925" s="76">
        <f t="shared" si="56"/>
        <v>2</v>
      </c>
      <c r="E925" s="76">
        <f t="shared" si="57"/>
        <v>5</v>
      </c>
      <c r="F925" s="101">
        <f t="shared" si="58"/>
        <v>1</v>
      </c>
      <c r="G925" s="101" t="str">
        <f t="shared" si="59"/>
        <v>Off</v>
      </c>
    </row>
    <row r="926" spans="2:7" x14ac:dyDescent="0.35">
      <c r="B926" s="3">
        <v>46061.249999997774</v>
      </c>
      <c r="C926" s="84">
        <v>0</v>
      </c>
      <c r="D926" s="76">
        <f t="shared" si="56"/>
        <v>2</v>
      </c>
      <c r="E926" s="76">
        <f t="shared" si="57"/>
        <v>6</v>
      </c>
      <c r="F926" s="101">
        <f t="shared" si="58"/>
        <v>1</v>
      </c>
      <c r="G926" s="101" t="str">
        <f t="shared" si="59"/>
        <v>Off</v>
      </c>
    </row>
    <row r="927" spans="2:7" x14ac:dyDescent="0.35">
      <c r="B927" s="3">
        <v>46061.291666664438</v>
      </c>
      <c r="C927" s="84">
        <v>0</v>
      </c>
      <c r="D927" s="76">
        <f t="shared" si="56"/>
        <v>2</v>
      </c>
      <c r="E927" s="76">
        <f t="shared" si="57"/>
        <v>7</v>
      </c>
      <c r="F927" s="101">
        <f t="shared" si="58"/>
        <v>1</v>
      </c>
      <c r="G927" s="101" t="str">
        <f t="shared" si="59"/>
        <v>Off</v>
      </c>
    </row>
    <row r="928" spans="2:7" x14ac:dyDescent="0.35">
      <c r="B928" s="3">
        <v>46061.333333331102</v>
      </c>
      <c r="C928" s="84">
        <v>0</v>
      </c>
      <c r="D928" s="76">
        <f t="shared" si="56"/>
        <v>2</v>
      </c>
      <c r="E928" s="76">
        <f t="shared" si="57"/>
        <v>8</v>
      </c>
      <c r="F928" s="101">
        <f t="shared" si="58"/>
        <v>1</v>
      </c>
      <c r="G928" s="101" t="str">
        <f t="shared" si="59"/>
        <v>Off</v>
      </c>
    </row>
    <row r="929" spans="2:7" x14ac:dyDescent="0.35">
      <c r="B929" s="3">
        <v>46061.374999997766</v>
      </c>
      <c r="C929" s="84">
        <v>0.18869944094527397</v>
      </c>
      <c r="D929" s="76">
        <f t="shared" si="56"/>
        <v>2</v>
      </c>
      <c r="E929" s="76">
        <f t="shared" si="57"/>
        <v>9</v>
      </c>
      <c r="F929" s="101">
        <f t="shared" si="58"/>
        <v>1</v>
      </c>
      <c r="G929" s="101" t="str">
        <f t="shared" si="59"/>
        <v>Off</v>
      </c>
    </row>
    <row r="930" spans="2:7" x14ac:dyDescent="0.35">
      <c r="B930" s="3">
        <v>46061.416666664431</v>
      </c>
      <c r="C930" s="84">
        <v>2.7101459742827925</v>
      </c>
      <c r="D930" s="76">
        <f t="shared" si="56"/>
        <v>2</v>
      </c>
      <c r="E930" s="76">
        <f t="shared" si="57"/>
        <v>10</v>
      </c>
      <c r="F930" s="101">
        <f t="shared" si="58"/>
        <v>1</v>
      </c>
      <c r="G930" s="101" t="str">
        <f t="shared" si="59"/>
        <v>Off</v>
      </c>
    </row>
    <row r="931" spans="2:7" x14ac:dyDescent="0.35">
      <c r="B931" s="3">
        <v>46061.458333331095</v>
      </c>
      <c r="C931" s="84">
        <v>3.491171240939948</v>
      </c>
      <c r="D931" s="76">
        <f t="shared" si="56"/>
        <v>2</v>
      </c>
      <c r="E931" s="76">
        <f t="shared" si="57"/>
        <v>11</v>
      </c>
      <c r="F931" s="101">
        <f t="shared" si="58"/>
        <v>1</v>
      </c>
      <c r="G931" s="101" t="str">
        <f t="shared" si="59"/>
        <v>Off</v>
      </c>
    </row>
    <row r="932" spans="2:7" x14ac:dyDescent="0.35">
      <c r="B932" s="3">
        <v>46061.499999997759</v>
      </c>
      <c r="C932" s="84">
        <v>5.355964341300786</v>
      </c>
      <c r="D932" s="76">
        <f t="shared" si="56"/>
        <v>2</v>
      </c>
      <c r="E932" s="76">
        <f t="shared" si="57"/>
        <v>12</v>
      </c>
      <c r="F932" s="101">
        <f t="shared" si="58"/>
        <v>1</v>
      </c>
      <c r="G932" s="101" t="str">
        <f t="shared" si="59"/>
        <v>Off</v>
      </c>
    </row>
    <row r="933" spans="2:7" x14ac:dyDescent="0.35">
      <c r="B933" s="3">
        <v>46061.541666664423</v>
      </c>
      <c r="C933" s="84">
        <v>4.1258500057747982</v>
      </c>
      <c r="D933" s="76">
        <f t="shared" si="56"/>
        <v>2</v>
      </c>
      <c r="E933" s="76">
        <f t="shared" si="57"/>
        <v>13</v>
      </c>
      <c r="F933" s="101">
        <f t="shared" si="58"/>
        <v>1</v>
      </c>
      <c r="G933" s="101" t="str">
        <f t="shared" si="59"/>
        <v>Off</v>
      </c>
    </row>
    <row r="934" spans="2:7" x14ac:dyDescent="0.35">
      <c r="B934" s="3">
        <v>46061.583333331087</v>
      </c>
      <c r="C934" s="84">
        <v>2.9483602753254239</v>
      </c>
      <c r="D934" s="76">
        <f t="shared" si="56"/>
        <v>2</v>
      </c>
      <c r="E934" s="76">
        <f t="shared" si="57"/>
        <v>14</v>
      </c>
      <c r="F934" s="101">
        <f t="shared" si="58"/>
        <v>1</v>
      </c>
      <c r="G934" s="101" t="str">
        <f t="shared" si="59"/>
        <v>Off</v>
      </c>
    </row>
    <row r="935" spans="2:7" x14ac:dyDescent="0.35">
      <c r="B935" s="3">
        <v>46061.624999997752</v>
      </c>
      <c r="C935" s="84">
        <v>1.7188532626229989</v>
      </c>
      <c r="D935" s="76">
        <f t="shared" si="56"/>
        <v>2</v>
      </c>
      <c r="E935" s="76">
        <f t="shared" si="57"/>
        <v>15</v>
      </c>
      <c r="F935" s="101">
        <f t="shared" si="58"/>
        <v>1</v>
      </c>
      <c r="G935" s="101" t="str">
        <f t="shared" si="59"/>
        <v>Off</v>
      </c>
    </row>
    <row r="936" spans="2:7" x14ac:dyDescent="0.35">
      <c r="B936" s="3">
        <v>46061.666666664416</v>
      </c>
      <c r="C936" s="84">
        <v>0.7060547741337424</v>
      </c>
      <c r="D936" s="76">
        <f t="shared" si="56"/>
        <v>2</v>
      </c>
      <c r="E936" s="76">
        <f t="shared" si="57"/>
        <v>16</v>
      </c>
      <c r="F936" s="101">
        <f t="shared" si="58"/>
        <v>1</v>
      </c>
      <c r="G936" s="101" t="str">
        <f t="shared" si="59"/>
        <v>Off</v>
      </c>
    </row>
    <row r="937" spans="2:7" x14ac:dyDescent="0.35">
      <c r="B937" s="3">
        <v>46061.70833333108</v>
      </c>
      <c r="C937" s="84">
        <v>0.21565742988093906</v>
      </c>
      <c r="D937" s="76">
        <f t="shared" si="56"/>
        <v>2</v>
      </c>
      <c r="E937" s="76">
        <f t="shared" si="57"/>
        <v>17</v>
      </c>
      <c r="F937" s="101">
        <f t="shared" si="58"/>
        <v>1</v>
      </c>
      <c r="G937" s="101" t="str">
        <f t="shared" si="59"/>
        <v>Off</v>
      </c>
    </row>
    <row r="938" spans="2:7" x14ac:dyDescent="0.35">
      <c r="B938" s="3">
        <v>46061.749999997744</v>
      </c>
      <c r="C938" s="84">
        <v>0</v>
      </c>
      <c r="D938" s="76">
        <f t="shared" si="56"/>
        <v>2</v>
      </c>
      <c r="E938" s="76">
        <f t="shared" si="57"/>
        <v>18</v>
      </c>
      <c r="F938" s="101">
        <f t="shared" si="58"/>
        <v>1</v>
      </c>
      <c r="G938" s="101" t="str">
        <f t="shared" si="59"/>
        <v>Off</v>
      </c>
    </row>
    <row r="939" spans="2:7" x14ac:dyDescent="0.35">
      <c r="B939" s="3">
        <v>46061.791666664409</v>
      </c>
      <c r="C939" s="84">
        <v>0</v>
      </c>
      <c r="D939" s="76">
        <f t="shared" si="56"/>
        <v>2</v>
      </c>
      <c r="E939" s="76">
        <f t="shared" si="57"/>
        <v>19</v>
      </c>
      <c r="F939" s="101">
        <f t="shared" si="58"/>
        <v>1</v>
      </c>
      <c r="G939" s="101" t="str">
        <f t="shared" si="59"/>
        <v>Off</v>
      </c>
    </row>
    <row r="940" spans="2:7" x14ac:dyDescent="0.35">
      <c r="B940" s="3">
        <v>46061.833333331073</v>
      </c>
      <c r="C940" s="84">
        <v>0</v>
      </c>
      <c r="D940" s="76">
        <f t="shared" si="56"/>
        <v>2</v>
      </c>
      <c r="E940" s="76">
        <f t="shared" si="57"/>
        <v>20</v>
      </c>
      <c r="F940" s="101">
        <f t="shared" si="58"/>
        <v>1</v>
      </c>
      <c r="G940" s="101" t="str">
        <f t="shared" si="59"/>
        <v>Off</v>
      </c>
    </row>
    <row r="941" spans="2:7" x14ac:dyDescent="0.35">
      <c r="B941" s="3">
        <v>46061.874999997737</v>
      </c>
      <c r="C941" s="84">
        <v>0</v>
      </c>
      <c r="D941" s="76">
        <f t="shared" si="56"/>
        <v>2</v>
      </c>
      <c r="E941" s="76">
        <f t="shared" si="57"/>
        <v>21</v>
      </c>
      <c r="F941" s="101">
        <f t="shared" si="58"/>
        <v>1</v>
      </c>
      <c r="G941" s="101" t="str">
        <f t="shared" si="59"/>
        <v>Off</v>
      </c>
    </row>
    <row r="942" spans="2:7" x14ac:dyDescent="0.35">
      <c r="B942" s="3">
        <v>46061.916666664401</v>
      </c>
      <c r="C942" s="84">
        <v>0</v>
      </c>
      <c r="D942" s="76">
        <f t="shared" si="56"/>
        <v>2</v>
      </c>
      <c r="E942" s="76">
        <f t="shared" si="57"/>
        <v>22</v>
      </c>
      <c r="F942" s="101">
        <f t="shared" si="58"/>
        <v>1</v>
      </c>
      <c r="G942" s="101" t="str">
        <f t="shared" si="59"/>
        <v>Off</v>
      </c>
    </row>
    <row r="943" spans="2:7" x14ac:dyDescent="0.35">
      <c r="B943" s="3">
        <v>46061.958333331066</v>
      </c>
      <c r="C943" s="84">
        <v>0</v>
      </c>
      <c r="D943" s="76">
        <f t="shared" si="56"/>
        <v>2</v>
      </c>
      <c r="E943" s="76">
        <f t="shared" si="57"/>
        <v>23</v>
      </c>
      <c r="F943" s="101">
        <f t="shared" si="58"/>
        <v>1</v>
      </c>
      <c r="G943" s="101" t="str">
        <f t="shared" si="59"/>
        <v>Off</v>
      </c>
    </row>
    <row r="944" spans="2:7" x14ac:dyDescent="0.35">
      <c r="B944" s="3">
        <v>46061.99999999773</v>
      </c>
      <c r="C944" s="84">
        <v>0</v>
      </c>
      <c r="D944" s="76">
        <f t="shared" si="56"/>
        <v>2</v>
      </c>
      <c r="E944" s="76">
        <f t="shared" si="57"/>
        <v>0</v>
      </c>
      <c r="F944" s="101">
        <f t="shared" si="58"/>
        <v>2</v>
      </c>
      <c r="G944" s="101" t="str">
        <f t="shared" si="59"/>
        <v>Off</v>
      </c>
    </row>
    <row r="945" spans="2:7" x14ac:dyDescent="0.35">
      <c r="B945" s="3">
        <v>46062.041666664394</v>
      </c>
      <c r="C945" s="84">
        <v>0</v>
      </c>
      <c r="D945" s="76">
        <f t="shared" si="56"/>
        <v>2</v>
      </c>
      <c r="E945" s="76">
        <f t="shared" si="57"/>
        <v>1</v>
      </c>
      <c r="F945" s="101">
        <f t="shared" si="58"/>
        <v>2</v>
      </c>
      <c r="G945" s="101" t="str">
        <f t="shared" si="59"/>
        <v>Off</v>
      </c>
    </row>
    <row r="946" spans="2:7" x14ac:dyDescent="0.35">
      <c r="B946" s="3">
        <v>46062.083333331058</v>
      </c>
      <c r="C946" s="84">
        <v>0</v>
      </c>
      <c r="D946" s="76">
        <f t="shared" si="56"/>
        <v>2</v>
      </c>
      <c r="E946" s="76">
        <f t="shared" si="57"/>
        <v>2</v>
      </c>
      <c r="F946" s="101">
        <f t="shared" si="58"/>
        <v>2</v>
      </c>
      <c r="G946" s="101" t="str">
        <f t="shared" si="59"/>
        <v>Off</v>
      </c>
    </row>
    <row r="947" spans="2:7" x14ac:dyDescent="0.35">
      <c r="B947" s="3">
        <v>46062.124999997723</v>
      </c>
      <c r="C947" s="84">
        <v>0</v>
      </c>
      <c r="D947" s="76">
        <f t="shared" si="56"/>
        <v>2</v>
      </c>
      <c r="E947" s="76">
        <f t="shared" si="57"/>
        <v>3</v>
      </c>
      <c r="F947" s="101">
        <f t="shared" si="58"/>
        <v>2</v>
      </c>
      <c r="G947" s="101" t="str">
        <f t="shared" si="59"/>
        <v>Off</v>
      </c>
    </row>
    <row r="948" spans="2:7" x14ac:dyDescent="0.35">
      <c r="B948" s="3">
        <v>46062.166666664387</v>
      </c>
      <c r="C948" s="84">
        <v>0</v>
      </c>
      <c r="D948" s="76">
        <f t="shared" si="56"/>
        <v>2</v>
      </c>
      <c r="E948" s="76">
        <f t="shared" si="57"/>
        <v>4</v>
      </c>
      <c r="F948" s="101">
        <f t="shared" si="58"/>
        <v>2</v>
      </c>
      <c r="G948" s="101" t="str">
        <f t="shared" si="59"/>
        <v>Off</v>
      </c>
    </row>
    <row r="949" spans="2:7" x14ac:dyDescent="0.35">
      <c r="B949" s="3">
        <v>46062.208333331051</v>
      </c>
      <c r="C949" s="84">
        <v>0</v>
      </c>
      <c r="D949" s="76">
        <f t="shared" si="56"/>
        <v>2</v>
      </c>
      <c r="E949" s="76">
        <f t="shared" si="57"/>
        <v>5</v>
      </c>
      <c r="F949" s="101">
        <f t="shared" si="58"/>
        <v>2</v>
      </c>
      <c r="G949" s="101" t="str">
        <f t="shared" si="59"/>
        <v>Off</v>
      </c>
    </row>
    <row r="950" spans="2:7" x14ac:dyDescent="0.35">
      <c r="B950" s="3">
        <v>46062.249999997715</v>
      </c>
      <c r="C950" s="84">
        <v>0</v>
      </c>
      <c r="D950" s="76">
        <f t="shared" si="56"/>
        <v>2</v>
      </c>
      <c r="E950" s="76">
        <f t="shared" si="57"/>
        <v>6</v>
      </c>
      <c r="F950" s="101">
        <f t="shared" si="58"/>
        <v>2</v>
      </c>
      <c r="G950" s="101" t="str">
        <f t="shared" si="59"/>
        <v>Off</v>
      </c>
    </row>
    <row r="951" spans="2:7" x14ac:dyDescent="0.35">
      <c r="B951" s="3">
        <v>46062.29166666438</v>
      </c>
      <c r="C951" s="84">
        <v>0</v>
      </c>
      <c r="D951" s="76">
        <f t="shared" si="56"/>
        <v>2</v>
      </c>
      <c r="E951" s="76">
        <f t="shared" si="57"/>
        <v>7</v>
      </c>
      <c r="F951" s="101">
        <f t="shared" si="58"/>
        <v>2</v>
      </c>
      <c r="G951" s="101" t="str">
        <f t="shared" si="59"/>
        <v>Off</v>
      </c>
    </row>
    <row r="952" spans="2:7" x14ac:dyDescent="0.35">
      <c r="B952" s="3">
        <v>46062.333333331044</v>
      </c>
      <c r="C952" s="84">
        <v>0</v>
      </c>
      <c r="D952" s="76">
        <f t="shared" si="56"/>
        <v>2</v>
      </c>
      <c r="E952" s="76">
        <f t="shared" si="57"/>
        <v>8</v>
      </c>
      <c r="F952" s="101">
        <f t="shared" si="58"/>
        <v>2</v>
      </c>
      <c r="G952" s="101" t="str">
        <f t="shared" si="59"/>
        <v>On</v>
      </c>
    </row>
    <row r="953" spans="2:7" x14ac:dyDescent="0.35">
      <c r="B953" s="3">
        <v>46062.374999997708</v>
      </c>
      <c r="C953" s="84">
        <v>1.1828336331290841</v>
      </c>
      <c r="D953" s="76">
        <f t="shared" si="56"/>
        <v>2</v>
      </c>
      <c r="E953" s="76">
        <f t="shared" si="57"/>
        <v>9</v>
      </c>
      <c r="F953" s="101">
        <f t="shared" si="58"/>
        <v>2</v>
      </c>
      <c r="G953" s="101" t="str">
        <f t="shared" si="59"/>
        <v>On</v>
      </c>
    </row>
    <row r="954" spans="2:7" x14ac:dyDescent="0.35">
      <c r="B954" s="3">
        <v>46062.416666664372</v>
      </c>
      <c r="C954" s="84">
        <v>2.0755823990034346</v>
      </c>
      <c r="D954" s="76">
        <f t="shared" si="56"/>
        <v>2</v>
      </c>
      <c r="E954" s="76">
        <f t="shared" si="57"/>
        <v>10</v>
      </c>
      <c r="F954" s="101">
        <f t="shared" si="58"/>
        <v>2</v>
      </c>
      <c r="G954" s="101" t="str">
        <f t="shared" si="59"/>
        <v>On</v>
      </c>
    </row>
    <row r="955" spans="2:7" x14ac:dyDescent="0.35">
      <c r="B955" s="3">
        <v>46062.458333331037</v>
      </c>
      <c r="C955" s="84">
        <v>4.6861137496688432</v>
      </c>
      <c r="D955" s="76">
        <f t="shared" si="56"/>
        <v>2</v>
      </c>
      <c r="E955" s="76">
        <f t="shared" si="57"/>
        <v>11</v>
      </c>
      <c r="F955" s="101">
        <f t="shared" si="58"/>
        <v>2</v>
      </c>
      <c r="G955" s="101" t="str">
        <f t="shared" si="59"/>
        <v>On</v>
      </c>
    </row>
    <row r="956" spans="2:7" x14ac:dyDescent="0.35">
      <c r="B956" s="3">
        <v>46062.499999997701</v>
      </c>
      <c r="C956" s="84">
        <v>6.4079164100941277</v>
      </c>
      <c r="D956" s="76">
        <f t="shared" si="56"/>
        <v>2</v>
      </c>
      <c r="E956" s="76">
        <f t="shared" si="57"/>
        <v>12</v>
      </c>
      <c r="F956" s="101">
        <f t="shared" si="58"/>
        <v>2</v>
      </c>
      <c r="G956" s="101" t="str">
        <f t="shared" si="59"/>
        <v>On</v>
      </c>
    </row>
    <row r="957" spans="2:7" x14ac:dyDescent="0.35">
      <c r="B957" s="3">
        <v>46062.541666664365</v>
      </c>
      <c r="C957" s="84">
        <v>7.4495408664538978</v>
      </c>
      <c r="D957" s="76">
        <f t="shared" si="56"/>
        <v>2</v>
      </c>
      <c r="E957" s="76">
        <f t="shared" si="57"/>
        <v>13</v>
      </c>
      <c r="F957" s="101">
        <f t="shared" si="58"/>
        <v>2</v>
      </c>
      <c r="G957" s="101" t="str">
        <f t="shared" si="59"/>
        <v>On</v>
      </c>
    </row>
    <row r="958" spans="2:7" x14ac:dyDescent="0.35">
      <c r="B958" s="3">
        <v>46062.583333331029</v>
      </c>
      <c r="C958" s="84">
        <v>4.4828402825844078</v>
      </c>
      <c r="D958" s="76">
        <f t="shared" si="56"/>
        <v>2</v>
      </c>
      <c r="E958" s="76">
        <f t="shared" si="57"/>
        <v>14</v>
      </c>
      <c r="F958" s="101">
        <f t="shared" si="58"/>
        <v>2</v>
      </c>
      <c r="G958" s="101" t="str">
        <f t="shared" si="59"/>
        <v>On</v>
      </c>
    </row>
    <row r="959" spans="2:7" x14ac:dyDescent="0.35">
      <c r="B959" s="3">
        <v>46062.624999997694</v>
      </c>
      <c r="C959" s="84">
        <v>4.686806968894401</v>
      </c>
      <c r="D959" s="76">
        <f t="shared" si="56"/>
        <v>2</v>
      </c>
      <c r="E959" s="76">
        <f t="shared" si="57"/>
        <v>15</v>
      </c>
      <c r="F959" s="101">
        <f t="shared" si="58"/>
        <v>2</v>
      </c>
      <c r="G959" s="101" t="str">
        <f t="shared" si="59"/>
        <v>On</v>
      </c>
    </row>
    <row r="960" spans="2:7" x14ac:dyDescent="0.35">
      <c r="B960" s="3">
        <v>46062.666666664358</v>
      </c>
      <c r="C960" s="84">
        <v>1.8117428630220567</v>
      </c>
      <c r="D960" s="76">
        <f t="shared" si="56"/>
        <v>2</v>
      </c>
      <c r="E960" s="76">
        <f t="shared" si="57"/>
        <v>16</v>
      </c>
      <c r="F960" s="101">
        <f t="shared" si="58"/>
        <v>2</v>
      </c>
      <c r="G960" s="101" t="str">
        <f t="shared" si="59"/>
        <v>On</v>
      </c>
    </row>
    <row r="961" spans="2:7" x14ac:dyDescent="0.35">
      <c r="B961" s="3">
        <v>46062.708333331022</v>
      </c>
      <c r="C961" s="84">
        <v>1.4029078364250773</v>
      </c>
      <c r="D961" s="76">
        <f t="shared" si="56"/>
        <v>2</v>
      </c>
      <c r="E961" s="76">
        <f t="shared" si="57"/>
        <v>17</v>
      </c>
      <c r="F961" s="101">
        <f t="shared" si="58"/>
        <v>2</v>
      </c>
      <c r="G961" s="101" t="str">
        <f t="shared" si="59"/>
        <v>On</v>
      </c>
    </row>
    <row r="962" spans="2:7" x14ac:dyDescent="0.35">
      <c r="B962" s="3">
        <v>46062.749999997686</v>
      </c>
      <c r="C962" s="84">
        <v>0.15914247530954564</v>
      </c>
      <c r="D962" s="76">
        <f t="shared" si="56"/>
        <v>2</v>
      </c>
      <c r="E962" s="76">
        <f t="shared" si="57"/>
        <v>18</v>
      </c>
      <c r="F962" s="101">
        <f t="shared" si="58"/>
        <v>2</v>
      </c>
      <c r="G962" s="101" t="str">
        <f t="shared" si="59"/>
        <v>On</v>
      </c>
    </row>
    <row r="963" spans="2:7" x14ac:dyDescent="0.35">
      <c r="B963" s="3">
        <v>46062.79166666435</v>
      </c>
      <c r="C963" s="84">
        <v>0</v>
      </c>
      <c r="D963" s="76">
        <f t="shared" si="56"/>
        <v>2</v>
      </c>
      <c r="E963" s="76">
        <f t="shared" si="57"/>
        <v>19</v>
      </c>
      <c r="F963" s="101">
        <f t="shared" si="58"/>
        <v>2</v>
      </c>
      <c r="G963" s="101" t="str">
        <f t="shared" si="59"/>
        <v>On</v>
      </c>
    </row>
    <row r="964" spans="2:7" x14ac:dyDescent="0.35">
      <c r="B964" s="3">
        <v>46062.833333331015</v>
      </c>
      <c r="C964" s="84">
        <v>0</v>
      </c>
      <c r="D964" s="76">
        <f t="shared" si="56"/>
        <v>2</v>
      </c>
      <c r="E964" s="76">
        <f t="shared" si="57"/>
        <v>20</v>
      </c>
      <c r="F964" s="101">
        <f t="shared" si="58"/>
        <v>2</v>
      </c>
      <c r="G964" s="101" t="str">
        <f t="shared" si="59"/>
        <v>On</v>
      </c>
    </row>
    <row r="965" spans="2:7" x14ac:dyDescent="0.35">
      <c r="B965" s="3">
        <v>46062.874999997679</v>
      </c>
      <c r="C965" s="84">
        <v>0</v>
      </c>
      <c r="D965" s="76">
        <f t="shared" si="56"/>
        <v>2</v>
      </c>
      <c r="E965" s="76">
        <f t="shared" si="57"/>
        <v>21</v>
      </c>
      <c r="F965" s="101">
        <f t="shared" si="58"/>
        <v>2</v>
      </c>
      <c r="G965" s="101" t="str">
        <f t="shared" si="59"/>
        <v>On</v>
      </c>
    </row>
    <row r="966" spans="2:7" x14ac:dyDescent="0.35">
      <c r="B966" s="3">
        <v>46062.916666664343</v>
      </c>
      <c r="C966" s="84">
        <v>0</v>
      </c>
      <c r="D966" s="76">
        <f t="shared" si="56"/>
        <v>2</v>
      </c>
      <c r="E966" s="76">
        <f t="shared" si="57"/>
        <v>22</v>
      </c>
      <c r="F966" s="101">
        <f t="shared" si="58"/>
        <v>2</v>
      </c>
      <c r="G966" s="101" t="str">
        <f t="shared" si="59"/>
        <v>On</v>
      </c>
    </row>
    <row r="967" spans="2:7" x14ac:dyDescent="0.35">
      <c r="B967" s="3">
        <v>46062.958333331007</v>
      </c>
      <c r="C967" s="84">
        <v>0</v>
      </c>
      <c r="D967" s="76">
        <f t="shared" si="56"/>
        <v>2</v>
      </c>
      <c r="E967" s="76">
        <f t="shared" si="57"/>
        <v>23</v>
      </c>
      <c r="F967" s="101">
        <f t="shared" si="58"/>
        <v>2</v>
      </c>
      <c r="G967" s="101" t="str">
        <f t="shared" si="59"/>
        <v>On</v>
      </c>
    </row>
    <row r="968" spans="2:7" x14ac:dyDescent="0.35">
      <c r="B968" s="3">
        <v>46062.999999997672</v>
      </c>
      <c r="C968" s="84">
        <v>0</v>
      </c>
      <c r="D968" s="76">
        <f t="shared" si="56"/>
        <v>2</v>
      </c>
      <c r="E968" s="76">
        <f t="shared" si="57"/>
        <v>0</v>
      </c>
      <c r="F968" s="101">
        <f t="shared" si="58"/>
        <v>3</v>
      </c>
      <c r="G968" s="101" t="str">
        <f t="shared" si="59"/>
        <v>Off</v>
      </c>
    </row>
    <row r="969" spans="2:7" x14ac:dyDescent="0.35">
      <c r="B969" s="3">
        <v>46063.041666664336</v>
      </c>
      <c r="C969" s="84">
        <v>0</v>
      </c>
      <c r="D969" s="76">
        <f t="shared" ref="D969:D1032" si="60">MONTH(B969)</f>
        <v>2</v>
      </c>
      <c r="E969" s="76">
        <f t="shared" si="57"/>
        <v>1</v>
      </c>
      <c r="F969" s="101">
        <f t="shared" si="58"/>
        <v>3</v>
      </c>
      <c r="G969" s="101" t="str">
        <f t="shared" si="59"/>
        <v>Off</v>
      </c>
    </row>
    <row r="970" spans="2:7" x14ac:dyDescent="0.35">
      <c r="B970" s="3">
        <v>46063.083333331</v>
      </c>
      <c r="C970" s="84">
        <v>0</v>
      </c>
      <c r="D970" s="76">
        <f t="shared" si="60"/>
        <v>2</v>
      </c>
      <c r="E970" s="76">
        <f t="shared" ref="E970:E1033" si="61">HOUR(B970)</f>
        <v>2</v>
      </c>
      <c r="F970" s="101">
        <f t="shared" ref="F970:F1033" si="62">WEEKDAY(B970,1)</f>
        <v>3</v>
      </c>
      <c r="G970" s="101" t="str">
        <f t="shared" ref="G970:G1033" si="63">IF(OR(F970=$F$6,F970=$F$7),"Off",IF(E970&lt;8,"Off","On"))</f>
        <v>Off</v>
      </c>
    </row>
    <row r="971" spans="2:7" x14ac:dyDescent="0.35">
      <c r="B971" s="3">
        <v>46063.124999997664</v>
      </c>
      <c r="C971" s="84">
        <v>0</v>
      </c>
      <c r="D971" s="76">
        <f t="shared" si="60"/>
        <v>2</v>
      </c>
      <c r="E971" s="76">
        <f t="shared" si="61"/>
        <v>3</v>
      </c>
      <c r="F971" s="101">
        <f t="shared" si="62"/>
        <v>3</v>
      </c>
      <c r="G971" s="101" t="str">
        <f t="shared" si="63"/>
        <v>Off</v>
      </c>
    </row>
    <row r="972" spans="2:7" x14ac:dyDescent="0.35">
      <c r="B972" s="3">
        <v>46063.166666664329</v>
      </c>
      <c r="C972" s="84">
        <v>0</v>
      </c>
      <c r="D972" s="76">
        <f t="shared" si="60"/>
        <v>2</v>
      </c>
      <c r="E972" s="76">
        <f t="shared" si="61"/>
        <v>4</v>
      </c>
      <c r="F972" s="101">
        <f t="shared" si="62"/>
        <v>3</v>
      </c>
      <c r="G972" s="101" t="str">
        <f t="shared" si="63"/>
        <v>Off</v>
      </c>
    </row>
    <row r="973" spans="2:7" x14ac:dyDescent="0.35">
      <c r="B973" s="3">
        <v>46063.208333330993</v>
      </c>
      <c r="C973" s="84">
        <v>0</v>
      </c>
      <c r="D973" s="76">
        <f t="shared" si="60"/>
        <v>2</v>
      </c>
      <c r="E973" s="76">
        <f t="shared" si="61"/>
        <v>5</v>
      </c>
      <c r="F973" s="101">
        <f t="shared" si="62"/>
        <v>3</v>
      </c>
      <c r="G973" s="101" t="str">
        <f t="shared" si="63"/>
        <v>Off</v>
      </c>
    </row>
    <row r="974" spans="2:7" x14ac:dyDescent="0.35">
      <c r="B974" s="3">
        <v>46063.249999997657</v>
      </c>
      <c r="C974" s="84">
        <v>0</v>
      </c>
      <c r="D974" s="76">
        <f t="shared" si="60"/>
        <v>2</v>
      </c>
      <c r="E974" s="76">
        <f t="shared" si="61"/>
        <v>6</v>
      </c>
      <c r="F974" s="101">
        <f t="shared" si="62"/>
        <v>3</v>
      </c>
      <c r="G974" s="101" t="str">
        <f t="shared" si="63"/>
        <v>Off</v>
      </c>
    </row>
    <row r="975" spans="2:7" x14ac:dyDescent="0.35">
      <c r="B975" s="3">
        <v>46063.291666664321</v>
      </c>
      <c r="C975" s="84">
        <v>0</v>
      </c>
      <c r="D975" s="76">
        <f t="shared" si="60"/>
        <v>2</v>
      </c>
      <c r="E975" s="76">
        <f t="shared" si="61"/>
        <v>7</v>
      </c>
      <c r="F975" s="101">
        <f t="shared" si="62"/>
        <v>3</v>
      </c>
      <c r="G975" s="101" t="str">
        <f t="shared" si="63"/>
        <v>Off</v>
      </c>
    </row>
    <row r="976" spans="2:7" x14ac:dyDescent="0.35">
      <c r="B976" s="3">
        <v>46063.333333330986</v>
      </c>
      <c r="C976" s="84">
        <v>0</v>
      </c>
      <c r="D976" s="76">
        <f t="shared" si="60"/>
        <v>2</v>
      </c>
      <c r="E976" s="76">
        <f t="shared" si="61"/>
        <v>8</v>
      </c>
      <c r="F976" s="101">
        <f t="shared" si="62"/>
        <v>3</v>
      </c>
      <c r="G976" s="101" t="str">
        <f t="shared" si="63"/>
        <v>On</v>
      </c>
    </row>
    <row r="977" spans="2:7" x14ac:dyDescent="0.35">
      <c r="B977" s="3">
        <v>46063.37499999765</v>
      </c>
      <c r="C977" s="84">
        <v>4.0609112259386295</v>
      </c>
      <c r="D977" s="76">
        <f t="shared" si="60"/>
        <v>2</v>
      </c>
      <c r="E977" s="76">
        <f t="shared" si="61"/>
        <v>9</v>
      </c>
      <c r="F977" s="101">
        <f t="shared" si="62"/>
        <v>3</v>
      </c>
      <c r="G977" s="101" t="str">
        <f t="shared" si="63"/>
        <v>On</v>
      </c>
    </row>
    <row r="978" spans="2:7" x14ac:dyDescent="0.35">
      <c r="B978" s="3">
        <v>46063.416666664314</v>
      </c>
      <c r="C978" s="84">
        <v>6.4329628661365277</v>
      </c>
      <c r="D978" s="76">
        <f t="shared" si="60"/>
        <v>2</v>
      </c>
      <c r="E978" s="76">
        <f t="shared" si="61"/>
        <v>10</v>
      </c>
      <c r="F978" s="101">
        <f t="shared" si="62"/>
        <v>3</v>
      </c>
      <c r="G978" s="101" t="str">
        <f t="shared" si="63"/>
        <v>On</v>
      </c>
    </row>
    <row r="979" spans="2:7" x14ac:dyDescent="0.35">
      <c r="B979" s="3">
        <v>46063.458333330978</v>
      </c>
      <c r="C979" s="84">
        <v>10.601856237399334</v>
      </c>
      <c r="D979" s="76">
        <f t="shared" si="60"/>
        <v>2</v>
      </c>
      <c r="E979" s="76">
        <f t="shared" si="61"/>
        <v>11</v>
      </c>
      <c r="F979" s="101">
        <f t="shared" si="62"/>
        <v>3</v>
      </c>
      <c r="G979" s="101" t="str">
        <f t="shared" si="63"/>
        <v>On</v>
      </c>
    </row>
    <row r="980" spans="2:7" x14ac:dyDescent="0.35">
      <c r="B980" s="3">
        <v>46063.499999997643</v>
      </c>
      <c r="C980" s="84">
        <v>7.2100860124757942</v>
      </c>
      <c r="D980" s="76">
        <f t="shared" si="60"/>
        <v>2</v>
      </c>
      <c r="E980" s="76">
        <f t="shared" si="61"/>
        <v>12</v>
      </c>
      <c r="F980" s="101">
        <f t="shared" si="62"/>
        <v>3</v>
      </c>
      <c r="G980" s="101" t="str">
        <f t="shared" si="63"/>
        <v>On</v>
      </c>
    </row>
    <row r="981" spans="2:7" x14ac:dyDescent="0.35">
      <c r="B981" s="3">
        <v>46063.541666664307</v>
      </c>
      <c r="C981" s="84">
        <v>9.194680309123564</v>
      </c>
      <c r="D981" s="76">
        <f t="shared" si="60"/>
        <v>2</v>
      </c>
      <c r="E981" s="76">
        <f t="shared" si="61"/>
        <v>13</v>
      </c>
      <c r="F981" s="101">
        <f t="shared" si="62"/>
        <v>3</v>
      </c>
      <c r="G981" s="101" t="str">
        <f t="shared" si="63"/>
        <v>On</v>
      </c>
    </row>
    <row r="982" spans="2:7" x14ac:dyDescent="0.35">
      <c r="B982" s="3">
        <v>46063.583333330971</v>
      </c>
      <c r="C982" s="84">
        <v>7.0367185930865954</v>
      </c>
      <c r="D982" s="76">
        <f t="shared" si="60"/>
        <v>2</v>
      </c>
      <c r="E982" s="76">
        <f t="shared" si="61"/>
        <v>14</v>
      </c>
      <c r="F982" s="101">
        <f t="shared" si="62"/>
        <v>3</v>
      </c>
      <c r="G982" s="101" t="str">
        <f t="shared" si="63"/>
        <v>On</v>
      </c>
    </row>
    <row r="983" spans="2:7" x14ac:dyDescent="0.35">
      <c r="B983" s="3">
        <v>46063.624999997635</v>
      </c>
      <c r="C983" s="84">
        <v>7.3884546942371161</v>
      </c>
      <c r="D983" s="76">
        <f t="shared" si="60"/>
        <v>2</v>
      </c>
      <c r="E983" s="76">
        <f t="shared" si="61"/>
        <v>15</v>
      </c>
      <c r="F983" s="101">
        <f t="shared" si="62"/>
        <v>3</v>
      </c>
      <c r="G983" s="101" t="str">
        <f t="shared" si="63"/>
        <v>On</v>
      </c>
    </row>
    <row r="984" spans="2:7" x14ac:dyDescent="0.35">
      <c r="B984" s="3">
        <v>46063.6666666643</v>
      </c>
      <c r="C984" s="84">
        <v>4.0484040329539459</v>
      </c>
      <c r="D984" s="76">
        <f t="shared" si="60"/>
        <v>2</v>
      </c>
      <c r="E984" s="76">
        <f t="shared" si="61"/>
        <v>16</v>
      </c>
      <c r="F984" s="101">
        <f t="shared" si="62"/>
        <v>3</v>
      </c>
      <c r="G984" s="101" t="str">
        <f t="shared" si="63"/>
        <v>On</v>
      </c>
    </row>
    <row r="985" spans="2:7" x14ac:dyDescent="0.35">
      <c r="B985" s="3">
        <v>46063.708333330964</v>
      </c>
      <c r="C985" s="84">
        <v>0.3404868367746392</v>
      </c>
      <c r="D985" s="76">
        <f t="shared" si="60"/>
        <v>2</v>
      </c>
      <c r="E985" s="76">
        <f t="shared" si="61"/>
        <v>17</v>
      </c>
      <c r="F985" s="101">
        <f t="shared" si="62"/>
        <v>3</v>
      </c>
      <c r="G985" s="101" t="str">
        <f t="shared" si="63"/>
        <v>On</v>
      </c>
    </row>
    <row r="986" spans="2:7" x14ac:dyDescent="0.35">
      <c r="B986" s="3">
        <v>46063.749999997628</v>
      </c>
      <c r="C986" s="84">
        <v>0</v>
      </c>
      <c r="D986" s="76">
        <f t="shared" si="60"/>
        <v>2</v>
      </c>
      <c r="E986" s="76">
        <f t="shared" si="61"/>
        <v>18</v>
      </c>
      <c r="F986" s="101">
        <f t="shared" si="62"/>
        <v>3</v>
      </c>
      <c r="G986" s="101" t="str">
        <f t="shared" si="63"/>
        <v>On</v>
      </c>
    </row>
    <row r="987" spans="2:7" x14ac:dyDescent="0.35">
      <c r="B987" s="3">
        <v>46063.791666664292</v>
      </c>
      <c r="C987" s="84">
        <v>0</v>
      </c>
      <c r="D987" s="76">
        <f t="shared" si="60"/>
        <v>2</v>
      </c>
      <c r="E987" s="76">
        <f t="shared" si="61"/>
        <v>19</v>
      </c>
      <c r="F987" s="101">
        <f t="shared" si="62"/>
        <v>3</v>
      </c>
      <c r="G987" s="101" t="str">
        <f t="shared" si="63"/>
        <v>On</v>
      </c>
    </row>
    <row r="988" spans="2:7" x14ac:dyDescent="0.35">
      <c r="B988" s="3">
        <v>46063.833333330957</v>
      </c>
      <c r="C988" s="84">
        <v>0</v>
      </c>
      <c r="D988" s="76">
        <f t="shared" si="60"/>
        <v>2</v>
      </c>
      <c r="E988" s="76">
        <f t="shared" si="61"/>
        <v>20</v>
      </c>
      <c r="F988" s="101">
        <f t="shared" si="62"/>
        <v>3</v>
      </c>
      <c r="G988" s="101" t="str">
        <f t="shared" si="63"/>
        <v>On</v>
      </c>
    </row>
    <row r="989" spans="2:7" x14ac:dyDescent="0.35">
      <c r="B989" s="3">
        <v>46063.874999997621</v>
      </c>
      <c r="C989" s="84">
        <v>0</v>
      </c>
      <c r="D989" s="76">
        <f t="shared" si="60"/>
        <v>2</v>
      </c>
      <c r="E989" s="76">
        <f t="shared" si="61"/>
        <v>21</v>
      </c>
      <c r="F989" s="101">
        <f t="shared" si="62"/>
        <v>3</v>
      </c>
      <c r="G989" s="101" t="str">
        <f t="shared" si="63"/>
        <v>On</v>
      </c>
    </row>
    <row r="990" spans="2:7" x14ac:dyDescent="0.35">
      <c r="B990" s="3">
        <v>46063.916666664285</v>
      </c>
      <c r="C990" s="84">
        <v>0</v>
      </c>
      <c r="D990" s="76">
        <f t="shared" si="60"/>
        <v>2</v>
      </c>
      <c r="E990" s="76">
        <f t="shared" si="61"/>
        <v>22</v>
      </c>
      <c r="F990" s="101">
        <f t="shared" si="62"/>
        <v>3</v>
      </c>
      <c r="G990" s="101" t="str">
        <f t="shared" si="63"/>
        <v>On</v>
      </c>
    </row>
    <row r="991" spans="2:7" x14ac:dyDescent="0.35">
      <c r="B991" s="3">
        <v>46063.958333330949</v>
      </c>
      <c r="C991" s="84">
        <v>0</v>
      </c>
      <c r="D991" s="76">
        <f t="shared" si="60"/>
        <v>2</v>
      </c>
      <c r="E991" s="76">
        <f t="shared" si="61"/>
        <v>23</v>
      </c>
      <c r="F991" s="101">
        <f t="shared" si="62"/>
        <v>3</v>
      </c>
      <c r="G991" s="101" t="str">
        <f t="shared" si="63"/>
        <v>On</v>
      </c>
    </row>
    <row r="992" spans="2:7" x14ac:dyDescent="0.35">
      <c r="B992" s="3">
        <v>46063.999999997613</v>
      </c>
      <c r="C992" s="84">
        <v>0</v>
      </c>
      <c r="D992" s="76">
        <f t="shared" si="60"/>
        <v>2</v>
      </c>
      <c r="E992" s="76">
        <f t="shared" si="61"/>
        <v>0</v>
      </c>
      <c r="F992" s="101">
        <f t="shared" si="62"/>
        <v>4</v>
      </c>
      <c r="G992" s="101" t="str">
        <f t="shared" si="63"/>
        <v>Off</v>
      </c>
    </row>
    <row r="993" spans="2:7" x14ac:dyDescent="0.35">
      <c r="B993" s="3">
        <v>46064.041666664278</v>
      </c>
      <c r="C993" s="84">
        <v>0</v>
      </c>
      <c r="D993" s="76">
        <f t="shared" si="60"/>
        <v>2</v>
      </c>
      <c r="E993" s="76">
        <f t="shared" si="61"/>
        <v>1</v>
      </c>
      <c r="F993" s="101">
        <f t="shared" si="62"/>
        <v>4</v>
      </c>
      <c r="G993" s="101" t="str">
        <f t="shared" si="63"/>
        <v>Off</v>
      </c>
    </row>
    <row r="994" spans="2:7" x14ac:dyDescent="0.35">
      <c r="B994" s="3">
        <v>46064.083333330942</v>
      </c>
      <c r="C994" s="84">
        <v>0</v>
      </c>
      <c r="D994" s="76">
        <f t="shared" si="60"/>
        <v>2</v>
      </c>
      <c r="E994" s="76">
        <f t="shared" si="61"/>
        <v>2</v>
      </c>
      <c r="F994" s="101">
        <f t="shared" si="62"/>
        <v>4</v>
      </c>
      <c r="G994" s="101" t="str">
        <f t="shared" si="63"/>
        <v>Off</v>
      </c>
    </row>
    <row r="995" spans="2:7" x14ac:dyDescent="0.35">
      <c r="B995" s="3">
        <v>46064.124999997606</v>
      </c>
      <c r="C995" s="84">
        <v>0</v>
      </c>
      <c r="D995" s="76">
        <f t="shared" si="60"/>
        <v>2</v>
      </c>
      <c r="E995" s="76">
        <f t="shared" si="61"/>
        <v>3</v>
      </c>
      <c r="F995" s="101">
        <f t="shared" si="62"/>
        <v>4</v>
      </c>
      <c r="G995" s="101" t="str">
        <f t="shared" si="63"/>
        <v>Off</v>
      </c>
    </row>
    <row r="996" spans="2:7" x14ac:dyDescent="0.35">
      <c r="B996" s="3">
        <v>46064.16666666427</v>
      </c>
      <c r="C996" s="84">
        <v>0</v>
      </c>
      <c r="D996" s="76">
        <f t="shared" si="60"/>
        <v>2</v>
      </c>
      <c r="E996" s="76">
        <f t="shared" si="61"/>
        <v>4</v>
      </c>
      <c r="F996" s="101">
        <f t="shared" si="62"/>
        <v>4</v>
      </c>
      <c r="G996" s="101" t="str">
        <f t="shared" si="63"/>
        <v>Off</v>
      </c>
    </row>
    <row r="997" spans="2:7" x14ac:dyDescent="0.35">
      <c r="B997" s="3">
        <v>46064.208333330935</v>
      </c>
      <c r="C997" s="84">
        <v>0</v>
      </c>
      <c r="D997" s="76">
        <f t="shared" si="60"/>
        <v>2</v>
      </c>
      <c r="E997" s="76">
        <f t="shared" si="61"/>
        <v>5</v>
      </c>
      <c r="F997" s="101">
        <f t="shared" si="62"/>
        <v>4</v>
      </c>
      <c r="G997" s="101" t="str">
        <f t="shared" si="63"/>
        <v>Off</v>
      </c>
    </row>
    <row r="998" spans="2:7" x14ac:dyDescent="0.35">
      <c r="B998" s="3">
        <v>46064.249999997599</v>
      </c>
      <c r="C998" s="84">
        <v>0</v>
      </c>
      <c r="D998" s="76">
        <f t="shared" si="60"/>
        <v>2</v>
      </c>
      <c r="E998" s="76">
        <f t="shared" si="61"/>
        <v>6</v>
      </c>
      <c r="F998" s="101">
        <f t="shared" si="62"/>
        <v>4</v>
      </c>
      <c r="G998" s="101" t="str">
        <f t="shared" si="63"/>
        <v>Off</v>
      </c>
    </row>
    <row r="999" spans="2:7" x14ac:dyDescent="0.35">
      <c r="B999" s="3">
        <v>46064.291666664263</v>
      </c>
      <c r="C999" s="84">
        <v>0</v>
      </c>
      <c r="D999" s="76">
        <f t="shared" si="60"/>
        <v>2</v>
      </c>
      <c r="E999" s="76">
        <f t="shared" si="61"/>
        <v>7</v>
      </c>
      <c r="F999" s="101">
        <f t="shared" si="62"/>
        <v>4</v>
      </c>
      <c r="G999" s="101" t="str">
        <f t="shared" si="63"/>
        <v>Off</v>
      </c>
    </row>
    <row r="1000" spans="2:7" x14ac:dyDescent="0.35">
      <c r="B1000" s="3">
        <v>46064.333333330927</v>
      </c>
      <c r="C1000" s="84">
        <v>0</v>
      </c>
      <c r="D1000" s="76">
        <f t="shared" si="60"/>
        <v>2</v>
      </c>
      <c r="E1000" s="76">
        <f t="shared" si="61"/>
        <v>8</v>
      </c>
      <c r="F1000" s="101">
        <f t="shared" si="62"/>
        <v>4</v>
      </c>
      <c r="G1000" s="101" t="str">
        <f t="shared" si="63"/>
        <v>On</v>
      </c>
    </row>
    <row r="1001" spans="2:7" x14ac:dyDescent="0.35">
      <c r="B1001" s="3">
        <v>46064.374999997592</v>
      </c>
      <c r="C1001" s="84">
        <v>0.92606675179593179</v>
      </c>
      <c r="D1001" s="76">
        <f t="shared" si="60"/>
        <v>2</v>
      </c>
      <c r="E1001" s="76">
        <f t="shared" si="61"/>
        <v>9</v>
      </c>
      <c r="F1001" s="101">
        <f t="shared" si="62"/>
        <v>4</v>
      </c>
      <c r="G1001" s="101" t="str">
        <f t="shared" si="63"/>
        <v>On</v>
      </c>
    </row>
    <row r="1002" spans="2:7" x14ac:dyDescent="0.35">
      <c r="B1002" s="3">
        <v>46064.416666664256</v>
      </c>
      <c r="C1002" s="84">
        <v>13.682979966098603</v>
      </c>
      <c r="D1002" s="76">
        <f t="shared" si="60"/>
        <v>2</v>
      </c>
      <c r="E1002" s="76">
        <f t="shared" si="61"/>
        <v>10</v>
      </c>
      <c r="F1002" s="101">
        <f t="shared" si="62"/>
        <v>4</v>
      </c>
      <c r="G1002" s="101" t="str">
        <f t="shared" si="63"/>
        <v>On</v>
      </c>
    </row>
    <row r="1003" spans="2:7" x14ac:dyDescent="0.35">
      <c r="B1003" s="3">
        <v>46064.45833333092</v>
      </c>
      <c r="C1003" s="84">
        <v>6.6161729572635268</v>
      </c>
      <c r="D1003" s="76">
        <f t="shared" si="60"/>
        <v>2</v>
      </c>
      <c r="E1003" s="76">
        <f t="shared" si="61"/>
        <v>11</v>
      </c>
      <c r="F1003" s="101">
        <f t="shared" si="62"/>
        <v>4</v>
      </c>
      <c r="G1003" s="101" t="str">
        <f t="shared" si="63"/>
        <v>On</v>
      </c>
    </row>
    <row r="1004" spans="2:7" x14ac:dyDescent="0.35">
      <c r="B1004" s="3">
        <v>46064.499999997584</v>
      </c>
      <c r="C1004" s="84">
        <v>8.1132002809102666</v>
      </c>
      <c r="D1004" s="76">
        <f t="shared" si="60"/>
        <v>2</v>
      </c>
      <c r="E1004" s="76">
        <f t="shared" si="61"/>
        <v>12</v>
      </c>
      <c r="F1004" s="101">
        <f t="shared" si="62"/>
        <v>4</v>
      </c>
      <c r="G1004" s="101" t="str">
        <f t="shared" si="63"/>
        <v>On</v>
      </c>
    </row>
    <row r="1005" spans="2:7" x14ac:dyDescent="0.35">
      <c r="B1005" s="3">
        <v>46064.541666664249</v>
      </c>
      <c r="C1005" s="84">
        <v>14.540876719587446</v>
      </c>
      <c r="D1005" s="76">
        <f t="shared" si="60"/>
        <v>2</v>
      </c>
      <c r="E1005" s="76">
        <f t="shared" si="61"/>
        <v>13</v>
      </c>
      <c r="F1005" s="101">
        <f t="shared" si="62"/>
        <v>4</v>
      </c>
      <c r="G1005" s="101" t="str">
        <f t="shared" si="63"/>
        <v>On</v>
      </c>
    </row>
    <row r="1006" spans="2:7" x14ac:dyDescent="0.35">
      <c r="B1006" s="3">
        <v>46064.583333330913</v>
      </c>
      <c r="C1006" s="84">
        <v>7.3976204145242521</v>
      </c>
      <c r="D1006" s="76">
        <f t="shared" si="60"/>
        <v>2</v>
      </c>
      <c r="E1006" s="76">
        <f t="shared" si="61"/>
        <v>14</v>
      </c>
      <c r="F1006" s="101">
        <f t="shared" si="62"/>
        <v>4</v>
      </c>
      <c r="G1006" s="101" t="str">
        <f t="shared" si="63"/>
        <v>On</v>
      </c>
    </row>
    <row r="1007" spans="2:7" x14ac:dyDescent="0.35">
      <c r="B1007" s="3">
        <v>46064.624999997577</v>
      </c>
      <c r="C1007" s="84">
        <v>15.492732243290137</v>
      </c>
      <c r="D1007" s="76">
        <f t="shared" si="60"/>
        <v>2</v>
      </c>
      <c r="E1007" s="76">
        <f t="shared" si="61"/>
        <v>15</v>
      </c>
      <c r="F1007" s="101">
        <f t="shared" si="62"/>
        <v>4</v>
      </c>
      <c r="G1007" s="101" t="str">
        <f t="shared" si="63"/>
        <v>On</v>
      </c>
    </row>
    <row r="1008" spans="2:7" x14ac:dyDescent="0.35">
      <c r="B1008" s="3">
        <v>46064.666666664241</v>
      </c>
      <c r="C1008" s="84">
        <v>13.562756139236924</v>
      </c>
      <c r="D1008" s="76">
        <f t="shared" si="60"/>
        <v>2</v>
      </c>
      <c r="E1008" s="76">
        <f t="shared" si="61"/>
        <v>16</v>
      </c>
      <c r="F1008" s="101">
        <f t="shared" si="62"/>
        <v>4</v>
      </c>
      <c r="G1008" s="101" t="str">
        <f t="shared" si="63"/>
        <v>On</v>
      </c>
    </row>
    <row r="1009" spans="2:7" x14ac:dyDescent="0.35">
      <c r="B1009" s="3">
        <v>46064.708333330906</v>
      </c>
      <c r="C1009" s="84">
        <v>4.0644581874936403</v>
      </c>
      <c r="D1009" s="76">
        <f t="shared" si="60"/>
        <v>2</v>
      </c>
      <c r="E1009" s="76">
        <f t="shared" si="61"/>
        <v>17</v>
      </c>
      <c r="F1009" s="101">
        <f t="shared" si="62"/>
        <v>4</v>
      </c>
      <c r="G1009" s="101" t="str">
        <f t="shared" si="63"/>
        <v>On</v>
      </c>
    </row>
    <row r="1010" spans="2:7" x14ac:dyDescent="0.35">
      <c r="B1010" s="3">
        <v>46064.74999999757</v>
      </c>
      <c r="C1010" s="84">
        <v>4.2213727412159496</v>
      </c>
      <c r="D1010" s="76">
        <f t="shared" si="60"/>
        <v>2</v>
      </c>
      <c r="E1010" s="76">
        <f t="shared" si="61"/>
        <v>18</v>
      </c>
      <c r="F1010" s="101">
        <f t="shared" si="62"/>
        <v>4</v>
      </c>
      <c r="G1010" s="101" t="str">
        <f t="shared" si="63"/>
        <v>On</v>
      </c>
    </row>
    <row r="1011" spans="2:7" x14ac:dyDescent="0.35">
      <c r="B1011" s="3">
        <v>46064.791666664234</v>
      </c>
      <c r="C1011" s="84">
        <v>0</v>
      </c>
      <c r="D1011" s="76">
        <f t="shared" si="60"/>
        <v>2</v>
      </c>
      <c r="E1011" s="76">
        <f t="shared" si="61"/>
        <v>19</v>
      </c>
      <c r="F1011" s="101">
        <f t="shared" si="62"/>
        <v>4</v>
      </c>
      <c r="G1011" s="101" t="str">
        <f t="shared" si="63"/>
        <v>On</v>
      </c>
    </row>
    <row r="1012" spans="2:7" x14ac:dyDescent="0.35">
      <c r="B1012" s="3">
        <v>46064.833333330898</v>
      </c>
      <c r="C1012" s="84">
        <v>0</v>
      </c>
      <c r="D1012" s="76">
        <f t="shared" si="60"/>
        <v>2</v>
      </c>
      <c r="E1012" s="76">
        <f t="shared" si="61"/>
        <v>20</v>
      </c>
      <c r="F1012" s="101">
        <f t="shared" si="62"/>
        <v>4</v>
      </c>
      <c r="G1012" s="101" t="str">
        <f t="shared" si="63"/>
        <v>On</v>
      </c>
    </row>
    <row r="1013" spans="2:7" x14ac:dyDescent="0.35">
      <c r="B1013" s="3">
        <v>46064.874999997563</v>
      </c>
      <c r="C1013" s="84">
        <v>0</v>
      </c>
      <c r="D1013" s="76">
        <f t="shared" si="60"/>
        <v>2</v>
      </c>
      <c r="E1013" s="76">
        <f t="shared" si="61"/>
        <v>21</v>
      </c>
      <c r="F1013" s="101">
        <f t="shared" si="62"/>
        <v>4</v>
      </c>
      <c r="G1013" s="101" t="str">
        <f t="shared" si="63"/>
        <v>On</v>
      </c>
    </row>
    <row r="1014" spans="2:7" x14ac:dyDescent="0.35">
      <c r="B1014" s="3">
        <v>46064.916666664227</v>
      </c>
      <c r="C1014" s="84">
        <v>0</v>
      </c>
      <c r="D1014" s="76">
        <f t="shared" si="60"/>
        <v>2</v>
      </c>
      <c r="E1014" s="76">
        <f t="shared" si="61"/>
        <v>22</v>
      </c>
      <c r="F1014" s="101">
        <f t="shared" si="62"/>
        <v>4</v>
      </c>
      <c r="G1014" s="101" t="str">
        <f t="shared" si="63"/>
        <v>On</v>
      </c>
    </row>
    <row r="1015" spans="2:7" x14ac:dyDescent="0.35">
      <c r="B1015" s="3">
        <v>46064.958333330891</v>
      </c>
      <c r="C1015" s="84">
        <v>0</v>
      </c>
      <c r="D1015" s="76">
        <f t="shared" si="60"/>
        <v>2</v>
      </c>
      <c r="E1015" s="76">
        <f t="shared" si="61"/>
        <v>23</v>
      </c>
      <c r="F1015" s="101">
        <f t="shared" si="62"/>
        <v>4</v>
      </c>
      <c r="G1015" s="101" t="str">
        <f t="shared" si="63"/>
        <v>On</v>
      </c>
    </row>
    <row r="1016" spans="2:7" x14ac:dyDescent="0.35">
      <c r="B1016" s="3">
        <v>46064.999999997555</v>
      </c>
      <c r="C1016" s="84">
        <v>0</v>
      </c>
      <c r="D1016" s="76">
        <f t="shared" si="60"/>
        <v>2</v>
      </c>
      <c r="E1016" s="76">
        <f t="shared" si="61"/>
        <v>0</v>
      </c>
      <c r="F1016" s="101">
        <f t="shared" si="62"/>
        <v>5</v>
      </c>
      <c r="G1016" s="101" t="str">
        <f t="shared" si="63"/>
        <v>Off</v>
      </c>
    </row>
    <row r="1017" spans="2:7" x14ac:dyDescent="0.35">
      <c r="B1017" s="3">
        <v>46065.04166666422</v>
      </c>
      <c r="C1017" s="84">
        <v>0</v>
      </c>
      <c r="D1017" s="76">
        <f t="shared" si="60"/>
        <v>2</v>
      </c>
      <c r="E1017" s="76">
        <f t="shared" si="61"/>
        <v>1</v>
      </c>
      <c r="F1017" s="101">
        <f t="shared" si="62"/>
        <v>5</v>
      </c>
      <c r="G1017" s="101" t="str">
        <f t="shared" si="63"/>
        <v>Off</v>
      </c>
    </row>
    <row r="1018" spans="2:7" x14ac:dyDescent="0.35">
      <c r="B1018" s="3">
        <v>46065.083333330884</v>
      </c>
      <c r="C1018" s="84">
        <v>0</v>
      </c>
      <c r="D1018" s="76">
        <f t="shared" si="60"/>
        <v>2</v>
      </c>
      <c r="E1018" s="76">
        <f t="shared" si="61"/>
        <v>2</v>
      </c>
      <c r="F1018" s="101">
        <f t="shared" si="62"/>
        <v>5</v>
      </c>
      <c r="G1018" s="101" t="str">
        <f t="shared" si="63"/>
        <v>Off</v>
      </c>
    </row>
    <row r="1019" spans="2:7" x14ac:dyDescent="0.35">
      <c r="B1019" s="3">
        <v>46065.124999997548</v>
      </c>
      <c r="C1019" s="84">
        <v>0</v>
      </c>
      <c r="D1019" s="76">
        <f t="shared" si="60"/>
        <v>2</v>
      </c>
      <c r="E1019" s="76">
        <f t="shared" si="61"/>
        <v>3</v>
      </c>
      <c r="F1019" s="101">
        <f t="shared" si="62"/>
        <v>5</v>
      </c>
      <c r="G1019" s="101" t="str">
        <f t="shared" si="63"/>
        <v>Off</v>
      </c>
    </row>
    <row r="1020" spans="2:7" x14ac:dyDescent="0.35">
      <c r="B1020" s="3">
        <v>46065.166666664212</v>
      </c>
      <c r="C1020" s="84">
        <v>0</v>
      </c>
      <c r="D1020" s="76">
        <f t="shared" si="60"/>
        <v>2</v>
      </c>
      <c r="E1020" s="76">
        <f t="shared" si="61"/>
        <v>4</v>
      </c>
      <c r="F1020" s="101">
        <f t="shared" si="62"/>
        <v>5</v>
      </c>
      <c r="G1020" s="101" t="str">
        <f t="shared" si="63"/>
        <v>Off</v>
      </c>
    </row>
    <row r="1021" spans="2:7" x14ac:dyDescent="0.35">
      <c r="B1021" s="3">
        <v>46065.208333330876</v>
      </c>
      <c r="C1021" s="84">
        <v>0</v>
      </c>
      <c r="D1021" s="76">
        <f t="shared" si="60"/>
        <v>2</v>
      </c>
      <c r="E1021" s="76">
        <f t="shared" si="61"/>
        <v>5</v>
      </c>
      <c r="F1021" s="101">
        <f t="shared" si="62"/>
        <v>5</v>
      </c>
      <c r="G1021" s="101" t="str">
        <f t="shared" si="63"/>
        <v>Off</v>
      </c>
    </row>
    <row r="1022" spans="2:7" x14ac:dyDescent="0.35">
      <c r="B1022" s="3">
        <v>46065.249999997541</v>
      </c>
      <c r="C1022" s="84">
        <v>0</v>
      </c>
      <c r="D1022" s="76">
        <f t="shared" si="60"/>
        <v>2</v>
      </c>
      <c r="E1022" s="76">
        <f t="shared" si="61"/>
        <v>6</v>
      </c>
      <c r="F1022" s="101">
        <f t="shared" si="62"/>
        <v>5</v>
      </c>
      <c r="G1022" s="101" t="str">
        <f t="shared" si="63"/>
        <v>Off</v>
      </c>
    </row>
    <row r="1023" spans="2:7" x14ac:dyDescent="0.35">
      <c r="B1023" s="3">
        <v>46065.291666664205</v>
      </c>
      <c r="C1023" s="84">
        <v>0</v>
      </c>
      <c r="D1023" s="76">
        <f t="shared" si="60"/>
        <v>2</v>
      </c>
      <c r="E1023" s="76">
        <f t="shared" si="61"/>
        <v>7</v>
      </c>
      <c r="F1023" s="101">
        <f t="shared" si="62"/>
        <v>5</v>
      </c>
      <c r="G1023" s="101" t="str">
        <f t="shared" si="63"/>
        <v>Off</v>
      </c>
    </row>
    <row r="1024" spans="2:7" x14ac:dyDescent="0.35">
      <c r="B1024" s="3">
        <v>46065.333333330869</v>
      </c>
      <c r="C1024" s="84">
        <v>0</v>
      </c>
      <c r="D1024" s="76">
        <f t="shared" si="60"/>
        <v>2</v>
      </c>
      <c r="E1024" s="76">
        <f t="shared" si="61"/>
        <v>8</v>
      </c>
      <c r="F1024" s="101">
        <f t="shared" si="62"/>
        <v>5</v>
      </c>
      <c r="G1024" s="101" t="str">
        <f t="shared" si="63"/>
        <v>On</v>
      </c>
    </row>
    <row r="1025" spans="2:7" x14ac:dyDescent="0.35">
      <c r="B1025" s="3">
        <v>46065.374999997533</v>
      </c>
      <c r="C1025" s="84">
        <v>15.045748087400048</v>
      </c>
      <c r="D1025" s="76">
        <f t="shared" si="60"/>
        <v>2</v>
      </c>
      <c r="E1025" s="76">
        <f t="shared" si="61"/>
        <v>9</v>
      </c>
      <c r="F1025" s="101">
        <f t="shared" si="62"/>
        <v>5</v>
      </c>
      <c r="G1025" s="101" t="str">
        <f t="shared" si="63"/>
        <v>On</v>
      </c>
    </row>
    <row r="1026" spans="2:7" x14ac:dyDescent="0.35">
      <c r="B1026" s="3">
        <v>46065.416666664198</v>
      </c>
      <c r="C1026" s="84">
        <v>26.036825409185358</v>
      </c>
      <c r="D1026" s="76">
        <f t="shared" si="60"/>
        <v>2</v>
      </c>
      <c r="E1026" s="76">
        <f t="shared" si="61"/>
        <v>10</v>
      </c>
      <c r="F1026" s="101">
        <f t="shared" si="62"/>
        <v>5</v>
      </c>
      <c r="G1026" s="101" t="str">
        <f t="shared" si="63"/>
        <v>On</v>
      </c>
    </row>
    <row r="1027" spans="2:7" x14ac:dyDescent="0.35">
      <c r="B1027" s="3">
        <v>46065.458333330862</v>
      </c>
      <c r="C1027" s="84">
        <v>26.804932033289759</v>
      </c>
      <c r="D1027" s="76">
        <f t="shared" si="60"/>
        <v>2</v>
      </c>
      <c r="E1027" s="76">
        <f t="shared" si="61"/>
        <v>11</v>
      </c>
      <c r="F1027" s="101">
        <f t="shared" si="62"/>
        <v>5</v>
      </c>
      <c r="G1027" s="101" t="str">
        <f t="shared" si="63"/>
        <v>On</v>
      </c>
    </row>
    <row r="1028" spans="2:7" x14ac:dyDescent="0.35">
      <c r="B1028" s="3">
        <v>46065.499999997526</v>
      </c>
      <c r="C1028" s="84">
        <v>25.108622009098326</v>
      </c>
      <c r="D1028" s="76">
        <f t="shared" si="60"/>
        <v>2</v>
      </c>
      <c r="E1028" s="76">
        <f t="shared" si="61"/>
        <v>12</v>
      </c>
      <c r="F1028" s="101">
        <f t="shared" si="62"/>
        <v>5</v>
      </c>
      <c r="G1028" s="101" t="str">
        <f t="shared" si="63"/>
        <v>On</v>
      </c>
    </row>
    <row r="1029" spans="2:7" x14ac:dyDescent="0.35">
      <c r="B1029" s="3">
        <v>46065.54166666419</v>
      </c>
      <c r="C1029" s="84">
        <v>24.004667419403777</v>
      </c>
      <c r="D1029" s="76">
        <f t="shared" si="60"/>
        <v>2</v>
      </c>
      <c r="E1029" s="76">
        <f t="shared" si="61"/>
        <v>13</v>
      </c>
      <c r="F1029" s="101">
        <f t="shared" si="62"/>
        <v>5</v>
      </c>
      <c r="G1029" s="101" t="str">
        <f t="shared" si="63"/>
        <v>On</v>
      </c>
    </row>
    <row r="1030" spans="2:7" x14ac:dyDescent="0.35">
      <c r="B1030" s="3">
        <v>46065.583333330855</v>
      </c>
      <c r="C1030" s="84">
        <v>24.413934889845688</v>
      </c>
      <c r="D1030" s="76">
        <f t="shared" si="60"/>
        <v>2</v>
      </c>
      <c r="E1030" s="76">
        <f t="shared" si="61"/>
        <v>14</v>
      </c>
      <c r="F1030" s="101">
        <f t="shared" si="62"/>
        <v>5</v>
      </c>
      <c r="G1030" s="101" t="str">
        <f t="shared" si="63"/>
        <v>On</v>
      </c>
    </row>
    <row r="1031" spans="2:7" x14ac:dyDescent="0.35">
      <c r="B1031" s="3">
        <v>46065.624999997519</v>
      </c>
      <c r="C1031" s="84">
        <v>25.639061096776853</v>
      </c>
      <c r="D1031" s="76">
        <f t="shared" si="60"/>
        <v>2</v>
      </c>
      <c r="E1031" s="76">
        <f t="shared" si="61"/>
        <v>15</v>
      </c>
      <c r="F1031" s="101">
        <f t="shared" si="62"/>
        <v>5</v>
      </c>
      <c r="G1031" s="101" t="str">
        <f t="shared" si="63"/>
        <v>On</v>
      </c>
    </row>
    <row r="1032" spans="2:7" x14ac:dyDescent="0.35">
      <c r="B1032" s="3">
        <v>46065.666666664183</v>
      </c>
      <c r="C1032" s="84">
        <v>26.054008132837055</v>
      </c>
      <c r="D1032" s="76">
        <f t="shared" si="60"/>
        <v>2</v>
      </c>
      <c r="E1032" s="76">
        <f t="shared" si="61"/>
        <v>16</v>
      </c>
      <c r="F1032" s="101">
        <f t="shared" si="62"/>
        <v>5</v>
      </c>
      <c r="G1032" s="101" t="str">
        <f t="shared" si="63"/>
        <v>On</v>
      </c>
    </row>
    <row r="1033" spans="2:7" x14ac:dyDescent="0.35">
      <c r="B1033" s="3">
        <v>46065.708333330847</v>
      </c>
      <c r="C1033" s="84">
        <v>21.683120108976784</v>
      </c>
      <c r="D1033" s="76">
        <f t="shared" ref="D1033:D1096" si="64">MONTH(B1033)</f>
        <v>2</v>
      </c>
      <c r="E1033" s="76">
        <f t="shared" si="61"/>
        <v>17</v>
      </c>
      <c r="F1033" s="101">
        <f t="shared" si="62"/>
        <v>5</v>
      </c>
      <c r="G1033" s="101" t="str">
        <f t="shared" si="63"/>
        <v>On</v>
      </c>
    </row>
    <row r="1034" spans="2:7" x14ac:dyDescent="0.35">
      <c r="B1034" s="3">
        <v>46065.749999997512</v>
      </c>
      <c r="C1034" s="84">
        <v>6.1760436081187589</v>
      </c>
      <c r="D1034" s="76">
        <f t="shared" si="64"/>
        <v>2</v>
      </c>
      <c r="E1034" s="76">
        <f t="shared" ref="E1034:E1097" si="65">HOUR(B1034)</f>
        <v>18</v>
      </c>
      <c r="F1034" s="101">
        <f t="shared" ref="F1034:F1097" si="66">WEEKDAY(B1034,1)</f>
        <v>5</v>
      </c>
      <c r="G1034" s="101" t="str">
        <f t="shared" ref="G1034:G1097" si="67">IF(OR(F1034=$F$6,F1034=$F$7),"Off",IF(E1034&lt;8,"Off","On"))</f>
        <v>On</v>
      </c>
    </row>
    <row r="1035" spans="2:7" x14ac:dyDescent="0.35">
      <c r="B1035" s="3">
        <v>46065.791666664176</v>
      </c>
      <c r="C1035" s="84">
        <v>0</v>
      </c>
      <c r="D1035" s="76">
        <f t="shared" si="64"/>
        <v>2</v>
      </c>
      <c r="E1035" s="76">
        <f t="shared" si="65"/>
        <v>19</v>
      </c>
      <c r="F1035" s="101">
        <f t="shared" si="66"/>
        <v>5</v>
      </c>
      <c r="G1035" s="101" t="str">
        <f t="shared" si="67"/>
        <v>On</v>
      </c>
    </row>
    <row r="1036" spans="2:7" x14ac:dyDescent="0.35">
      <c r="B1036" s="3">
        <v>46065.83333333084</v>
      </c>
      <c r="C1036" s="84">
        <v>0</v>
      </c>
      <c r="D1036" s="76">
        <f t="shared" si="64"/>
        <v>2</v>
      </c>
      <c r="E1036" s="76">
        <f t="shared" si="65"/>
        <v>20</v>
      </c>
      <c r="F1036" s="101">
        <f t="shared" si="66"/>
        <v>5</v>
      </c>
      <c r="G1036" s="101" t="str">
        <f t="shared" si="67"/>
        <v>On</v>
      </c>
    </row>
    <row r="1037" spans="2:7" x14ac:dyDescent="0.35">
      <c r="B1037" s="3">
        <v>46065.874999997504</v>
      </c>
      <c r="C1037" s="84">
        <v>0</v>
      </c>
      <c r="D1037" s="76">
        <f t="shared" si="64"/>
        <v>2</v>
      </c>
      <c r="E1037" s="76">
        <f t="shared" si="65"/>
        <v>21</v>
      </c>
      <c r="F1037" s="101">
        <f t="shared" si="66"/>
        <v>5</v>
      </c>
      <c r="G1037" s="101" t="str">
        <f t="shared" si="67"/>
        <v>On</v>
      </c>
    </row>
    <row r="1038" spans="2:7" x14ac:dyDescent="0.35">
      <c r="B1038" s="3">
        <v>46065.916666664169</v>
      </c>
      <c r="C1038" s="84">
        <v>0</v>
      </c>
      <c r="D1038" s="76">
        <f t="shared" si="64"/>
        <v>2</v>
      </c>
      <c r="E1038" s="76">
        <f t="shared" si="65"/>
        <v>22</v>
      </c>
      <c r="F1038" s="101">
        <f t="shared" si="66"/>
        <v>5</v>
      </c>
      <c r="G1038" s="101" t="str">
        <f t="shared" si="67"/>
        <v>On</v>
      </c>
    </row>
    <row r="1039" spans="2:7" x14ac:dyDescent="0.35">
      <c r="B1039" s="3">
        <v>46065.958333330833</v>
      </c>
      <c r="C1039" s="84">
        <v>0</v>
      </c>
      <c r="D1039" s="76">
        <f t="shared" si="64"/>
        <v>2</v>
      </c>
      <c r="E1039" s="76">
        <f t="shared" si="65"/>
        <v>23</v>
      </c>
      <c r="F1039" s="101">
        <f t="shared" si="66"/>
        <v>5</v>
      </c>
      <c r="G1039" s="101" t="str">
        <f t="shared" si="67"/>
        <v>On</v>
      </c>
    </row>
    <row r="1040" spans="2:7" x14ac:dyDescent="0.35">
      <c r="B1040" s="3">
        <v>46065.999999997497</v>
      </c>
      <c r="C1040" s="84">
        <v>0</v>
      </c>
      <c r="D1040" s="76">
        <f t="shared" si="64"/>
        <v>2</v>
      </c>
      <c r="E1040" s="76">
        <f t="shared" si="65"/>
        <v>0</v>
      </c>
      <c r="F1040" s="101">
        <f t="shared" si="66"/>
        <v>6</v>
      </c>
      <c r="G1040" s="101" t="str">
        <f t="shared" si="67"/>
        <v>Off</v>
      </c>
    </row>
    <row r="1041" spans="2:7" x14ac:dyDescent="0.35">
      <c r="B1041" s="3">
        <v>46066.041666664161</v>
      </c>
      <c r="C1041" s="84">
        <v>0</v>
      </c>
      <c r="D1041" s="76">
        <f t="shared" si="64"/>
        <v>2</v>
      </c>
      <c r="E1041" s="76">
        <f t="shared" si="65"/>
        <v>1</v>
      </c>
      <c r="F1041" s="101">
        <f t="shared" si="66"/>
        <v>6</v>
      </c>
      <c r="G1041" s="101" t="str">
        <f t="shared" si="67"/>
        <v>Off</v>
      </c>
    </row>
    <row r="1042" spans="2:7" x14ac:dyDescent="0.35">
      <c r="B1042" s="3">
        <v>46066.083333330826</v>
      </c>
      <c r="C1042" s="84">
        <v>0</v>
      </c>
      <c r="D1042" s="76">
        <f t="shared" si="64"/>
        <v>2</v>
      </c>
      <c r="E1042" s="76">
        <f t="shared" si="65"/>
        <v>2</v>
      </c>
      <c r="F1042" s="101">
        <f t="shared" si="66"/>
        <v>6</v>
      </c>
      <c r="G1042" s="101" t="str">
        <f t="shared" si="67"/>
        <v>Off</v>
      </c>
    </row>
    <row r="1043" spans="2:7" x14ac:dyDescent="0.35">
      <c r="B1043" s="3">
        <v>46066.12499999749</v>
      </c>
      <c r="C1043" s="84">
        <v>0</v>
      </c>
      <c r="D1043" s="76">
        <f t="shared" si="64"/>
        <v>2</v>
      </c>
      <c r="E1043" s="76">
        <f t="shared" si="65"/>
        <v>3</v>
      </c>
      <c r="F1043" s="101">
        <f t="shared" si="66"/>
        <v>6</v>
      </c>
      <c r="G1043" s="101" t="str">
        <f t="shared" si="67"/>
        <v>Off</v>
      </c>
    </row>
    <row r="1044" spans="2:7" x14ac:dyDescent="0.35">
      <c r="B1044" s="3">
        <v>46066.166666664154</v>
      </c>
      <c r="C1044" s="84">
        <v>0</v>
      </c>
      <c r="D1044" s="76">
        <f t="shared" si="64"/>
        <v>2</v>
      </c>
      <c r="E1044" s="76">
        <f t="shared" si="65"/>
        <v>4</v>
      </c>
      <c r="F1044" s="101">
        <f t="shared" si="66"/>
        <v>6</v>
      </c>
      <c r="G1044" s="101" t="str">
        <f t="shared" si="67"/>
        <v>Off</v>
      </c>
    </row>
    <row r="1045" spans="2:7" x14ac:dyDescent="0.35">
      <c r="B1045" s="3">
        <v>46066.208333330818</v>
      </c>
      <c r="C1045" s="84">
        <v>0</v>
      </c>
      <c r="D1045" s="76">
        <f t="shared" si="64"/>
        <v>2</v>
      </c>
      <c r="E1045" s="76">
        <f t="shared" si="65"/>
        <v>5</v>
      </c>
      <c r="F1045" s="101">
        <f t="shared" si="66"/>
        <v>6</v>
      </c>
      <c r="G1045" s="101" t="str">
        <f t="shared" si="67"/>
        <v>Off</v>
      </c>
    </row>
    <row r="1046" spans="2:7" x14ac:dyDescent="0.35">
      <c r="B1046" s="3">
        <v>46066.249999997483</v>
      </c>
      <c r="C1046" s="84">
        <v>0</v>
      </c>
      <c r="D1046" s="76">
        <f t="shared" si="64"/>
        <v>2</v>
      </c>
      <c r="E1046" s="76">
        <f t="shared" si="65"/>
        <v>6</v>
      </c>
      <c r="F1046" s="101">
        <f t="shared" si="66"/>
        <v>6</v>
      </c>
      <c r="G1046" s="101" t="str">
        <f t="shared" si="67"/>
        <v>Off</v>
      </c>
    </row>
    <row r="1047" spans="2:7" x14ac:dyDescent="0.35">
      <c r="B1047" s="3">
        <v>46066.291666664147</v>
      </c>
      <c r="C1047" s="84">
        <v>0</v>
      </c>
      <c r="D1047" s="76">
        <f t="shared" si="64"/>
        <v>2</v>
      </c>
      <c r="E1047" s="76">
        <f t="shared" si="65"/>
        <v>7</v>
      </c>
      <c r="F1047" s="101">
        <f t="shared" si="66"/>
        <v>6</v>
      </c>
      <c r="G1047" s="101" t="str">
        <f t="shared" si="67"/>
        <v>Off</v>
      </c>
    </row>
    <row r="1048" spans="2:7" x14ac:dyDescent="0.35">
      <c r="B1048" s="3">
        <v>46066.333333330811</v>
      </c>
      <c r="C1048" s="84">
        <v>0</v>
      </c>
      <c r="D1048" s="76">
        <f t="shared" si="64"/>
        <v>2</v>
      </c>
      <c r="E1048" s="76">
        <f t="shared" si="65"/>
        <v>8</v>
      </c>
      <c r="F1048" s="101">
        <f t="shared" si="66"/>
        <v>6</v>
      </c>
      <c r="G1048" s="101" t="str">
        <f t="shared" si="67"/>
        <v>On</v>
      </c>
    </row>
    <row r="1049" spans="2:7" x14ac:dyDescent="0.35">
      <c r="B1049" s="3">
        <v>46066.374999997475</v>
      </c>
      <c r="C1049" s="84">
        <v>14.321562649394416</v>
      </c>
      <c r="D1049" s="76">
        <f t="shared" si="64"/>
        <v>2</v>
      </c>
      <c r="E1049" s="76">
        <f t="shared" si="65"/>
        <v>9</v>
      </c>
      <c r="F1049" s="101">
        <f t="shared" si="66"/>
        <v>6</v>
      </c>
      <c r="G1049" s="101" t="str">
        <f t="shared" si="67"/>
        <v>On</v>
      </c>
    </row>
    <row r="1050" spans="2:7" x14ac:dyDescent="0.35">
      <c r="B1050" s="3">
        <v>46066.416666664139</v>
      </c>
      <c r="C1050" s="84">
        <v>17.965351317296438</v>
      </c>
      <c r="D1050" s="76">
        <f t="shared" si="64"/>
        <v>2</v>
      </c>
      <c r="E1050" s="76">
        <f t="shared" si="65"/>
        <v>10</v>
      </c>
      <c r="F1050" s="101">
        <f t="shared" si="66"/>
        <v>6</v>
      </c>
      <c r="G1050" s="101" t="str">
        <f t="shared" si="67"/>
        <v>On</v>
      </c>
    </row>
    <row r="1051" spans="2:7" x14ac:dyDescent="0.35">
      <c r="B1051" s="3">
        <v>46066.458333330804</v>
      </c>
      <c r="C1051" s="84">
        <v>18.386352962522132</v>
      </c>
      <c r="D1051" s="76">
        <f t="shared" si="64"/>
        <v>2</v>
      </c>
      <c r="E1051" s="76">
        <f t="shared" si="65"/>
        <v>11</v>
      </c>
      <c r="F1051" s="101">
        <f t="shared" si="66"/>
        <v>6</v>
      </c>
      <c r="G1051" s="101" t="str">
        <f t="shared" si="67"/>
        <v>On</v>
      </c>
    </row>
    <row r="1052" spans="2:7" x14ac:dyDescent="0.35">
      <c r="B1052" s="3">
        <v>46066.499999997468</v>
      </c>
      <c r="C1052" s="84">
        <v>18.731507386571106</v>
      </c>
      <c r="D1052" s="76">
        <f t="shared" si="64"/>
        <v>2</v>
      </c>
      <c r="E1052" s="76">
        <f t="shared" si="65"/>
        <v>12</v>
      </c>
      <c r="F1052" s="101">
        <f t="shared" si="66"/>
        <v>6</v>
      </c>
      <c r="G1052" s="101" t="str">
        <f t="shared" si="67"/>
        <v>On</v>
      </c>
    </row>
    <row r="1053" spans="2:7" x14ac:dyDescent="0.35">
      <c r="B1053" s="3">
        <v>46066.541666664132</v>
      </c>
      <c r="C1053" s="84">
        <v>14.371910645928301</v>
      </c>
      <c r="D1053" s="76">
        <f t="shared" si="64"/>
        <v>2</v>
      </c>
      <c r="E1053" s="76">
        <f t="shared" si="65"/>
        <v>13</v>
      </c>
      <c r="F1053" s="101">
        <f t="shared" si="66"/>
        <v>6</v>
      </c>
      <c r="G1053" s="101" t="str">
        <f t="shared" si="67"/>
        <v>On</v>
      </c>
    </row>
    <row r="1054" spans="2:7" x14ac:dyDescent="0.35">
      <c r="B1054" s="3">
        <v>46066.583333330796</v>
      </c>
      <c r="C1054" s="84">
        <v>12.012944571116323</v>
      </c>
      <c r="D1054" s="76">
        <f t="shared" si="64"/>
        <v>2</v>
      </c>
      <c r="E1054" s="76">
        <f t="shared" si="65"/>
        <v>14</v>
      </c>
      <c r="F1054" s="101">
        <f t="shared" si="66"/>
        <v>6</v>
      </c>
      <c r="G1054" s="101" t="str">
        <f t="shared" si="67"/>
        <v>On</v>
      </c>
    </row>
    <row r="1055" spans="2:7" x14ac:dyDescent="0.35">
      <c r="B1055" s="3">
        <v>46066.624999997461</v>
      </c>
      <c r="C1055" s="84">
        <v>15.997979944275599</v>
      </c>
      <c r="D1055" s="76">
        <f t="shared" si="64"/>
        <v>2</v>
      </c>
      <c r="E1055" s="76">
        <f t="shared" si="65"/>
        <v>15</v>
      </c>
      <c r="F1055" s="101">
        <f t="shared" si="66"/>
        <v>6</v>
      </c>
      <c r="G1055" s="101" t="str">
        <f t="shared" si="67"/>
        <v>On</v>
      </c>
    </row>
    <row r="1056" spans="2:7" x14ac:dyDescent="0.35">
      <c r="B1056" s="3">
        <v>46066.666666664125</v>
      </c>
      <c r="C1056" s="84">
        <v>14.505859445419384</v>
      </c>
      <c r="D1056" s="76">
        <f t="shared" si="64"/>
        <v>2</v>
      </c>
      <c r="E1056" s="76">
        <f t="shared" si="65"/>
        <v>16</v>
      </c>
      <c r="F1056" s="101">
        <f t="shared" si="66"/>
        <v>6</v>
      </c>
      <c r="G1056" s="101" t="str">
        <f t="shared" si="67"/>
        <v>On</v>
      </c>
    </row>
    <row r="1057" spans="2:7" x14ac:dyDescent="0.35">
      <c r="B1057" s="3">
        <v>46066.708333330789</v>
      </c>
      <c r="C1057" s="84">
        <v>2.0853664350171881</v>
      </c>
      <c r="D1057" s="76">
        <f t="shared" si="64"/>
        <v>2</v>
      </c>
      <c r="E1057" s="76">
        <f t="shared" si="65"/>
        <v>17</v>
      </c>
      <c r="F1057" s="101">
        <f t="shared" si="66"/>
        <v>6</v>
      </c>
      <c r="G1057" s="101" t="str">
        <f t="shared" si="67"/>
        <v>On</v>
      </c>
    </row>
    <row r="1058" spans="2:7" x14ac:dyDescent="0.35">
      <c r="B1058" s="3">
        <v>46066.749999997453</v>
      </c>
      <c r="C1058" s="84">
        <v>0.62764887347219978</v>
      </c>
      <c r="D1058" s="76">
        <f t="shared" si="64"/>
        <v>2</v>
      </c>
      <c r="E1058" s="76">
        <f t="shared" si="65"/>
        <v>18</v>
      </c>
      <c r="F1058" s="101">
        <f t="shared" si="66"/>
        <v>6</v>
      </c>
      <c r="G1058" s="101" t="str">
        <f t="shared" si="67"/>
        <v>On</v>
      </c>
    </row>
    <row r="1059" spans="2:7" x14ac:dyDescent="0.35">
      <c r="B1059" s="3">
        <v>46066.791666664118</v>
      </c>
      <c r="C1059" s="84">
        <v>0</v>
      </c>
      <c r="D1059" s="76">
        <f t="shared" si="64"/>
        <v>2</v>
      </c>
      <c r="E1059" s="76">
        <f t="shared" si="65"/>
        <v>19</v>
      </c>
      <c r="F1059" s="101">
        <f t="shared" si="66"/>
        <v>6</v>
      </c>
      <c r="G1059" s="101" t="str">
        <f t="shared" si="67"/>
        <v>On</v>
      </c>
    </row>
    <row r="1060" spans="2:7" x14ac:dyDescent="0.35">
      <c r="B1060" s="3">
        <v>46066.833333330782</v>
      </c>
      <c r="C1060" s="84">
        <v>0</v>
      </c>
      <c r="D1060" s="76">
        <f t="shared" si="64"/>
        <v>2</v>
      </c>
      <c r="E1060" s="76">
        <f t="shared" si="65"/>
        <v>20</v>
      </c>
      <c r="F1060" s="101">
        <f t="shared" si="66"/>
        <v>6</v>
      </c>
      <c r="G1060" s="101" t="str">
        <f t="shared" si="67"/>
        <v>On</v>
      </c>
    </row>
    <row r="1061" spans="2:7" x14ac:dyDescent="0.35">
      <c r="B1061" s="3">
        <v>46066.874999997446</v>
      </c>
      <c r="C1061" s="84">
        <v>0</v>
      </c>
      <c r="D1061" s="76">
        <f t="shared" si="64"/>
        <v>2</v>
      </c>
      <c r="E1061" s="76">
        <f t="shared" si="65"/>
        <v>21</v>
      </c>
      <c r="F1061" s="101">
        <f t="shared" si="66"/>
        <v>6</v>
      </c>
      <c r="G1061" s="101" t="str">
        <f t="shared" si="67"/>
        <v>On</v>
      </c>
    </row>
    <row r="1062" spans="2:7" x14ac:dyDescent="0.35">
      <c r="B1062" s="3">
        <v>46066.91666666411</v>
      </c>
      <c r="C1062" s="84">
        <v>0</v>
      </c>
      <c r="D1062" s="76">
        <f t="shared" si="64"/>
        <v>2</v>
      </c>
      <c r="E1062" s="76">
        <f t="shared" si="65"/>
        <v>22</v>
      </c>
      <c r="F1062" s="101">
        <f t="shared" si="66"/>
        <v>6</v>
      </c>
      <c r="G1062" s="101" t="str">
        <f t="shared" si="67"/>
        <v>On</v>
      </c>
    </row>
    <row r="1063" spans="2:7" x14ac:dyDescent="0.35">
      <c r="B1063" s="3">
        <v>46066.958333330775</v>
      </c>
      <c r="C1063" s="84">
        <v>0</v>
      </c>
      <c r="D1063" s="76">
        <f t="shared" si="64"/>
        <v>2</v>
      </c>
      <c r="E1063" s="76">
        <f t="shared" si="65"/>
        <v>23</v>
      </c>
      <c r="F1063" s="101">
        <f t="shared" si="66"/>
        <v>6</v>
      </c>
      <c r="G1063" s="101" t="str">
        <f t="shared" si="67"/>
        <v>On</v>
      </c>
    </row>
    <row r="1064" spans="2:7" x14ac:dyDescent="0.35">
      <c r="B1064" s="3">
        <v>46066.999999997439</v>
      </c>
      <c r="C1064" s="84">
        <v>0</v>
      </c>
      <c r="D1064" s="76">
        <f t="shared" si="64"/>
        <v>2</v>
      </c>
      <c r="E1064" s="76">
        <f t="shared" si="65"/>
        <v>0</v>
      </c>
      <c r="F1064" s="101">
        <f t="shared" si="66"/>
        <v>7</v>
      </c>
      <c r="G1064" s="101" t="str">
        <f t="shared" si="67"/>
        <v>Off</v>
      </c>
    </row>
    <row r="1065" spans="2:7" x14ac:dyDescent="0.35">
      <c r="B1065" s="3">
        <v>46067.041666664103</v>
      </c>
      <c r="C1065" s="84">
        <v>0</v>
      </c>
      <c r="D1065" s="76">
        <f t="shared" si="64"/>
        <v>2</v>
      </c>
      <c r="E1065" s="76">
        <f t="shared" si="65"/>
        <v>1</v>
      </c>
      <c r="F1065" s="101">
        <f t="shared" si="66"/>
        <v>7</v>
      </c>
      <c r="G1065" s="101" t="str">
        <f t="shared" si="67"/>
        <v>Off</v>
      </c>
    </row>
    <row r="1066" spans="2:7" x14ac:dyDescent="0.35">
      <c r="B1066" s="3">
        <v>46067.083333330767</v>
      </c>
      <c r="C1066" s="84">
        <v>0</v>
      </c>
      <c r="D1066" s="76">
        <f t="shared" si="64"/>
        <v>2</v>
      </c>
      <c r="E1066" s="76">
        <f t="shared" si="65"/>
        <v>2</v>
      </c>
      <c r="F1066" s="101">
        <f t="shared" si="66"/>
        <v>7</v>
      </c>
      <c r="G1066" s="101" t="str">
        <f t="shared" si="67"/>
        <v>Off</v>
      </c>
    </row>
    <row r="1067" spans="2:7" x14ac:dyDescent="0.35">
      <c r="B1067" s="3">
        <v>46067.124999997432</v>
      </c>
      <c r="C1067" s="84">
        <v>0</v>
      </c>
      <c r="D1067" s="76">
        <f t="shared" si="64"/>
        <v>2</v>
      </c>
      <c r="E1067" s="76">
        <f t="shared" si="65"/>
        <v>3</v>
      </c>
      <c r="F1067" s="101">
        <f t="shared" si="66"/>
        <v>7</v>
      </c>
      <c r="G1067" s="101" t="str">
        <f t="shared" si="67"/>
        <v>Off</v>
      </c>
    </row>
    <row r="1068" spans="2:7" x14ac:dyDescent="0.35">
      <c r="B1068" s="3">
        <v>46067.166666664096</v>
      </c>
      <c r="C1068" s="84">
        <v>0</v>
      </c>
      <c r="D1068" s="76">
        <f t="shared" si="64"/>
        <v>2</v>
      </c>
      <c r="E1068" s="76">
        <f t="shared" si="65"/>
        <v>4</v>
      </c>
      <c r="F1068" s="101">
        <f t="shared" si="66"/>
        <v>7</v>
      </c>
      <c r="G1068" s="101" t="str">
        <f t="shared" si="67"/>
        <v>Off</v>
      </c>
    </row>
    <row r="1069" spans="2:7" x14ac:dyDescent="0.35">
      <c r="B1069" s="3">
        <v>46067.20833333076</v>
      </c>
      <c r="C1069" s="84">
        <v>0</v>
      </c>
      <c r="D1069" s="76">
        <f t="shared" si="64"/>
        <v>2</v>
      </c>
      <c r="E1069" s="76">
        <f t="shared" si="65"/>
        <v>5</v>
      </c>
      <c r="F1069" s="101">
        <f t="shared" si="66"/>
        <v>7</v>
      </c>
      <c r="G1069" s="101" t="str">
        <f t="shared" si="67"/>
        <v>Off</v>
      </c>
    </row>
    <row r="1070" spans="2:7" x14ac:dyDescent="0.35">
      <c r="B1070" s="3">
        <v>46067.249999997424</v>
      </c>
      <c r="C1070" s="84">
        <v>0</v>
      </c>
      <c r="D1070" s="76">
        <f t="shared" si="64"/>
        <v>2</v>
      </c>
      <c r="E1070" s="76">
        <f t="shared" si="65"/>
        <v>6</v>
      </c>
      <c r="F1070" s="101">
        <f t="shared" si="66"/>
        <v>7</v>
      </c>
      <c r="G1070" s="101" t="str">
        <f t="shared" si="67"/>
        <v>Off</v>
      </c>
    </row>
    <row r="1071" spans="2:7" x14ac:dyDescent="0.35">
      <c r="B1071" s="3">
        <v>46067.291666664089</v>
      </c>
      <c r="C1071" s="84">
        <v>0</v>
      </c>
      <c r="D1071" s="76">
        <f t="shared" si="64"/>
        <v>2</v>
      </c>
      <c r="E1071" s="76">
        <f t="shared" si="65"/>
        <v>7</v>
      </c>
      <c r="F1071" s="101">
        <f t="shared" si="66"/>
        <v>7</v>
      </c>
      <c r="G1071" s="101" t="str">
        <f t="shared" si="67"/>
        <v>Off</v>
      </c>
    </row>
    <row r="1072" spans="2:7" x14ac:dyDescent="0.35">
      <c r="B1072" s="3">
        <v>46067.333333330753</v>
      </c>
      <c r="C1072" s="84">
        <v>0</v>
      </c>
      <c r="D1072" s="76">
        <f t="shared" si="64"/>
        <v>2</v>
      </c>
      <c r="E1072" s="76">
        <f t="shared" si="65"/>
        <v>8</v>
      </c>
      <c r="F1072" s="101">
        <f t="shared" si="66"/>
        <v>7</v>
      </c>
      <c r="G1072" s="101" t="str">
        <f t="shared" si="67"/>
        <v>Off</v>
      </c>
    </row>
    <row r="1073" spans="2:7" x14ac:dyDescent="0.35">
      <c r="B1073" s="3">
        <v>46067.374999997417</v>
      </c>
      <c r="C1073" s="84">
        <v>12.397587859012527</v>
      </c>
      <c r="D1073" s="76">
        <f t="shared" si="64"/>
        <v>2</v>
      </c>
      <c r="E1073" s="76">
        <f t="shared" si="65"/>
        <v>9</v>
      </c>
      <c r="F1073" s="101">
        <f t="shared" si="66"/>
        <v>7</v>
      </c>
      <c r="G1073" s="101" t="str">
        <f t="shared" si="67"/>
        <v>Off</v>
      </c>
    </row>
    <row r="1074" spans="2:7" x14ac:dyDescent="0.35">
      <c r="B1074" s="3">
        <v>46067.416666664081</v>
      </c>
      <c r="C1074" s="84">
        <v>1.1826819371245143</v>
      </c>
      <c r="D1074" s="76">
        <f t="shared" si="64"/>
        <v>2</v>
      </c>
      <c r="E1074" s="76">
        <f t="shared" si="65"/>
        <v>10</v>
      </c>
      <c r="F1074" s="101">
        <f t="shared" si="66"/>
        <v>7</v>
      </c>
      <c r="G1074" s="101" t="str">
        <f t="shared" si="67"/>
        <v>Off</v>
      </c>
    </row>
    <row r="1075" spans="2:7" x14ac:dyDescent="0.35">
      <c r="B1075" s="3">
        <v>46067.458333330746</v>
      </c>
      <c r="C1075" s="84">
        <v>2.2728507632444841</v>
      </c>
      <c r="D1075" s="76">
        <f t="shared" si="64"/>
        <v>2</v>
      </c>
      <c r="E1075" s="76">
        <f t="shared" si="65"/>
        <v>11</v>
      </c>
      <c r="F1075" s="101">
        <f t="shared" si="66"/>
        <v>7</v>
      </c>
      <c r="G1075" s="101" t="str">
        <f t="shared" si="67"/>
        <v>Off</v>
      </c>
    </row>
    <row r="1076" spans="2:7" x14ac:dyDescent="0.35">
      <c r="B1076" s="3">
        <v>46067.49999999741</v>
      </c>
      <c r="C1076" s="84">
        <v>1.7991598961606674</v>
      </c>
      <c r="D1076" s="76">
        <f t="shared" si="64"/>
        <v>2</v>
      </c>
      <c r="E1076" s="76">
        <f t="shared" si="65"/>
        <v>12</v>
      </c>
      <c r="F1076" s="101">
        <f t="shared" si="66"/>
        <v>7</v>
      </c>
      <c r="G1076" s="101" t="str">
        <f t="shared" si="67"/>
        <v>Off</v>
      </c>
    </row>
    <row r="1077" spans="2:7" x14ac:dyDescent="0.35">
      <c r="B1077" s="3">
        <v>46067.541666664074</v>
      </c>
      <c r="C1077" s="84">
        <v>7.0392547830301941</v>
      </c>
      <c r="D1077" s="76">
        <f t="shared" si="64"/>
        <v>2</v>
      </c>
      <c r="E1077" s="76">
        <f t="shared" si="65"/>
        <v>13</v>
      </c>
      <c r="F1077" s="101">
        <f t="shared" si="66"/>
        <v>7</v>
      </c>
      <c r="G1077" s="101" t="str">
        <f t="shared" si="67"/>
        <v>Off</v>
      </c>
    </row>
    <row r="1078" spans="2:7" x14ac:dyDescent="0.35">
      <c r="B1078" s="3">
        <v>46067.583333330738</v>
      </c>
      <c r="C1078" s="84">
        <v>4.7196294595942367</v>
      </c>
      <c r="D1078" s="76">
        <f t="shared" si="64"/>
        <v>2</v>
      </c>
      <c r="E1078" s="76">
        <f t="shared" si="65"/>
        <v>14</v>
      </c>
      <c r="F1078" s="101">
        <f t="shared" si="66"/>
        <v>7</v>
      </c>
      <c r="G1078" s="101" t="str">
        <f t="shared" si="67"/>
        <v>Off</v>
      </c>
    </row>
    <row r="1079" spans="2:7" x14ac:dyDescent="0.35">
      <c r="B1079" s="3">
        <v>46067.624999997402</v>
      </c>
      <c r="C1079" s="84">
        <v>2.0092186051272574</v>
      </c>
      <c r="D1079" s="76">
        <f t="shared" si="64"/>
        <v>2</v>
      </c>
      <c r="E1079" s="76">
        <f t="shared" si="65"/>
        <v>15</v>
      </c>
      <c r="F1079" s="101">
        <f t="shared" si="66"/>
        <v>7</v>
      </c>
      <c r="G1079" s="101" t="str">
        <f t="shared" si="67"/>
        <v>Off</v>
      </c>
    </row>
    <row r="1080" spans="2:7" x14ac:dyDescent="0.35">
      <c r="B1080" s="3">
        <v>46067.666666664067</v>
      </c>
      <c r="C1080" s="84">
        <v>1.0812396987396575</v>
      </c>
      <c r="D1080" s="76">
        <f t="shared" si="64"/>
        <v>2</v>
      </c>
      <c r="E1080" s="76">
        <f t="shared" si="65"/>
        <v>16</v>
      </c>
      <c r="F1080" s="101">
        <f t="shared" si="66"/>
        <v>7</v>
      </c>
      <c r="G1080" s="101" t="str">
        <f t="shared" si="67"/>
        <v>Off</v>
      </c>
    </row>
    <row r="1081" spans="2:7" x14ac:dyDescent="0.35">
      <c r="B1081" s="3">
        <v>46067.708333330731</v>
      </c>
      <c r="C1081" s="84">
        <v>16.493079829599907</v>
      </c>
      <c r="D1081" s="76">
        <f t="shared" si="64"/>
        <v>2</v>
      </c>
      <c r="E1081" s="76">
        <f t="shared" si="65"/>
        <v>17</v>
      </c>
      <c r="F1081" s="101">
        <f t="shared" si="66"/>
        <v>7</v>
      </c>
      <c r="G1081" s="101" t="str">
        <f t="shared" si="67"/>
        <v>Off</v>
      </c>
    </row>
    <row r="1082" spans="2:7" x14ac:dyDescent="0.35">
      <c r="B1082" s="3">
        <v>46067.749999997395</v>
      </c>
      <c r="C1082" s="84">
        <v>4.1225645576680039</v>
      </c>
      <c r="D1082" s="76">
        <f t="shared" si="64"/>
        <v>2</v>
      </c>
      <c r="E1082" s="76">
        <f t="shared" si="65"/>
        <v>18</v>
      </c>
      <c r="F1082" s="101">
        <f t="shared" si="66"/>
        <v>7</v>
      </c>
      <c r="G1082" s="101" t="str">
        <f t="shared" si="67"/>
        <v>Off</v>
      </c>
    </row>
    <row r="1083" spans="2:7" x14ac:dyDescent="0.35">
      <c r="B1083" s="3">
        <v>46067.791666664059</v>
      </c>
      <c r="C1083" s="84">
        <v>0</v>
      </c>
      <c r="D1083" s="76">
        <f t="shared" si="64"/>
        <v>2</v>
      </c>
      <c r="E1083" s="76">
        <f t="shared" si="65"/>
        <v>19</v>
      </c>
      <c r="F1083" s="101">
        <f t="shared" si="66"/>
        <v>7</v>
      </c>
      <c r="G1083" s="101" t="str">
        <f t="shared" si="67"/>
        <v>Off</v>
      </c>
    </row>
    <row r="1084" spans="2:7" x14ac:dyDescent="0.35">
      <c r="B1084" s="3">
        <v>46067.833333330724</v>
      </c>
      <c r="C1084" s="84">
        <v>0</v>
      </c>
      <c r="D1084" s="76">
        <f t="shared" si="64"/>
        <v>2</v>
      </c>
      <c r="E1084" s="76">
        <f t="shared" si="65"/>
        <v>20</v>
      </c>
      <c r="F1084" s="101">
        <f t="shared" si="66"/>
        <v>7</v>
      </c>
      <c r="G1084" s="101" t="str">
        <f t="shared" si="67"/>
        <v>Off</v>
      </c>
    </row>
    <row r="1085" spans="2:7" x14ac:dyDescent="0.35">
      <c r="B1085" s="3">
        <v>46067.874999997388</v>
      </c>
      <c r="C1085" s="84">
        <v>0</v>
      </c>
      <c r="D1085" s="76">
        <f t="shared" si="64"/>
        <v>2</v>
      </c>
      <c r="E1085" s="76">
        <f t="shared" si="65"/>
        <v>21</v>
      </c>
      <c r="F1085" s="101">
        <f t="shared" si="66"/>
        <v>7</v>
      </c>
      <c r="G1085" s="101" t="str">
        <f t="shared" si="67"/>
        <v>Off</v>
      </c>
    </row>
    <row r="1086" spans="2:7" x14ac:dyDescent="0.35">
      <c r="B1086" s="3">
        <v>46067.916666664052</v>
      </c>
      <c r="C1086" s="84">
        <v>0</v>
      </c>
      <c r="D1086" s="76">
        <f t="shared" si="64"/>
        <v>2</v>
      </c>
      <c r="E1086" s="76">
        <f t="shared" si="65"/>
        <v>22</v>
      </c>
      <c r="F1086" s="101">
        <f t="shared" si="66"/>
        <v>7</v>
      </c>
      <c r="G1086" s="101" t="str">
        <f t="shared" si="67"/>
        <v>Off</v>
      </c>
    </row>
    <row r="1087" spans="2:7" x14ac:dyDescent="0.35">
      <c r="B1087" s="3">
        <v>46067.958333330716</v>
      </c>
      <c r="C1087" s="84">
        <v>0</v>
      </c>
      <c r="D1087" s="76">
        <f t="shared" si="64"/>
        <v>2</v>
      </c>
      <c r="E1087" s="76">
        <f t="shared" si="65"/>
        <v>23</v>
      </c>
      <c r="F1087" s="101">
        <f t="shared" si="66"/>
        <v>7</v>
      </c>
      <c r="G1087" s="101" t="str">
        <f t="shared" si="67"/>
        <v>Off</v>
      </c>
    </row>
    <row r="1088" spans="2:7" x14ac:dyDescent="0.35">
      <c r="B1088" s="3">
        <v>46067.999999997381</v>
      </c>
      <c r="C1088" s="84">
        <v>0</v>
      </c>
      <c r="D1088" s="76">
        <f t="shared" si="64"/>
        <v>2</v>
      </c>
      <c r="E1088" s="76">
        <f t="shared" si="65"/>
        <v>0</v>
      </c>
      <c r="F1088" s="101">
        <f t="shared" si="66"/>
        <v>1</v>
      </c>
      <c r="G1088" s="101" t="str">
        <f t="shared" si="67"/>
        <v>Off</v>
      </c>
    </row>
    <row r="1089" spans="2:7" x14ac:dyDescent="0.35">
      <c r="B1089" s="3">
        <v>46068.041666664045</v>
      </c>
      <c r="C1089" s="84">
        <v>0</v>
      </c>
      <c r="D1089" s="76">
        <f t="shared" si="64"/>
        <v>2</v>
      </c>
      <c r="E1089" s="76">
        <f t="shared" si="65"/>
        <v>1</v>
      </c>
      <c r="F1089" s="101">
        <f t="shared" si="66"/>
        <v>1</v>
      </c>
      <c r="G1089" s="101" t="str">
        <f t="shared" si="67"/>
        <v>Off</v>
      </c>
    </row>
    <row r="1090" spans="2:7" x14ac:dyDescent="0.35">
      <c r="B1090" s="3">
        <v>46068.083333330709</v>
      </c>
      <c r="C1090" s="84">
        <v>0</v>
      </c>
      <c r="D1090" s="76">
        <f t="shared" si="64"/>
        <v>2</v>
      </c>
      <c r="E1090" s="76">
        <f t="shared" si="65"/>
        <v>2</v>
      </c>
      <c r="F1090" s="101">
        <f t="shared" si="66"/>
        <v>1</v>
      </c>
      <c r="G1090" s="101" t="str">
        <f t="shared" si="67"/>
        <v>Off</v>
      </c>
    </row>
    <row r="1091" spans="2:7" x14ac:dyDescent="0.35">
      <c r="B1091" s="3">
        <v>46068.124999997373</v>
      </c>
      <c r="C1091" s="84">
        <v>0</v>
      </c>
      <c r="D1091" s="76">
        <f t="shared" si="64"/>
        <v>2</v>
      </c>
      <c r="E1091" s="76">
        <f t="shared" si="65"/>
        <v>3</v>
      </c>
      <c r="F1091" s="101">
        <f t="shared" si="66"/>
        <v>1</v>
      </c>
      <c r="G1091" s="101" t="str">
        <f t="shared" si="67"/>
        <v>Off</v>
      </c>
    </row>
    <row r="1092" spans="2:7" x14ac:dyDescent="0.35">
      <c r="B1092" s="3">
        <v>46068.166666664038</v>
      </c>
      <c r="C1092" s="84">
        <v>0</v>
      </c>
      <c r="D1092" s="76">
        <f t="shared" si="64"/>
        <v>2</v>
      </c>
      <c r="E1092" s="76">
        <f t="shared" si="65"/>
        <v>4</v>
      </c>
      <c r="F1092" s="101">
        <f t="shared" si="66"/>
        <v>1</v>
      </c>
      <c r="G1092" s="101" t="str">
        <f t="shared" si="67"/>
        <v>Off</v>
      </c>
    </row>
    <row r="1093" spans="2:7" x14ac:dyDescent="0.35">
      <c r="B1093" s="3">
        <v>46068.208333330702</v>
      </c>
      <c r="C1093" s="84">
        <v>0</v>
      </c>
      <c r="D1093" s="76">
        <f t="shared" si="64"/>
        <v>2</v>
      </c>
      <c r="E1093" s="76">
        <f t="shared" si="65"/>
        <v>5</v>
      </c>
      <c r="F1093" s="101">
        <f t="shared" si="66"/>
        <v>1</v>
      </c>
      <c r="G1093" s="101" t="str">
        <f t="shared" si="67"/>
        <v>Off</v>
      </c>
    </row>
    <row r="1094" spans="2:7" x14ac:dyDescent="0.35">
      <c r="B1094" s="3">
        <v>46068.249999997366</v>
      </c>
      <c r="C1094" s="84">
        <v>0</v>
      </c>
      <c r="D1094" s="76">
        <f t="shared" si="64"/>
        <v>2</v>
      </c>
      <c r="E1094" s="76">
        <f t="shared" si="65"/>
        <v>6</v>
      </c>
      <c r="F1094" s="101">
        <f t="shared" si="66"/>
        <v>1</v>
      </c>
      <c r="G1094" s="101" t="str">
        <f t="shared" si="67"/>
        <v>Off</v>
      </c>
    </row>
    <row r="1095" spans="2:7" x14ac:dyDescent="0.35">
      <c r="B1095" s="3">
        <v>46068.29166666403</v>
      </c>
      <c r="C1095" s="84">
        <v>0</v>
      </c>
      <c r="D1095" s="76">
        <f t="shared" si="64"/>
        <v>2</v>
      </c>
      <c r="E1095" s="76">
        <f t="shared" si="65"/>
        <v>7</v>
      </c>
      <c r="F1095" s="101">
        <f t="shared" si="66"/>
        <v>1</v>
      </c>
      <c r="G1095" s="101" t="str">
        <f t="shared" si="67"/>
        <v>Off</v>
      </c>
    </row>
    <row r="1096" spans="2:7" x14ac:dyDescent="0.35">
      <c r="B1096" s="3">
        <v>46068.333333330695</v>
      </c>
      <c r="C1096" s="84">
        <v>0.14706638075068648</v>
      </c>
      <c r="D1096" s="76">
        <f t="shared" si="64"/>
        <v>2</v>
      </c>
      <c r="E1096" s="76">
        <f t="shared" si="65"/>
        <v>8</v>
      </c>
      <c r="F1096" s="101">
        <f t="shared" si="66"/>
        <v>1</v>
      </c>
      <c r="G1096" s="101" t="str">
        <f t="shared" si="67"/>
        <v>Off</v>
      </c>
    </row>
    <row r="1097" spans="2:7" x14ac:dyDescent="0.35">
      <c r="B1097" s="3">
        <v>46068.374999997359</v>
      </c>
      <c r="C1097" s="84">
        <v>13.38354025471417</v>
      </c>
      <c r="D1097" s="76">
        <f t="shared" ref="D1097:D1160" si="68">MONTH(B1097)</f>
        <v>2</v>
      </c>
      <c r="E1097" s="76">
        <f t="shared" si="65"/>
        <v>9</v>
      </c>
      <c r="F1097" s="101">
        <f t="shared" si="66"/>
        <v>1</v>
      </c>
      <c r="G1097" s="101" t="str">
        <f t="shared" si="67"/>
        <v>Off</v>
      </c>
    </row>
    <row r="1098" spans="2:7" x14ac:dyDescent="0.35">
      <c r="B1098" s="3">
        <v>46068.416666664023</v>
      </c>
      <c r="C1098" s="84">
        <v>22.748865943719029</v>
      </c>
      <c r="D1098" s="76">
        <f t="shared" si="68"/>
        <v>2</v>
      </c>
      <c r="E1098" s="76">
        <f t="shared" ref="E1098:E1161" si="69">HOUR(B1098)</f>
        <v>10</v>
      </c>
      <c r="F1098" s="101">
        <f t="shared" ref="F1098:F1161" si="70">WEEKDAY(B1098,1)</f>
        <v>1</v>
      </c>
      <c r="G1098" s="101" t="str">
        <f t="shared" ref="G1098:G1161" si="71">IF(OR(F1098=$F$6,F1098=$F$7),"Off",IF(E1098&lt;8,"Off","On"))</f>
        <v>Off</v>
      </c>
    </row>
    <row r="1099" spans="2:7" x14ac:dyDescent="0.35">
      <c r="B1099" s="3">
        <v>46068.458333330687</v>
      </c>
      <c r="C1099" s="84">
        <v>23.274504706731765</v>
      </c>
      <c r="D1099" s="76">
        <f t="shared" si="68"/>
        <v>2</v>
      </c>
      <c r="E1099" s="76">
        <f t="shared" si="69"/>
        <v>11</v>
      </c>
      <c r="F1099" s="101">
        <f t="shared" si="70"/>
        <v>1</v>
      </c>
      <c r="G1099" s="101" t="str">
        <f t="shared" si="71"/>
        <v>Off</v>
      </c>
    </row>
    <row r="1100" spans="2:7" x14ac:dyDescent="0.35">
      <c r="B1100" s="3">
        <v>46068.499999997352</v>
      </c>
      <c r="C1100" s="84">
        <v>22.256360900003354</v>
      </c>
      <c r="D1100" s="76">
        <f t="shared" si="68"/>
        <v>2</v>
      </c>
      <c r="E1100" s="76">
        <f t="shared" si="69"/>
        <v>12</v>
      </c>
      <c r="F1100" s="101">
        <f t="shared" si="70"/>
        <v>1</v>
      </c>
      <c r="G1100" s="101" t="str">
        <f t="shared" si="71"/>
        <v>Off</v>
      </c>
    </row>
    <row r="1101" spans="2:7" x14ac:dyDescent="0.35">
      <c r="B1101" s="3">
        <v>46068.541666664016</v>
      </c>
      <c r="C1101" s="84">
        <v>21.519733161573583</v>
      </c>
      <c r="D1101" s="76">
        <f t="shared" si="68"/>
        <v>2</v>
      </c>
      <c r="E1101" s="76">
        <f t="shared" si="69"/>
        <v>13</v>
      </c>
      <c r="F1101" s="101">
        <f t="shared" si="70"/>
        <v>1</v>
      </c>
      <c r="G1101" s="101" t="str">
        <f t="shared" si="71"/>
        <v>Off</v>
      </c>
    </row>
    <row r="1102" spans="2:7" x14ac:dyDescent="0.35">
      <c r="B1102" s="3">
        <v>46068.58333333068</v>
      </c>
      <c r="C1102" s="84">
        <v>21.897788279605169</v>
      </c>
      <c r="D1102" s="76">
        <f t="shared" si="68"/>
        <v>2</v>
      </c>
      <c r="E1102" s="76">
        <f t="shared" si="69"/>
        <v>14</v>
      </c>
      <c r="F1102" s="101">
        <f t="shared" si="70"/>
        <v>1</v>
      </c>
      <c r="G1102" s="101" t="str">
        <f t="shared" si="71"/>
        <v>Off</v>
      </c>
    </row>
    <row r="1103" spans="2:7" x14ac:dyDescent="0.35">
      <c r="B1103" s="3">
        <v>46068.624999997344</v>
      </c>
      <c r="C1103" s="84">
        <v>22.85723848057048</v>
      </c>
      <c r="D1103" s="76">
        <f t="shared" si="68"/>
        <v>2</v>
      </c>
      <c r="E1103" s="76">
        <f t="shared" si="69"/>
        <v>15</v>
      </c>
      <c r="F1103" s="101">
        <f t="shared" si="70"/>
        <v>1</v>
      </c>
      <c r="G1103" s="101" t="str">
        <f t="shared" si="71"/>
        <v>Off</v>
      </c>
    </row>
    <row r="1104" spans="2:7" x14ac:dyDescent="0.35">
      <c r="B1104" s="3">
        <v>46068.666666664009</v>
      </c>
      <c r="C1104" s="84">
        <v>23.258257495708577</v>
      </c>
      <c r="D1104" s="76">
        <f t="shared" si="68"/>
        <v>2</v>
      </c>
      <c r="E1104" s="76">
        <f t="shared" si="69"/>
        <v>16</v>
      </c>
      <c r="F1104" s="101">
        <f t="shared" si="70"/>
        <v>1</v>
      </c>
      <c r="G1104" s="101" t="str">
        <f t="shared" si="71"/>
        <v>Off</v>
      </c>
    </row>
    <row r="1105" spans="2:7" x14ac:dyDescent="0.35">
      <c r="B1105" s="3">
        <v>46068.708333330673</v>
      </c>
      <c r="C1105" s="84">
        <v>2.0969228088398428</v>
      </c>
      <c r="D1105" s="76">
        <f t="shared" si="68"/>
        <v>2</v>
      </c>
      <c r="E1105" s="76">
        <f t="shared" si="69"/>
        <v>17</v>
      </c>
      <c r="F1105" s="101">
        <f t="shared" si="70"/>
        <v>1</v>
      </c>
      <c r="G1105" s="101" t="str">
        <f t="shared" si="71"/>
        <v>Off</v>
      </c>
    </row>
    <row r="1106" spans="2:7" x14ac:dyDescent="0.35">
      <c r="B1106" s="3">
        <v>46068.749999997337</v>
      </c>
      <c r="C1106" s="84">
        <v>3.3514907743161606</v>
      </c>
      <c r="D1106" s="76">
        <f t="shared" si="68"/>
        <v>2</v>
      </c>
      <c r="E1106" s="76">
        <f t="shared" si="69"/>
        <v>18</v>
      </c>
      <c r="F1106" s="101">
        <f t="shared" si="70"/>
        <v>1</v>
      </c>
      <c r="G1106" s="101" t="str">
        <f t="shared" si="71"/>
        <v>Off</v>
      </c>
    </row>
    <row r="1107" spans="2:7" x14ac:dyDescent="0.35">
      <c r="B1107" s="3">
        <v>46068.791666664001</v>
      </c>
      <c r="C1107" s="84">
        <v>0</v>
      </c>
      <c r="D1107" s="76">
        <f t="shared" si="68"/>
        <v>2</v>
      </c>
      <c r="E1107" s="76">
        <f t="shared" si="69"/>
        <v>19</v>
      </c>
      <c r="F1107" s="101">
        <f t="shared" si="70"/>
        <v>1</v>
      </c>
      <c r="G1107" s="101" t="str">
        <f t="shared" si="71"/>
        <v>Off</v>
      </c>
    </row>
    <row r="1108" spans="2:7" x14ac:dyDescent="0.35">
      <c r="B1108" s="3">
        <v>46068.833333330665</v>
      </c>
      <c r="C1108" s="84">
        <v>0</v>
      </c>
      <c r="D1108" s="76">
        <f t="shared" si="68"/>
        <v>2</v>
      </c>
      <c r="E1108" s="76">
        <f t="shared" si="69"/>
        <v>20</v>
      </c>
      <c r="F1108" s="101">
        <f t="shared" si="70"/>
        <v>1</v>
      </c>
      <c r="G1108" s="101" t="str">
        <f t="shared" si="71"/>
        <v>Off</v>
      </c>
    </row>
    <row r="1109" spans="2:7" x14ac:dyDescent="0.35">
      <c r="B1109" s="3">
        <v>46068.87499999733</v>
      </c>
      <c r="C1109" s="84">
        <v>0</v>
      </c>
      <c r="D1109" s="76">
        <f t="shared" si="68"/>
        <v>2</v>
      </c>
      <c r="E1109" s="76">
        <f t="shared" si="69"/>
        <v>21</v>
      </c>
      <c r="F1109" s="101">
        <f t="shared" si="70"/>
        <v>1</v>
      </c>
      <c r="G1109" s="101" t="str">
        <f t="shared" si="71"/>
        <v>Off</v>
      </c>
    </row>
    <row r="1110" spans="2:7" x14ac:dyDescent="0.35">
      <c r="B1110" s="3">
        <v>46068.916666663994</v>
      </c>
      <c r="C1110" s="84">
        <v>0</v>
      </c>
      <c r="D1110" s="76">
        <f t="shared" si="68"/>
        <v>2</v>
      </c>
      <c r="E1110" s="76">
        <f t="shared" si="69"/>
        <v>22</v>
      </c>
      <c r="F1110" s="101">
        <f t="shared" si="70"/>
        <v>1</v>
      </c>
      <c r="G1110" s="101" t="str">
        <f t="shared" si="71"/>
        <v>Off</v>
      </c>
    </row>
    <row r="1111" spans="2:7" x14ac:dyDescent="0.35">
      <c r="B1111" s="3">
        <v>46068.958333330658</v>
      </c>
      <c r="C1111" s="84">
        <v>0</v>
      </c>
      <c r="D1111" s="76">
        <f t="shared" si="68"/>
        <v>2</v>
      </c>
      <c r="E1111" s="76">
        <f t="shared" si="69"/>
        <v>23</v>
      </c>
      <c r="F1111" s="101">
        <f t="shared" si="70"/>
        <v>1</v>
      </c>
      <c r="G1111" s="101" t="str">
        <f t="shared" si="71"/>
        <v>Off</v>
      </c>
    </row>
    <row r="1112" spans="2:7" x14ac:dyDescent="0.35">
      <c r="B1112" s="3">
        <v>46068.999999997322</v>
      </c>
      <c r="C1112" s="84">
        <v>0</v>
      </c>
      <c r="D1112" s="76">
        <f t="shared" si="68"/>
        <v>2</v>
      </c>
      <c r="E1112" s="76">
        <f t="shared" si="69"/>
        <v>0</v>
      </c>
      <c r="F1112" s="101">
        <f t="shared" si="70"/>
        <v>2</v>
      </c>
      <c r="G1112" s="101" t="str">
        <f t="shared" si="71"/>
        <v>Off</v>
      </c>
    </row>
    <row r="1113" spans="2:7" x14ac:dyDescent="0.35">
      <c r="B1113" s="3">
        <v>46069.041666663987</v>
      </c>
      <c r="C1113" s="84">
        <v>0</v>
      </c>
      <c r="D1113" s="76">
        <f t="shared" si="68"/>
        <v>2</v>
      </c>
      <c r="E1113" s="76">
        <f t="shared" si="69"/>
        <v>1</v>
      </c>
      <c r="F1113" s="101">
        <f t="shared" si="70"/>
        <v>2</v>
      </c>
      <c r="G1113" s="101" t="str">
        <f t="shared" si="71"/>
        <v>Off</v>
      </c>
    </row>
    <row r="1114" spans="2:7" x14ac:dyDescent="0.35">
      <c r="B1114" s="3">
        <v>46069.083333330651</v>
      </c>
      <c r="C1114" s="84">
        <v>0</v>
      </c>
      <c r="D1114" s="76">
        <f t="shared" si="68"/>
        <v>2</v>
      </c>
      <c r="E1114" s="76">
        <f t="shared" si="69"/>
        <v>2</v>
      </c>
      <c r="F1114" s="101">
        <f t="shared" si="70"/>
        <v>2</v>
      </c>
      <c r="G1114" s="101" t="str">
        <f t="shared" si="71"/>
        <v>Off</v>
      </c>
    </row>
    <row r="1115" spans="2:7" x14ac:dyDescent="0.35">
      <c r="B1115" s="3">
        <v>46069.124999997315</v>
      </c>
      <c r="C1115" s="84">
        <v>0</v>
      </c>
      <c r="D1115" s="76">
        <f t="shared" si="68"/>
        <v>2</v>
      </c>
      <c r="E1115" s="76">
        <f t="shared" si="69"/>
        <v>3</v>
      </c>
      <c r="F1115" s="101">
        <f t="shared" si="70"/>
        <v>2</v>
      </c>
      <c r="G1115" s="101" t="str">
        <f t="shared" si="71"/>
        <v>Off</v>
      </c>
    </row>
    <row r="1116" spans="2:7" x14ac:dyDescent="0.35">
      <c r="B1116" s="3">
        <v>46069.166666663979</v>
      </c>
      <c r="C1116" s="84">
        <v>0</v>
      </c>
      <c r="D1116" s="76">
        <f t="shared" si="68"/>
        <v>2</v>
      </c>
      <c r="E1116" s="76">
        <f t="shared" si="69"/>
        <v>4</v>
      </c>
      <c r="F1116" s="101">
        <f t="shared" si="70"/>
        <v>2</v>
      </c>
      <c r="G1116" s="101" t="str">
        <f t="shared" si="71"/>
        <v>Off</v>
      </c>
    </row>
    <row r="1117" spans="2:7" x14ac:dyDescent="0.35">
      <c r="B1117" s="3">
        <v>46069.208333330644</v>
      </c>
      <c r="C1117" s="84">
        <v>0</v>
      </c>
      <c r="D1117" s="76">
        <f t="shared" si="68"/>
        <v>2</v>
      </c>
      <c r="E1117" s="76">
        <f t="shared" si="69"/>
        <v>5</v>
      </c>
      <c r="F1117" s="101">
        <f t="shared" si="70"/>
        <v>2</v>
      </c>
      <c r="G1117" s="101" t="str">
        <f t="shared" si="71"/>
        <v>Off</v>
      </c>
    </row>
    <row r="1118" spans="2:7" x14ac:dyDescent="0.35">
      <c r="B1118" s="3">
        <v>46069.249999997308</v>
      </c>
      <c r="C1118" s="84">
        <v>0</v>
      </c>
      <c r="D1118" s="76">
        <f t="shared" si="68"/>
        <v>2</v>
      </c>
      <c r="E1118" s="76">
        <f t="shared" si="69"/>
        <v>6</v>
      </c>
      <c r="F1118" s="101">
        <f t="shared" si="70"/>
        <v>2</v>
      </c>
      <c r="G1118" s="101" t="str">
        <f t="shared" si="71"/>
        <v>Off</v>
      </c>
    </row>
    <row r="1119" spans="2:7" x14ac:dyDescent="0.35">
      <c r="B1119" s="3">
        <v>46069.291666663972</v>
      </c>
      <c r="C1119" s="84">
        <v>0</v>
      </c>
      <c r="D1119" s="76">
        <f t="shared" si="68"/>
        <v>2</v>
      </c>
      <c r="E1119" s="76">
        <f t="shared" si="69"/>
        <v>7</v>
      </c>
      <c r="F1119" s="101">
        <f t="shared" si="70"/>
        <v>2</v>
      </c>
      <c r="G1119" s="101" t="str">
        <f t="shared" si="71"/>
        <v>Off</v>
      </c>
    </row>
    <row r="1120" spans="2:7" x14ac:dyDescent="0.35">
      <c r="B1120" s="3">
        <v>46069.333333330636</v>
      </c>
      <c r="C1120" s="84">
        <v>0</v>
      </c>
      <c r="D1120" s="76">
        <f t="shared" si="68"/>
        <v>2</v>
      </c>
      <c r="E1120" s="76">
        <f t="shared" si="69"/>
        <v>8</v>
      </c>
      <c r="F1120" s="101">
        <f t="shared" si="70"/>
        <v>2</v>
      </c>
      <c r="G1120" s="101" t="str">
        <f t="shared" si="71"/>
        <v>On</v>
      </c>
    </row>
    <row r="1121" spans="2:7" x14ac:dyDescent="0.35">
      <c r="B1121" s="3">
        <v>46069.374999997301</v>
      </c>
      <c r="C1121" s="84">
        <v>1.0260587670675649</v>
      </c>
      <c r="D1121" s="76">
        <f t="shared" si="68"/>
        <v>2</v>
      </c>
      <c r="E1121" s="76">
        <f t="shared" si="69"/>
        <v>9</v>
      </c>
      <c r="F1121" s="101">
        <f t="shared" si="70"/>
        <v>2</v>
      </c>
      <c r="G1121" s="101" t="str">
        <f t="shared" si="71"/>
        <v>On</v>
      </c>
    </row>
    <row r="1122" spans="2:7" x14ac:dyDescent="0.35">
      <c r="B1122" s="3">
        <v>46069.416666663965</v>
      </c>
      <c r="C1122" s="84">
        <v>0.25284352921773301</v>
      </c>
      <c r="D1122" s="76">
        <f t="shared" si="68"/>
        <v>2</v>
      </c>
      <c r="E1122" s="76">
        <f t="shared" si="69"/>
        <v>10</v>
      </c>
      <c r="F1122" s="101">
        <f t="shared" si="70"/>
        <v>2</v>
      </c>
      <c r="G1122" s="101" t="str">
        <f t="shared" si="71"/>
        <v>On</v>
      </c>
    </row>
    <row r="1123" spans="2:7" x14ac:dyDescent="0.35">
      <c r="B1123" s="3">
        <v>46069.458333330629</v>
      </c>
      <c r="C1123" s="84">
        <v>1.464449923992674</v>
      </c>
      <c r="D1123" s="76">
        <f t="shared" si="68"/>
        <v>2</v>
      </c>
      <c r="E1123" s="76">
        <f t="shared" si="69"/>
        <v>11</v>
      </c>
      <c r="F1123" s="101">
        <f t="shared" si="70"/>
        <v>2</v>
      </c>
      <c r="G1123" s="101" t="str">
        <f t="shared" si="71"/>
        <v>On</v>
      </c>
    </row>
    <row r="1124" spans="2:7" x14ac:dyDescent="0.35">
      <c r="B1124" s="3">
        <v>46069.499999997293</v>
      </c>
      <c r="C1124" s="84">
        <v>1.0076933275611093</v>
      </c>
      <c r="D1124" s="76">
        <f t="shared" si="68"/>
        <v>2</v>
      </c>
      <c r="E1124" s="76">
        <f t="shared" si="69"/>
        <v>12</v>
      </c>
      <c r="F1124" s="101">
        <f t="shared" si="70"/>
        <v>2</v>
      </c>
      <c r="G1124" s="101" t="str">
        <f t="shared" si="71"/>
        <v>On</v>
      </c>
    </row>
    <row r="1125" spans="2:7" x14ac:dyDescent="0.35">
      <c r="B1125" s="3">
        <v>46069.541666663958</v>
      </c>
      <c r="C1125" s="84">
        <v>5.4354124444132887</v>
      </c>
      <c r="D1125" s="76">
        <f t="shared" si="68"/>
        <v>2</v>
      </c>
      <c r="E1125" s="76">
        <f t="shared" si="69"/>
        <v>13</v>
      </c>
      <c r="F1125" s="101">
        <f t="shared" si="70"/>
        <v>2</v>
      </c>
      <c r="G1125" s="101" t="str">
        <f t="shared" si="71"/>
        <v>On</v>
      </c>
    </row>
    <row r="1126" spans="2:7" x14ac:dyDescent="0.35">
      <c r="B1126" s="3">
        <v>46069.583333330622</v>
      </c>
      <c r="C1126" s="84">
        <v>6.1606269494984804</v>
      </c>
      <c r="D1126" s="76">
        <f t="shared" si="68"/>
        <v>2</v>
      </c>
      <c r="E1126" s="76">
        <f t="shared" si="69"/>
        <v>14</v>
      </c>
      <c r="F1126" s="101">
        <f t="shared" si="70"/>
        <v>2</v>
      </c>
      <c r="G1126" s="101" t="str">
        <f t="shared" si="71"/>
        <v>On</v>
      </c>
    </row>
    <row r="1127" spans="2:7" x14ac:dyDescent="0.35">
      <c r="B1127" s="3">
        <v>46069.624999997286</v>
      </c>
      <c r="C1127" s="84">
        <v>5.4582813396273391</v>
      </c>
      <c r="D1127" s="76">
        <f t="shared" si="68"/>
        <v>2</v>
      </c>
      <c r="E1127" s="76">
        <f t="shared" si="69"/>
        <v>15</v>
      </c>
      <c r="F1127" s="101">
        <f t="shared" si="70"/>
        <v>2</v>
      </c>
      <c r="G1127" s="101" t="str">
        <f t="shared" si="71"/>
        <v>On</v>
      </c>
    </row>
    <row r="1128" spans="2:7" x14ac:dyDescent="0.35">
      <c r="B1128" s="3">
        <v>46069.66666666395</v>
      </c>
      <c r="C1128" s="84">
        <v>0.84445388527760246</v>
      </c>
      <c r="D1128" s="76">
        <f t="shared" si="68"/>
        <v>2</v>
      </c>
      <c r="E1128" s="76">
        <f t="shared" si="69"/>
        <v>16</v>
      </c>
      <c r="F1128" s="101">
        <f t="shared" si="70"/>
        <v>2</v>
      </c>
      <c r="G1128" s="101" t="str">
        <f t="shared" si="71"/>
        <v>On</v>
      </c>
    </row>
    <row r="1129" spans="2:7" x14ac:dyDescent="0.35">
      <c r="B1129" s="3">
        <v>46069.708333330615</v>
      </c>
      <c r="C1129" s="84">
        <v>5.4885909891438782</v>
      </c>
      <c r="D1129" s="76">
        <f t="shared" si="68"/>
        <v>2</v>
      </c>
      <c r="E1129" s="76">
        <f t="shared" si="69"/>
        <v>17</v>
      </c>
      <c r="F1129" s="101">
        <f t="shared" si="70"/>
        <v>2</v>
      </c>
      <c r="G1129" s="101" t="str">
        <f t="shared" si="71"/>
        <v>On</v>
      </c>
    </row>
    <row r="1130" spans="2:7" x14ac:dyDescent="0.35">
      <c r="B1130" s="3">
        <v>46069.749999997279</v>
      </c>
      <c r="C1130" s="84">
        <v>0.18749004944670766</v>
      </c>
      <c r="D1130" s="76">
        <f t="shared" si="68"/>
        <v>2</v>
      </c>
      <c r="E1130" s="76">
        <f t="shared" si="69"/>
        <v>18</v>
      </c>
      <c r="F1130" s="101">
        <f t="shared" si="70"/>
        <v>2</v>
      </c>
      <c r="G1130" s="101" t="str">
        <f t="shared" si="71"/>
        <v>On</v>
      </c>
    </row>
    <row r="1131" spans="2:7" x14ac:dyDescent="0.35">
      <c r="B1131" s="3">
        <v>46069.791666663943</v>
      </c>
      <c r="C1131" s="84">
        <v>0</v>
      </c>
      <c r="D1131" s="76">
        <f t="shared" si="68"/>
        <v>2</v>
      </c>
      <c r="E1131" s="76">
        <f t="shared" si="69"/>
        <v>19</v>
      </c>
      <c r="F1131" s="101">
        <f t="shared" si="70"/>
        <v>2</v>
      </c>
      <c r="G1131" s="101" t="str">
        <f t="shared" si="71"/>
        <v>On</v>
      </c>
    </row>
    <row r="1132" spans="2:7" x14ac:dyDescent="0.35">
      <c r="B1132" s="3">
        <v>46069.833333330607</v>
      </c>
      <c r="C1132" s="84">
        <v>0</v>
      </c>
      <c r="D1132" s="76">
        <f t="shared" si="68"/>
        <v>2</v>
      </c>
      <c r="E1132" s="76">
        <f t="shared" si="69"/>
        <v>20</v>
      </c>
      <c r="F1132" s="101">
        <f t="shared" si="70"/>
        <v>2</v>
      </c>
      <c r="G1132" s="101" t="str">
        <f t="shared" si="71"/>
        <v>On</v>
      </c>
    </row>
    <row r="1133" spans="2:7" x14ac:dyDescent="0.35">
      <c r="B1133" s="3">
        <v>46069.874999997272</v>
      </c>
      <c r="C1133" s="84">
        <v>0</v>
      </c>
      <c r="D1133" s="76">
        <f t="shared" si="68"/>
        <v>2</v>
      </c>
      <c r="E1133" s="76">
        <f t="shared" si="69"/>
        <v>21</v>
      </c>
      <c r="F1133" s="101">
        <f t="shared" si="70"/>
        <v>2</v>
      </c>
      <c r="G1133" s="101" t="str">
        <f t="shared" si="71"/>
        <v>On</v>
      </c>
    </row>
    <row r="1134" spans="2:7" x14ac:dyDescent="0.35">
      <c r="B1134" s="3">
        <v>46069.916666663936</v>
      </c>
      <c r="C1134" s="84">
        <v>0</v>
      </c>
      <c r="D1134" s="76">
        <f t="shared" si="68"/>
        <v>2</v>
      </c>
      <c r="E1134" s="76">
        <f t="shared" si="69"/>
        <v>22</v>
      </c>
      <c r="F1134" s="101">
        <f t="shared" si="70"/>
        <v>2</v>
      </c>
      <c r="G1134" s="101" t="str">
        <f t="shared" si="71"/>
        <v>On</v>
      </c>
    </row>
    <row r="1135" spans="2:7" x14ac:dyDescent="0.35">
      <c r="B1135" s="3">
        <v>46069.9583333306</v>
      </c>
      <c r="C1135" s="84">
        <v>0</v>
      </c>
      <c r="D1135" s="76">
        <f t="shared" si="68"/>
        <v>2</v>
      </c>
      <c r="E1135" s="76">
        <f t="shared" si="69"/>
        <v>23</v>
      </c>
      <c r="F1135" s="101">
        <f t="shared" si="70"/>
        <v>2</v>
      </c>
      <c r="G1135" s="101" t="str">
        <f t="shared" si="71"/>
        <v>On</v>
      </c>
    </row>
    <row r="1136" spans="2:7" x14ac:dyDescent="0.35">
      <c r="B1136" s="3">
        <v>46069.999999997264</v>
      </c>
      <c r="C1136" s="84">
        <v>0</v>
      </c>
      <c r="D1136" s="76">
        <f t="shared" si="68"/>
        <v>2</v>
      </c>
      <c r="E1136" s="76">
        <f t="shared" si="69"/>
        <v>0</v>
      </c>
      <c r="F1136" s="101">
        <f t="shared" si="70"/>
        <v>3</v>
      </c>
      <c r="G1136" s="101" t="str">
        <f t="shared" si="71"/>
        <v>Off</v>
      </c>
    </row>
    <row r="1137" spans="2:7" x14ac:dyDescent="0.35">
      <c r="B1137" s="3">
        <v>46070.041666663928</v>
      </c>
      <c r="C1137" s="84">
        <v>0</v>
      </c>
      <c r="D1137" s="76">
        <f t="shared" si="68"/>
        <v>2</v>
      </c>
      <c r="E1137" s="76">
        <f t="shared" si="69"/>
        <v>1</v>
      </c>
      <c r="F1137" s="101">
        <f t="shared" si="70"/>
        <v>3</v>
      </c>
      <c r="G1137" s="101" t="str">
        <f t="shared" si="71"/>
        <v>Off</v>
      </c>
    </row>
    <row r="1138" spans="2:7" x14ac:dyDescent="0.35">
      <c r="B1138" s="3">
        <v>46070.083333330593</v>
      </c>
      <c r="C1138" s="84">
        <v>0</v>
      </c>
      <c r="D1138" s="76">
        <f t="shared" si="68"/>
        <v>2</v>
      </c>
      <c r="E1138" s="76">
        <f t="shared" si="69"/>
        <v>2</v>
      </c>
      <c r="F1138" s="101">
        <f t="shared" si="70"/>
        <v>3</v>
      </c>
      <c r="G1138" s="101" t="str">
        <f t="shared" si="71"/>
        <v>Off</v>
      </c>
    </row>
    <row r="1139" spans="2:7" x14ac:dyDescent="0.35">
      <c r="B1139" s="3">
        <v>46070.124999997257</v>
      </c>
      <c r="C1139" s="84">
        <v>0</v>
      </c>
      <c r="D1139" s="76">
        <f t="shared" si="68"/>
        <v>2</v>
      </c>
      <c r="E1139" s="76">
        <f t="shared" si="69"/>
        <v>3</v>
      </c>
      <c r="F1139" s="101">
        <f t="shared" si="70"/>
        <v>3</v>
      </c>
      <c r="G1139" s="101" t="str">
        <f t="shared" si="71"/>
        <v>Off</v>
      </c>
    </row>
    <row r="1140" spans="2:7" x14ac:dyDescent="0.35">
      <c r="B1140" s="3">
        <v>46070.166666663921</v>
      </c>
      <c r="C1140" s="84">
        <v>0</v>
      </c>
      <c r="D1140" s="76">
        <f t="shared" si="68"/>
        <v>2</v>
      </c>
      <c r="E1140" s="76">
        <f t="shared" si="69"/>
        <v>4</v>
      </c>
      <c r="F1140" s="101">
        <f t="shared" si="70"/>
        <v>3</v>
      </c>
      <c r="G1140" s="101" t="str">
        <f t="shared" si="71"/>
        <v>Off</v>
      </c>
    </row>
    <row r="1141" spans="2:7" x14ac:dyDescent="0.35">
      <c r="B1141" s="3">
        <v>46070.208333330585</v>
      </c>
      <c r="C1141" s="84">
        <v>0</v>
      </c>
      <c r="D1141" s="76">
        <f t="shared" si="68"/>
        <v>2</v>
      </c>
      <c r="E1141" s="76">
        <f t="shared" si="69"/>
        <v>5</v>
      </c>
      <c r="F1141" s="101">
        <f t="shared" si="70"/>
        <v>3</v>
      </c>
      <c r="G1141" s="101" t="str">
        <f t="shared" si="71"/>
        <v>Off</v>
      </c>
    </row>
    <row r="1142" spans="2:7" x14ac:dyDescent="0.35">
      <c r="B1142" s="3">
        <v>46070.24999999725</v>
      </c>
      <c r="C1142" s="84">
        <v>0</v>
      </c>
      <c r="D1142" s="76">
        <f t="shared" si="68"/>
        <v>2</v>
      </c>
      <c r="E1142" s="76">
        <f t="shared" si="69"/>
        <v>6</v>
      </c>
      <c r="F1142" s="101">
        <f t="shared" si="70"/>
        <v>3</v>
      </c>
      <c r="G1142" s="101" t="str">
        <f t="shared" si="71"/>
        <v>Off</v>
      </c>
    </row>
    <row r="1143" spans="2:7" x14ac:dyDescent="0.35">
      <c r="B1143" s="3">
        <v>46070.291666663914</v>
      </c>
      <c r="C1143" s="84">
        <v>0</v>
      </c>
      <c r="D1143" s="76">
        <f t="shared" si="68"/>
        <v>2</v>
      </c>
      <c r="E1143" s="76">
        <f t="shared" si="69"/>
        <v>7</v>
      </c>
      <c r="F1143" s="101">
        <f t="shared" si="70"/>
        <v>3</v>
      </c>
      <c r="G1143" s="101" t="str">
        <f t="shared" si="71"/>
        <v>Off</v>
      </c>
    </row>
    <row r="1144" spans="2:7" x14ac:dyDescent="0.35">
      <c r="B1144" s="3">
        <v>46070.333333330578</v>
      </c>
      <c r="C1144" s="84">
        <v>0.17436004537772001</v>
      </c>
      <c r="D1144" s="76">
        <f t="shared" si="68"/>
        <v>2</v>
      </c>
      <c r="E1144" s="76">
        <f t="shared" si="69"/>
        <v>8</v>
      </c>
      <c r="F1144" s="101">
        <f t="shared" si="70"/>
        <v>3</v>
      </c>
      <c r="G1144" s="101" t="str">
        <f t="shared" si="71"/>
        <v>On</v>
      </c>
    </row>
    <row r="1145" spans="2:7" x14ac:dyDescent="0.35">
      <c r="B1145" s="3">
        <v>46070.374999997242</v>
      </c>
      <c r="C1145" s="84">
        <v>13.137234494749706</v>
      </c>
      <c r="D1145" s="76">
        <f t="shared" si="68"/>
        <v>2</v>
      </c>
      <c r="E1145" s="76">
        <f t="shared" si="69"/>
        <v>9</v>
      </c>
      <c r="F1145" s="101">
        <f t="shared" si="70"/>
        <v>3</v>
      </c>
      <c r="G1145" s="101" t="str">
        <f t="shared" si="71"/>
        <v>On</v>
      </c>
    </row>
    <row r="1146" spans="2:7" x14ac:dyDescent="0.35">
      <c r="B1146" s="3">
        <v>46070.416666663907</v>
      </c>
      <c r="C1146" s="84">
        <v>22.70805498242316</v>
      </c>
      <c r="D1146" s="76">
        <f t="shared" si="68"/>
        <v>2</v>
      </c>
      <c r="E1146" s="76">
        <f t="shared" si="69"/>
        <v>10</v>
      </c>
      <c r="F1146" s="101">
        <f t="shared" si="70"/>
        <v>3</v>
      </c>
      <c r="G1146" s="101" t="str">
        <f t="shared" si="71"/>
        <v>On</v>
      </c>
    </row>
    <row r="1147" spans="2:7" x14ac:dyDescent="0.35">
      <c r="B1147" s="3">
        <v>46070.458333330571</v>
      </c>
      <c r="C1147" s="84">
        <v>10.65753920966149</v>
      </c>
      <c r="D1147" s="76">
        <f t="shared" si="68"/>
        <v>2</v>
      </c>
      <c r="E1147" s="76">
        <f t="shared" si="69"/>
        <v>11</v>
      </c>
      <c r="F1147" s="101">
        <f t="shared" si="70"/>
        <v>3</v>
      </c>
      <c r="G1147" s="101" t="str">
        <f t="shared" si="71"/>
        <v>On</v>
      </c>
    </row>
    <row r="1148" spans="2:7" x14ac:dyDescent="0.35">
      <c r="B1148" s="3">
        <v>46070.499999997235</v>
      </c>
      <c r="C1148" s="84">
        <v>16.201852194598089</v>
      </c>
      <c r="D1148" s="76">
        <f t="shared" si="68"/>
        <v>2</v>
      </c>
      <c r="E1148" s="76">
        <f t="shared" si="69"/>
        <v>12</v>
      </c>
      <c r="F1148" s="101">
        <f t="shared" si="70"/>
        <v>3</v>
      </c>
      <c r="G1148" s="101" t="str">
        <f t="shared" si="71"/>
        <v>On</v>
      </c>
    </row>
    <row r="1149" spans="2:7" x14ac:dyDescent="0.35">
      <c r="B1149" s="3">
        <v>46070.541666663899</v>
      </c>
      <c r="C1149" s="84">
        <v>22.445200227871727</v>
      </c>
      <c r="D1149" s="76">
        <f t="shared" si="68"/>
        <v>2</v>
      </c>
      <c r="E1149" s="76">
        <f t="shared" si="69"/>
        <v>13</v>
      </c>
      <c r="F1149" s="101">
        <f t="shared" si="70"/>
        <v>3</v>
      </c>
      <c r="G1149" s="101" t="str">
        <f t="shared" si="71"/>
        <v>On</v>
      </c>
    </row>
    <row r="1150" spans="2:7" x14ac:dyDescent="0.35">
      <c r="B1150" s="3">
        <v>46070.583333330564</v>
      </c>
      <c r="C1150" s="84">
        <v>22.652973492207767</v>
      </c>
      <c r="D1150" s="76">
        <f t="shared" si="68"/>
        <v>2</v>
      </c>
      <c r="E1150" s="76">
        <f t="shared" si="69"/>
        <v>14</v>
      </c>
      <c r="F1150" s="101">
        <f t="shared" si="70"/>
        <v>3</v>
      </c>
      <c r="G1150" s="101" t="str">
        <f t="shared" si="71"/>
        <v>On</v>
      </c>
    </row>
    <row r="1151" spans="2:7" x14ac:dyDescent="0.35">
      <c r="B1151" s="3">
        <v>46070.624999997228</v>
      </c>
      <c r="C1151" s="84">
        <v>23.728710705757752</v>
      </c>
      <c r="D1151" s="76">
        <f t="shared" si="68"/>
        <v>2</v>
      </c>
      <c r="E1151" s="76">
        <f t="shared" si="69"/>
        <v>15</v>
      </c>
      <c r="F1151" s="101">
        <f t="shared" si="70"/>
        <v>3</v>
      </c>
      <c r="G1151" s="101" t="str">
        <f t="shared" si="71"/>
        <v>On</v>
      </c>
    </row>
    <row r="1152" spans="2:7" x14ac:dyDescent="0.35">
      <c r="B1152" s="3">
        <v>46070.666666663892</v>
      </c>
      <c r="C1152" s="84">
        <v>24.064917502913662</v>
      </c>
      <c r="D1152" s="76">
        <f t="shared" si="68"/>
        <v>2</v>
      </c>
      <c r="E1152" s="76">
        <f t="shared" si="69"/>
        <v>16</v>
      </c>
      <c r="F1152" s="101">
        <f t="shared" si="70"/>
        <v>3</v>
      </c>
      <c r="G1152" s="101" t="str">
        <f t="shared" si="71"/>
        <v>On</v>
      </c>
    </row>
    <row r="1153" spans="2:7" x14ac:dyDescent="0.35">
      <c r="B1153" s="3">
        <v>46070.708333330556</v>
      </c>
      <c r="C1153" s="84">
        <v>20.748272362995024</v>
      </c>
      <c r="D1153" s="76">
        <f t="shared" si="68"/>
        <v>2</v>
      </c>
      <c r="E1153" s="76">
        <f t="shared" si="69"/>
        <v>17</v>
      </c>
      <c r="F1153" s="101">
        <f t="shared" si="70"/>
        <v>3</v>
      </c>
      <c r="G1153" s="101" t="str">
        <f t="shared" si="71"/>
        <v>On</v>
      </c>
    </row>
    <row r="1154" spans="2:7" x14ac:dyDescent="0.35">
      <c r="B1154" s="3">
        <v>46070.749999997221</v>
      </c>
      <c r="C1154" s="84">
        <v>6.6385328440830964</v>
      </c>
      <c r="D1154" s="76">
        <f t="shared" si="68"/>
        <v>2</v>
      </c>
      <c r="E1154" s="76">
        <f t="shared" si="69"/>
        <v>18</v>
      </c>
      <c r="F1154" s="101">
        <f t="shared" si="70"/>
        <v>3</v>
      </c>
      <c r="G1154" s="101" t="str">
        <f t="shared" si="71"/>
        <v>On</v>
      </c>
    </row>
    <row r="1155" spans="2:7" x14ac:dyDescent="0.35">
      <c r="B1155" s="3">
        <v>46070.791666663885</v>
      </c>
      <c r="C1155" s="84">
        <v>0</v>
      </c>
      <c r="D1155" s="76">
        <f t="shared" si="68"/>
        <v>2</v>
      </c>
      <c r="E1155" s="76">
        <f t="shared" si="69"/>
        <v>19</v>
      </c>
      <c r="F1155" s="101">
        <f t="shared" si="70"/>
        <v>3</v>
      </c>
      <c r="G1155" s="101" t="str">
        <f t="shared" si="71"/>
        <v>On</v>
      </c>
    </row>
    <row r="1156" spans="2:7" x14ac:dyDescent="0.35">
      <c r="B1156" s="3">
        <v>46070.833333330549</v>
      </c>
      <c r="C1156" s="84">
        <v>0</v>
      </c>
      <c r="D1156" s="76">
        <f t="shared" si="68"/>
        <v>2</v>
      </c>
      <c r="E1156" s="76">
        <f t="shared" si="69"/>
        <v>20</v>
      </c>
      <c r="F1156" s="101">
        <f t="shared" si="70"/>
        <v>3</v>
      </c>
      <c r="G1156" s="101" t="str">
        <f t="shared" si="71"/>
        <v>On</v>
      </c>
    </row>
    <row r="1157" spans="2:7" x14ac:dyDescent="0.35">
      <c r="B1157" s="3">
        <v>46070.874999997213</v>
      </c>
      <c r="C1157" s="84">
        <v>0</v>
      </c>
      <c r="D1157" s="76">
        <f t="shared" si="68"/>
        <v>2</v>
      </c>
      <c r="E1157" s="76">
        <f t="shared" si="69"/>
        <v>21</v>
      </c>
      <c r="F1157" s="101">
        <f t="shared" si="70"/>
        <v>3</v>
      </c>
      <c r="G1157" s="101" t="str">
        <f t="shared" si="71"/>
        <v>On</v>
      </c>
    </row>
    <row r="1158" spans="2:7" x14ac:dyDescent="0.35">
      <c r="B1158" s="3">
        <v>46070.916666663878</v>
      </c>
      <c r="C1158" s="84">
        <v>0</v>
      </c>
      <c r="D1158" s="76">
        <f t="shared" si="68"/>
        <v>2</v>
      </c>
      <c r="E1158" s="76">
        <f t="shared" si="69"/>
        <v>22</v>
      </c>
      <c r="F1158" s="101">
        <f t="shared" si="70"/>
        <v>3</v>
      </c>
      <c r="G1158" s="101" t="str">
        <f t="shared" si="71"/>
        <v>On</v>
      </c>
    </row>
    <row r="1159" spans="2:7" x14ac:dyDescent="0.35">
      <c r="B1159" s="3">
        <v>46070.958333330542</v>
      </c>
      <c r="C1159" s="84">
        <v>0</v>
      </c>
      <c r="D1159" s="76">
        <f t="shared" si="68"/>
        <v>2</v>
      </c>
      <c r="E1159" s="76">
        <f t="shared" si="69"/>
        <v>23</v>
      </c>
      <c r="F1159" s="101">
        <f t="shared" si="70"/>
        <v>3</v>
      </c>
      <c r="G1159" s="101" t="str">
        <f t="shared" si="71"/>
        <v>On</v>
      </c>
    </row>
    <row r="1160" spans="2:7" x14ac:dyDescent="0.35">
      <c r="B1160" s="3">
        <v>46070.999999997206</v>
      </c>
      <c r="C1160" s="84">
        <v>0</v>
      </c>
      <c r="D1160" s="76">
        <f t="shared" si="68"/>
        <v>2</v>
      </c>
      <c r="E1160" s="76">
        <f t="shared" si="69"/>
        <v>0</v>
      </c>
      <c r="F1160" s="101">
        <f t="shared" si="70"/>
        <v>4</v>
      </c>
      <c r="G1160" s="101" t="str">
        <f t="shared" si="71"/>
        <v>Off</v>
      </c>
    </row>
    <row r="1161" spans="2:7" x14ac:dyDescent="0.35">
      <c r="B1161" s="3">
        <v>46071.04166666387</v>
      </c>
      <c r="C1161" s="84">
        <v>0</v>
      </c>
      <c r="D1161" s="76">
        <f t="shared" ref="D1161:D1224" si="72">MONTH(B1161)</f>
        <v>2</v>
      </c>
      <c r="E1161" s="76">
        <f t="shared" si="69"/>
        <v>1</v>
      </c>
      <c r="F1161" s="101">
        <f t="shared" si="70"/>
        <v>4</v>
      </c>
      <c r="G1161" s="101" t="str">
        <f t="shared" si="71"/>
        <v>Off</v>
      </c>
    </row>
    <row r="1162" spans="2:7" x14ac:dyDescent="0.35">
      <c r="B1162" s="3">
        <v>46071.083333330535</v>
      </c>
      <c r="C1162" s="84">
        <v>0</v>
      </c>
      <c r="D1162" s="76">
        <f t="shared" si="72"/>
        <v>2</v>
      </c>
      <c r="E1162" s="76">
        <f t="shared" ref="E1162:E1225" si="73">HOUR(B1162)</f>
        <v>2</v>
      </c>
      <c r="F1162" s="101">
        <f t="shared" ref="F1162:F1225" si="74">WEEKDAY(B1162,1)</f>
        <v>4</v>
      </c>
      <c r="G1162" s="101" t="str">
        <f t="shared" ref="G1162:G1225" si="75">IF(OR(F1162=$F$6,F1162=$F$7),"Off",IF(E1162&lt;8,"Off","On"))</f>
        <v>Off</v>
      </c>
    </row>
    <row r="1163" spans="2:7" x14ac:dyDescent="0.35">
      <c r="B1163" s="3">
        <v>46071.124999997199</v>
      </c>
      <c r="C1163" s="84">
        <v>0</v>
      </c>
      <c r="D1163" s="76">
        <f t="shared" si="72"/>
        <v>2</v>
      </c>
      <c r="E1163" s="76">
        <f t="shared" si="73"/>
        <v>3</v>
      </c>
      <c r="F1163" s="101">
        <f t="shared" si="74"/>
        <v>4</v>
      </c>
      <c r="G1163" s="101" t="str">
        <f t="shared" si="75"/>
        <v>Off</v>
      </c>
    </row>
    <row r="1164" spans="2:7" x14ac:dyDescent="0.35">
      <c r="B1164" s="3">
        <v>46071.166666663863</v>
      </c>
      <c r="C1164" s="84">
        <v>0</v>
      </c>
      <c r="D1164" s="76">
        <f t="shared" si="72"/>
        <v>2</v>
      </c>
      <c r="E1164" s="76">
        <f t="shared" si="73"/>
        <v>4</v>
      </c>
      <c r="F1164" s="101">
        <f t="shared" si="74"/>
        <v>4</v>
      </c>
      <c r="G1164" s="101" t="str">
        <f t="shared" si="75"/>
        <v>Off</v>
      </c>
    </row>
    <row r="1165" spans="2:7" x14ac:dyDescent="0.35">
      <c r="B1165" s="3">
        <v>46071.208333330527</v>
      </c>
      <c r="C1165" s="84">
        <v>0</v>
      </c>
      <c r="D1165" s="76">
        <f t="shared" si="72"/>
        <v>2</v>
      </c>
      <c r="E1165" s="76">
        <f t="shared" si="73"/>
        <v>5</v>
      </c>
      <c r="F1165" s="101">
        <f t="shared" si="74"/>
        <v>4</v>
      </c>
      <c r="G1165" s="101" t="str">
        <f t="shared" si="75"/>
        <v>Off</v>
      </c>
    </row>
    <row r="1166" spans="2:7" x14ac:dyDescent="0.35">
      <c r="B1166" s="3">
        <v>46071.249999997191</v>
      </c>
      <c r="C1166" s="84">
        <v>0</v>
      </c>
      <c r="D1166" s="76">
        <f t="shared" si="72"/>
        <v>2</v>
      </c>
      <c r="E1166" s="76">
        <f t="shared" si="73"/>
        <v>6</v>
      </c>
      <c r="F1166" s="101">
        <f t="shared" si="74"/>
        <v>4</v>
      </c>
      <c r="G1166" s="101" t="str">
        <f t="shared" si="75"/>
        <v>Off</v>
      </c>
    </row>
    <row r="1167" spans="2:7" x14ac:dyDescent="0.35">
      <c r="B1167" s="3">
        <v>46071.291666663856</v>
      </c>
      <c r="C1167" s="84">
        <v>0</v>
      </c>
      <c r="D1167" s="76">
        <f t="shared" si="72"/>
        <v>2</v>
      </c>
      <c r="E1167" s="76">
        <f t="shared" si="73"/>
        <v>7</v>
      </c>
      <c r="F1167" s="101">
        <f t="shared" si="74"/>
        <v>4</v>
      </c>
      <c r="G1167" s="101" t="str">
        <f t="shared" si="75"/>
        <v>Off</v>
      </c>
    </row>
    <row r="1168" spans="2:7" x14ac:dyDescent="0.35">
      <c r="B1168" s="3">
        <v>46071.33333333052</v>
      </c>
      <c r="C1168" s="84">
        <v>0.41677634694844801</v>
      </c>
      <c r="D1168" s="76">
        <f t="shared" si="72"/>
        <v>2</v>
      </c>
      <c r="E1168" s="76">
        <f t="shared" si="73"/>
        <v>8</v>
      </c>
      <c r="F1168" s="101">
        <f t="shared" si="74"/>
        <v>4</v>
      </c>
      <c r="G1168" s="101" t="str">
        <f t="shared" si="75"/>
        <v>On</v>
      </c>
    </row>
    <row r="1169" spans="2:7" x14ac:dyDescent="0.35">
      <c r="B1169" s="3">
        <v>46071.374999997184</v>
      </c>
      <c r="C1169" s="84">
        <v>2.4696774378694699</v>
      </c>
      <c r="D1169" s="76">
        <f t="shared" si="72"/>
        <v>2</v>
      </c>
      <c r="E1169" s="76">
        <f t="shared" si="73"/>
        <v>9</v>
      </c>
      <c r="F1169" s="101">
        <f t="shared" si="74"/>
        <v>4</v>
      </c>
      <c r="G1169" s="101" t="str">
        <f t="shared" si="75"/>
        <v>On</v>
      </c>
    </row>
    <row r="1170" spans="2:7" x14ac:dyDescent="0.35">
      <c r="B1170" s="3">
        <v>46071.416666663848</v>
      </c>
      <c r="C1170" s="84">
        <v>7.3117391405237333</v>
      </c>
      <c r="D1170" s="76">
        <f t="shared" si="72"/>
        <v>2</v>
      </c>
      <c r="E1170" s="76">
        <f t="shared" si="73"/>
        <v>10</v>
      </c>
      <c r="F1170" s="101">
        <f t="shared" si="74"/>
        <v>4</v>
      </c>
      <c r="G1170" s="101" t="str">
        <f t="shared" si="75"/>
        <v>On</v>
      </c>
    </row>
    <row r="1171" spans="2:7" x14ac:dyDescent="0.35">
      <c r="B1171" s="3">
        <v>46071.458333330513</v>
      </c>
      <c r="C1171" s="84">
        <v>23.768657888856289</v>
      </c>
      <c r="D1171" s="76">
        <f t="shared" si="72"/>
        <v>2</v>
      </c>
      <c r="E1171" s="76">
        <f t="shared" si="73"/>
        <v>11</v>
      </c>
      <c r="F1171" s="101">
        <f t="shared" si="74"/>
        <v>4</v>
      </c>
      <c r="G1171" s="101" t="str">
        <f t="shared" si="75"/>
        <v>On</v>
      </c>
    </row>
    <row r="1172" spans="2:7" x14ac:dyDescent="0.35">
      <c r="B1172" s="3">
        <v>46071.499999997177</v>
      </c>
      <c r="C1172" s="84">
        <v>16.435221627081361</v>
      </c>
      <c r="D1172" s="76">
        <f t="shared" si="72"/>
        <v>2</v>
      </c>
      <c r="E1172" s="76">
        <f t="shared" si="73"/>
        <v>12</v>
      </c>
      <c r="F1172" s="101">
        <f t="shared" si="74"/>
        <v>4</v>
      </c>
      <c r="G1172" s="101" t="str">
        <f t="shared" si="75"/>
        <v>On</v>
      </c>
    </row>
    <row r="1173" spans="2:7" x14ac:dyDescent="0.35">
      <c r="B1173" s="3">
        <v>46071.541666663841</v>
      </c>
      <c r="C1173" s="84">
        <v>16.932914935266659</v>
      </c>
      <c r="D1173" s="76">
        <f t="shared" si="72"/>
        <v>2</v>
      </c>
      <c r="E1173" s="76">
        <f t="shared" si="73"/>
        <v>13</v>
      </c>
      <c r="F1173" s="101">
        <f t="shared" si="74"/>
        <v>4</v>
      </c>
      <c r="G1173" s="101" t="str">
        <f t="shared" si="75"/>
        <v>On</v>
      </c>
    </row>
    <row r="1174" spans="2:7" x14ac:dyDescent="0.35">
      <c r="B1174" s="3">
        <v>46071.583333330505</v>
      </c>
      <c r="C1174" s="84">
        <v>17.021510831434895</v>
      </c>
      <c r="D1174" s="76">
        <f t="shared" si="72"/>
        <v>2</v>
      </c>
      <c r="E1174" s="76">
        <f t="shared" si="73"/>
        <v>14</v>
      </c>
      <c r="F1174" s="101">
        <f t="shared" si="74"/>
        <v>4</v>
      </c>
      <c r="G1174" s="101" t="str">
        <f t="shared" si="75"/>
        <v>On</v>
      </c>
    </row>
    <row r="1175" spans="2:7" x14ac:dyDescent="0.35">
      <c r="B1175" s="3">
        <v>46071.62499999717</v>
      </c>
      <c r="C1175" s="84">
        <v>11.913650903285028</v>
      </c>
      <c r="D1175" s="76">
        <f t="shared" si="72"/>
        <v>2</v>
      </c>
      <c r="E1175" s="76">
        <f t="shared" si="73"/>
        <v>15</v>
      </c>
      <c r="F1175" s="101">
        <f t="shared" si="74"/>
        <v>4</v>
      </c>
      <c r="G1175" s="101" t="str">
        <f t="shared" si="75"/>
        <v>On</v>
      </c>
    </row>
    <row r="1176" spans="2:7" x14ac:dyDescent="0.35">
      <c r="B1176" s="3">
        <v>46071.666666663834</v>
      </c>
      <c r="C1176" s="84">
        <v>8.0929700586363964</v>
      </c>
      <c r="D1176" s="76">
        <f t="shared" si="72"/>
        <v>2</v>
      </c>
      <c r="E1176" s="76">
        <f t="shared" si="73"/>
        <v>16</v>
      </c>
      <c r="F1176" s="101">
        <f t="shared" si="74"/>
        <v>4</v>
      </c>
      <c r="G1176" s="101" t="str">
        <f t="shared" si="75"/>
        <v>On</v>
      </c>
    </row>
    <row r="1177" spans="2:7" x14ac:dyDescent="0.35">
      <c r="B1177" s="3">
        <v>46071.708333330498</v>
      </c>
      <c r="C1177" s="84">
        <v>6.2173011863890659</v>
      </c>
      <c r="D1177" s="76">
        <f t="shared" si="72"/>
        <v>2</v>
      </c>
      <c r="E1177" s="76">
        <f t="shared" si="73"/>
        <v>17</v>
      </c>
      <c r="F1177" s="101">
        <f t="shared" si="74"/>
        <v>4</v>
      </c>
      <c r="G1177" s="101" t="str">
        <f t="shared" si="75"/>
        <v>On</v>
      </c>
    </row>
    <row r="1178" spans="2:7" x14ac:dyDescent="0.35">
      <c r="B1178" s="3">
        <v>46071.749999997162</v>
      </c>
      <c r="C1178" s="84">
        <v>1.0075310451485955</v>
      </c>
      <c r="D1178" s="76">
        <f t="shared" si="72"/>
        <v>2</v>
      </c>
      <c r="E1178" s="76">
        <f t="shared" si="73"/>
        <v>18</v>
      </c>
      <c r="F1178" s="101">
        <f t="shared" si="74"/>
        <v>4</v>
      </c>
      <c r="G1178" s="101" t="str">
        <f t="shared" si="75"/>
        <v>On</v>
      </c>
    </row>
    <row r="1179" spans="2:7" x14ac:dyDescent="0.35">
      <c r="B1179" s="3">
        <v>46071.791666663827</v>
      </c>
      <c r="C1179" s="84">
        <v>0</v>
      </c>
      <c r="D1179" s="76">
        <f t="shared" si="72"/>
        <v>2</v>
      </c>
      <c r="E1179" s="76">
        <f t="shared" si="73"/>
        <v>19</v>
      </c>
      <c r="F1179" s="101">
        <f t="shared" si="74"/>
        <v>4</v>
      </c>
      <c r="G1179" s="101" t="str">
        <f t="shared" si="75"/>
        <v>On</v>
      </c>
    </row>
    <row r="1180" spans="2:7" x14ac:dyDescent="0.35">
      <c r="B1180" s="3">
        <v>46071.833333330491</v>
      </c>
      <c r="C1180" s="84">
        <v>0</v>
      </c>
      <c r="D1180" s="76">
        <f t="shared" si="72"/>
        <v>2</v>
      </c>
      <c r="E1180" s="76">
        <f t="shared" si="73"/>
        <v>20</v>
      </c>
      <c r="F1180" s="101">
        <f t="shared" si="74"/>
        <v>4</v>
      </c>
      <c r="G1180" s="101" t="str">
        <f t="shared" si="75"/>
        <v>On</v>
      </c>
    </row>
    <row r="1181" spans="2:7" x14ac:dyDescent="0.35">
      <c r="B1181" s="3">
        <v>46071.874999997155</v>
      </c>
      <c r="C1181" s="84">
        <v>0</v>
      </c>
      <c r="D1181" s="76">
        <f t="shared" si="72"/>
        <v>2</v>
      </c>
      <c r="E1181" s="76">
        <f t="shared" si="73"/>
        <v>21</v>
      </c>
      <c r="F1181" s="101">
        <f t="shared" si="74"/>
        <v>4</v>
      </c>
      <c r="G1181" s="101" t="str">
        <f t="shared" si="75"/>
        <v>On</v>
      </c>
    </row>
    <row r="1182" spans="2:7" x14ac:dyDescent="0.35">
      <c r="B1182" s="3">
        <v>46071.916666663819</v>
      </c>
      <c r="C1182" s="84">
        <v>0</v>
      </c>
      <c r="D1182" s="76">
        <f t="shared" si="72"/>
        <v>2</v>
      </c>
      <c r="E1182" s="76">
        <f t="shared" si="73"/>
        <v>22</v>
      </c>
      <c r="F1182" s="101">
        <f t="shared" si="74"/>
        <v>4</v>
      </c>
      <c r="G1182" s="101" t="str">
        <f t="shared" si="75"/>
        <v>On</v>
      </c>
    </row>
    <row r="1183" spans="2:7" x14ac:dyDescent="0.35">
      <c r="B1183" s="3">
        <v>46071.958333330484</v>
      </c>
      <c r="C1183" s="84">
        <v>0</v>
      </c>
      <c r="D1183" s="76">
        <f t="shared" si="72"/>
        <v>2</v>
      </c>
      <c r="E1183" s="76">
        <f t="shared" si="73"/>
        <v>23</v>
      </c>
      <c r="F1183" s="101">
        <f t="shared" si="74"/>
        <v>4</v>
      </c>
      <c r="G1183" s="101" t="str">
        <f t="shared" si="75"/>
        <v>On</v>
      </c>
    </row>
    <row r="1184" spans="2:7" x14ac:dyDescent="0.35">
      <c r="B1184" s="3">
        <v>46071.999999997148</v>
      </c>
      <c r="C1184" s="84">
        <v>0</v>
      </c>
      <c r="D1184" s="76">
        <f t="shared" si="72"/>
        <v>2</v>
      </c>
      <c r="E1184" s="76">
        <f t="shared" si="73"/>
        <v>0</v>
      </c>
      <c r="F1184" s="101">
        <f t="shared" si="74"/>
        <v>5</v>
      </c>
      <c r="G1184" s="101" t="str">
        <f t="shared" si="75"/>
        <v>Off</v>
      </c>
    </row>
    <row r="1185" spans="2:7" x14ac:dyDescent="0.35">
      <c r="B1185" s="3">
        <v>46072.041666663812</v>
      </c>
      <c r="C1185" s="84">
        <v>0</v>
      </c>
      <c r="D1185" s="76">
        <f t="shared" si="72"/>
        <v>2</v>
      </c>
      <c r="E1185" s="76">
        <f t="shared" si="73"/>
        <v>1</v>
      </c>
      <c r="F1185" s="101">
        <f t="shared" si="74"/>
        <v>5</v>
      </c>
      <c r="G1185" s="101" t="str">
        <f t="shared" si="75"/>
        <v>Off</v>
      </c>
    </row>
    <row r="1186" spans="2:7" x14ac:dyDescent="0.35">
      <c r="B1186" s="3">
        <v>46072.083333330476</v>
      </c>
      <c r="C1186" s="84">
        <v>0</v>
      </c>
      <c r="D1186" s="76">
        <f t="shared" si="72"/>
        <v>2</v>
      </c>
      <c r="E1186" s="76">
        <f t="shared" si="73"/>
        <v>2</v>
      </c>
      <c r="F1186" s="101">
        <f t="shared" si="74"/>
        <v>5</v>
      </c>
      <c r="G1186" s="101" t="str">
        <f t="shared" si="75"/>
        <v>Off</v>
      </c>
    </row>
    <row r="1187" spans="2:7" x14ac:dyDescent="0.35">
      <c r="B1187" s="3">
        <v>46072.124999997141</v>
      </c>
      <c r="C1187" s="84">
        <v>0</v>
      </c>
      <c r="D1187" s="76">
        <f t="shared" si="72"/>
        <v>2</v>
      </c>
      <c r="E1187" s="76">
        <f t="shared" si="73"/>
        <v>3</v>
      </c>
      <c r="F1187" s="101">
        <f t="shared" si="74"/>
        <v>5</v>
      </c>
      <c r="G1187" s="101" t="str">
        <f t="shared" si="75"/>
        <v>Off</v>
      </c>
    </row>
    <row r="1188" spans="2:7" x14ac:dyDescent="0.35">
      <c r="B1188" s="3">
        <v>46072.166666663805</v>
      </c>
      <c r="C1188" s="84">
        <v>0</v>
      </c>
      <c r="D1188" s="76">
        <f t="shared" si="72"/>
        <v>2</v>
      </c>
      <c r="E1188" s="76">
        <f t="shared" si="73"/>
        <v>4</v>
      </c>
      <c r="F1188" s="101">
        <f t="shared" si="74"/>
        <v>5</v>
      </c>
      <c r="G1188" s="101" t="str">
        <f t="shared" si="75"/>
        <v>Off</v>
      </c>
    </row>
    <row r="1189" spans="2:7" x14ac:dyDescent="0.35">
      <c r="B1189" s="3">
        <v>46072.208333330469</v>
      </c>
      <c r="C1189" s="84">
        <v>0</v>
      </c>
      <c r="D1189" s="76">
        <f t="shared" si="72"/>
        <v>2</v>
      </c>
      <c r="E1189" s="76">
        <f t="shared" si="73"/>
        <v>5</v>
      </c>
      <c r="F1189" s="101">
        <f t="shared" si="74"/>
        <v>5</v>
      </c>
      <c r="G1189" s="101" t="str">
        <f t="shared" si="75"/>
        <v>Off</v>
      </c>
    </row>
    <row r="1190" spans="2:7" x14ac:dyDescent="0.35">
      <c r="B1190" s="3">
        <v>46072.249999997133</v>
      </c>
      <c r="C1190" s="84">
        <v>0</v>
      </c>
      <c r="D1190" s="76">
        <f t="shared" si="72"/>
        <v>2</v>
      </c>
      <c r="E1190" s="76">
        <f t="shared" si="73"/>
        <v>6</v>
      </c>
      <c r="F1190" s="101">
        <f t="shared" si="74"/>
        <v>5</v>
      </c>
      <c r="G1190" s="101" t="str">
        <f t="shared" si="75"/>
        <v>Off</v>
      </c>
    </row>
    <row r="1191" spans="2:7" x14ac:dyDescent="0.35">
      <c r="B1191" s="3">
        <v>46072.291666663798</v>
      </c>
      <c r="C1191" s="84">
        <v>0</v>
      </c>
      <c r="D1191" s="76">
        <f t="shared" si="72"/>
        <v>2</v>
      </c>
      <c r="E1191" s="76">
        <f t="shared" si="73"/>
        <v>7</v>
      </c>
      <c r="F1191" s="101">
        <f t="shared" si="74"/>
        <v>5</v>
      </c>
      <c r="G1191" s="101" t="str">
        <f t="shared" si="75"/>
        <v>Off</v>
      </c>
    </row>
    <row r="1192" spans="2:7" x14ac:dyDescent="0.35">
      <c r="B1192" s="3">
        <v>46072.333333330462</v>
      </c>
      <c r="C1192" s="84">
        <v>0</v>
      </c>
      <c r="D1192" s="76">
        <f t="shared" si="72"/>
        <v>2</v>
      </c>
      <c r="E1192" s="76">
        <f t="shared" si="73"/>
        <v>8</v>
      </c>
      <c r="F1192" s="101">
        <f t="shared" si="74"/>
        <v>5</v>
      </c>
      <c r="G1192" s="101" t="str">
        <f t="shared" si="75"/>
        <v>On</v>
      </c>
    </row>
    <row r="1193" spans="2:7" x14ac:dyDescent="0.35">
      <c r="B1193" s="3">
        <v>46072.374999997126</v>
      </c>
      <c r="C1193" s="84">
        <v>0.69500587677693826</v>
      </c>
      <c r="D1193" s="76">
        <f t="shared" si="72"/>
        <v>2</v>
      </c>
      <c r="E1193" s="76">
        <f t="shared" si="73"/>
        <v>9</v>
      </c>
      <c r="F1193" s="101">
        <f t="shared" si="74"/>
        <v>5</v>
      </c>
      <c r="G1193" s="101" t="str">
        <f t="shared" si="75"/>
        <v>On</v>
      </c>
    </row>
    <row r="1194" spans="2:7" x14ac:dyDescent="0.35">
      <c r="B1194" s="3">
        <v>46072.41666666379</v>
      </c>
      <c r="C1194" s="84">
        <v>9.8466716417128453</v>
      </c>
      <c r="D1194" s="76">
        <f t="shared" si="72"/>
        <v>2</v>
      </c>
      <c r="E1194" s="76">
        <f t="shared" si="73"/>
        <v>10</v>
      </c>
      <c r="F1194" s="101">
        <f t="shared" si="74"/>
        <v>5</v>
      </c>
      <c r="G1194" s="101" t="str">
        <f t="shared" si="75"/>
        <v>On</v>
      </c>
    </row>
    <row r="1195" spans="2:7" x14ac:dyDescent="0.35">
      <c r="B1195" s="3">
        <v>46072.458333330454</v>
      </c>
      <c r="C1195" s="84">
        <v>6.1364105883527253</v>
      </c>
      <c r="D1195" s="76">
        <f t="shared" si="72"/>
        <v>2</v>
      </c>
      <c r="E1195" s="76">
        <f t="shared" si="73"/>
        <v>11</v>
      </c>
      <c r="F1195" s="101">
        <f t="shared" si="74"/>
        <v>5</v>
      </c>
      <c r="G1195" s="101" t="str">
        <f t="shared" si="75"/>
        <v>On</v>
      </c>
    </row>
    <row r="1196" spans="2:7" x14ac:dyDescent="0.35">
      <c r="B1196" s="3">
        <v>46072.499999997119</v>
      </c>
      <c r="C1196" s="84">
        <v>6.6749820969073861</v>
      </c>
      <c r="D1196" s="76">
        <f t="shared" si="72"/>
        <v>2</v>
      </c>
      <c r="E1196" s="76">
        <f t="shared" si="73"/>
        <v>12</v>
      </c>
      <c r="F1196" s="101">
        <f t="shared" si="74"/>
        <v>5</v>
      </c>
      <c r="G1196" s="101" t="str">
        <f t="shared" si="75"/>
        <v>On</v>
      </c>
    </row>
    <row r="1197" spans="2:7" x14ac:dyDescent="0.35">
      <c r="B1197" s="3">
        <v>46072.541666663783</v>
      </c>
      <c r="C1197" s="84">
        <v>6.3087182590490976</v>
      </c>
      <c r="D1197" s="76">
        <f t="shared" si="72"/>
        <v>2</v>
      </c>
      <c r="E1197" s="76">
        <f t="shared" si="73"/>
        <v>13</v>
      </c>
      <c r="F1197" s="101">
        <f t="shared" si="74"/>
        <v>5</v>
      </c>
      <c r="G1197" s="101" t="str">
        <f t="shared" si="75"/>
        <v>On</v>
      </c>
    </row>
    <row r="1198" spans="2:7" x14ac:dyDescent="0.35">
      <c r="B1198" s="3">
        <v>46072.583333330447</v>
      </c>
      <c r="C1198" s="84">
        <v>2.9958771800750257</v>
      </c>
      <c r="D1198" s="76">
        <f t="shared" si="72"/>
        <v>2</v>
      </c>
      <c r="E1198" s="76">
        <f t="shared" si="73"/>
        <v>14</v>
      </c>
      <c r="F1198" s="101">
        <f t="shared" si="74"/>
        <v>5</v>
      </c>
      <c r="G1198" s="101" t="str">
        <f t="shared" si="75"/>
        <v>On</v>
      </c>
    </row>
    <row r="1199" spans="2:7" x14ac:dyDescent="0.35">
      <c r="B1199" s="3">
        <v>46072.624999997111</v>
      </c>
      <c r="C1199" s="84">
        <v>2.9948151422567952</v>
      </c>
      <c r="D1199" s="76">
        <f t="shared" si="72"/>
        <v>2</v>
      </c>
      <c r="E1199" s="76">
        <f t="shared" si="73"/>
        <v>15</v>
      </c>
      <c r="F1199" s="101">
        <f t="shared" si="74"/>
        <v>5</v>
      </c>
      <c r="G1199" s="101" t="str">
        <f t="shared" si="75"/>
        <v>On</v>
      </c>
    </row>
    <row r="1200" spans="2:7" x14ac:dyDescent="0.35">
      <c r="B1200" s="3">
        <v>46072.666666663776</v>
      </c>
      <c r="C1200" s="84">
        <v>3.5172442437922276</v>
      </c>
      <c r="D1200" s="76">
        <f t="shared" si="72"/>
        <v>2</v>
      </c>
      <c r="E1200" s="76">
        <f t="shared" si="73"/>
        <v>16</v>
      </c>
      <c r="F1200" s="101">
        <f t="shared" si="74"/>
        <v>5</v>
      </c>
      <c r="G1200" s="101" t="str">
        <f t="shared" si="75"/>
        <v>On</v>
      </c>
    </row>
    <row r="1201" spans="2:7" x14ac:dyDescent="0.35">
      <c r="B1201" s="3">
        <v>46072.70833333044</v>
      </c>
      <c r="C1201" s="84">
        <v>2.7734240717492429</v>
      </c>
      <c r="D1201" s="76">
        <f t="shared" si="72"/>
        <v>2</v>
      </c>
      <c r="E1201" s="76">
        <f t="shared" si="73"/>
        <v>17</v>
      </c>
      <c r="F1201" s="101">
        <f t="shared" si="74"/>
        <v>5</v>
      </c>
      <c r="G1201" s="101" t="str">
        <f t="shared" si="75"/>
        <v>On</v>
      </c>
    </row>
    <row r="1202" spans="2:7" x14ac:dyDescent="0.35">
      <c r="B1202" s="3">
        <v>46072.749999997104</v>
      </c>
      <c r="C1202" s="84">
        <v>0.45334554930626408</v>
      </c>
      <c r="D1202" s="76">
        <f t="shared" si="72"/>
        <v>2</v>
      </c>
      <c r="E1202" s="76">
        <f t="shared" si="73"/>
        <v>18</v>
      </c>
      <c r="F1202" s="101">
        <f t="shared" si="74"/>
        <v>5</v>
      </c>
      <c r="G1202" s="101" t="str">
        <f t="shared" si="75"/>
        <v>On</v>
      </c>
    </row>
    <row r="1203" spans="2:7" x14ac:dyDescent="0.35">
      <c r="B1203" s="3">
        <v>46072.791666663768</v>
      </c>
      <c r="C1203" s="84">
        <v>0</v>
      </c>
      <c r="D1203" s="76">
        <f t="shared" si="72"/>
        <v>2</v>
      </c>
      <c r="E1203" s="76">
        <f t="shared" si="73"/>
        <v>19</v>
      </c>
      <c r="F1203" s="101">
        <f t="shared" si="74"/>
        <v>5</v>
      </c>
      <c r="G1203" s="101" t="str">
        <f t="shared" si="75"/>
        <v>On</v>
      </c>
    </row>
    <row r="1204" spans="2:7" x14ac:dyDescent="0.35">
      <c r="B1204" s="3">
        <v>46072.833333330433</v>
      </c>
      <c r="C1204" s="84">
        <v>0</v>
      </c>
      <c r="D1204" s="76">
        <f t="shared" si="72"/>
        <v>2</v>
      </c>
      <c r="E1204" s="76">
        <f t="shared" si="73"/>
        <v>20</v>
      </c>
      <c r="F1204" s="101">
        <f t="shared" si="74"/>
        <v>5</v>
      </c>
      <c r="G1204" s="101" t="str">
        <f t="shared" si="75"/>
        <v>On</v>
      </c>
    </row>
    <row r="1205" spans="2:7" x14ac:dyDescent="0.35">
      <c r="B1205" s="3">
        <v>46072.874999997097</v>
      </c>
      <c r="C1205" s="84">
        <v>0</v>
      </c>
      <c r="D1205" s="76">
        <f t="shared" si="72"/>
        <v>2</v>
      </c>
      <c r="E1205" s="76">
        <f t="shared" si="73"/>
        <v>21</v>
      </c>
      <c r="F1205" s="101">
        <f t="shared" si="74"/>
        <v>5</v>
      </c>
      <c r="G1205" s="101" t="str">
        <f t="shared" si="75"/>
        <v>On</v>
      </c>
    </row>
    <row r="1206" spans="2:7" x14ac:dyDescent="0.35">
      <c r="B1206" s="3">
        <v>46072.916666663761</v>
      </c>
      <c r="C1206" s="84">
        <v>0</v>
      </c>
      <c r="D1206" s="76">
        <f t="shared" si="72"/>
        <v>2</v>
      </c>
      <c r="E1206" s="76">
        <f t="shared" si="73"/>
        <v>22</v>
      </c>
      <c r="F1206" s="101">
        <f t="shared" si="74"/>
        <v>5</v>
      </c>
      <c r="G1206" s="101" t="str">
        <f t="shared" si="75"/>
        <v>On</v>
      </c>
    </row>
    <row r="1207" spans="2:7" x14ac:dyDescent="0.35">
      <c r="B1207" s="3">
        <v>46072.958333330425</v>
      </c>
      <c r="C1207" s="84">
        <v>0</v>
      </c>
      <c r="D1207" s="76">
        <f t="shared" si="72"/>
        <v>2</v>
      </c>
      <c r="E1207" s="76">
        <f t="shared" si="73"/>
        <v>23</v>
      </c>
      <c r="F1207" s="101">
        <f t="shared" si="74"/>
        <v>5</v>
      </c>
      <c r="G1207" s="101" t="str">
        <f t="shared" si="75"/>
        <v>On</v>
      </c>
    </row>
    <row r="1208" spans="2:7" x14ac:dyDescent="0.35">
      <c r="B1208" s="3">
        <v>46072.99999999709</v>
      </c>
      <c r="C1208" s="84">
        <v>0</v>
      </c>
      <c r="D1208" s="76">
        <f t="shared" si="72"/>
        <v>2</v>
      </c>
      <c r="E1208" s="76">
        <f t="shared" si="73"/>
        <v>0</v>
      </c>
      <c r="F1208" s="101">
        <f t="shared" si="74"/>
        <v>6</v>
      </c>
      <c r="G1208" s="101" t="str">
        <f t="shared" si="75"/>
        <v>Off</v>
      </c>
    </row>
    <row r="1209" spans="2:7" x14ac:dyDescent="0.35">
      <c r="B1209" s="3">
        <v>46073.041666663754</v>
      </c>
      <c r="C1209" s="84">
        <v>0</v>
      </c>
      <c r="D1209" s="76">
        <f t="shared" si="72"/>
        <v>2</v>
      </c>
      <c r="E1209" s="76">
        <f t="shared" si="73"/>
        <v>1</v>
      </c>
      <c r="F1209" s="101">
        <f t="shared" si="74"/>
        <v>6</v>
      </c>
      <c r="G1209" s="101" t="str">
        <f t="shared" si="75"/>
        <v>Off</v>
      </c>
    </row>
    <row r="1210" spans="2:7" x14ac:dyDescent="0.35">
      <c r="B1210" s="3">
        <v>46073.083333330418</v>
      </c>
      <c r="C1210" s="84">
        <v>0</v>
      </c>
      <c r="D1210" s="76">
        <f t="shared" si="72"/>
        <v>2</v>
      </c>
      <c r="E1210" s="76">
        <f t="shared" si="73"/>
        <v>2</v>
      </c>
      <c r="F1210" s="101">
        <f t="shared" si="74"/>
        <v>6</v>
      </c>
      <c r="G1210" s="101" t="str">
        <f t="shared" si="75"/>
        <v>Off</v>
      </c>
    </row>
    <row r="1211" spans="2:7" x14ac:dyDescent="0.35">
      <c r="B1211" s="3">
        <v>46073.124999997082</v>
      </c>
      <c r="C1211" s="84">
        <v>0</v>
      </c>
      <c r="D1211" s="76">
        <f t="shared" si="72"/>
        <v>2</v>
      </c>
      <c r="E1211" s="76">
        <f t="shared" si="73"/>
        <v>3</v>
      </c>
      <c r="F1211" s="101">
        <f t="shared" si="74"/>
        <v>6</v>
      </c>
      <c r="G1211" s="101" t="str">
        <f t="shared" si="75"/>
        <v>Off</v>
      </c>
    </row>
    <row r="1212" spans="2:7" x14ac:dyDescent="0.35">
      <c r="B1212" s="3">
        <v>46073.166666663747</v>
      </c>
      <c r="C1212" s="84">
        <v>0</v>
      </c>
      <c r="D1212" s="76">
        <f t="shared" si="72"/>
        <v>2</v>
      </c>
      <c r="E1212" s="76">
        <f t="shared" si="73"/>
        <v>4</v>
      </c>
      <c r="F1212" s="101">
        <f t="shared" si="74"/>
        <v>6</v>
      </c>
      <c r="G1212" s="101" t="str">
        <f t="shared" si="75"/>
        <v>Off</v>
      </c>
    </row>
    <row r="1213" spans="2:7" x14ac:dyDescent="0.35">
      <c r="B1213" s="3">
        <v>46073.208333330411</v>
      </c>
      <c r="C1213" s="84">
        <v>0</v>
      </c>
      <c r="D1213" s="76">
        <f t="shared" si="72"/>
        <v>2</v>
      </c>
      <c r="E1213" s="76">
        <f t="shared" si="73"/>
        <v>5</v>
      </c>
      <c r="F1213" s="101">
        <f t="shared" si="74"/>
        <v>6</v>
      </c>
      <c r="G1213" s="101" t="str">
        <f t="shared" si="75"/>
        <v>Off</v>
      </c>
    </row>
    <row r="1214" spans="2:7" x14ac:dyDescent="0.35">
      <c r="B1214" s="3">
        <v>46073.249999997075</v>
      </c>
      <c r="C1214" s="84">
        <v>0</v>
      </c>
      <c r="D1214" s="76">
        <f t="shared" si="72"/>
        <v>2</v>
      </c>
      <c r="E1214" s="76">
        <f t="shared" si="73"/>
        <v>6</v>
      </c>
      <c r="F1214" s="101">
        <f t="shared" si="74"/>
        <v>6</v>
      </c>
      <c r="G1214" s="101" t="str">
        <f t="shared" si="75"/>
        <v>Off</v>
      </c>
    </row>
    <row r="1215" spans="2:7" x14ac:dyDescent="0.35">
      <c r="B1215" s="3">
        <v>46073.291666663739</v>
      </c>
      <c r="C1215" s="84">
        <v>0</v>
      </c>
      <c r="D1215" s="76">
        <f t="shared" si="72"/>
        <v>2</v>
      </c>
      <c r="E1215" s="76">
        <f t="shared" si="73"/>
        <v>7</v>
      </c>
      <c r="F1215" s="101">
        <f t="shared" si="74"/>
        <v>6</v>
      </c>
      <c r="G1215" s="101" t="str">
        <f t="shared" si="75"/>
        <v>Off</v>
      </c>
    </row>
    <row r="1216" spans="2:7" x14ac:dyDescent="0.35">
      <c r="B1216" s="3">
        <v>46073.333333330404</v>
      </c>
      <c r="C1216" s="84">
        <v>1.3468631680022134</v>
      </c>
      <c r="D1216" s="76">
        <f t="shared" si="72"/>
        <v>2</v>
      </c>
      <c r="E1216" s="76">
        <f t="shared" si="73"/>
        <v>8</v>
      </c>
      <c r="F1216" s="101">
        <f t="shared" si="74"/>
        <v>6</v>
      </c>
      <c r="G1216" s="101" t="str">
        <f t="shared" si="75"/>
        <v>On</v>
      </c>
    </row>
    <row r="1217" spans="2:7" x14ac:dyDescent="0.35">
      <c r="B1217" s="3">
        <v>46073.374999997068</v>
      </c>
      <c r="C1217" s="84">
        <v>16.050366674790219</v>
      </c>
      <c r="D1217" s="76">
        <f t="shared" si="72"/>
        <v>2</v>
      </c>
      <c r="E1217" s="76">
        <f t="shared" si="73"/>
        <v>9</v>
      </c>
      <c r="F1217" s="101">
        <f t="shared" si="74"/>
        <v>6</v>
      </c>
      <c r="G1217" s="101" t="str">
        <f t="shared" si="75"/>
        <v>On</v>
      </c>
    </row>
    <row r="1218" spans="2:7" x14ac:dyDescent="0.35">
      <c r="B1218" s="3">
        <v>46073.416666663732</v>
      </c>
      <c r="C1218" s="84">
        <v>25.817933547130988</v>
      </c>
      <c r="D1218" s="76">
        <f t="shared" si="72"/>
        <v>2</v>
      </c>
      <c r="E1218" s="76">
        <f t="shared" si="73"/>
        <v>10</v>
      </c>
      <c r="F1218" s="101">
        <f t="shared" si="74"/>
        <v>6</v>
      </c>
      <c r="G1218" s="101" t="str">
        <f t="shared" si="75"/>
        <v>On</v>
      </c>
    </row>
    <row r="1219" spans="2:7" x14ac:dyDescent="0.35">
      <c r="B1219" s="3">
        <v>46073.458333330396</v>
      </c>
      <c r="C1219" s="84">
        <v>12.860828841527775</v>
      </c>
      <c r="D1219" s="76">
        <f t="shared" si="72"/>
        <v>2</v>
      </c>
      <c r="E1219" s="76">
        <f t="shared" si="73"/>
        <v>11</v>
      </c>
      <c r="F1219" s="101">
        <f t="shared" si="74"/>
        <v>6</v>
      </c>
      <c r="G1219" s="101" t="str">
        <f t="shared" si="75"/>
        <v>On</v>
      </c>
    </row>
    <row r="1220" spans="2:7" x14ac:dyDescent="0.35">
      <c r="B1220" s="3">
        <v>46073.499999997061</v>
      </c>
      <c r="C1220" s="84">
        <v>13.161671247979529</v>
      </c>
      <c r="D1220" s="76">
        <f t="shared" si="72"/>
        <v>2</v>
      </c>
      <c r="E1220" s="76">
        <f t="shared" si="73"/>
        <v>12</v>
      </c>
      <c r="F1220" s="101">
        <f t="shared" si="74"/>
        <v>6</v>
      </c>
      <c r="G1220" s="101" t="str">
        <f t="shared" si="75"/>
        <v>On</v>
      </c>
    </row>
    <row r="1221" spans="2:7" x14ac:dyDescent="0.35">
      <c r="B1221" s="3">
        <v>46073.541666663725</v>
      </c>
      <c r="C1221" s="84">
        <v>14.045939177251396</v>
      </c>
      <c r="D1221" s="76">
        <f t="shared" si="72"/>
        <v>2</v>
      </c>
      <c r="E1221" s="76">
        <f t="shared" si="73"/>
        <v>13</v>
      </c>
      <c r="F1221" s="101">
        <f t="shared" si="74"/>
        <v>6</v>
      </c>
      <c r="G1221" s="101" t="str">
        <f t="shared" si="75"/>
        <v>On</v>
      </c>
    </row>
    <row r="1222" spans="2:7" x14ac:dyDescent="0.35">
      <c r="B1222" s="3">
        <v>46073.583333330389</v>
      </c>
      <c r="C1222" s="84">
        <v>14.801025938332444</v>
      </c>
      <c r="D1222" s="76">
        <f t="shared" si="72"/>
        <v>2</v>
      </c>
      <c r="E1222" s="76">
        <f t="shared" si="73"/>
        <v>14</v>
      </c>
      <c r="F1222" s="101">
        <f t="shared" si="74"/>
        <v>6</v>
      </c>
      <c r="G1222" s="101" t="str">
        <f t="shared" si="75"/>
        <v>On</v>
      </c>
    </row>
    <row r="1223" spans="2:7" x14ac:dyDescent="0.35">
      <c r="B1223" s="3">
        <v>46073.624999997053</v>
      </c>
      <c r="C1223" s="84">
        <v>20.351096846797656</v>
      </c>
      <c r="D1223" s="76">
        <f t="shared" si="72"/>
        <v>2</v>
      </c>
      <c r="E1223" s="76">
        <f t="shared" si="73"/>
        <v>15</v>
      </c>
      <c r="F1223" s="101">
        <f t="shared" si="74"/>
        <v>6</v>
      </c>
      <c r="G1223" s="101" t="str">
        <f t="shared" si="75"/>
        <v>On</v>
      </c>
    </row>
    <row r="1224" spans="2:7" x14ac:dyDescent="0.35">
      <c r="B1224" s="3">
        <v>46073.666666663717</v>
      </c>
      <c r="C1224" s="84">
        <v>26.64570525248849</v>
      </c>
      <c r="D1224" s="76">
        <f t="shared" si="72"/>
        <v>2</v>
      </c>
      <c r="E1224" s="76">
        <f t="shared" si="73"/>
        <v>16</v>
      </c>
      <c r="F1224" s="101">
        <f t="shared" si="74"/>
        <v>6</v>
      </c>
      <c r="G1224" s="101" t="str">
        <f t="shared" si="75"/>
        <v>On</v>
      </c>
    </row>
    <row r="1225" spans="2:7" x14ac:dyDescent="0.35">
      <c r="B1225" s="3">
        <v>46073.708333330382</v>
      </c>
      <c r="C1225" s="84">
        <v>23.835877594053848</v>
      </c>
      <c r="D1225" s="76">
        <f t="shared" ref="D1225:D1288" si="76">MONTH(B1225)</f>
        <v>2</v>
      </c>
      <c r="E1225" s="76">
        <f t="shared" si="73"/>
        <v>17</v>
      </c>
      <c r="F1225" s="101">
        <f t="shared" si="74"/>
        <v>6</v>
      </c>
      <c r="G1225" s="101" t="str">
        <f t="shared" si="75"/>
        <v>On</v>
      </c>
    </row>
    <row r="1226" spans="2:7" x14ac:dyDescent="0.35">
      <c r="B1226" s="3">
        <v>46073.749999997046</v>
      </c>
      <c r="C1226" s="84">
        <v>8.5040520084743836</v>
      </c>
      <c r="D1226" s="76">
        <f t="shared" si="76"/>
        <v>2</v>
      </c>
      <c r="E1226" s="76">
        <f t="shared" ref="E1226:E1289" si="77">HOUR(B1226)</f>
        <v>18</v>
      </c>
      <c r="F1226" s="101">
        <f t="shared" ref="F1226:F1289" si="78">WEEKDAY(B1226,1)</f>
        <v>6</v>
      </c>
      <c r="G1226" s="101" t="str">
        <f t="shared" ref="G1226:G1289" si="79">IF(OR(F1226=$F$6,F1226=$F$7),"Off",IF(E1226&lt;8,"Off","On"))</f>
        <v>On</v>
      </c>
    </row>
    <row r="1227" spans="2:7" x14ac:dyDescent="0.35">
      <c r="B1227" s="3">
        <v>46073.79166666371</v>
      </c>
      <c r="C1227" s="84">
        <v>0</v>
      </c>
      <c r="D1227" s="76">
        <f t="shared" si="76"/>
        <v>2</v>
      </c>
      <c r="E1227" s="76">
        <f t="shared" si="77"/>
        <v>19</v>
      </c>
      <c r="F1227" s="101">
        <f t="shared" si="78"/>
        <v>6</v>
      </c>
      <c r="G1227" s="101" t="str">
        <f t="shared" si="79"/>
        <v>On</v>
      </c>
    </row>
    <row r="1228" spans="2:7" x14ac:dyDescent="0.35">
      <c r="B1228" s="3">
        <v>46073.833333330374</v>
      </c>
      <c r="C1228" s="84">
        <v>0</v>
      </c>
      <c r="D1228" s="76">
        <f t="shared" si="76"/>
        <v>2</v>
      </c>
      <c r="E1228" s="76">
        <f t="shared" si="77"/>
        <v>20</v>
      </c>
      <c r="F1228" s="101">
        <f t="shared" si="78"/>
        <v>6</v>
      </c>
      <c r="G1228" s="101" t="str">
        <f t="shared" si="79"/>
        <v>On</v>
      </c>
    </row>
    <row r="1229" spans="2:7" x14ac:dyDescent="0.35">
      <c r="B1229" s="3">
        <v>46073.874999997039</v>
      </c>
      <c r="C1229" s="84">
        <v>0</v>
      </c>
      <c r="D1229" s="76">
        <f t="shared" si="76"/>
        <v>2</v>
      </c>
      <c r="E1229" s="76">
        <f t="shared" si="77"/>
        <v>21</v>
      </c>
      <c r="F1229" s="101">
        <f t="shared" si="78"/>
        <v>6</v>
      </c>
      <c r="G1229" s="101" t="str">
        <f t="shared" si="79"/>
        <v>On</v>
      </c>
    </row>
    <row r="1230" spans="2:7" x14ac:dyDescent="0.35">
      <c r="B1230" s="3">
        <v>46073.916666663703</v>
      </c>
      <c r="C1230" s="84">
        <v>0</v>
      </c>
      <c r="D1230" s="76">
        <f t="shared" si="76"/>
        <v>2</v>
      </c>
      <c r="E1230" s="76">
        <f t="shared" si="77"/>
        <v>22</v>
      </c>
      <c r="F1230" s="101">
        <f t="shared" si="78"/>
        <v>6</v>
      </c>
      <c r="G1230" s="101" t="str">
        <f t="shared" si="79"/>
        <v>On</v>
      </c>
    </row>
    <row r="1231" spans="2:7" x14ac:dyDescent="0.35">
      <c r="B1231" s="3">
        <v>46073.958333330367</v>
      </c>
      <c r="C1231" s="84">
        <v>0</v>
      </c>
      <c r="D1231" s="76">
        <f t="shared" si="76"/>
        <v>2</v>
      </c>
      <c r="E1231" s="76">
        <f t="shared" si="77"/>
        <v>23</v>
      </c>
      <c r="F1231" s="101">
        <f t="shared" si="78"/>
        <v>6</v>
      </c>
      <c r="G1231" s="101" t="str">
        <f t="shared" si="79"/>
        <v>On</v>
      </c>
    </row>
    <row r="1232" spans="2:7" x14ac:dyDescent="0.35">
      <c r="B1232" s="3">
        <v>46073.999999997031</v>
      </c>
      <c r="C1232" s="84">
        <v>0</v>
      </c>
      <c r="D1232" s="76">
        <f t="shared" si="76"/>
        <v>2</v>
      </c>
      <c r="E1232" s="76">
        <f t="shared" si="77"/>
        <v>0</v>
      </c>
      <c r="F1232" s="101">
        <f t="shared" si="78"/>
        <v>7</v>
      </c>
      <c r="G1232" s="101" t="str">
        <f t="shared" si="79"/>
        <v>Off</v>
      </c>
    </row>
    <row r="1233" spans="2:7" x14ac:dyDescent="0.35">
      <c r="B1233" s="3">
        <v>46074.041666663696</v>
      </c>
      <c r="C1233" s="84">
        <v>0</v>
      </c>
      <c r="D1233" s="76">
        <f t="shared" si="76"/>
        <v>2</v>
      </c>
      <c r="E1233" s="76">
        <f t="shared" si="77"/>
        <v>1</v>
      </c>
      <c r="F1233" s="101">
        <f t="shared" si="78"/>
        <v>7</v>
      </c>
      <c r="G1233" s="101" t="str">
        <f t="shared" si="79"/>
        <v>Off</v>
      </c>
    </row>
    <row r="1234" spans="2:7" x14ac:dyDescent="0.35">
      <c r="B1234" s="3">
        <v>46074.08333333036</v>
      </c>
      <c r="C1234" s="84">
        <v>0</v>
      </c>
      <c r="D1234" s="76">
        <f t="shared" si="76"/>
        <v>2</v>
      </c>
      <c r="E1234" s="76">
        <f t="shared" si="77"/>
        <v>2</v>
      </c>
      <c r="F1234" s="101">
        <f t="shared" si="78"/>
        <v>7</v>
      </c>
      <c r="G1234" s="101" t="str">
        <f t="shared" si="79"/>
        <v>Off</v>
      </c>
    </row>
    <row r="1235" spans="2:7" x14ac:dyDescent="0.35">
      <c r="B1235" s="3">
        <v>46074.124999997024</v>
      </c>
      <c r="C1235" s="84">
        <v>0</v>
      </c>
      <c r="D1235" s="76">
        <f t="shared" si="76"/>
        <v>2</v>
      </c>
      <c r="E1235" s="76">
        <f t="shared" si="77"/>
        <v>3</v>
      </c>
      <c r="F1235" s="101">
        <f t="shared" si="78"/>
        <v>7</v>
      </c>
      <c r="G1235" s="101" t="str">
        <f t="shared" si="79"/>
        <v>Off</v>
      </c>
    </row>
    <row r="1236" spans="2:7" x14ac:dyDescent="0.35">
      <c r="B1236" s="3">
        <v>46074.166666663688</v>
      </c>
      <c r="C1236" s="84">
        <v>0</v>
      </c>
      <c r="D1236" s="76">
        <f t="shared" si="76"/>
        <v>2</v>
      </c>
      <c r="E1236" s="76">
        <f t="shared" si="77"/>
        <v>4</v>
      </c>
      <c r="F1236" s="101">
        <f t="shared" si="78"/>
        <v>7</v>
      </c>
      <c r="G1236" s="101" t="str">
        <f t="shared" si="79"/>
        <v>Off</v>
      </c>
    </row>
    <row r="1237" spans="2:7" x14ac:dyDescent="0.35">
      <c r="B1237" s="3">
        <v>46074.208333330353</v>
      </c>
      <c r="C1237" s="84">
        <v>0</v>
      </c>
      <c r="D1237" s="76">
        <f t="shared" si="76"/>
        <v>2</v>
      </c>
      <c r="E1237" s="76">
        <f t="shared" si="77"/>
        <v>5</v>
      </c>
      <c r="F1237" s="101">
        <f t="shared" si="78"/>
        <v>7</v>
      </c>
      <c r="G1237" s="101" t="str">
        <f t="shared" si="79"/>
        <v>Off</v>
      </c>
    </row>
    <row r="1238" spans="2:7" x14ac:dyDescent="0.35">
      <c r="B1238" s="3">
        <v>46074.249999997017</v>
      </c>
      <c r="C1238" s="84">
        <v>0</v>
      </c>
      <c r="D1238" s="76">
        <f t="shared" si="76"/>
        <v>2</v>
      </c>
      <c r="E1238" s="76">
        <f t="shared" si="77"/>
        <v>6</v>
      </c>
      <c r="F1238" s="101">
        <f t="shared" si="78"/>
        <v>7</v>
      </c>
      <c r="G1238" s="101" t="str">
        <f t="shared" si="79"/>
        <v>Off</v>
      </c>
    </row>
    <row r="1239" spans="2:7" x14ac:dyDescent="0.35">
      <c r="B1239" s="3">
        <v>46074.291666663681</v>
      </c>
      <c r="C1239" s="84">
        <v>0</v>
      </c>
      <c r="D1239" s="76">
        <f t="shared" si="76"/>
        <v>2</v>
      </c>
      <c r="E1239" s="76">
        <f t="shared" si="77"/>
        <v>7</v>
      </c>
      <c r="F1239" s="101">
        <f t="shared" si="78"/>
        <v>7</v>
      </c>
      <c r="G1239" s="101" t="str">
        <f t="shared" si="79"/>
        <v>Off</v>
      </c>
    </row>
    <row r="1240" spans="2:7" x14ac:dyDescent="0.35">
      <c r="B1240" s="3">
        <v>46074.333333330345</v>
      </c>
      <c r="C1240" s="84">
        <v>0</v>
      </c>
      <c r="D1240" s="76">
        <f t="shared" si="76"/>
        <v>2</v>
      </c>
      <c r="E1240" s="76">
        <f t="shared" si="77"/>
        <v>8</v>
      </c>
      <c r="F1240" s="101">
        <f t="shared" si="78"/>
        <v>7</v>
      </c>
      <c r="G1240" s="101" t="str">
        <f t="shared" si="79"/>
        <v>Off</v>
      </c>
    </row>
    <row r="1241" spans="2:7" x14ac:dyDescent="0.35">
      <c r="B1241" s="3">
        <v>46074.37499999701</v>
      </c>
      <c r="C1241" s="84">
        <v>6.6725561245261522</v>
      </c>
      <c r="D1241" s="76">
        <f t="shared" si="76"/>
        <v>2</v>
      </c>
      <c r="E1241" s="76">
        <f t="shared" si="77"/>
        <v>9</v>
      </c>
      <c r="F1241" s="101">
        <f t="shared" si="78"/>
        <v>7</v>
      </c>
      <c r="G1241" s="101" t="str">
        <f t="shared" si="79"/>
        <v>Off</v>
      </c>
    </row>
    <row r="1242" spans="2:7" x14ac:dyDescent="0.35">
      <c r="B1242" s="3">
        <v>46074.416666663674</v>
      </c>
      <c r="C1242" s="84">
        <v>23.815980981519726</v>
      </c>
      <c r="D1242" s="76">
        <f t="shared" si="76"/>
        <v>2</v>
      </c>
      <c r="E1242" s="76">
        <f t="shared" si="77"/>
        <v>10</v>
      </c>
      <c r="F1242" s="101">
        <f t="shared" si="78"/>
        <v>7</v>
      </c>
      <c r="G1242" s="101" t="str">
        <f t="shared" si="79"/>
        <v>Off</v>
      </c>
    </row>
    <row r="1243" spans="2:7" x14ac:dyDescent="0.35">
      <c r="B1243" s="3">
        <v>46074.458333330338</v>
      </c>
      <c r="C1243" s="84">
        <v>25.091165419329364</v>
      </c>
      <c r="D1243" s="76">
        <f t="shared" si="76"/>
        <v>2</v>
      </c>
      <c r="E1243" s="76">
        <f t="shared" si="77"/>
        <v>11</v>
      </c>
      <c r="F1243" s="101">
        <f t="shared" si="78"/>
        <v>7</v>
      </c>
      <c r="G1243" s="101" t="str">
        <f t="shared" si="79"/>
        <v>Off</v>
      </c>
    </row>
    <row r="1244" spans="2:7" x14ac:dyDescent="0.35">
      <c r="B1244" s="3">
        <v>46074.499999997002</v>
      </c>
      <c r="C1244" s="84">
        <v>8.814024357267197</v>
      </c>
      <c r="D1244" s="76">
        <f t="shared" si="76"/>
        <v>2</v>
      </c>
      <c r="E1244" s="76">
        <f t="shared" si="77"/>
        <v>12</v>
      </c>
      <c r="F1244" s="101">
        <f t="shared" si="78"/>
        <v>7</v>
      </c>
      <c r="G1244" s="101" t="str">
        <f t="shared" si="79"/>
        <v>Off</v>
      </c>
    </row>
    <row r="1245" spans="2:7" x14ac:dyDescent="0.35">
      <c r="B1245" s="3">
        <v>46074.541666663667</v>
      </c>
      <c r="C1245" s="84">
        <v>19.571280820199714</v>
      </c>
      <c r="D1245" s="76">
        <f t="shared" si="76"/>
        <v>2</v>
      </c>
      <c r="E1245" s="76">
        <f t="shared" si="77"/>
        <v>13</v>
      </c>
      <c r="F1245" s="101">
        <f t="shared" si="78"/>
        <v>7</v>
      </c>
      <c r="G1245" s="101" t="str">
        <f t="shared" si="79"/>
        <v>Off</v>
      </c>
    </row>
    <row r="1246" spans="2:7" x14ac:dyDescent="0.35">
      <c r="B1246" s="3">
        <v>46074.583333330331</v>
      </c>
      <c r="C1246" s="84">
        <v>23.723961041541358</v>
      </c>
      <c r="D1246" s="76">
        <f t="shared" si="76"/>
        <v>2</v>
      </c>
      <c r="E1246" s="76">
        <f t="shared" si="77"/>
        <v>14</v>
      </c>
      <c r="F1246" s="101">
        <f t="shared" si="78"/>
        <v>7</v>
      </c>
      <c r="G1246" s="101" t="str">
        <f t="shared" si="79"/>
        <v>Off</v>
      </c>
    </row>
    <row r="1247" spans="2:7" x14ac:dyDescent="0.35">
      <c r="B1247" s="3">
        <v>46074.624999996995</v>
      </c>
      <c r="C1247" s="84">
        <v>24.243930680280783</v>
      </c>
      <c r="D1247" s="76">
        <f t="shared" si="76"/>
        <v>2</v>
      </c>
      <c r="E1247" s="76">
        <f t="shared" si="77"/>
        <v>15</v>
      </c>
      <c r="F1247" s="101">
        <f t="shared" si="78"/>
        <v>7</v>
      </c>
      <c r="G1247" s="101" t="str">
        <f t="shared" si="79"/>
        <v>Off</v>
      </c>
    </row>
    <row r="1248" spans="2:7" x14ac:dyDescent="0.35">
      <c r="B1248" s="3">
        <v>46074.666666663659</v>
      </c>
      <c r="C1248" s="84">
        <v>24.168881687972281</v>
      </c>
      <c r="D1248" s="76">
        <f t="shared" si="76"/>
        <v>2</v>
      </c>
      <c r="E1248" s="76">
        <f t="shared" si="77"/>
        <v>16</v>
      </c>
      <c r="F1248" s="101">
        <f t="shared" si="78"/>
        <v>7</v>
      </c>
      <c r="G1248" s="101" t="str">
        <f t="shared" si="79"/>
        <v>Off</v>
      </c>
    </row>
    <row r="1249" spans="2:7" x14ac:dyDescent="0.35">
      <c r="B1249" s="3">
        <v>46074.708333330324</v>
      </c>
      <c r="C1249" s="84">
        <v>0.28255848595289207</v>
      </c>
      <c r="D1249" s="76">
        <f t="shared" si="76"/>
        <v>2</v>
      </c>
      <c r="E1249" s="76">
        <f t="shared" si="77"/>
        <v>17</v>
      </c>
      <c r="F1249" s="101">
        <f t="shared" si="78"/>
        <v>7</v>
      </c>
      <c r="G1249" s="101" t="str">
        <f t="shared" si="79"/>
        <v>Off</v>
      </c>
    </row>
    <row r="1250" spans="2:7" x14ac:dyDescent="0.35">
      <c r="B1250" s="3">
        <v>46074.749999996988</v>
      </c>
      <c r="C1250" s="84">
        <v>2.8063035705985881</v>
      </c>
      <c r="D1250" s="76">
        <f t="shared" si="76"/>
        <v>2</v>
      </c>
      <c r="E1250" s="76">
        <f t="shared" si="77"/>
        <v>18</v>
      </c>
      <c r="F1250" s="101">
        <f t="shared" si="78"/>
        <v>7</v>
      </c>
      <c r="G1250" s="101" t="str">
        <f t="shared" si="79"/>
        <v>Off</v>
      </c>
    </row>
    <row r="1251" spans="2:7" x14ac:dyDescent="0.35">
      <c r="B1251" s="3">
        <v>46074.791666663652</v>
      </c>
      <c r="C1251" s="84">
        <v>0</v>
      </c>
      <c r="D1251" s="76">
        <f t="shared" si="76"/>
        <v>2</v>
      </c>
      <c r="E1251" s="76">
        <f t="shared" si="77"/>
        <v>19</v>
      </c>
      <c r="F1251" s="101">
        <f t="shared" si="78"/>
        <v>7</v>
      </c>
      <c r="G1251" s="101" t="str">
        <f t="shared" si="79"/>
        <v>Off</v>
      </c>
    </row>
    <row r="1252" spans="2:7" x14ac:dyDescent="0.35">
      <c r="B1252" s="3">
        <v>46074.833333330316</v>
      </c>
      <c r="C1252" s="84">
        <v>0</v>
      </c>
      <c r="D1252" s="76">
        <f t="shared" si="76"/>
        <v>2</v>
      </c>
      <c r="E1252" s="76">
        <f t="shared" si="77"/>
        <v>20</v>
      </c>
      <c r="F1252" s="101">
        <f t="shared" si="78"/>
        <v>7</v>
      </c>
      <c r="G1252" s="101" t="str">
        <f t="shared" si="79"/>
        <v>Off</v>
      </c>
    </row>
    <row r="1253" spans="2:7" x14ac:dyDescent="0.35">
      <c r="B1253" s="3">
        <v>46074.87499999698</v>
      </c>
      <c r="C1253" s="84">
        <v>0</v>
      </c>
      <c r="D1253" s="76">
        <f t="shared" si="76"/>
        <v>2</v>
      </c>
      <c r="E1253" s="76">
        <f t="shared" si="77"/>
        <v>21</v>
      </c>
      <c r="F1253" s="101">
        <f t="shared" si="78"/>
        <v>7</v>
      </c>
      <c r="G1253" s="101" t="str">
        <f t="shared" si="79"/>
        <v>Off</v>
      </c>
    </row>
    <row r="1254" spans="2:7" x14ac:dyDescent="0.35">
      <c r="B1254" s="3">
        <v>46074.916666663645</v>
      </c>
      <c r="C1254" s="84">
        <v>0</v>
      </c>
      <c r="D1254" s="76">
        <f t="shared" si="76"/>
        <v>2</v>
      </c>
      <c r="E1254" s="76">
        <f t="shared" si="77"/>
        <v>22</v>
      </c>
      <c r="F1254" s="101">
        <f t="shared" si="78"/>
        <v>7</v>
      </c>
      <c r="G1254" s="101" t="str">
        <f t="shared" si="79"/>
        <v>Off</v>
      </c>
    </row>
    <row r="1255" spans="2:7" x14ac:dyDescent="0.35">
      <c r="B1255" s="3">
        <v>46074.958333330309</v>
      </c>
      <c r="C1255" s="84">
        <v>0</v>
      </c>
      <c r="D1255" s="76">
        <f t="shared" si="76"/>
        <v>2</v>
      </c>
      <c r="E1255" s="76">
        <f t="shared" si="77"/>
        <v>23</v>
      </c>
      <c r="F1255" s="101">
        <f t="shared" si="78"/>
        <v>7</v>
      </c>
      <c r="G1255" s="101" t="str">
        <f t="shared" si="79"/>
        <v>Off</v>
      </c>
    </row>
    <row r="1256" spans="2:7" x14ac:dyDescent="0.35">
      <c r="B1256" s="3">
        <v>46074.999999996973</v>
      </c>
      <c r="C1256" s="84">
        <v>0</v>
      </c>
      <c r="D1256" s="76">
        <f t="shared" si="76"/>
        <v>2</v>
      </c>
      <c r="E1256" s="76">
        <f t="shared" si="77"/>
        <v>0</v>
      </c>
      <c r="F1256" s="101">
        <f t="shared" si="78"/>
        <v>1</v>
      </c>
      <c r="G1256" s="101" t="str">
        <f t="shared" si="79"/>
        <v>Off</v>
      </c>
    </row>
    <row r="1257" spans="2:7" x14ac:dyDescent="0.35">
      <c r="B1257" s="3">
        <v>46075.041666663637</v>
      </c>
      <c r="C1257" s="84">
        <v>0</v>
      </c>
      <c r="D1257" s="76">
        <f t="shared" si="76"/>
        <v>2</v>
      </c>
      <c r="E1257" s="76">
        <f t="shared" si="77"/>
        <v>1</v>
      </c>
      <c r="F1257" s="101">
        <f t="shared" si="78"/>
        <v>1</v>
      </c>
      <c r="G1257" s="101" t="str">
        <f t="shared" si="79"/>
        <v>Off</v>
      </c>
    </row>
    <row r="1258" spans="2:7" x14ac:dyDescent="0.35">
      <c r="B1258" s="3">
        <v>46075.083333330302</v>
      </c>
      <c r="C1258" s="84">
        <v>0</v>
      </c>
      <c r="D1258" s="76">
        <f t="shared" si="76"/>
        <v>2</v>
      </c>
      <c r="E1258" s="76">
        <f t="shared" si="77"/>
        <v>2</v>
      </c>
      <c r="F1258" s="101">
        <f t="shared" si="78"/>
        <v>1</v>
      </c>
      <c r="G1258" s="101" t="str">
        <f t="shared" si="79"/>
        <v>Off</v>
      </c>
    </row>
    <row r="1259" spans="2:7" x14ac:dyDescent="0.35">
      <c r="B1259" s="3">
        <v>46075.124999996966</v>
      </c>
      <c r="C1259" s="84">
        <v>0</v>
      </c>
      <c r="D1259" s="76">
        <f t="shared" si="76"/>
        <v>2</v>
      </c>
      <c r="E1259" s="76">
        <f t="shared" si="77"/>
        <v>3</v>
      </c>
      <c r="F1259" s="101">
        <f t="shared" si="78"/>
        <v>1</v>
      </c>
      <c r="G1259" s="101" t="str">
        <f t="shared" si="79"/>
        <v>Off</v>
      </c>
    </row>
    <row r="1260" spans="2:7" x14ac:dyDescent="0.35">
      <c r="B1260" s="3">
        <v>46075.16666666363</v>
      </c>
      <c r="C1260" s="84">
        <v>0</v>
      </c>
      <c r="D1260" s="76">
        <f t="shared" si="76"/>
        <v>2</v>
      </c>
      <c r="E1260" s="76">
        <f t="shared" si="77"/>
        <v>4</v>
      </c>
      <c r="F1260" s="101">
        <f t="shared" si="78"/>
        <v>1</v>
      </c>
      <c r="G1260" s="101" t="str">
        <f t="shared" si="79"/>
        <v>Off</v>
      </c>
    </row>
    <row r="1261" spans="2:7" x14ac:dyDescent="0.35">
      <c r="B1261" s="3">
        <v>46075.208333330294</v>
      </c>
      <c r="C1261" s="84">
        <v>0</v>
      </c>
      <c r="D1261" s="76">
        <f t="shared" si="76"/>
        <v>2</v>
      </c>
      <c r="E1261" s="76">
        <f t="shared" si="77"/>
        <v>5</v>
      </c>
      <c r="F1261" s="101">
        <f t="shared" si="78"/>
        <v>1</v>
      </c>
      <c r="G1261" s="101" t="str">
        <f t="shared" si="79"/>
        <v>Off</v>
      </c>
    </row>
    <row r="1262" spans="2:7" x14ac:dyDescent="0.35">
      <c r="B1262" s="3">
        <v>46075.249999996959</v>
      </c>
      <c r="C1262" s="84">
        <v>0</v>
      </c>
      <c r="D1262" s="76">
        <f t="shared" si="76"/>
        <v>2</v>
      </c>
      <c r="E1262" s="76">
        <f t="shared" si="77"/>
        <v>6</v>
      </c>
      <c r="F1262" s="101">
        <f t="shared" si="78"/>
        <v>1</v>
      </c>
      <c r="G1262" s="101" t="str">
        <f t="shared" si="79"/>
        <v>Off</v>
      </c>
    </row>
    <row r="1263" spans="2:7" x14ac:dyDescent="0.35">
      <c r="B1263" s="3">
        <v>46075.291666663623</v>
      </c>
      <c r="C1263" s="84">
        <v>0</v>
      </c>
      <c r="D1263" s="76">
        <f t="shared" si="76"/>
        <v>2</v>
      </c>
      <c r="E1263" s="76">
        <f t="shared" si="77"/>
        <v>7</v>
      </c>
      <c r="F1263" s="101">
        <f t="shared" si="78"/>
        <v>1</v>
      </c>
      <c r="G1263" s="101" t="str">
        <f t="shared" si="79"/>
        <v>Off</v>
      </c>
    </row>
    <row r="1264" spans="2:7" x14ac:dyDescent="0.35">
      <c r="B1264" s="3">
        <v>46075.333333330287</v>
      </c>
      <c r="C1264" s="84">
        <v>1.5658616911852636</v>
      </c>
      <c r="D1264" s="76">
        <f t="shared" si="76"/>
        <v>2</v>
      </c>
      <c r="E1264" s="76">
        <f t="shared" si="77"/>
        <v>8</v>
      </c>
      <c r="F1264" s="101">
        <f t="shared" si="78"/>
        <v>1</v>
      </c>
      <c r="G1264" s="101" t="str">
        <f t="shared" si="79"/>
        <v>Off</v>
      </c>
    </row>
    <row r="1265" spans="2:7" x14ac:dyDescent="0.35">
      <c r="B1265" s="3">
        <v>46075.374999996951</v>
      </c>
      <c r="C1265" s="84">
        <v>15.685265326865292</v>
      </c>
      <c r="D1265" s="76">
        <f t="shared" si="76"/>
        <v>2</v>
      </c>
      <c r="E1265" s="76">
        <f t="shared" si="77"/>
        <v>9</v>
      </c>
      <c r="F1265" s="101">
        <f t="shared" si="78"/>
        <v>1</v>
      </c>
      <c r="G1265" s="101" t="str">
        <f t="shared" si="79"/>
        <v>Off</v>
      </c>
    </row>
    <row r="1266" spans="2:7" x14ac:dyDescent="0.35">
      <c r="B1266" s="3">
        <v>46075.416666663616</v>
      </c>
      <c r="C1266" s="84">
        <v>13.871229252764936</v>
      </c>
      <c r="D1266" s="76">
        <f t="shared" si="76"/>
        <v>2</v>
      </c>
      <c r="E1266" s="76">
        <f t="shared" si="77"/>
        <v>10</v>
      </c>
      <c r="F1266" s="101">
        <f t="shared" si="78"/>
        <v>1</v>
      </c>
      <c r="G1266" s="101" t="str">
        <f t="shared" si="79"/>
        <v>Off</v>
      </c>
    </row>
    <row r="1267" spans="2:7" x14ac:dyDescent="0.35">
      <c r="B1267" s="3">
        <v>46075.45833333028</v>
      </c>
      <c r="C1267" s="84">
        <v>8.7065110107976764</v>
      </c>
      <c r="D1267" s="76">
        <f t="shared" si="76"/>
        <v>2</v>
      </c>
      <c r="E1267" s="76">
        <f t="shared" si="77"/>
        <v>11</v>
      </c>
      <c r="F1267" s="101">
        <f t="shared" si="78"/>
        <v>1</v>
      </c>
      <c r="G1267" s="101" t="str">
        <f t="shared" si="79"/>
        <v>Off</v>
      </c>
    </row>
    <row r="1268" spans="2:7" x14ac:dyDescent="0.35">
      <c r="B1268" s="3">
        <v>46075.499999996944</v>
      </c>
      <c r="C1268" s="84">
        <v>6.1660609012067011</v>
      </c>
      <c r="D1268" s="76">
        <f t="shared" si="76"/>
        <v>2</v>
      </c>
      <c r="E1268" s="76">
        <f t="shared" si="77"/>
        <v>12</v>
      </c>
      <c r="F1268" s="101">
        <f t="shared" si="78"/>
        <v>1</v>
      </c>
      <c r="G1268" s="101" t="str">
        <f t="shared" si="79"/>
        <v>Off</v>
      </c>
    </row>
    <row r="1269" spans="2:7" x14ac:dyDescent="0.35">
      <c r="B1269" s="3">
        <v>46075.541666663608</v>
      </c>
      <c r="C1269" s="84">
        <v>9.0779787464492898</v>
      </c>
      <c r="D1269" s="76">
        <f t="shared" si="76"/>
        <v>2</v>
      </c>
      <c r="E1269" s="76">
        <f t="shared" si="77"/>
        <v>13</v>
      </c>
      <c r="F1269" s="101">
        <f t="shared" si="78"/>
        <v>1</v>
      </c>
      <c r="G1269" s="101" t="str">
        <f t="shared" si="79"/>
        <v>Off</v>
      </c>
    </row>
    <row r="1270" spans="2:7" x14ac:dyDescent="0.35">
      <c r="B1270" s="3">
        <v>46075.583333330273</v>
      </c>
      <c r="C1270" s="84">
        <v>7.2688041609789478</v>
      </c>
      <c r="D1270" s="76">
        <f t="shared" si="76"/>
        <v>2</v>
      </c>
      <c r="E1270" s="76">
        <f t="shared" si="77"/>
        <v>14</v>
      </c>
      <c r="F1270" s="101">
        <f t="shared" si="78"/>
        <v>1</v>
      </c>
      <c r="G1270" s="101" t="str">
        <f t="shared" si="79"/>
        <v>Off</v>
      </c>
    </row>
    <row r="1271" spans="2:7" x14ac:dyDescent="0.35">
      <c r="B1271" s="3">
        <v>46075.624999996937</v>
      </c>
      <c r="C1271" s="84">
        <v>4.1006177559615393</v>
      </c>
      <c r="D1271" s="76">
        <f t="shared" si="76"/>
        <v>2</v>
      </c>
      <c r="E1271" s="76">
        <f t="shared" si="77"/>
        <v>15</v>
      </c>
      <c r="F1271" s="101">
        <f t="shared" si="78"/>
        <v>1</v>
      </c>
      <c r="G1271" s="101" t="str">
        <f t="shared" si="79"/>
        <v>Off</v>
      </c>
    </row>
    <row r="1272" spans="2:7" x14ac:dyDescent="0.35">
      <c r="B1272" s="3">
        <v>46075.666666663601</v>
      </c>
      <c r="C1272" s="84">
        <v>5.5678440415557029</v>
      </c>
      <c r="D1272" s="76">
        <f t="shared" si="76"/>
        <v>2</v>
      </c>
      <c r="E1272" s="76">
        <f t="shared" si="77"/>
        <v>16</v>
      </c>
      <c r="F1272" s="101">
        <f t="shared" si="78"/>
        <v>1</v>
      </c>
      <c r="G1272" s="101" t="str">
        <f t="shared" si="79"/>
        <v>Off</v>
      </c>
    </row>
    <row r="1273" spans="2:7" x14ac:dyDescent="0.35">
      <c r="B1273" s="3">
        <v>46075.708333330265</v>
      </c>
      <c r="C1273" s="84">
        <v>13.26508624698581</v>
      </c>
      <c r="D1273" s="76">
        <f t="shared" si="76"/>
        <v>2</v>
      </c>
      <c r="E1273" s="76">
        <f t="shared" si="77"/>
        <v>17</v>
      </c>
      <c r="F1273" s="101">
        <f t="shared" si="78"/>
        <v>1</v>
      </c>
      <c r="G1273" s="101" t="str">
        <f t="shared" si="79"/>
        <v>Off</v>
      </c>
    </row>
    <row r="1274" spans="2:7" x14ac:dyDescent="0.35">
      <c r="B1274" s="3">
        <v>46075.74999999693</v>
      </c>
      <c r="C1274" s="84">
        <v>3.3265406751499196</v>
      </c>
      <c r="D1274" s="76">
        <f t="shared" si="76"/>
        <v>2</v>
      </c>
      <c r="E1274" s="76">
        <f t="shared" si="77"/>
        <v>18</v>
      </c>
      <c r="F1274" s="101">
        <f t="shared" si="78"/>
        <v>1</v>
      </c>
      <c r="G1274" s="101" t="str">
        <f t="shared" si="79"/>
        <v>Off</v>
      </c>
    </row>
    <row r="1275" spans="2:7" x14ac:dyDescent="0.35">
      <c r="B1275" s="3">
        <v>46075.791666663594</v>
      </c>
      <c r="C1275" s="84">
        <v>0</v>
      </c>
      <c r="D1275" s="76">
        <f t="shared" si="76"/>
        <v>2</v>
      </c>
      <c r="E1275" s="76">
        <f t="shared" si="77"/>
        <v>19</v>
      </c>
      <c r="F1275" s="101">
        <f t="shared" si="78"/>
        <v>1</v>
      </c>
      <c r="G1275" s="101" t="str">
        <f t="shared" si="79"/>
        <v>Off</v>
      </c>
    </row>
    <row r="1276" spans="2:7" x14ac:dyDescent="0.35">
      <c r="B1276" s="3">
        <v>46075.833333330258</v>
      </c>
      <c r="C1276" s="84">
        <v>0</v>
      </c>
      <c r="D1276" s="76">
        <f t="shared" si="76"/>
        <v>2</v>
      </c>
      <c r="E1276" s="76">
        <f t="shared" si="77"/>
        <v>20</v>
      </c>
      <c r="F1276" s="101">
        <f t="shared" si="78"/>
        <v>1</v>
      </c>
      <c r="G1276" s="101" t="str">
        <f t="shared" si="79"/>
        <v>Off</v>
      </c>
    </row>
    <row r="1277" spans="2:7" x14ac:dyDescent="0.35">
      <c r="B1277" s="3">
        <v>46075.874999996922</v>
      </c>
      <c r="C1277" s="84">
        <v>0</v>
      </c>
      <c r="D1277" s="76">
        <f t="shared" si="76"/>
        <v>2</v>
      </c>
      <c r="E1277" s="76">
        <f t="shared" si="77"/>
        <v>21</v>
      </c>
      <c r="F1277" s="101">
        <f t="shared" si="78"/>
        <v>1</v>
      </c>
      <c r="G1277" s="101" t="str">
        <f t="shared" si="79"/>
        <v>Off</v>
      </c>
    </row>
    <row r="1278" spans="2:7" x14ac:dyDescent="0.35">
      <c r="B1278" s="3">
        <v>46075.916666663587</v>
      </c>
      <c r="C1278" s="84">
        <v>0</v>
      </c>
      <c r="D1278" s="76">
        <f t="shared" si="76"/>
        <v>2</v>
      </c>
      <c r="E1278" s="76">
        <f t="shared" si="77"/>
        <v>22</v>
      </c>
      <c r="F1278" s="101">
        <f t="shared" si="78"/>
        <v>1</v>
      </c>
      <c r="G1278" s="101" t="str">
        <f t="shared" si="79"/>
        <v>Off</v>
      </c>
    </row>
    <row r="1279" spans="2:7" x14ac:dyDescent="0.35">
      <c r="B1279" s="3">
        <v>46075.958333330251</v>
      </c>
      <c r="C1279" s="84">
        <v>0</v>
      </c>
      <c r="D1279" s="76">
        <f t="shared" si="76"/>
        <v>2</v>
      </c>
      <c r="E1279" s="76">
        <f t="shared" si="77"/>
        <v>23</v>
      </c>
      <c r="F1279" s="101">
        <f t="shared" si="78"/>
        <v>1</v>
      </c>
      <c r="G1279" s="101" t="str">
        <f t="shared" si="79"/>
        <v>Off</v>
      </c>
    </row>
    <row r="1280" spans="2:7" x14ac:dyDescent="0.35">
      <c r="B1280" s="3">
        <v>46075.999999996915</v>
      </c>
      <c r="C1280" s="84">
        <v>0</v>
      </c>
      <c r="D1280" s="76">
        <f t="shared" si="76"/>
        <v>2</v>
      </c>
      <c r="E1280" s="76">
        <f t="shared" si="77"/>
        <v>0</v>
      </c>
      <c r="F1280" s="101">
        <f t="shared" si="78"/>
        <v>2</v>
      </c>
      <c r="G1280" s="101" t="str">
        <f t="shared" si="79"/>
        <v>Off</v>
      </c>
    </row>
    <row r="1281" spans="2:7" x14ac:dyDescent="0.35">
      <c r="B1281" s="3">
        <v>46076.041666663579</v>
      </c>
      <c r="C1281" s="84">
        <v>0</v>
      </c>
      <c r="D1281" s="76">
        <f t="shared" si="76"/>
        <v>2</v>
      </c>
      <c r="E1281" s="76">
        <f t="shared" si="77"/>
        <v>1</v>
      </c>
      <c r="F1281" s="101">
        <f t="shared" si="78"/>
        <v>2</v>
      </c>
      <c r="G1281" s="101" t="str">
        <f t="shared" si="79"/>
        <v>Off</v>
      </c>
    </row>
    <row r="1282" spans="2:7" x14ac:dyDescent="0.35">
      <c r="B1282" s="3">
        <v>46076.083333330243</v>
      </c>
      <c r="C1282" s="84">
        <v>0</v>
      </c>
      <c r="D1282" s="76">
        <f t="shared" si="76"/>
        <v>2</v>
      </c>
      <c r="E1282" s="76">
        <f t="shared" si="77"/>
        <v>2</v>
      </c>
      <c r="F1282" s="101">
        <f t="shared" si="78"/>
        <v>2</v>
      </c>
      <c r="G1282" s="101" t="str">
        <f t="shared" si="79"/>
        <v>Off</v>
      </c>
    </row>
    <row r="1283" spans="2:7" x14ac:dyDescent="0.35">
      <c r="B1283" s="3">
        <v>46076.124999996908</v>
      </c>
      <c r="C1283" s="84">
        <v>0</v>
      </c>
      <c r="D1283" s="76">
        <f t="shared" si="76"/>
        <v>2</v>
      </c>
      <c r="E1283" s="76">
        <f t="shared" si="77"/>
        <v>3</v>
      </c>
      <c r="F1283" s="101">
        <f t="shared" si="78"/>
        <v>2</v>
      </c>
      <c r="G1283" s="101" t="str">
        <f t="shared" si="79"/>
        <v>Off</v>
      </c>
    </row>
    <row r="1284" spans="2:7" x14ac:dyDescent="0.35">
      <c r="B1284" s="3">
        <v>46076.166666663572</v>
      </c>
      <c r="C1284" s="84">
        <v>0</v>
      </c>
      <c r="D1284" s="76">
        <f t="shared" si="76"/>
        <v>2</v>
      </c>
      <c r="E1284" s="76">
        <f t="shared" si="77"/>
        <v>4</v>
      </c>
      <c r="F1284" s="101">
        <f t="shared" si="78"/>
        <v>2</v>
      </c>
      <c r="G1284" s="101" t="str">
        <f t="shared" si="79"/>
        <v>Off</v>
      </c>
    </row>
    <row r="1285" spans="2:7" x14ac:dyDescent="0.35">
      <c r="B1285" s="3">
        <v>46076.208333330236</v>
      </c>
      <c r="C1285" s="84">
        <v>0</v>
      </c>
      <c r="D1285" s="76">
        <f t="shared" si="76"/>
        <v>2</v>
      </c>
      <c r="E1285" s="76">
        <f t="shared" si="77"/>
        <v>5</v>
      </c>
      <c r="F1285" s="101">
        <f t="shared" si="78"/>
        <v>2</v>
      </c>
      <c r="G1285" s="101" t="str">
        <f t="shared" si="79"/>
        <v>Off</v>
      </c>
    </row>
    <row r="1286" spans="2:7" x14ac:dyDescent="0.35">
      <c r="B1286" s="3">
        <v>46076.2499999969</v>
      </c>
      <c r="C1286" s="84">
        <v>0</v>
      </c>
      <c r="D1286" s="76">
        <f t="shared" si="76"/>
        <v>2</v>
      </c>
      <c r="E1286" s="76">
        <f t="shared" si="77"/>
        <v>6</v>
      </c>
      <c r="F1286" s="101">
        <f t="shared" si="78"/>
        <v>2</v>
      </c>
      <c r="G1286" s="101" t="str">
        <f t="shared" si="79"/>
        <v>Off</v>
      </c>
    </row>
    <row r="1287" spans="2:7" x14ac:dyDescent="0.35">
      <c r="B1287" s="3">
        <v>46076.291666663565</v>
      </c>
      <c r="C1287" s="84">
        <v>0</v>
      </c>
      <c r="D1287" s="76">
        <f t="shared" si="76"/>
        <v>2</v>
      </c>
      <c r="E1287" s="76">
        <f t="shared" si="77"/>
        <v>7</v>
      </c>
      <c r="F1287" s="101">
        <f t="shared" si="78"/>
        <v>2</v>
      </c>
      <c r="G1287" s="101" t="str">
        <f t="shared" si="79"/>
        <v>Off</v>
      </c>
    </row>
    <row r="1288" spans="2:7" x14ac:dyDescent="0.35">
      <c r="B1288" s="3">
        <v>46076.333333330229</v>
      </c>
      <c r="C1288" s="84">
        <v>0</v>
      </c>
      <c r="D1288" s="76">
        <f t="shared" si="76"/>
        <v>2</v>
      </c>
      <c r="E1288" s="76">
        <f t="shared" si="77"/>
        <v>8</v>
      </c>
      <c r="F1288" s="101">
        <f t="shared" si="78"/>
        <v>2</v>
      </c>
      <c r="G1288" s="101" t="str">
        <f t="shared" si="79"/>
        <v>On</v>
      </c>
    </row>
    <row r="1289" spans="2:7" x14ac:dyDescent="0.35">
      <c r="B1289" s="3">
        <v>46076.374999996893</v>
      </c>
      <c r="C1289" s="84">
        <v>4.0355569191936667</v>
      </c>
      <c r="D1289" s="76">
        <f t="shared" ref="D1289:D1352" si="80">MONTH(B1289)</f>
        <v>2</v>
      </c>
      <c r="E1289" s="76">
        <f t="shared" si="77"/>
        <v>9</v>
      </c>
      <c r="F1289" s="101">
        <f t="shared" si="78"/>
        <v>2</v>
      </c>
      <c r="G1289" s="101" t="str">
        <f t="shared" si="79"/>
        <v>On</v>
      </c>
    </row>
    <row r="1290" spans="2:7" x14ac:dyDescent="0.35">
      <c r="B1290" s="3">
        <v>46076.416666663557</v>
      </c>
      <c r="C1290" s="84">
        <v>14.449753949387075</v>
      </c>
      <c r="D1290" s="76">
        <f t="shared" si="80"/>
        <v>2</v>
      </c>
      <c r="E1290" s="76">
        <f t="shared" ref="E1290:E1353" si="81">HOUR(B1290)</f>
        <v>10</v>
      </c>
      <c r="F1290" s="101">
        <f t="shared" ref="F1290:F1353" si="82">WEEKDAY(B1290,1)</f>
        <v>2</v>
      </c>
      <c r="G1290" s="101" t="str">
        <f t="shared" ref="G1290:G1353" si="83">IF(OR(F1290=$F$6,F1290=$F$7),"Off",IF(E1290&lt;8,"Off","On"))</f>
        <v>On</v>
      </c>
    </row>
    <row r="1291" spans="2:7" x14ac:dyDescent="0.35">
      <c r="B1291" s="3">
        <v>46076.458333330222</v>
      </c>
      <c r="C1291" s="84">
        <v>5.2797306723964059</v>
      </c>
      <c r="D1291" s="76">
        <f t="shared" si="80"/>
        <v>2</v>
      </c>
      <c r="E1291" s="76">
        <f t="shared" si="81"/>
        <v>11</v>
      </c>
      <c r="F1291" s="101">
        <f t="shared" si="82"/>
        <v>2</v>
      </c>
      <c r="G1291" s="101" t="str">
        <f t="shared" si="83"/>
        <v>On</v>
      </c>
    </row>
    <row r="1292" spans="2:7" x14ac:dyDescent="0.35">
      <c r="B1292" s="3">
        <v>46076.499999996886</v>
      </c>
      <c r="C1292" s="84">
        <v>15.8164551563692</v>
      </c>
      <c r="D1292" s="76">
        <f t="shared" si="80"/>
        <v>2</v>
      </c>
      <c r="E1292" s="76">
        <f t="shared" si="81"/>
        <v>12</v>
      </c>
      <c r="F1292" s="101">
        <f t="shared" si="82"/>
        <v>2</v>
      </c>
      <c r="G1292" s="101" t="str">
        <f t="shared" si="83"/>
        <v>On</v>
      </c>
    </row>
    <row r="1293" spans="2:7" x14ac:dyDescent="0.35">
      <c r="B1293" s="3">
        <v>46076.54166666355</v>
      </c>
      <c r="C1293" s="84">
        <v>17.311344220091286</v>
      </c>
      <c r="D1293" s="76">
        <f t="shared" si="80"/>
        <v>2</v>
      </c>
      <c r="E1293" s="76">
        <f t="shared" si="81"/>
        <v>13</v>
      </c>
      <c r="F1293" s="101">
        <f t="shared" si="82"/>
        <v>2</v>
      </c>
      <c r="G1293" s="101" t="str">
        <f t="shared" si="83"/>
        <v>On</v>
      </c>
    </row>
    <row r="1294" spans="2:7" x14ac:dyDescent="0.35">
      <c r="B1294" s="3">
        <v>46076.583333330214</v>
      </c>
      <c r="C1294" s="84">
        <v>18.428493545411424</v>
      </c>
      <c r="D1294" s="76">
        <f t="shared" si="80"/>
        <v>2</v>
      </c>
      <c r="E1294" s="76">
        <f t="shared" si="81"/>
        <v>14</v>
      </c>
      <c r="F1294" s="101">
        <f t="shared" si="82"/>
        <v>2</v>
      </c>
      <c r="G1294" s="101" t="str">
        <f t="shared" si="83"/>
        <v>On</v>
      </c>
    </row>
    <row r="1295" spans="2:7" x14ac:dyDescent="0.35">
      <c r="B1295" s="3">
        <v>46076.624999996879</v>
      </c>
      <c r="C1295" s="84">
        <v>22.709734110106282</v>
      </c>
      <c r="D1295" s="76">
        <f t="shared" si="80"/>
        <v>2</v>
      </c>
      <c r="E1295" s="76">
        <f t="shared" si="81"/>
        <v>15</v>
      </c>
      <c r="F1295" s="101">
        <f t="shared" si="82"/>
        <v>2</v>
      </c>
      <c r="G1295" s="101" t="str">
        <f t="shared" si="83"/>
        <v>On</v>
      </c>
    </row>
    <row r="1296" spans="2:7" x14ac:dyDescent="0.35">
      <c r="B1296" s="3">
        <v>46076.666666663543</v>
      </c>
      <c r="C1296" s="84">
        <v>23.214072338061754</v>
      </c>
      <c r="D1296" s="76">
        <f t="shared" si="80"/>
        <v>2</v>
      </c>
      <c r="E1296" s="76">
        <f t="shared" si="81"/>
        <v>16</v>
      </c>
      <c r="F1296" s="101">
        <f t="shared" si="82"/>
        <v>2</v>
      </c>
      <c r="G1296" s="101" t="str">
        <f t="shared" si="83"/>
        <v>On</v>
      </c>
    </row>
    <row r="1297" spans="2:7" x14ac:dyDescent="0.35">
      <c r="B1297" s="3">
        <v>46076.708333330207</v>
      </c>
      <c r="C1297" s="84">
        <v>20.327160294568266</v>
      </c>
      <c r="D1297" s="76">
        <f t="shared" si="80"/>
        <v>2</v>
      </c>
      <c r="E1297" s="76">
        <f t="shared" si="81"/>
        <v>17</v>
      </c>
      <c r="F1297" s="101">
        <f t="shared" si="82"/>
        <v>2</v>
      </c>
      <c r="G1297" s="101" t="str">
        <f t="shared" si="83"/>
        <v>On</v>
      </c>
    </row>
    <row r="1298" spans="2:7" x14ac:dyDescent="0.35">
      <c r="B1298" s="3">
        <v>46076.749999996871</v>
      </c>
      <c r="C1298" s="84">
        <v>7.0996296764798421</v>
      </c>
      <c r="D1298" s="76">
        <f t="shared" si="80"/>
        <v>2</v>
      </c>
      <c r="E1298" s="76">
        <f t="shared" si="81"/>
        <v>18</v>
      </c>
      <c r="F1298" s="101">
        <f t="shared" si="82"/>
        <v>2</v>
      </c>
      <c r="G1298" s="101" t="str">
        <f t="shared" si="83"/>
        <v>On</v>
      </c>
    </row>
    <row r="1299" spans="2:7" x14ac:dyDescent="0.35">
      <c r="B1299" s="3">
        <v>46076.791666663536</v>
      </c>
      <c r="C1299" s="84">
        <v>0</v>
      </c>
      <c r="D1299" s="76">
        <f t="shared" si="80"/>
        <v>2</v>
      </c>
      <c r="E1299" s="76">
        <f t="shared" si="81"/>
        <v>19</v>
      </c>
      <c r="F1299" s="101">
        <f t="shared" si="82"/>
        <v>2</v>
      </c>
      <c r="G1299" s="101" t="str">
        <f t="shared" si="83"/>
        <v>On</v>
      </c>
    </row>
    <row r="1300" spans="2:7" x14ac:dyDescent="0.35">
      <c r="B1300" s="3">
        <v>46076.8333333302</v>
      </c>
      <c r="C1300" s="84">
        <v>0</v>
      </c>
      <c r="D1300" s="76">
        <f t="shared" si="80"/>
        <v>2</v>
      </c>
      <c r="E1300" s="76">
        <f t="shared" si="81"/>
        <v>20</v>
      </c>
      <c r="F1300" s="101">
        <f t="shared" si="82"/>
        <v>2</v>
      </c>
      <c r="G1300" s="101" t="str">
        <f t="shared" si="83"/>
        <v>On</v>
      </c>
    </row>
    <row r="1301" spans="2:7" x14ac:dyDescent="0.35">
      <c r="B1301" s="3">
        <v>46076.874999996864</v>
      </c>
      <c r="C1301" s="84">
        <v>0</v>
      </c>
      <c r="D1301" s="76">
        <f t="shared" si="80"/>
        <v>2</v>
      </c>
      <c r="E1301" s="76">
        <f t="shared" si="81"/>
        <v>21</v>
      </c>
      <c r="F1301" s="101">
        <f t="shared" si="82"/>
        <v>2</v>
      </c>
      <c r="G1301" s="101" t="str">
        <f t="shared" si="83"/>
        <v>On</v>
      </c>
    </row>
    <row r="1302" spans="2:7" x14ac:dyDescent="0.35">
      <c r="B1302" s="3">
        <v>46076.916666663528</v>
      </c>
      <c r="C1302" s="84">
        <v>0</v>
      </c>
      <c r="D1302" s="76">
        <f t="shared" si="80"/>
        <v>2</v>
      </c>
      <c r="E1302" s="76">
        <f t="shared" si="81"/>
        <v>22</v>
      </c>
      <c r="F1302" s="101">
        <f t="shared" si="82"/>
        <v>2</v>
      </c>
      <c r="G1302" s="101" t="str">
        <f t="shared" si="83"/>
        <v>On</v>
      </c>
    </row>
    <row r="1303" spans="2:7" x14ac:dyDescent="0.35">
      <c r="B1303" s="3">
        <v>46076.958333330193</v>
      </c>
      <c r="C1303" s="84">
        <v>0</v>
      </c>
      <c r="D1303" s="76">
        <f t="shared" si="80"/>
        <v>2</v>
      </c>
      <c r="E1303" s="76">
        <f t="shared" si="81"/>
        <v>23</v>
      </c>
      <c r="F1303" s="101">
        <f t="shared" si="82"/>
        <v>2</v>
      </c>
      <c r="G1303" s="101" t="str">
        <f t="shared" si="83"/>
        <v>On</v>
      </c>
    </row>
    <row r="1304" spans="2:7" x14ac:dyDescent="0.35">
      <c r="B1304" s="3">
        <v>46076.999999996857</v>
      </c>
      <c r="C1304" s="84">
        <v>0</v>
      </c>
      <c r="D1304" s="76">
        <f t="shared" si="80"/>
        <v>2</v>
      </c>
      <c r="E1304" s="76">
        <f t="shared" si="81"/>
        <v>0</v>
      </c>
      <c r="F1304" s="101">
        <f t="shared" si="82"/>
        <v>3</v>
      </c>
      <c r="G1304" s="101" t="str">
        <f t="shared" si="83"/>
        <v>Off</v>
      </c>
    </row>
    <row r="1305" spans="2:7" x14ac:dyDescent="0.35">
      <c r="B1305" s="3">
        <v>46077.041666663521</v>
      </c>
      <c r="C1305" s="84">
        <v>0</v>
      </c>
      <c r="D1305" s="76">
        <f t="shared" si="80"/>
        <v>2</v>
      </c>
      <c r="E1305" s="76">
        <f t="shared" si="81"/>
        <v>1</v>
      </c>
      <c r="F1305" s="101">
        <f t="shared" si="82"/>
        <v>3</v>
      </c>
      <c r="G1305" s="101" t="str">
        <f t="shared" si="83"/>
        <v>Off</v>
      </c>
    </row>
    <row r="1306" spans="2:7" x14ac:dyDescent="0.35">
      <c r="B1306" s="3">
        <v>46077.083333330185</v>
      </c>
      <c r="C1306" s="84">
        <v>0</v>
      </c>
      <c r="D1306" s="76">
        <f t="shared" si="80"/>
        <v>2</v>
      </c>
      <c r="E1306" s="76">
        <f t="shared" si="81"/>
        <v>2</v>
      </c>
      <c r="F1306" s="101">
        <f t="shared" si="82"/>
        <v>3</v>
      </c>
      <c r="G1306" s="101" t="str">
        <f t="shared" si="83"/>
        <v>Off</v>
      </c>
    </row>
    <row r="1307" spans="2:7" x14ac:dyDescent="0.35">
      <c r="B1307" s="3">
        <v>46077.12499999685</v>
      </c>
      <c r="C1307" s="84">
        <v>0</v>
      </c>
      <c r="D1307" s="76">
        <f t="shared" si="80"/>
        <v>2</v>
      </c>
      <c r="E1307" s="76">
        <f t="shared" si="81"/>
        <v>3</v>
      </c>
      <c r="F1307" s="101">
        <f t="shared" si="82"/>
        <v>3</v>
      </c>
      <c r="G1307" s="101" t="str">
        <f t="shared" si="83"/>
        <v>Off</v>
      </c>
    </row>
    <row r="1308" spans="2:7" x14ac:dyDescent="0.35">
      <c r="B1308" s="3">
        <v>46077.166666663514</v>
      </c>
      <c r="C1308" s="84">
        <v>0</v>
      </c>
      <c r="D1308" s="76">
        <f t="shared" si="80"/>
        <v>2</v>
      </c>
      <c r="E1308" s="76">
        <f t="shared" si="81"/>
        <v>4</v>
      </c>
      <c r="F1308" s="101">
        <f t="shared" si="82"/>
        <v>3</v>
      </c>
      <c r="G1308" s="101" t="str">
        <f t="shared" si="83"/>
        <v>Off</v>
      </c>
    </row>
    <row r="1309" spans="2:7" x14ac:dyDescent="0.35">
      <c r="B1309" s="3">
        <v>46077.208333330178</v>
      </c>
      <c r="C1309" s="84">
        <v>0</v>
      </c>
      <c r="D1309" s="76">
        <f t="shared" si="80"/>
        <v>2</v>
      </c>
      <c r="E1309" s="76">
        <f t="shared" si="81"/>
        <v>5</v>
      </c>
      <c r="F1309" s="101">
        <f t="shared" si="82"/>
        <v>3</v>
      </c>
      <c r="G1309" s="101" t="str">
        <f t="shared" si="83"/>
        <v>Off</v>
      </c>
    </row>
    <row r="1310" spans="2:7" x14ac:dyDescent="0.35">
      <c r="B1310" s="3">
        <v>46077.249999996842</v>
      </c>
      <c r="C1310" s="84">
        <v>0</v>
      </c>
      <c r="D1310" s="76">
        <f t="shared" si="80"/>
        <v>2</v>
      </c>
      <c r="E1310" s="76">
        <f t="shared" si="81"/>
        <v>6</v>
      </c>
      <c r="F1310" s="101">
        <f t="shared" si="82"/>
        <v>3</v>
      </c>
      <c r="G1310" s="101" t="str">
        <f t="shared" si="83"/>
        <v>Off</v>
      </c>
    </row>
    <row r="1311" spans="2:7" x14ac:dyDescent="0.35">
      <c r="B1311" s="3">
        <v>46077.291666663506</v>
      </c>
      <c r="C1311" s="84">
        <v>0</v>
      </c>
      <c r="D1311" s="76">
        <f t="shared" si="80"/>
        <v>2</v>
      </c>
      <c r="E1311" s="76">
        <f t="shared" si="81"/>
        <v>7</v>
      </c>
      <c r="F1311" s="101">
        <f t="shared" si="82"/>
        <v>3</v>
      </c>
      <c r="G1311" s="101" t="str">
        <f t="shared" si="83"/>
        <v>Off</v>
      </c>
    </row>
    <row r="1312" spans="2:7" x14ac:dyDescent="0.35">
      <c r="B1312" s="3">
        <v>46077.333333330171</v>
      </c>
      <c r="C1312" s="84">
        <v>8.6872411101068192E-2</v>
      </c>
      <c r="D1312" s="76">
        <f t="shared" si="80"/>
        <v>2</v>
      </c>
      <c r="E1312" s="76">
        <f t="shared" si="81"/>
        <v>8</v>
      </c>
      <c r="F1312" s="101">
        <f t="shared" si="82"/>
        <v>3</v>
      </c>
      <c r="G1312" s="101" t="str">
        <f t="shared" si="83"/>
        <v>On</v>
      </c>
    </row>
    <row r="1313" spans="2:7" x14ac:dyDescent="0.35">
      <c r="B1313" s="3">
        <v>46077.374999996835</v>
      </c>
      <c r="C1313" s="84">
        <v>4.7028114337906652</v>
      </c>
      <c r="D1313" s="76">
        <f t="shared" si="80"/>
        <v>2</v>
      </c>
      <c r="E1313" s="76">
        <f t="shared" si="81"/>
        <v>9</v>
      </c>
      <c r="F1313" s="101">
        <f t="shared" si="82"/>
        <v>3</v>
      </c>
      <c r="G1313" s="101" t="str">
        <f t="shared" si="83"/>
        <v>On</v>
      </c>
    </row>
    <row r="1314" spans="2:7" x14ac:dyDescent="0.35">
      <c r="B1314" s="3">
        <v>46077.416666663499</v>
      </c>
      <c r="C1314" s="84">
        <v>10.231386640128754</v>
      </c>
      <c r="D1314" s="76">
        <f t="shared" si="80"/>
        <v>2</v>
      </c>
      <c r="E1314" s="76">
        <f t="shared" si="81"/>
        <v>10</v>
      </c>
      <c r="F1314" s="101">
        <f t="shared" si="82"/>
        <v>3</v>
      </c>
      <c r="G1314" s="101" t="str">
        <f t="shared" si="83"/>
        <v>On</v>
      </c>
    </row>
    <row r="1315" spans="2:7" x14ac:dyDescent="0.35">
      <c r="B1315" s="3">
        <v>46077.458333330163</v>
      </c>
      <c r="C1315" s="84">
        <v>1.8847193679088081</v>
      </c>
      <c r="D1315" s="76">
        <f t="shared" si="80"/>
        <v>2</v>
      </c>
      <c r="E1315" s="76">
        <f t="shared" si="81"/>
        <v>11</v>
      </c>
      <c r="F1315" s="101">
        <f t="shared" si="82"/>
        <v>3</v>
      </c>
      <c r="G1315" s="101" t="str">
        <f t="shared" si="83"/>
        <v>On</v>
      </c>
    </row>
    <row r="1316" spans="2:7" x14ac:dyDescent="0.35">
      <c r="B1316" s="3">
        <v>46077.499999996828</v>
      </c>
      <c r="C1316" s="84">
        <v>2.1562217894381717</v>
      </c>
      <c r="D1316" s="76">
        <f t="shared" si="80"/>
        <v>2</v>
      </c>
      <c r="E1316" s="76">
        <f t="shared" si="81"/>
        <v>12</v>
      </c>
      <c r="F1316" s="101">
        <f t="shared" si="82"/>
        <v>3</v>
      </c>
      <c r="G1316" s="101" t="str">
        <f t="shared" si="83"/>
        <v>On</v>
      </c>
    </row>
    <row r="1317" spans="2:7" x14ac:dyDescent="0.35">
      <c r="B1317" s="3">
        <v>46077.541666663492</v>
      </c>
      <c r="C1317" s="84">
        <v>16.887736207925016</v>
      </c>
      <c r="D1317" s="76">
        <f t="shared" si="80"/>
        <v>2</v>
      </c>
      <c r="E1317" s="76">
        <f t="shared" si="81"/>
        <v>13</v>
      </c>
      <c r="F1317" s="101">
        <f t="shared" si="82"/>
        <v>3</v>
      </c>
      <c r="G1317" s="101" t="str">
        <f t="shared" si="83"/>
        <v>On</v>
      </c>
    </row>
    <row r="1318" spans="2:7" x14ac:dyDescent="0.35">
      <c r="B1318" s="3">
        <v>46077.583333330156</v>
      </c>
      <c r="C1318" s="84">
        <v>5.0056926698690605</v>
      </c>
      <c r="D1318" s="76">
        <f t="shared" si="80"/>
        <v>2</v>
      </c>
      <c r="E1318" s="76">
        <f t="shared" si="81"/>
        <v>14</v>
      </c>
      <c r="F1318" s="101">
        <f t="shared" si="82"/>
        <v>3</v>
      </c>
      <c r="G1318" s="101" t="str">
        <f t="shared" si="83"/>
        <v>On</v>
      </c>
    </row>
    <row r="1319" spans="2:7" x14ac:dyDescent="0.35">
      <c r="B1319" s="3">
        <v>46077.62499999682</v>
      </c>
      <c r="C1319" s="84">
        <v>8.7715981597549071</v>
      </c>
      <c r="D1319" s="76">
        <f t="shared" si="80"/>
        <v>2</v>
      </c>
      <c r="E1319" s="76">
        <f t="shared" si="81"/>
        <v>15</v>
      </c>
      <c r="F1319" s="101">
        <f t="shared" si="82"/>
        <v>3</v>
      </c>
      <c r="G1319" s="101" t="str">
        <f t="shared" si="83"/>
        <v>On</v>
      </c>
    </row>
    <row r="1320" spans="2:7" x14ac:dyDescent="0.35">
      <c r="B1320" s="3">
        <v>46077.666666663485</v>
      </c>
      <c r="C1320" s="84">
        <v>11.56843527541937</v>
      </c>
      <c r="D1320" s="76">
        <f t="shared" si="80"/>
        <v>2</v>
      </c>
      <c r="E1320" s="76">
        <f t="shared" si="81"/>
        <v>16</v>
      </c>
      <c r="F1320" s="101">
        <f t="shared" si="82"/>
        <v>3</v>
      </c>
      <c r="G1320" s="101" t="str">
        <f t="shared" si="83"/>
        <v>On</v>
      </c>
    </row>
    <row r="1321" spans="2:7" x14ac:dyDescent="0.35">
      <c r="B1321" s="3">
        <v>46077.708333330149</v>
      </c>
      <c r="C1321" s="84">
        <v>0.23515442902812919</v>
      </c>
      <c r="D1321" s="76">
        <f t="shared" si="80"/>
        <v>2</v>
      </c>
      <c r="E1321" s="76">
        <f t="shared" si="81"/>
        <v>17</v>
      </c>
      <c r="F1321" s="101">
        <f t="shared" si="82"/>
        <v>3</v>
      </c>
      <c r="G1321" s="101" t="str">
        <f t="shared" si="83"/>
        <v>On</v>
      </c>
    </row>
    <row r="1322" spans="2:7" x14ac:dyDescent="0.35">
      <c r="B1322" s="3">
        <v>46077.749999996813</v>
      </c>
      <c r="C1322" s="84">
        <v>8.590866380044232E-2</v>
      </c>
      <c r="D1322" s="76">
        <f t="shared" si="80"/>
        <v>2</v>
      </c>
      <c r="E1322" s="76">
        <f t="shared" si="81"/>
        <v>18</v>
      </c>
      <c r="F1322" s="101">
        <f t="shared" si="82"/>
        <v>3</v>
      </c>
      <c r="G1322" s="101" t="str">
        <f t="shared" si="83"/>
        <v>On</v>
      </c>
    </row>
    <row r="1323" spans="2:7" x14ac:dyDescent="0.35">
      <c r="B1323" s="3">
        <v>46077.791666663477</v>
      </c>
      <c r="C1323" s="84">
        <v>0</v>
      </c>
      <c r="D1323" s="76">
        <f t="shared" si="80"/>
        <v>2</v>
      </c>
      <c r="E1323" s="76">
        <f t="shared" si="81"/>
        <v>19</v>
      </c>
      <c r="F1323" s="101">
        <f t="shared" si="82"/>
        <v>3</v>
      </c>
      <c r="G1323" s="101" t="str">
        <f t="shared" si="83"/>
        <v>On</v>
      </c>
    </row>
    <row r="1324" spans="2:7" x14ac:dyDescent="0.35">
      <c r="B1324" s="3">
        <v>46077.833333330142</v>
      </c>
      <c r="C1324" s="84">
        <v>0</v>
      </c>
      <c r="D1324" s="76">
        <f t="shared" si="80"/>
        <v>2</v>
      </c>
      <c r="E1324" s="76">
        <f t="shared" si="81"/>
        <v>20</v>
      </c>
      <c r="F1324" s="101">
        <f t="shared" si="82"/>
        <v>3</v>
      </c>
      <c r="G1324" s="101" t="str">
        <f t="shared" si="83"/>
        <v>On</v>
      </c>
    </row>
    <row r="1325" spans="2:7" x14ac:dyDescent="0.35">
      <c r="B1325" s="3">
        <v>46077.874999996806</v>
      </c>
      <c r="C1325" s="84">
        <v>0</v>
      </c>
      <c r="D1325" s="76">
        <f t="shared" si="80"/>
        <v>2</v>
      </c>
      <c r="E1325" s="76">
        <f t="shared" si="81"/>
        <v>21</v>
      </c>
      <c r="F1325" s="101">
        <f t="shared" si="82"/>
        <v>3</v>
      </c>
      <c r="G1325" s="101" t="str">
        <f t="shared" si="83"/>
        <v>On</v>
      </c>
    </row>
    <row r="1326" spans="2:7" x14ac:dyDescent="0.35">
      <c r="B1326" s="3">
        <v>46077.91666666347</v>
      </c>
      <c r="C1326" s="84">
        <v>0</v>
      </c>
      <c r="D1326" s="76">
        <f t="shared" si="80"/>
        <v>2</v>
      </c>
      <c r="E1326" s="76">
        <f t="shared" si="81"/>
        <v>22</v>
      </c>
      <c r="F1326" s="101">
        <f t="shared" si="82"/>
        <v>3</v>
      </c>
      <c r="G1326" s="101" t="str">
        <f t="shared" si="83"/>
        <v>On</v>
      </c>
    </row>
    <row r="1327" spans="2:7" x14ac:dyDescent="0.35">
      <c r="B1327" s="3">
        <v>46077.958333330134</v>
      </c>
      <c r="C1327" s="84">
        <v>0</v>
      </c>
      <c r="D1327" s="76">
        <f t="shared" si="80"/>
        <v>2</v>
      </c>
      <c r="E1327" s="76">
        <f t="shared" si="81"/>
        <v>23</v>
      </c>
      <c r="F1327" s="101">
        <f t="shared" si="82"/>
        <v>3</v>
      </c>
      <c r="G1327" s="101" t="str">
        <f t="shared" si="83"/>
        <v>On</v>
      </c>
    </row>
    <row r="1328" spans="2:7" x14ac:dyDescent="0.35">
      <c r="B1328" s="3">
        <v>46077.999999996799</v>
      </c>
      <c r="C1328" s="84">
        <v>0</v>
      </c>
      <c r="D1328" s="76">
        <f t="shared" si="80"/>
        <v>2</v>
      </c>
      <c r="E1328" s="76">
        <f t="shared" si="81"/>
        <v>0</v>
      </c>
      <c r="F1328" s="101">
        <f t="shared" si="82"/>
        <v>4</v>
      </c>
      <c r="G1328" s="101" t="str">
        <f t="shared" si="83"/>
        <v>Off</v>
      </c>
    </row>
    <row r="1329" spans="2:7" x14ac:dyDescent="0.35">
      <c r="B1329" s="3">
        <v>46078.041666663463</v>
      </c>
      <c r="C1329" s="84">
        <v>0</v>
      </c>
      <c r="D1329" s="76">
        <f t="shared" si="80"/>
        <v>2</v>
      </c>
      <c r="E1329" s="76">
        <f t="shared" si="81"/>
        <v>1</v>
      </c>
      <c r="F1329" s="101">
        <f t="shared" si="82"/>
        <v>4</v>
      </c>
      <c r="G1329" s="101" t="str">
        <f t="shared" si="83"/>
        <v>Off</v>
      </c>
    </row>
    <row r="1330" spans="2:7" x14ac:dyDescent="0.35">
      <c r="B1330" s="3">
        <v>46078.083333330127</v>
      </c>
      <c r="C1330" s="84">
        <v>0</v>
      </c>
      <c r="D1330" s="76">
        <f t="shared" si="80"/>
        <v>2</v>
      </c>
      <c r="E1330" s="76">
        <f t="shared" si="81"/>
        <v>2</v>
      </c>
      <c r="F1330" s="101">
        <f t="shared" si="82"/>
        <v>4</v>
      </c>
      <c r="G1330" s="101" t="str">
        <f t="shared" si="83"/>
        <v>Off</v>
      </c>
    </row>
    <row r="1331" spans="2:7" x14ac:dyDescent="0.35">
      <c r="B1331" s="3">
        <v>46078.124999996791</v>
      </c>
      <c r="C1331" s="84">
        <v>0</v>
      </c>
      <c r="D1331" s="76">
        <f t="shared" si="80"/>
        <v>2</v>
      </c>
      <c r="E1331" s="76">
        <f t="shared" si="81"/>
        <v>3</v>
      </c>
      <c r="F1331" s="101">
        <f t="shared" si="82"/>
        <v>4</v>
      </c>
      <c r="G1331" s="101" t="str">
        <f t="shared" si="83"/>
        <v>Off</v>
      </c>
    </row>
    <row r="1332" spans="2:7" x14ac:dyDescent="0.35">
      <c r="B1332" s="3">
        <v>46078.166666663456</v>
      </c>
      <c r="C1332" s="84">
        <v>0</v>
      </c>
      <c r="D1332" s="76">
        <f t="shared" si="80"/>
        <v>2</v>
      </c>
      <c r="E1332" s="76">
        <f t="shared" si="81"/>
        <v>4</v>
      </c>
      <c r="F1332" s="101">
        <f t="shared" si="82"/>
        <v>4</v>
      </c>
      <c r="G1332" s="101" t="str">
        <f t="shared" si="83"/>
        <v>Off</v>
      </c>
    </row>
    <row r="1333" spans="2:7" x14ac:dyDescent="0.35">
      <c r="B1333" s="3">
        <v>46078.20833333012</v>
      </c>
      <c r="C1333" s="84">
        <v>0</v>
      </c>
      <c r="D1333" s="76">
        <f t="shared" si="80"/>
        <v>2</v>
      </c>
      <c r="E1333" s="76">
        <f t="shared" si="81"/>
        <v>5</v>
      </c>
      <c r="F1333" s="101">
        <f t="shared" si="82"/>
        <v>4</v>
      </c>
      <c r="G1333" s="101" t="str">
        <f t="shared" si="83"/>
        <v>Off</v>
      </c>
    </row>
    <row r="1334" spans="2:7" x14ac:dyDescent="0.35">
      <c r="B1334" s="3">
        <v>46078.249999996784</v>
      </c>
      <c r="C1334" s="84">
        <v>0</v>
      </c>
      <c r="D1334" s="76">
        <f t="shared" si="80"/>
        <v>2</v>
      </c>
      <c r="E1334" s="76">
        <f t="shared" si="81"/>
        <v>6</v>
      </c>
      <c r="F1334" s="101">
        <f t="shared" si="82"/>
        <v>4</v>
      </c>
      <c r="G1334" s="101" t="str">
        <f t="shared" si="83"/>
        <v>Off</v>
      </c>
    </row>
    <row r="1335" spans="2:7" x14ac:dyDescent="0.35">
      <c r="B1335" s="3">
        <v>46078.291666663448</v>
      </c>
      <c r="C1335" s="84">
        <v>0</v>
      </c>
      <c r="D1335" s="76">
        <f t="shared" si="80"/>
        <v>2</v>
      </c>
      <c r="E1335" s="76">
        <f t="shared" si="81"/>
        <v>7</v>
      </c>
      <c r="F1335" s="101">
        <f t="shared" si="82"/>
        <v>4</v>
      </c>
      <c r="G1335" s="101" t="str">
        <f t="shared" si="83"/>
        <v>Off</v>
      </c>
    </row>
    <row r="1336" spans="2:7" x14ac:dyDescent="0.35">
      <c r="B1336" s="3">
        <v>46078.333333330113</v>
      </c>
      <c r="C1336" s="84">
        <v>0</v>
      </c>
      <c r="D1336" s="76">
        <f t="shared" si="80"/>
        <v>2</v>
      </c>
      <c r="E1336" s="76">
        <f t="shared" si="81"/>
        <v>8</v>
      </c>
      <c r="F1336" s="101">
        <f t="shared" si="82"/>
        <v>4</v>
      </c>
      <c r="G1336" s="101" t="str">
        <f t="shared" si="83"/>
        <v>On</v>
      </c>
    </row>
    <row r="1337" spans="2:7" x14ac:dyDescent="0.35">
      <c r="B1337" s="3">
        <v>46078.374999996777</v>
      </c>
      <c r="C1337" s="84">
        <v>0.94548211397224069</v>
      </c>
      <c r="D1337" s="76">
        <f t="shared" si="80"/>
        <v>2</v>
      </c>
      <c r="E1337" s="76">
        <f t="shared" si="81"/>
        <v>9</v>
      </c>
      <c r="F1337" s="101">
        <f t="shared" si="82"/>
        <v>4</v>
      </c>
      <c r="G1337" s="101" t="str">
        <f t="shared" si="83"/>
        <v>On</v>
      </c>
    </row>
    <row r="1338" spans="2:7" x14ac:dyDescent="0.35">
      <c r="B1338" s="3">
        <v>46078.416666663441</v>
      </c>
      <c r="C1338" s="84">
        <v>0.9662387792955659</v>
      </c>
      <c r="D1338" s="76">
        <f t="shared" si="80"/>
        <v>2</v>
      </c>
      <c r="E1338" s="76">
        <f t="shared" si="81"/>
        <v>10</v>
      </c>
      <c r="F1338" s="101">
        <f t="shared" si="82"/>
        <v>4</v>
      </c>
      <c r="G1338" s="101" t="str">
        <f t="shared" si="83"/>
        <v>On</v>
      </c>
    </row>
    <row r="1339" spans="2:7" x14ac:dyDescent="0.35">
      <c r="B1339" s="3">
        <v>46078.458333330105</v>
      </c>
      <c r="C1339" s="84">
        <v>5.2349453047933947</v>
      </c>
      <c r="D1339" s="76">
        <f t="shared" si="80"/>
        <v>2</v>
      </c>
      <c r="E1339" s="76">
        <f t="shared" si="81"/>
        <v>11</v>
      </c>
      <c r="F1339" s="101">
        <f t="shared" si="82"/>
        <v>4</v>
      </c>
      <c r="G1339" s="101" t="str">
        <f t="shared" si="83"/>
        <v>On</v>
      </c>
    </row>
    <row r="1340" spans="2:7" x14ac:dyDescent="0.35">
      <c r="B1340" s="3">
        <v>46078.499999996769</v>
      </c>
      <c r="C1340" s="84">
        <v>11.383235655349132</v>
      </c>
      <c r="D1340" s="76">
        <f t="shared" si="80"/>
        <v>2</v>
      </c>
      <c r="E1340" s="76">
        <f t="shared" si="81"/>
        <v>12</v>
      </c>
      <c r="F1340" s="101">
        <f t="shared" si="82"/>
        <v>4</v>
      </c>
      <c r="G1340" s="101" t="str">
        <f t="shared" si="83"/>
        <v>On</v>
      </c>
    </row>
    <row r="1341" spans="2:7" x14ac:dyDescent="0.35">
      <c r="B1341" s="3">
        <v>46078.541666663434</v>
      </c>
      <c r="C1341" s="84">
        <v>14.09820202877976</v>
      </c>
      <c r="D1341" s="76">
        <f t="shared" si="80"/>
        <v>2</v>
      </c>
      <c r="E1341" s="76">
        <f t="shared" si="81"/>
        <v>13</v>
      </c>
      <c r="F1341" s="101">
        <f t="shared" si="82"/>
        <v>4</v>
      </c>
      <c r="G1341" s="101" t="str">
        <f t="shared" si="83"/>
        <v>On</v>
      </c>
    </row>
    <row r="1342" spans="2:7" x14ac:dyDescent="0.35">
      <c r="B1342" s="3">
        <v>46078.583333330098</v>
      </c>
      <c r="C1342" s="84">
        <v>4.7011118490418671</v>
      </c>
      <c r="D1342" s="76">
        <f t="shared" si="80"/>
        <v>2</v>
      </c>
      <c r="E1342" s="76">
        <f t="shared" si="81"/>
        <v>14</v>
      </c>
      <c r="F1342" s="101">
        <f t="shared" si="82"/>
        <v>4</v>
      </c>
      <c r="G1342" s="101" t="str">
        <f t="shared" si="83"/>
        <v>On</v>
      </c>
    </row>
    <row r="1343" spans="2:7" x14ac:dyDescent="0.35">
      <c r="B1343" s="3">
        <v>46078.624999996762</v>
      </c>
      <c r="C1343" s="84">
        <v>5.5944029399687363</v>
      </c>
      <c r="D1343" s="76">
        <f t="shared" si="80"/>
        <v>2</v>
      </c>
      <c r="E1343" s="76">
        <f t="shared" si="81"/>
        <v>15</v>
      </c>
      <c r="F1343" s="101">
        <f t="shared" si="82"/>
        <v>4</v>
      </c>
      <c r="G1343" s="101" t="str">
        <f t="shared" si="83"/>
        <v>On</v>
      </c>
    </row>
    <row r="1344" spans="2:7" x14ac:dyDescent="0.35">
      <c r="B1344" s="3">
        <v>46078.666666663426</v>
      </c>
      <c r="C1344" s="84">
        <v>10.952070106820511</v>
      </c>
      <c r="D1344" s="76">
        <f t="shared" si="80"/>
        <v>2</v>
      </c>
      <c r="E1344" s="76">
        <f t="shared" si="81"/>
        <v>16</v>
      </c>
      <c r="F1344" s="101">
        <f t="shared" si="82"/>
        <v>4</v>
      </c>
      <c r="G1344" s="101" t="str">
        <f t="shared" si="83"/>
        <v>On</v>
      </c>
    </row>
    <row r="1345" spans="2:7" x14ac:dyDescent="0.35">
      <c r="B1345" s="3">
        <v>46078.708333330091</v>
      </c>
      <c r="C1345" s="84">
        <v>8.1986562223391299</v>
      </c>
      <c r="D1345" s="76">
        <f t="shared" si="80"/>
        <v>2</v>
      </c>
      <c r="E1345" s="76">
        <f t="shared" si="81"/>
        <v>17</v>
      </c>
      <c r="F1345" s="101">
        <f t="shared" si="82"/>
        <v>4</v>
      </c>
      <c r="G1345" s="101" t="str">
        <f t="shared" si="83"/>
        <v>On</v>
      </c>
    </row>
    <row r="1346" spans="2:7" x14ac:dyDescent="0.35">
      <c r="B1346" s="3">
        <v>46078.749999996755</v>
      </c>
      <c r="C1346" s="84">
        <v>8.8737205250345834</v>
      </c>
      <c r="D1346" s="76">
        <f t="shared" si="80"/>
        <v>2</v>
      </c>
      <c r="E1346" s="76">
        <f t="shared" si="81"/>
        <v>18</v>
      </c>
      <c r="F1346" s="101">
        <f t="shared" si="82"/>
        <v>4</v>
      </c>
      <c r="G1346" s="101" t="str">
        <f t="shared" si="83"/>
        <v>On</v>
      </c>
    </row>
    <row r="1347" spans="2:7" x14ac:dyDescent="0.35">
      <c r="B1347" s="3">
        <v>46078.791666663419</v>
      </c>
      <c r="C1347" s="84">
        <v>0</v>
      </c>
      <c r="D1347" s="76">
        <f t="shared" si="80"/>
        <v>2</v>
      </c>
      <c r="E1347" s="76">
        <f t="shared" si="81"/>
        <v>19</v>
      </c>
      <c r="F1347" s="101">
        <f t="shared" si="82"/>
        <v>4</v>
      </c>
      <c r="G1347" s="101" t="str">
        <f t="shared" si="83"/>
        <v>On</v>
      </c>
    </row>
    <row r="1348" spans="2:7" x14ac:dyDescent="0.35">
      <c r="B1348" s="3">
        <v>46078.833333330083</v>
      </c>
      <c r="C1348" s="84">
        <v>0</v>
      </c>
      <c r="D1348" s="76">
        <f t="shared" si="80"/>
        <v>2</v>
      </c>
      <c r="E1348" s="76">
        <f t="shared" si="81"/>
        <v>20</v>
      </c>
      <c r="F1348" s="101">
        <f t="shared" si="82"/>
        <v>4</v>
      </c>
      <c r="G1348" s="101" t="str">
        <f t="shared" si="83"/>
        <v>On</v>
      </c>
    </row>
    <row r="1349" spans="2:7" x14ac:dyDescent="0.35">
      <c r="B1349" s="3">
        <v>46078.874999996748</v>
      </c>
      <c r="C1349" s="84">
        <v>0</v>
      </c>
      <c r="D1349" s="76">
        <f t="shared" si="80"/>
        <v>2</v>
      </c>
      <c r="E1349" s="76">
        <f t="shared" si="81"/>
        <v>21</v>
      </c>
      <c r="F1349" s="101">
        <f t="shared" si="82"/>
        <v>4</v>
      </c>
      <c r="G1349" s="101" t="str">
        <f t="shared" si="83"/>
        <v>On</v>
      </c>
    </row>
    <row r="1350" spans="2:7" x14ac:dyDescent="0.35">
      <c r="B1350" s="3">
        <v>46078.916666663412</v>
      </c>
      <c r="C1350" s="84">
        <v>0</v>
      </c>
      <c r="D1350" s="76">
        <f t="shared" si="80"/>
        <v>2</v>
      </c>
      <c r="E1350" s="76">
        <f t="shared" si="81"/>
        <v>22</v>
      </c>
      <c r="F1350" s="101">
        <f t="shared" si="82"/>
        <v>4</v>
      </c>
      <c r="G1350" s="101" t="str">
        <f t="shared" si="83"/>
        <v>On</v>
      </c>
    </row>
    <row r="1351" spans="2:7" x14ac:dyDescent="0.35">
      <c r="B1351" s="3">
        <v>46078.958333330076</v>
      </c>
      <c r="C1351" s="84">
        <v>0</v>
      </c>
      <c r="D1351" s="76">
        <f t="shared" si="80"/>
        <v>2</v>
      </c>
      <c r="E1351" s="76">
        <f t="shared" si="81"/>
        <v>23</v>
      </c>
      <c r="F1351" s="101">
        <f t="shared" si="82"/>
        <v>4</v>
      </c>
      <c r="G1351" s="101" t="str">
        <f t="shared" si="83"/>
        <v>On</v>
      </c>
    </row>
    <row r="1352" spans="2:7" x14ac:dyDescent="0.35">
      <c r="B1352" s="3">
        <v>46078.99999999674</v>
      </c>
      <c r="C1352" s="84">
        <v>0</v>
      </c>
      <c r="D1352" s="76">
        <f t="shared" si="80"/>
        <v>2</v>
      </c>
      <c r="E1352" s="76">
        <f t="shared" si="81"/>
        <v>0</v>
      </c>
      <c r="F1352" s="101">
        <f t="shared" si="82"/>
        <v>5</v>
      </c>
      <c r="G1352" s="101" t="str">
        <f t="shared" si="83"/>
        <v>Off</v>
      </c>
    </row>
    <row r="1353" spans="2:7" x14ac:dyDescent="0.35">
      <c r="B1353" s="3">
        <v>46079.041666663405</v>
      </c>
      <c r="C1353" s="84">
        <v>0</v>
      </c>
      <c r="D1353" s="76">
        <f t="shared" ref="D1353:D1416" si="84">MONTH(B1353)</f>
        <v>2</v>
      </c>
      <c r="E1353" s="76">
        <f t="shared" si="81"/>
        <v>1</v>
      </c>
      <c r="F1353" s="101">
        <f t="shared" si="82"/>
        <v>5</v>
      </c>
      <c r="G1353" s="101" t="str">
        <f t="shared" si="83"/>
        <v>Off</v>
      </c>
    </row>
    <row r="1354" spans="2:7" x14ac:dyDescent="0.35">
      <c r="B1354" s="3">
        <v>46079.083333330069</v>
      </c>
      <c r="C1354" s="84">
        <v>0</v>
      </c>
      <c r="D1354" s="76">
        <f t="shared" si="84"/>
        <v>2</v>
      </c>
      <c r="E1354" s="76">
        <f t="shared" ref="E1354:E1417" si="85">HOUR(B1354)</f>
        <v>2</v>
      </c>
      <c r="F1354" s="101">
        <f t="shared" ref="F1354:F1417" si="86">WEEKDAY(B1354,1)</f>
        <v>5</v>
      </c>
      <c r="G1354" s="101" t="str">
        <f t="shared" ref="G1354:G1417" si="87">IF(OR(F1354=$F$6,F1354=$F$7),"Off",IF(E1354&lt;8,"Off","On"))</f>
        <v>Off</v>
      </c>
    </row>
    <row r="1355" spans="2:7" x14ac:dyDescent="0.35">
      <c r="B1355" s="3">
        <v>46079.124999996733</v>
      </c>
      <c r="C1355" s="84">
        <v>0</v>
      </c>
      <c r="D1355" s="76">
        <f t="shared" si="84"/>
        <v>2</v>
      </c>
      <c r="E1355" s="76">
        <f t="shared" si="85"/>
        <v>3</v>
      </c>
      <c r="F1355" s="101">
        <f t="shared" si="86"/>
        <v>5</v>
      </c>
      <c r="G1355" s="101" t="str">
        <f t="shared" si="87"/>
        <v>Off</v>
      </c>
    </row>
    <row r="1356" spans="2:7" x14ac:dyDescent="0.35">
      <c r="B1356" s="3">
        <v>46079.166666663397</v>
      </c>
      <c r="C1356" s="84">
        <v>0</v>
      </c>
      <c r="D1356" s="76">
        <f t="shared" si="84"/>
        <v>2</v>
      </c>
      <c r="E1356" s="76">
        <f t="shared" si="85"/>
        <v>4</v>
      </c>
      <c r="F1356" s="101">
        <f t="shared" si="86"/>
        <v>5</v>
      </c>
      <c r="G1356" s="101" t="str">
        <f t="shared" si="87"/>
        <v>Off</v>
      </c>
    </row>
    <row r="1357" spans="2:7" x14ac:dyDescent="0.35">
      <c r="B1357" s="3">
        <v>46079.208333330062</v>
      </c>
      <c r="C1357" s="84">
        <v>0</v>
      </c>
      <c r="D1357" s="76">
        <f t="shared" si="84"/>
        <v>2</v>
      </c>
      <c r="E1357" s="76">
        <f t="shared" si="85"/>
        <v>5</v>
      </c>
      <c r="F1357" s="101">
        <f t="shared" si="86"/>
        <v>5</v>
      </c>
      <c r="G1357" s="101" t="str">
        <f t="shared" si="87"/>
        <v>Off</v>
      </c>
    </row>
    <row r="1358" spans="2:7" x14ac:dyDescent="0.35">
      <c r="B1358" s="3">
        <v>46079.249999996726</v>
      </c>
      <c r="C1358" s="84">
        <v>0</v>
      </c>
      <c r="D1358" s="76">
        <f t="shared" si="84"/>
        <v>2</v>
      </c>
      <c r="E1358" s="76">
        <f t="shared" si="85"/>
        <v>6</v>
      </c>
      <c r="F1358" s="101">
        <f t="shared" si="86"/>
        <v>5</v>
      </c>
      <c r="G1358" s="101" t="str">
        <f t="shared" si="87"/>
        <v>Off</v>
      </c>
    </row>
    <row r="1359" spans="2:7" x14ac:dyDescent="0.35">
      <c r="B1359" s="3">
        <v>46079.29166666339</v>
      </c>
      <c r="C1359" s="84">
        <v>0</v>
      </c>
      <c r="D1359" s="76">
        <f t="shared" si="84"/>
        <v>2</v>
      </c>
      <c r="E1359" s="76">
        <f t="shared" si="85"/>
        <v>7</v>
      </c>
      <c r="F1359" s="101">
        <f t="shared" si="86"/>
        <v>5</v>
      </c>
      <c r="G1359" s="101" t="str">
        <f t="shared" si="87"/>
        <v>Off</v>
      </c>
    </row>
    <row r="1360" spans="2:7" x14ac:dyDescent="0.35">
      <c r="B1360" s="3">
        <v>46079.333333330054</v>
      </c>
      <c r="C1360" s="84">
        <v>2.7753503086068014</v>
      </c>
      <c r="D1360" s="76">
        <f t="shared" si="84"/>
        <v>2</v>
      </c>
      <c r="E1360" s="76">
        <f t="shared" si="85"/>
        <v>8</v>
      </c>
      <c r="F1360" s="101">
        <f t="shared" si="86"/>
        <v>5</v>
      </c>
      <c r="G1360" s="101" t="str">
        <f t="shared" si="87"/>
        <v>On</v>
      </c>
    </row>
    <row r="1361" spans="2:7" x14ac:dyDescent="0.35">
      <c r="B1361" s="3">
        <v>46079.374999996719</v>
      </c>
      <c r="C1361" s="84">
        <v>18.798823837604846</v>
      </c>
      <c r="D1361" s="76">
        <f t="shared" si="84"/>
        <v>2</v>
      </c>
      <c r="E1361" s="76">
        <f t="shared" si="85"/>
        <v>9</v>
      </c>
      <c r="F1361" s="101">
        <f t="shared" si="86"/>
        <v>5</v>
      </c>
      <c r="G1361" s="101" t="str">
        <f t="shared" si="87"/>
        <v>On</v>
      </c>
    </row>
    <row r="1362" spans="2:7" x14ac:dyDescent="0.35">
      <c r="B1362" s="3">
        <v>46079.416666663383</v>
      </c>
      <c r="C1362" s="84">
        <v>26.270154447213386</v>
      </c>
      <c r="D1362" s="76">
        <f t="shared" si="84"/>
        <v>2</v>
      </c>
      <c r="E1362" s="76">
        <f t="shared" si="85"/>
        <v>10</v>
      </c>
      <c r="F1362" s="101">
        <f t="shared" si="86"/>
        <v>5</v>
      </c>
      <c r="G1362" s="101" t="str">
        <f t="shared" si="87"/>
        <v>On</v>
      </c>
    </row>
    <row r="1363" spans="2:7" x14ac:dyDescent="0.35">
      <c r="B1363" s="3">
        <v>46079.458333330047</v>
      </c>
      <c r="C1363" s="84">
        <v>26.200637151949028</v>
      </c>
      <c r="D1363" s="76">
        <f t="shared" si="84"/>
        <v>2</v>
      </c>
      <c r="E1363" s="76">
        <f t="shared" si="85"/>
        <v>11</v>
      </c>
      <c r="F1363" s="101">
        <f t="shared" si="86"/>
        <v>5</v>
      </c>
      <c r="G1363" s="101" t="str">
        <f t="shared" si="87"/>
        <v>On</v>
      </c>
    </row>
    <row r="1364" spans="2:7" x14ac:dyDescent="0.35">
      <c r="B1364" s="3">
        <v>46079.499999996711</v>
      </c>
      <c r="C1364" s="84">
        <v>24.968205797484082</v>
      </c>
      <c r="D1364" s="76">
        <f t="shared" si="84"/>
        <v>2</v>
      </c>
      <c r="E1364" s="76">
        <f t="shared" si="85"/>
        <v>12</v>
      </c>
      <c r="F1364" s="101">
        <f t="shared" si="86"/>
        <v>5</v>
      </c>
      <c r="G1364" s="101" t="str">
        <f t="shared" si="87"/>
        <v>On</v>
      </c>
    </row>
    <row r="1365" spans="2:7" x14ac:dyDescent="0.35">
      <c r="B1365" s="3">
        <v>46079.541666663376</v>
      </c>
      <c r="C1365" s="84">
        <v>24.196252406537091</v>
      </c>
      <c r="D1365" s="76">
        <f t="shared" si="84"/>
        <v>2</v>
      </c>
      <c r="E1365" s="76">
        <f t="shared" si="85"/>
        <v>13</v>
      </c>
      <c r="F1365" s="101">
        <f t="shared" si="86"/>
        <v>5</v>
      </c>
      <c r="G1365" s="101" t="str">
        <f t="shared" si="87"/>
        <v>On</v>
      </c>
    </row>
    <row r="1366" spans="2:7" x14ac:dyDescent="0.35">
      <c r="B1366" s="3">
        <v>46079.58333333004</v>
      </c>
      <c r="C1366" s="84">
        <v>24.460173278204739</v>
      </c>
      <c r="D1366" s="76">
        <f t="shared" si="84"/>
        <v>2</v>
      </c>
      <c r="E1366" s="76">
        <f t="shared" si="85"/>
        <v>14</v>
      </c>
      <c r="F1366" s="101">
        <f t="shared" si="86"/>
        <v>5</v>
      </c>
      <c r="G1366" s="101" t="str">
        <f t="shared" si="87"/>
        <v>On</v>
      </c>
    </row>
    <row r="1367" spans="2:7" x14ac:dyDescent="0.35">
      <c r="B1367" s="3">
        <v>46079.624999996704</v>
      </c>
      <c r="C1367" s="84">
        <v>25.355273294688608</v>
      </c>
      <c r="D1367" s="76">
        <f t="shared" si="84"/>
        <v>2</v>
      </c>
      <c r="E1367" s="76">
        <f t="shared" si="85"/>
        <v>15</v>
      </c>
      <c r="F1367" s="101">
        <f t="shared" si="86"/>
        <v>5</v>
      </c>
      <c r="G1367" s="101" t="str">
        <f t="shared" si="87"/>
        <v>On</v>
      </c>
    </row>
    <row r="1368" spans="2:7" x14ac:dyDescent="0.35">
      <c r="B1368" s="3">
        <v>46079.666666663368</v>
      </c>
      <c r="C1368" s="84">
        <v>25.93923953092769</v>
      </c>
      <c r="D1368" s="76">
        <f t="shared" si="84"/>
        <v>2</v>
      </c>
      <c r="E1368" s="76">
        <f t="shared" si="85"/>
        <v>16</v>
      </c>
      <c r="F1368" s="101">
        <f t="shared" si="86"/>
        <v>5</v>
      </c>
      <c r="G1368" s="101" t="str">
        <f t="shared" si="87"/>
        <v>On</v>
      </c>
    </row>
    <row r="1369" spans="2:7" x14ac:dyDescent="0.35">
      <c r="B1369" s="3">
        <v>46079.708333330032</v>
      </c>
      <c r="C1369" s="84">
        <v>24.366863138688128</v>
      </c>
      <c r="D1369" s="76">
        <f t="shared" si="84"/>
        <v>2</v>
      </c>
      <c r="E1369" s="76">
        <f t="shared" si="85"/>
        <v>17</v>
      </c>
      <c r="F1369" s="101">
        <f t="shared" si="86"/>
        <v>5</v>
      </c>
      <c r="G1369" s="101" t="str">
        <f t="shared" si="87"/>
        <v>On</v>
      </c>
    </row>
    <row r="1370" spans="2:7" x14ac:dyDescent="0.35">
      <c r="B1370" s="3">
        <v>46079.749999996697</v>
      </c>
      <c r="C1370" s="84">
        <v>10.133864334518096</v>
      </c>
      <c r="D1370" s="76">
        <f t="shared" si="84"/>
        <v>2</v>
      </c>
      <c r="E1370" s="76">
        <f t="shared" si="85"/>
        <v>18</v>
      </c>
      <c r="F1370" s="101">
        <f t="shared" si="86"/>
        <v>5</v>
      </c>
      <c r="G1370" s="101" t="str">
        <f t="shared" si="87"/>
        <v>On</v>
      </c>
    </row>
    <row r="1371" spans="2:7" x14ac:dyDescent="0.35">
      <c r="B1371" s="3">
        <v>46079.791666663361</v>
      </c>
      <c r="C1371" s="84">
        <v>0</v>
      </c>
      <c r="D1371" s="76">
        <f t="shared" si="84"/>
        <v>2</v>
      </c>
      <c r="E1371" s="76">
        <f t="shared" si="85"/>
        <v>19</v>
      </c>
      <c r="F1371" s="101">
        <f t="shared" si="86"/>
        <v>5</v>
      </c>
      <c r="G1371" s="101" t="str">
        <f t="shared" si="87"/>
        <v>On</v>
      </c>
    </row>
    <row r="1372" spans="2:7" x14ac:dyDescent="0.35">
      <c r="B1372" s="3">
        <v>46079.833333330025</v>
      </c>
      <c r="C1372" s="84">
        <v>0</v>
      </c>
      <c r="D1372" s="76">
        <f t="shared" si="84"/>
        <v>2</v>
      </c>
      <c r="E1372" s="76">
        <f t="shared" si="85"/>
        <v>20</v>
      </c>
      <c r="F1372" s="101">
        <f t="shared" si="86"/>
        <v>5</v>
      </c>
      <c r="G1372" s="101" t="str">
        <f t="shared" si="87"/>
        <v>On</v>
      </c>
    </row>
    <row r="1373" spans="2:7" x14ac:dyDescent="0.35">
      <c r="B1373" s="3">
        <v>46079.874999996689</v>
      </c>
      <c r="C1373" s="84">
        <v>0</v>
      </c>
      <c r="D1373" s="76">
        <f t="shared" si="84"/>
        <v>2</v>
      </c>
      <c r="E1373" s="76">
        <f t="shared" si="85"/>
        <v>21</v>
      </c>
      <c r="F1373" s="101">
        <f t="shared" si="86"/>
        <v>5</v>
      </c>
      <c r="G1373" s="101" t="str">
        <f t="shared" si="87"/>
        <v>On</v>
      </c>
    </row>
    <row r="1374" spans="2:7" x14ac:dyDescent="0.35">
      <c r="B1374" s="3">
        <v>46079.916666663354</v>
      </c>
      <c r="C1374" s="84">
        <v>0</v>
      </c>
      <c r="D1374" s="76">
        <f t="shared" si="84"/>
        <v>2</v>
      </c>
      <c r="E1374" s="76">
        <f t="shared" si="85"/>
        <v>22</v>
      </c>
      <c r="F1374" s="101">
        <f t="shared" si="86"/>
        <v>5</v>
      </c>
      <c r="G1374" s="101" t="str">
        <f t="shared" si="87"/>
        <v>On</v>
      </c>
    </row>
    <row r="1375" spans="2:7" x14ac:dyDescent="0.35">
      <c r="B1375" s="3">
        <v>46079.958333330018</v>
      </c>
      <c r="C1375" s="84">
        <v>0</v>
      </c>
      <c r="D1375" s="76">
        <f t="shared" si="84"/>
        <v>2</v>
      </c>
      <c r="E1375" s="76">
        <f t="shared" si="85"/>
        <v>23</v>
      </c>
      <c r="F1375" s="101">
        <f t="shared" si="86"/>
        <v>5</v>
      </c>
      <c r="G1375" s="101" t="str">
        <f t="shared" si="87"/>
        <v>On</v>
      </c>
    </row>
    <row r="1376" spans="2:7" x14ac:dyDescent="0.35">
      <c r="B1376" s="3">
        <v>46079.999999996682</v>
      </c>
      <c r="C1376" s="84">
        <v>0</v>
      </c>
      <c r="D1376" s="76">
        <f t="shared" si="84"/>
        <v>2</v>
      </c>
      <c r="E1376" s="76">
        <f t="shared" si="85"/>
        <v>0</v>
      </c>
      <c r="F1376" s="101">
        <f t="shared" si="86"/>
        <v>6</v>
      </c>
      <c r="G1376" s="101" t="str">
        <f t="shared" si="87"/>
        <v>Off</v>
      </c>
    </row>
    <row r="1377" spans="2:7" x14ac:dyDescent="0.35">
      <c r="B1377" s="3">
        <v>46080.041666663346</v>
      </c>
      <c r="C1377" s="84">
        <v>0</v>
      </c>
      <c r="D1377" s="76">
        <f t="shared" si="84"/>
        <v>2</v>
      </c>
      <c r="E1377" s="76">
        <f t="shared" si="85"/>
        <v>1</v>
      </c>
      <c r="F1377" s="101">
        <f t="shared" si="86"/>
        <v>6</v>
      </c>
      <c r="G1377" s="101" t="str">
        <f t="shared" si="87"/>
        <v>Off</v>
      </c>
    </row>
    <row r="1378" spans="2:7" x14ac:dyDescent="0.35">
      <c r="B1378" s="3">
        <v>46080.083333330011</v>
      </c>
      <c r="C1378" s="84">
        <v>0</v>
      </c>
      <c r="D1378" s="76">
        <f t="shared" si="84"/>
        <v>2</v>
      </c>
      <c r="E1378" s="76">
        <f t="shared" si="85"/>
        <v>2</v>
      </c>
      <c r="F1378" s="101">
        <f t="shared" si="86"/>
        <v>6</v>
      </c>
      <c r="G1378" s="101" t="str">
        <f t="shared" si="87"/>
        <v>Off</v>
      </c>
    </row>
    <row r="1379" spans="2:7" x14ac:dyDescent="0.35">
      <c r="B1379" s="3">
        <v>46080.124999996675</v>
      </c>
      <c r="C1379" s="84">
        <v>0</v>
      </c>
      <c r="D1379" s="76">
        <f t="shared" si="84"/>
        <v>2</v>
      </c>
      <c r="E1379" s="76">
        <f t="shared" si="85"/>
        <v>3</v>
      </c>
      <c r="F1379" s="101">
        <f t="shared" si="86"/>
        <v>6</v>
      </c>
      <c r="G1379" s="101" t="str">
        <f t="shared" si="87"/>
        <v>Off</v>
      </c>
    </row>
    <row r="1380" spans="2:7" x14ac:dyDescent="0.35">
      <c r="B1380" s="3">
        <v>46080.166666663339</v>
      </c>
      <c r="C1380" s="84">
        <v>0</v>
      </c>
      <c r="D1380" s="76">
        <f t="shared" si="84"/>
        <v>2</v>
      </c>
      <c r="E1380" s="76">
        <f t="shared" si="85"/>
        <v>4</v>
      </c>
      <c r="F1380" s="101">
        <f t="shared" si="86"/>
        <v>6</v>
      </c>
      <c r="G1380" s="101" t="str">
        <f t="shared" si="87"/>
        <v>Off</v>
      </c>
    </row>
    <row r="1381" spans="2:7" x14ac:dyDescent="0.35">
      <c r="B1381" s="3">
        <v>46080.208333330003</v>
      </c>
      <c r="C1381" s="84">
        <v>0</v>
      </c>
      <c r="D1381" s="76">
        <f t="shared" si="84"/>
        <v>2</v>
      </c>
      <c r="E1381" s="76">
        <f t="shared" si="85"/>
        <v>5</v>
      </c>
      <c r="F1381" s="101">
        <f t="shared" si="86"/>
        <v>6</v>
      </c>
      <c r="G1381" s="101" t="str">
        <f t="shared" si="87"/>
        <v>Off</v>
      </c>
    </row>
    <row r="1382" spans="2:7" x14ac:dyDescent="0.35">
      <c r="B1382" s="3">
        <v>46080.249999996668</v>
      </c>
      <c r="C1382" s="84">
        <v>0</v>
      </c>
      <c r="D1382" s="76">
        <f t="shared" si="84"/>
        <v>2</v>
      </c>
      <c r="E1382" s="76">
        <f t="shared" si="85"/>
        <v>6</v>
      </c>
      <c r="F1382" s="101">
        <f t="shared" si="86"/>
        <v>6</v>
      </c>
      <c r="G1382" s="101" t="str">
        <f t="shared" si="87"/>
        <v>Off</v>
      </c>
    </row>
    <row r="1383" spans="2:7" x14ac:dyDescent="0.35">
      <c r="B1383" s="3">
        <v>46080.291666663332</v>
      </c>
      <c r="C1383" s="84">
        <v>0</v>
      </c>
      <c r="D1383" s="76">
        <f t="shared" si="84"/>
        <v>2</v>
      </c>
      <c r="E1383" s="76">
        <f t="shared" si="85"/>
        <v>7</v>
      </c>
      <c r="F1383" s="101">
        <f t="shared" si="86"/>
        <v>6</v>
      </c>
      <c r="G1383" s="101" t="str">
        <f t="shared" si="87"/>
        <v>Off</v>
      </c>
    </row>
    <row r="1384" spans="2:7" x14ac:dyDescent="0.35">
      <c r="B1384" s="3">
        <v>46080.333333329996</v>
      </c>
      <c r="C1384" s="84">
        <v>0.15257795230164226</v>
      </c>
      <c r="D1384" s="76">
        <f t="shared" si="84"/>
        <v>2</v>
      </c>
      <c r="E1384" s="76">
        <f t="shared" si="85"/>
        <v>8</v>
      </c>
      <c r="F1384" s="101">
        <f t="shared" si="86"/>
        <v>6</v>
      </c>
      <c r="G1384" s="101" t="str">
        <f t="shared" si="87"/>
        <v>On</v>
      </c>
    </row>
    <row r="1385" spans="2:7" x14ac:dyDescent="0.35">
      <c r="B1385" s="3">
        <v>46080.37499999666</v>
      </c>
      <c r="C1385" s="84">
        <v>2.0259732256641576</v>
      </c>
      <c r="D1385" s="76">
        <f t="shared" si="84"/>
        <v>2</v>
      </c>
      <c r="E1385" s="76">
        <f t="shared" si="85"/>
        <v>9</v>
      </c>
      <c r="F1385" s="101">
        <f t="shared" si="86"/>
        <v>6</v>
      </c>
      <c r="G1385" s="101" t="str">
        <f t="shared" si="87"/>
        <v>On</v>
      </c>
    </row>
    <row r="1386" spans="2:7" x14ac:dyDescent="0.35">
      <c r="B1386" s="3">
        <v>46080.416666663325</v>
      </c>
      <c r="C1386" s="84">
        <v>14.073141863490509</v>
      </c>
      <c r="D1386" s="76">
        <f t="shared" si="84"/>
        <v>2</v>
      </c>
      <c r="E1386" s="76">
        <f t="shared" si="85"/>
        <v>10</v>
      </c>
      <c r="F1386" s="101">
        <f t="shared" si="86"/>
        <v>6</v>
      </c>
      <c r="G1386" s="101" t="str">
        <f t="shared" si="87"/>
        <v>On</v>
      </c>
    </row>
    <row r="1387" spans="2:7" x14ac:dyDescent="0.35">
      <c r="B1387" s="3">
        <v>46080.458333329989</v>
      </c>
      <c r="C1387" s="84">
        <v>24.650147476656372</v>
      </c>
      <c r="D1387" s="76">
        <f t="shared" si="84"/>
        <v>2</v>
      </c>
      <c r="E1387" s="76">
        <f t="shared" si="85"/>
        <v>11</v>
      </c>
      <c r="F1387" s="101">
        <f t="shared" si="86"/>
        <v>6</v>
      </c>
      <c r="G1387" s="101" t="str">
        <f t="shared" si="87"/>
        <v>On</v>
      </c>
    </row>
    <row r="1388" spans="2:7" x14ac:dyDescent="0.35">
      <c r="B1388" s="3">
        <v>46080.499999996653</v>
      </c>
      <c r="C1388" s="84">
        <v>23.532481838782559</v>
      </c>
      <c r="D1388" s="76">
        <f t="shared" si="84"/>
        <v>2</v>
      </c>
      <c r="E1388" s="76">
        <f t="shared" si="85"/>
        <v>12</v>
      </c>
      <c r="F1388" s="101">
        <f t="shared" si="86"/>
        <v>6</v>
      </c>
      <c r="G1388" s="101" t="str">
        <f t="shared" si="87"/>
        <v>On</v>
      </c>
    </row>
    <row r="1389" spans="2:7" x14ac:dyDescent="0.35">
      <c r="B1389" s="3">
        <v>46080.541666663317</v>
      </c>
      <c r="C1389" s="84">
        <v>22.644714786850784</v>
      </c>
      <c r="D1389" s="76">
        <f t="shared" si="84"/>
        <v>2</v>
      </c>
      <c r="E1389" s="76">
        <f t="shared" si="85"/>
        <v>13</v>
      </c>
      <c r="F1389" s="101">
        <f t="shared" si="86"/>
        <v>6</v>
      </c>
      <c r="G1389" s="101" t="str">
        <f t="shared" si="87"/>
        <v>On</v>
      </c>
    </row>
    <row r="1390" spans="2:7" x14ac:dyDescent="0.35">
      <c r="B1390" s="3">
        <v>46080.583333329982</v>
      </c>
      <c r="C1390" s="84">
        <v>22.927439389023011</v>
      </c>
      <c r="D1390" s="76">
        <f t="shared" si="84"/>
        <v>2</v>
      </c>
      <c r="E1390" s="76">
        <f t="shared" si="85"/>
        <v>14</v>
      </c>
      <c r="F1390" s="101">
        <f t="shared" si="86"/>
        <v>6</v>
      </c>
      <c r="G1390" s="101" t="str">
        <f t="shared" si="87"/>
        <v>On</v>
      </c>
    </row>
    <row r="1391" spans="2:7" x14ac:dyDescent="0.35">
      <c r="B1391" s="3">
        <v>46080.624999996646</v>
      </c>
      <c r="C1391" s="84">
        <v>23.642709428024361</v>
      </c>
      <c r="D1391" s="76">
        <f t="shared" si="84"/>
        <v>2</v>
      </c>
      <c r="E1391" s="76">
        <f t="shared" si="85"/>
        <v>15</v>
      </c>
      <c r="F1391" s="101">
        <f t="shared" si="86"/>
        <v>6</v>
      </c>
      <c r="G1391" s="101" t="str">
        <f t="shared" si="87"/>
        <v>On</v>
      </c>
    </row>
    <row r="1392" spans="2:7" x14ac:dyDescent="0.35">
      <c r="B1392" s="3">
        <v>46080.66666666331</v>
      </c>
      <c r="C1392" s="84">
        <v>23.729679582867256</v>
      </c>
      <c r="D1392" s="76">
        <f t="shared" si="84"/>
        <v>2</v>
      </c>
      <c r="E1392" s="76">
        <f t="shared" si="85"/>
        <v>16</v>
      </c>
      <c r="F1392" s="101">
        <f t="shared" si="86"/>
        <v>6</v>
      </c>
      <c r="G1392" s="101" t="str">
        <f t="shared" si="87"/>
        <v>On</v>
      </c>
    </row>
    <row r="1393" spans="2:7" x14ac:dyDescent="0.35">
      <c r="B1393" s="3">
        <v>46080.708333329974</v>
      </c>
      <c r="C1393" s="84">
        <v>20.170637423592996</v>
      </c>
      <c r="D1393" s="76">
        <f t="shared" si="84"/>
        <v>2</v>
      </c>
      <c r="E1393" s="76">
        <f t="shared" si="85"/>
        <v>17</v>
      </c>
      <c r="F1393" s="101">
        <f t="shared" si="86"/>
        <v>6</v>
      </c>
      <c r="G1393" s="101" t="str">
        <f t="shared" si="87"/>
        <v>On</v>
      </c>
    </row>
    <row r="1394" spans="2:7" x14ac:dyDescent="0.35">
      <c r="B1394" s="3">
        <v>46080.749999996639</v>
      </c>
      <c r="C1394" s="84">
        <v>7.5483683433756346</v>
      </c>
      <c r="D1394" s="76">
        <f t="shared" si="84"/>
        <v>2</v>
      </c>
      <c r="E1394" s="76">
        <f t="shared" si="85"/>
        <v>18</v>
      </c>
      <c r="F1394" s="101">
        <f t="shared" si="86"/>
        <v>6</v>
      </c>
      <c r="G1394" s="101" t="str">
        <f t="shared" si="87"/>
        <v>On</v>
      </c>
    </row>
    <row r="1395" spans="2:7" x14ac:dyDescent="0.35">
      <c r="B1395" s="3">
        <v>46080.791666663303</v>
      </c>
      <c r="C1395" s="84">
        <v>0</v>
      </c>
      <c r="D1395" s="76">
        <f t="shared" si="84"/>
        <v>2</v>
      </c>
      <c r="E1395" s="76">
        <f t="shared" si="85"/>
        <v>19</v>
      </c>
      <c r="F1395" s="101">
        <f t="shared" si="86"/>
        <v>6</v>
      </c>
      <c r="G1395" s="101" t="str">
        <f t="shared" si="87"/>
        <v>On</v>
      </c>
    </row>
    <row r="1396" spans="2:7" x14ac:dyDescent="0.35">
      <c r="B1396" s="3">
        <v>46080.833333329967</v>
      </c>
      <c r="C1396" s="84">
        <v>0</v>
      </c>
      <c r="D1396" s="76">
        <f t="shared" si="84"/>
        <v>2</v>
      </c>
      <c r="E1396" s="76">
        <f t="shared" si="85"/>
        <v>20</v>
      </c>
      <c r="F1396" s="101">
        <f t="shared" si="86"/>
        <v>6</v>
      </c>
      <c r="G1396" s="101" t="str">
        <f t="shared" si="87"/>
        <v>On</v>
      </c>
    </row>
    <row r="1397" spans="2:7" x14ac:dyDescent="0.35">
      <c r="B1397" s="3">
        <v>46080.874999996631</v>
      </c>
      <c r="C1397" s="84">
        <v>0</v>
      </c>
      <c r="D1397" s="76">
        <f t="shared" si="84"/>
        <v>2</v>
      </c>
      <c r="E1397" s="76">
        <f t="shared" si="85"/>
        <v>21</v>
      </c>
      <c r="F1397" s="101">
        <f t="shared" si="86"/>
        <v>6</v>
      </c>
      <c r="G1397" s="101" t="str">
        <f t="shared" si="87"/>
        <v>On</v>
      </c>
    </row>
    <row r="1398" spans="2:7" x14ac:dyDescent="0.35">
      <c r="B1398" s="3">
        <v>46080.916666663295</v>
      </c>
      <c r="C1398" s="84">
        <v>0</v>
      </c>
      <c r="D1398" s="76">
        <f t="shared" si="84"/>
        <v>2</v>
      </c>
      <c r="E1398" s="76">
        <f t="shared" si="85"/>
        <v>22</v>
      </c>
      <c r="F1398" s="101">
        <f t="shared" si="86"/>
        <v>6</v>
      </c>
      <c r="G1398" s="101" t="str">
        <f t="shared" si="87"/>
        <v>On</v>
      </c>
    </row>
    <row r="1399" spans="2:7" x14ac:dyDescent="0.35">
      <c r="B1399" s="3">
        <v>46080.95833332996</v>
      </c>
      <c r="C1399" s="84">
        <v>0</v>
      </c>
      <c r="D1399" s="76">
        <f t="shared" si="84"/>
        <v>2</v>
      </c>
      <c r="E1399" s="76">
        <f t="shared" si="85"/>
        <v>23</v>
      </c>
      <c r="F1399" s="101">
        <f t="shared" si="86"/>
        <v>6</v>
      </c>
      <c r="G1399" s="101" t="str">
        <f t="shared" si="87"/>
        <v>On</v>
      </c>
    </row>
    <row r="1400" spans="2:7" x14ac:dyDescent="0.35">
      <c r="B1400" s="3">
        <v>46080.999999996624</v>
      </c>
      <c r="C1400" s="84">
        <v>0</v>
      </c>
      <c r="D1400" s="76">
        <f t="shared" si="84"/>
        <v>2</v>
      </c>
      <c r="E1400" s="76">
        <f t="shared" si="85"/>
        <v>0</v>
      </c>
      <c r="F1400" s="101">
        <f t="shared" si="86"/>
        <v>7</v>
      </c>
      <c r="G1400" s="101" t="str">
        <f t="shared" si="87"/>
        <v>Off</v>
      </c>
    </row>
    <row r="1401" spans="2:7" x14ac:dyDescent="0.35">
      <c r="B1401" s="3">
        <v>46081.041666663288</v>
      </c>
      <c r="C1401" s="84">
        <v>0</v>
      </c>
      <c r="D1401" s="76">
        <f t="shared" si="84"/>
        <v>2</v>
      </c>
      <c r="E1401" s="76">
        <f t="shared" si="85"/>
        <v>1</v>
      </c>
      <c r="F1401" s="101">
        <f t="shared" si="86"/>
        <v>7</v>
      </c>
      <c r="G1401" s="101" t="str">
        <f t="shared" si="87"/>
        <v>Off</v>
      </c>
    </row>
    <row r="1402" spans="2:7" x14ac:dyDescent="0.35">
      <c r="B1402" s="3">
        <v>46081.083333329952</v>
      </c>
      <c r="C1402" s="84">
        <v>0</v>
      </c>
      <c r="D1402" s="76">
        <f t="shared" si="84"/>
        <v>2</v>
      </c>
      <c r="E1402" s="76">
        <f t="shared" si="85"/>
        <v>2</v>
      </c>
      <c r="F1402" s="101">
        <f t="shared" si="86"/>
        <v>7</v>
      </c>
      <c r="G1402" s="101" t="str">
        <f t="shared" si="87"/>
        <v>Off</v>
      </c>
    </row>
    <row r="1403" spans="2:7" x14ac:dyDescent="0.35">
      <c r="B1403" s="3">
        <v>46081.124999996617</v>
      </c>
      <c r="C1403" s="84">
        <v>0</v>
      </c>
      <c r="D1403" s="76">
        <f t="shared" si="84"/>
        <v>2</v>
      </c>
      <c r="E1403" s="76">
        <f t="shared" si="85"/>
        <v>3</v>
      </c>
      <c r="F1403" s="101">
        <f t="shared" si="86"/>
        <v>7</v>
      </c>
      <c r="G1403" s="101" t="str">
        <f t="shared" si="87"/>
        <v>Off</v>
      </c>
    </row>
    <row r="1404" spans="2:7" x14ac:dyDescent="0.35">
      <c r="B1404" s="3">
        <v>46081.166666663281</v>
      </c>
      <c r="C1404" s="84">
        <v>0</v>
      </c>
      <c r="D1404" s="76">
        <f t="shared" si="84"/>
        <v>2</v>
      </c>
      <c r="E1404" s="76">
        <f t="shared" si="85"/>
        <v>4</v>
      </c>
      <c r="F1404" s="101">
        <f t="shared" si="86"/>
        <v>7</v>
      </c>
      <c r="G1404" s="101" t="str">
        <f t="shared" si="87"/>
        <v>Off</v>
      </c>
    </row>
    <row r="1405" spans="2:7" x14ac:dyDescent="0.35">
      <c r="B1405" s="3">
        <v>46081.208333329945</v>
      </c>
      <c r="C1405" s="84">
        <v>0</v>
      </c>
      <c r="D1405" s="76">
        <f t="shared" si="84"/>
        <v>2</v>
      </c>
      <c r="E1405" s="76">
        <f t="shared" si="85"/>
        <v>5</v>
      </c>
      <c r="F1405" s="101">
        <f t="shared" si="86"/>
        <v>7</v>
      </c>
      <c r="G1405" s="101" t="str">
        <f t="shared" si="87"/>
        <v>Off</v>
      </c>
    </row>
    <row r="1406" spans="2:7" x14ac:dyDescent="0.35">
      <c r="B1406" s="3">
        <v>46081.249999996609</v>
      </c>
      <c r="C1406" s="84">
        <v>0</v>
      </c>
      <c r="D1406" s="76">
        <f t="shared" si="84"/>
        <v>2</v>
      </c>
      <c r="E1406" s="76">
        <f t="shared" si="85"/>
        <v>6</v>
      </c>
      <c r="F1406" s="101">
        <f t="shared" si="86"/>
        <v>7</v>
      </c>
      <c r="G1406" s="101" t="str">
        <f t="shared" si="87"/>
        <v>Off</v>
      </c>
    </row>
    <row r="1407" spans="2:7" x14ac:dyDescent="0.35">
      <c r="B1407" s="3">
        <v>46081.291666663274</v>
      </c>
      <c r="C1407" s="84">
        <v>0</v>
      </c>
      <c r="D1407" s="76">
        <f t="shared" si="84"/>
        <v>2</v>
      </c>
      <c r="E1407" s="76">
        <f t="shared" si="85"/>
        <v>7</v>
      </c>
      <c r="F1407" s="101">
        <f t="shared" si="86"/>
        <v>7</v>
      </c>
      <c r="G1407" s="101" t="str">
        <f t="shared" si="87"/>
        <v>Off</v>
      </c>
    </row>
    <row r="1408" spans="2:7" x14ac:dyDescent="0.35">
      <c r="B1408" s="3">
        <v>46081.333333329938</v>
      </c>
      <c r="C1408" s="84">
        <v>3.2123991931730242</v>
      </c>
      <c r="D1408" s="76">
        <f t="shared" si="84"/>
        <v>2</v>
      </c>
      <c r="E1408" s="76">
        <f t="shared" si="85"/>
        <v>8</v>
      </c>
      <c r="F1408" s="101">
        <f t="shared" si="86"/>
        <v>7</v>
      </c>
      <c r="G1408" s="101" t="str">
        <f t="shared" si="87"/>
        <v>Off</v>
      </c>
    </row>
    <row r="1409" spans="2:7" x14ac:dyDescent="0.35">
      <c r="B1409" s="3">
        <v>46081.374999996602</v>
      </c>
      <c r="C1409" s="84">
        <v>17.140566761181201</v>
      </c>
      <c r="D1409" s="76">
        <f t="shared" si="84"/>
        <v>2</v>
      </c>
      <c r="E1409" s="76">
        <f t="shared" si="85"/>
        <v>9</v>
      </c>
      <c r="F1409" s="101">
        <f t="shared" si="86"/>
        <v>7</v>
      </c>
      <c r="G1409" s="101" t="str">
        <f t="shared" si="87"/>
        <v>Off</v>
      </c>
    </row>
    <row r="1410" spans="2:7" x14ac:dyDescent="0.35">
      <c r="B1410" s="3">
        <v>46081.416666663266</v>
      </c>
      <c r="C1410" s="84">
        <v>24.126256674498727</v>
      </c>
      <c r="D1410" s="76">
        <f t="shared" si="84"/>
        <v>2</v>
      </c>
      <c r="E1410" s="76">
        <f t="shared" si="85"/>
        <v>10</v>
      </c>
      <c r="F1410" s="101">
        <f t="shared" si="86"/>
        <v>7</v>
      </c>
      <c r="G1410" s="101" t="str">
        <f t="shared" si="87"/>
        <v>Off</v>
      </c>
    </row>
    <row r="1411" spans="2:7" x14ac:dyDescent="0.35">
      <c r="B1411" s="3">
        <v>46081.458333329931</v>
      </c>
      <c r="C1411" s="84">
        <v>24.814192244734485</v>
      </c>
      <c r="D1411" s="76">
        <f t="shared" si="84"/>
        <v>2</v>
      </c>
      <c r="E1411" s="76">
        <f t="shared" si="85"/>
        <v>11</v>
      </c>
      <c r="F1411" s="101">
        <f t="shared" si="86"/>
        <v>7</v>
      </c>
      <c r="G1411" s="101" t="str">
        <f t="shared" si="87"/>
        <v>Off</v>
      </c>
    </row>
    <row r="1412" spans="2:7" x14ac:dyDescent="0.35">
      <c r="B1412" s="3">
        <v>46081.499999996595</v>
      </c>
      <c r="C1412" s="84">
        <v>23.634493077863741</v>
      </c>
      <c r="D1412" s="76">
        <f t="shared" si="84"/>
        <v>2</v>
      </c>
      <c r="E1412" s="76">
        <f t="shared" si="85"/>
        <v>12</v>
      </c>
      <c r="F1412" s="101">
        <f t="shared" si="86"/>
        <v>7</v>
      </c>
      <c r="G1412" s="101" t="str">
        <f t="shared" si="87"/>
        <v>Off</v>
      </c>
    </row>
    <row r="1413" spans="2:7" x14ac:dyDescent="0.35">
      <c r="B1413" s="3">
        <v>46081.541666663259</v>
      </c>
      <c r="C1413" s="84">
        <v>22.782035785287434</v>
      </c>
      <c r="D1413" s="76">
        <f t="shared" si="84"/>
        <v>2</v>
      </c>
      <c r="E1413" s="76">
        <f t="shared" si="85"/>
        <v>13</v>
      </c>
      <c r="F1413" s="101">
        <f t="shared" si="86"/>
        <v>7</v>
      </c>
      <c r="G1413" s="101" t="str">
        <f t="shared" si="87"/>
        <v>Off</v>
      </c>
    </row>
    <row r="1414" spans="2:7" x14ac:dyDescent="0.35">
      <c r="B1414" s="3">
        <v>46081.583333329923</v>
      </c>
      <c r="C1414" s="84">
        <v>22.930851620563477</v>
      </c>
      <c r="D1414" s="76">
        <f t="shared" si="84"/>
        <v>2</v>
      </c>
      <c r="E1414" s="76">
        <f t="shared" si="85"/>
        <v>14</v>
      </c>
      <c r="F1414" s="101">
        <f t="shared" si="86"/>
        <v>7</v>
      </c>
      <c r="G1414" s="101" t="str">
        <f t="shared" si="87"/>
        <v>Off</v>
      </c>
    </row>
    <row r="1415" spans="2:7" x14ac:dyDescent="0.35">
      <c r="B1415" s="3">
        <v>46081.624999996588</v>
      </c>
      <c r="C1415" s="84">
        <v>23.610219182515984</v>
      </c>
      <c r="D1415" s="76">
        <f t="shared" si="84"/>
        <v>2</v>
      </c>
      <c r="E1415" s="76">
        <f t="shared" si="85"/>
        <v>15</v>
      </c>
      <c r="F1415" s="101">
        <f t="shared" si="86"/>
        <v>7</v>
      </c>
      <c r="G1415" s="101" t="str">
        <f t="shared" si="87"/>
        <v>Off</v>
      </c>
    </row>
    <row r="1416" spans="2:7" x14ac:dyDescent="0.35">
      <c r="B1416" s="3">
        <v>46081.666666663252</v>
      </c>
      <c r="C1416" s="84">
        <v>23.851414522621443</v>
      </c>
      <c r="D1416" s="76">
        <f t="shared" si="84"/>
        <v>2</v>
      </c>
      <c r="E1416" s="76">
        <f t="shared" si="85"/>
        <v>16</v>
      </c>
      <c r="F1416" s="101">
        <f t="shared" si="86"/>
        <v>7</v>
      </c>
      <c r="G1416" s="101" t="str">
        <f t="shared" si="87"/>
        <v>Off</v>
      </c>
    </row>
    <row r="1417" spans="2:7" x14ac:dyDescent="0.35">
      <c r="B1417" s="3">
        <v>46081.708333329916</v>
      </c>
      <c r="C1417" s="84">
        <v>21.545442048423681</v>
      </c>
      <c r="D1417" s="76">
        <f t="shared" ref="D1417:D1480" si="88">MONTH(B1417)</f>
        <v>2</v>
      </c>
      <c r="E1417" s="76">
        <f t="shared" si="85"/>
        <v>17</v>
      </c>
      <c r="F1417" s="101">
        <f t="shared" si="86"/>
        <v>7</v>
      </c>
      <c r="G1417" s="101" t="str">
        <f t="shared" si="87"/>
        <v>Off</v>
      </c>
    </row>
    <row r="1418" spans="2:7" x14ac:dyDescent="0.35">
      <c r="B1418" s="3">
        <v>46081.74999999658</v>
      </c>
      <c r="C1418" s="84">
        <v>8.5788941457830337</v>
      </c>
      <c r="D1418" s="76">
        <f t="shared" si="88"/>
        <v>2</v>
      </c>
      <c r="E1418" s="76">
        <f t="shared" ref="E1418:E1481" si="89">HOUR(B1418)</f>
        <v>18</v>
      </c>
      <c r="F1418" s="101">
        <f t="shared" ref="F1418:F1481" si="90">WEEKDAY(B1418,1)</f>
        <v>7</v>
      </c>
      <c r="G1418" s="101" t="str">
        <f t="shared" ref="G1418:G1481" si="91">IF(OR(F1418=$F$6,F1418=$F$7),"Off",IF(E1418&lt;8,"Off","On"))</f>
        <v>Off</v>
      </c>
    </row>
    <row r="1419" spans="2:7" x14ac:dyDescent="0.35">
      <c r="B1419" s="3">
        <v>46081.791666663245</v>
      </c>
      <c r="C1419" s="84">
        <v>0</v>
      </c>
      <c r="D1419" s="76">
        <f t="shared" si="88"/>
        <v>2</v>
      </c>
      <c r="E1419" s="76">
        <f t="shared" si="89"/>
        <v>19</v>
      </c>
      <c r="F1419" s="101">
        <f t="shared" si="90"/>
        <v>7</v>
      </c>
      <c r="G1419" s="101" t="str">
        <f t="shared" si="91"/>
        <v>Off</v>
      </c>
    </row>
    <row r="1420" spans="2:7" x14ac:dyDescent="0.35">
      <c r="B1420" s="3">
        <v>46081.833333329909</v>
      </c>
      <c r="C1420" s="84">
        <v>0</v>
      </c>
      <c r="D1420" s="76">
        <f t="shared" si="88"/>
        <v>2</v>
      </c>
      <c r="E1420" s="76">
        <f t="shared" si="89"/>
        <v>20</v>
      </c>
      <c r="F1420" s="101">
        <f t="shared" si="90"/>
        <v>7</v>
      </c>
      <c r="G1420" s="101" t="str">
        <f t="shared" si="91"/>
        <v>Off</v>
      </c>
    </row>
    <row r="1421" spans="2:7" x14ac:dyDescent="0.35">
      <c r="B1421" s="3">
        <v>46081.874999996573</v>
      </c>
      <c r="C1421" s="84">
        <v>0</v>
      </c>
      <c r="D1421" s="76">
        <f t="shared" si="88"/>
        <v>2</v>
      </c>
      <c r="E1421" s="76">
        <f t="shared" si="89"/>
        <v>21</v>
      </c>
      <c r="F1421" s="101">
        <f t="shared" si="90"/>
        <v>7</v>
      </c>
      <c r="G1421" s="101" t="str">
        <f t="shared" si="91"/>
        <v>Off</v>
      </c>
    </row>
    <row r="1422" spans="2:7" x14ac:dyDescent="0.35">
      <c r="B1422" s="3">
        <v>46081.916666663237</v>
      </c>
      <c r="C1422" s="84">
        <v>0</v>
      </c>
      <c r="D1422" s="76">
        <f t="shared" si="88"/>
        <v>2</v>
      </c>
      <c r="E1422" s="76">
        <f t="shared" si="89"/>
        <v>22</v>
      </c>
      <c r="F1422" s="101">
        <f t="shared" si="90"/>
        <v>7</v>
      </c>
      <c r="G1422" s="101" t="str">
        <f t="shared" si="91"/>
        <v>Off</v>
      </c>
    </row>
    <row r="1423" spans="2:7" x14ac:dyDescent="0.35">
      <c r="B1423" s="3">
        <v>46081.958333329902</v>
      </c>
      <c r="C1423" s="84">
        <v>0</v>
      </c>
      <c r="D1423" s="76">
        <f t="shared" si="88"/>
        <v>2</v>
      </c>
      <c r="E1423" s="76">
        <f t="shared" si="89"/>
        <v>23</v>
      </c>
      <c r="F1423" s="101">
        <f t="shared" si="90"/>
        <v>7</v>
      </c>
      <c r="G1423" s="101" t="str">
        <f t="shared" si="91"/>
        <v>Off</v>
      </c>
    </row>
    <row r="1424" spans="2:7" x14ac:dyDescent="0.35">
      <c r="B1424" s="3">
        <v>46081.999999996566</v>
      </c>
      <c r="C1424" s="84">
        <v>0</v>
      </c>
      <c r="D1424" s="76">
        <f t="shared" si="88"/>
        <v>3</v>
      </c>
      <c r="E1424" s="76">
        <f t="shared" si="89"/>
        <v>0</v>
      </c>
      <c r="F1424" s="101">
        <f t="shared" si="90"/>
        <v>1</v>
      </c>
      <c r="G1424" s="101" t="str">
        <f t="shared" si="91"/>
        <v>Off</v>
      </c>
    </row>
    <row r="1425" spans="2:7" x14ac:dyDescent="0.35">
      <c r="B1425" s="3">
        <v>46082.04166666323</v>
      </c>
      <c r="C1425" s="84">
        <v>0</v>
      </c>
      <c r="D1425" s="76">
        <f t="shared" si="88"/>
        <v>3</v>
      </c>
      <c r="E1425" s="76">
        <f t="shared" si="89"/>
        <v>1</v>
      </c>
      <c r="F1425" s="101">
        <f t="shared" si="90"/>
        <v>1</v>
      </c>
      <c r="G1425" s="101" t="str">
        <f t="shared" si="91"/>
        <v>Off</v>
      </c>
    </row>
    <row r="1426" spans="2:7" x14ac:dyDescent="0.35">
      <c r="B1426" s="3">
        <v>46082.083333329894</v>
      </c>
      <c r="C1426" s="84">
        <v>0</v>
      </c>
      <c r="D1426" s="76">
        <f t="shared" si="88"/>
        <v>3</v>
      </c>
      <c r="E1426" s="76">
        <f t="shared" si="89"/>
        <v>2</v>
      </c>
      <c r="F1426" s="101">
        <f t="shared" si="90"/>
        <v>1</v>
      </c>
      <c r="G1426" s="101" t="str">
        <f t="shared" si="91"/>
        <v>Off</v>
      </c>
    </row>
    <row r="1427" spans="2:7" x14ac:dyDescent="0.35">
      <c r="B1427" s="3">
        <v>46082.124999996558</v>
      </c>
      <c r="C1427" s="84">
        <v>0</v>
      </c>
      <c r="D1427" s="76">
        <f t="shared" si="88"/>
        <v>3</v>
      </c>
      <c r="E1427" s="76">
        <f t="shared" si="89"/>
        <v>3</v>
      </c>
      <c r="F1427" s="101">
        <f t="shared" si="90"/>
        <v>1</v>
      </c>
      <c r="G1427" s="101" t="str">
        <f t="shared" si="91"/>
        <v>Off</v>
      </c>
    </row>
    <row r="1428" spans="2:7" x14ac:dyDescent="0.35">
      <c r="B1428" s="3">
        <v>46082.166666663223</v>
      </c>
      <c r="C1428" s="84">
        <v>0</v>
      </c>
      <c r="D1428" s="76">
        <f t="shared" si="88"/>
        <v>3</v>
      </c>
      <c r="E1428" s="76">
        <f t="shared" si="89"/>
        <v>4</v>
      </c>
      <c r="F1428" s="101">
        <f t="shared" si="90"/>
        <v>1</v>
      </c>
      <c r="G1428" s="101" t="str">
        <f t="shared" si="91"/>
        <v>Off</v>
      </c>
    </row>
    <row r="1429" spans="2:7" x14ac:dyDescent="0.35">
      <c r="B1429" s="3">
        <v>46082.208333329887</v>
      </c>
      <c r="C1429" s="84">
        <v>0</v>
      </c>
      <c r="D1429" s="76">
        <f t="shared" si="88"/>
        <v>3</v>
      </c>
      <c r="E1429" s="76">
        <f t="shared" si="89"/>
        <v>5</v>
      </c>
      <c r="F1429" s="101">
        <f t="shared" si="90"/>
        <v>1</v>
      </c>
      <c r="G1429" s="101" t="str">
        <f t="shared" si="91"/>
        <v>Off</v>
      </c>
    </row>
    <row r="1430" spans="2:7" x14ac:dyDescent="0.35">
      <c r="B1430" s="3">
        <v>46082.249999996551</v>
      </c>
      <c r="C1430" s="84">
        <v>0</v>
      </c>
      <c r="D1430" s="76">
        <f t="shared" si="88"/>
        <v>3</v>
      </c>
      <c r="E1430" s="76">
        <f t="shared" si="89"/>
        <v>6</v>
      </c>
      <c r="F1430" s="101">
        <f t="shared" si="90"/>
        <v>1</v>
      </c>
      <c r="G1430" s="101" t="str">
        <f t="shared" si="91"/>
        <v>Off</v>
      </c>
    </row>
    <row r="1431" spans="2:7" x14ac:dyDescent="0.35">
      <c r="B1431" s="3">
        <v>46082.291666663215</v>
      </c>
      <c r="C1431" s="84">
        <v>0</v>
      </c>
      <c r="D1431" s="76">
        <f t="shared" si="88"/>
        <v>3</v>
      </c>
      <c r="E1431" s="76">
        <f t="shared" si="89"/>
        <v>7</v>
      </c>
      <c r="F1431" s="101">
        <f t="shared" si="90"/>
        <v>1</v>
      </c>
      <c r="G1431" s="101" t="str">
        <f t="shared" si="91"/>
        <v>Off</v>
      </c>
    </row>
    <row r="1432" spans="2:7" x14ac:dyDescent="0.35">
      <c r="B1432" s="3">
        <v>46082.33333332988</v>
      </c>
      <c r="C1432" s="84">
        <v>0.90550450298793017</v>
      </c>
      <c r="D1432" s="76">
        <f t="shared" si="88"/>
        <v>3</v>
      </c>
      <c r="E1432" s="76">
        <f t="shared" si="89"/>
        <v>8</v>
      </c>
      <c r="F1432" s="101">
        <f t="shared" si="90"/>
        <v>1</v>
      </c>
      <c r="G1432" s="101" t="str">
        <f t="shared" si="91"/>
        <v>Off</v>
      </c>
    </row>
    <row r="1433" spans="2:7" x14ac:dyDescent="0.35">
      <c r="B1433" s="3">
        <v>46082.374999996544</v>
      </c>
      <c r="C1433" s="84">
        <v>8.0454603060177536</v>
      </c>
      <c r="D1433" s="76">
        <f t="shared" si="88"/>
        <v>3</v>
      </c>
      <c r="E1433" s="76">
        <f t="shared" si="89"/>
        <v>9</v>
      </c>
      <c r="F1433" s="101">
        <f t="shared" si="90"/>
        <v>1</v>
      </c>
      <c r="G1433" s="101" t="str">
        <f t="shared" si="91"/>
        <v>Off</v>
      </c>
    </row>
    <row r="1434" spans="2:7" x14ac:dyDescent="0.35">
      <c r="B1434" s="3">
        <v>46082.416666663208</v>
      </c>
      <c r="C1434" s="84">
        <v>1.974013536687441</v>
      </c>
      <c r="D1434" s="76">
        <f t="shared" si="88"/>
        <v>3</v>
      </c>
      <c r="E1434" s="76">
        <f t="shared" si="89"/>
        <v>10</v>
      </c>
      <c r="F1434" s="101">
        <f t="shared" si="90"/>
        <v>1</v>
      </c>
      <c r="G1434" s="101" t="str">
        <f t="shared" si="91"/>
        <v>Off</v>
      </c>
    </row>
    <row r="1435" spans="2:7" x14ac:dyDescent="0.35">
      <c r="B1435" s="3">
        <v>46082.458333329872</v>
      </c>
      <c r="C1435" s="84">
        <v>0.84240122077511792</v>
      </c>
      <c r="D1435" s="76">
        <f t="shared" si="88"/>
        <v>3</v>
      </c>
      <c r="E1435" s="76">
        <f t="shared" si="89"/>
        <v>11</v>
      </c>
      <c r="F1435" s="101">
        <f t="shared" si="90"/>
        <v>1</v>
      </c>
      <c r="G1435" s="101" t="str">
        <f t="shared" si="91"/>
        <v>Off</v>
      </c>
    </row>
    <row r="1436" spans="2:7" x14ac:dyDescent="0.35">
      <c r="B1436" s="3">
        <v>46082.499999996537</v>
      </c>
      <c r="C1436" s="84">
        <v>0.5122823424830345</v>
      </c>
      <c r="D1436" s="76">
        <f t="shared" si="88"/>
        <v>3</v>
      </c>
      <c r="E1436" s="76">
        <f t="shared" si="89"/>
        <v>12</v>
      </c>
      <c r="F1436" s="101">
        <f t="shared" si="90"/>
        <v>1</v>
      </c>
      <c r="G1436" s="101" t="str">
        <f t="shared" si="91"/>
        <v>Off</v>
      </c>
    </row>
    <row r="1437" spans="2:7" x14ac:dyDescent="0.35">
      <c r="B1437" s="3">
        <v>46082.541666663201</v>
      </c>
      <c r="C1437" s="84">
        <v>1.0432995872124649</v>
      </c>
      <c r="D1437" s="76">
        <f t="shared" si="88"/>
        <v>3</v>
      </c>
      <c r="E1437" s="76">
        <f t="shared" si="89"/>
        <v>13</v>
      </c>
      <c r="F1437" s="101">
        <f t="shared" si="90"/>
        <v>1</v>
      </c>
      <c r="G1437" s="101" t="str">
        <f t="shared" si="91"/>
        <v>Off</v>
      </c>
    </row>
    <row r="1438" spans="2:7" x14ac:dyDescent="0.35">
      <c r="B1438" s="3">
        <v>46082.583333329865</v>
      </c>
      <c r="C1438" s="84">
        <v>2.1699549688977759</v>
      </c>
      <c r="D1438" s="76">
        <f t="shared" si="88"/>
        <v>3</v>
      </c>
      <c r="E1438" s="76">
        <f t="shared" si="89"/>
        <v>14</v>
      </c>
      <c r="F1438" s="101">
        <f t="shared" si="90"/>
        <v>1</v>
      </c>
      <c r="G1438" s="101" t="str">
        <f t="shared" si="91"/>
        <v>Off</v>
      </c>
    </row>
    <row r="1439" spans="2:7" x14ac:dyDescent="0.35">
      <c r="B1439" s="3">
        <v>46082.624999996529</v>
      </c>
      <c r="C1439" s="84">
        <v>0.69231606288084535</v>
      </c>
      <c r="D1439" s="76">
        <f t="shared" si="88"/>
        <v>3</v>
      </c>
      <c r="E1439" s="76">
        <f t="shared" si="89"/>
        <v>15</v>
      </c>
      <c r="F1439" s="101">
        <f t="shared" si="90"/>
        <v>1</v>
      </c>
      <c r="G1439" s="101" t="str">
        <f t="shared" si="91"/>
        <v>Off</v>
      </c>
    </row>
    <row r="1440" spans="2:7" x14ac:dyDescent="0.35">
      <c r="B1440" s="3">
        <v>46082.666666663194</v>
      </c>
      <c r="C1440" s="84">
        <v>8.1114229614281683</v>
      </c>
      <c r="D1440" s="76">
        <f t="shared" si="88"/>
        <v>3</v>
      </c>
      <c r="E1440" s="76">
        <f t="shared" si="89"/>
        <v>16</v>
      </c>
      <c r="F1440" s="101">
        <f t="shared" si="90"/>
        <v>1</v>
      </c>
      <c r="G1440" s="101" t="str">
        <f t="shared" si="91"/>
        <v>Off</v>
      </c>
    </row>
    <row r="1441" spans="2:7" x14ac:dyDescent="0.35">
      <c r="B1441" s="3">
        <v>46082.708333329858</v>
      </c>
      <c r="C1441" s="84">
        <v>6.7645381720027178</v>
      </c>
      <c r="D1441" s="76">
        <f t="shared" si="88"/>
        <v>3</v>
      </c>
      <c r="E1441" s="76">
        <f t="shared" si="89"/>
        <v>17</v>
      </c>
      <c r="F1441" s="101">
        <f t="shared" si="90"/>
        <v>1</v>
      </c>
      <c r="G1441" s="101" t="str">
        <f t="shared" si="91"/>
        <v>Off</v>
      </c>
    </row>
    <row r="1442" spans="2:7" x14ac:dyDescent="0.35">
      <c r="B1442" s="3">
        <v>46082.749999996522</v>
      </c>
      <c r="C1442" s="84">
        <v>2.2867632135353073</v>
      </c>
      <c r="D1442" s="76">
        <f t="shared" si="88"/>
        <v>3</v>
      </c>
      <c r="E1442" s="76">
        <f t="shared" si="89"/>
        <v>18</v>
      </c>
      <c r="F1442" s="101">
        <f t="shared" si="90"/>
        <v>1</v>
      </c>
      <c r="G1442" s="101" t="str">
        <f t="shared" si="91"/>
        <v>Off</v>
      </c>
    </row>
    <row r="1443" spans="2:7" x14ac:dyDescent="0.35">
      <c r="B1443" s="3">
        <v>46082.791666663186</v>
      </c>
      <c r="C1443" s="84">
        <v>0</v>
      </c>
      <c r="D1443" s="76">
        <f t="shared" si="88"/>
        <v>3</v>
      </c>
      <c r="E1443" s="76">
        <f t="shared" si="89"/>
        <v>19</v>
      </c>
      <c r="F1443" s="101">
        <f t="shared" si="90"/>
        <v>1</v>
      </c>
      <c r="G1443" s="101" t="str">
        <f t="shared" si="91"/>
        <v>Off</v>
      </c>
    </row>
    <row r="1444" spans="2:7" x14ac:dyDescent="0.35">
      <c r="B1444" s="3">
        <v>46082.833333329851</v>
      </c>
      <c r="C1444" s="84">
        <v>0</v>
      </c>
      <c r="D1444" s="76">
        <f t="shared" si="88"/>
        <v>3</v>
      </c>
      <c r="E1444" s="76">
        <f t="shared" si="89"/>
        <v>20</v>
      </c>
      <c r="F1444" s="101">
        <f t="shared" si="90"/>
        <v>1</v>
      </c>
      <c r="G1444" s="101" t="str">
        <f t="shared" si="91"/>
        <v>Off</v>
      </c>
    </row>
    <row r="1445" spans="2:7" x14ac:dyDescent="0.35">
      <c r="B1445" s="3">
        <v>46082.874999996515</v>
      </c>
      <c r="C1445" s="84">
        <v>0</v>
      </c>
      <c r="D1445" s="76">
        <f t="shared" si="88"/>
        <v>3</v>
      </c>
      <c r="E1445" s="76">
        <f t="shared" si="89"/>
        <v>21</v>
      </c>
      <c r="F1445" s="101">
        <f t="shared" si="90"/>
        <v>1</v>
      </c>
      <c r="G1445" s="101" t="str">
        <f t="shared" si="91"/>
        <v>Off</v>
      </c>
    </row>
    <row r="1446" spans="2:7" x14ac:dyDescent="0.35">
      <c r="B1446" s="3">
        <v>46082.916666663179</v>
      </c>
      <c r="C1446" s="84">
        <v>0</v>
      </c>
      <c r="D1446" s="76">
        <f t="shared" si="88"/>
        <v>3</v>
      </c>
      <c r="E1446" s="76">
        <f t="shared" si="89"/>
        <v>22</v>
      </c>
      <c r="F1446" s="101">
        <f t="shared" si="90"/>
        <v>1</v>
      </c>
      <c r="G1446" s="101" t="str">
        <f t="shared" si="91"/>
        <v>Off</v>
      </c>
    </row>
    <row r="1447" spans="2:7" x14ac:dyDescent="0.35">
      <c r="B1447" s="3">
        <v>46082.958333329843</v>
      </c>
      <c r="C1447" s="84">
        <v>0</v>
      </c>
      <c r="D1447" s="76">
        <f t="shared" si="88"/>
        <v>3</v>
      </c>
      <c r="E1447" s="76">
        <f t="shared" si="89"/>
        <v>23</v>
      </c>
      <c r="F1447" s="101">
        <f t="shared" si="90"/>
        <v>1</v>
      </c>
      <c r="G1447" s="101" t="str">
        <f t="shared" si="91"/>
        <v>Off</v>
      </c>
    </row>
    <row r="1448" spans="2:7" x14ac:dyDescent="0.35">
      <c r="B1448" s="3">
        <v>46082.999999996508</v>
      </c>
      <c r="C1448" s="84">
        <v>0</v>
      </c>
      <c r="D1448" s="76">
        <f t="shared" si="88"/>
        <v>3</v>
      </c>
      <c r="E1448" s="76">
        <f t="shared" si="89"/>
        <v>0</v>
      </c>
      <c r="F1448" s="101">
        <f t="shared" si="90"/>
        <v>2</v>
      </c>
      <c r="G1448" s="101" t="str">
        <f t="shared" si="91"/>
        <v>Off</v>
      </c>
    </row>
    <row r="1449" spans="2:7" x14ac:dyDescent="0.35">
      <c r="B1449" s="3">
        <v>46083.041666663172</v>
      </c>
      <c r="C1449" s="84">
        <v>0</v>
      </c>
      <c r="D1449" s="76">
        <f t="shared" si="88"/>
        <v>3</v>
      </c>
      <c r="E1449" s="76">
        <f t="shared" si="89"/>
        <v>1</v>
      </c>
      <c r="F1449" s="101">
        <f t="shared" si="90"/>
        <v>2</v>
      </c>
      <c r="G1449" s="101" t="str">
        <f t="shared" si="91"/>
        <v>Off</v>
      </c>
    </row>
    <row r="1450" spans="2:7" x14ac:dyDescent="0.35">
      <c r="B1450" s="3">
        <v>46083.083333329836</v>
      </c>
      <c r="C1450" s="84">
        <v>0</v>
      </c>
      <c r="D1450" s="76">
        <f t="shared" si="88"/>
        <v>3</v>
      </c>
      <c r="E1450" s="76">
        <f t="shared" si="89"/>
        <v>2</v>
      </c>
      <c r="F1450" s="101">
        <f t="shared" si="90"/>
        <v>2</v>
      </c>
      <c r="G1450" s="101" t="str">
        <f t="shared" si="91"/>
        <v>Off</v>
      </c>
    </row>
    <row r="1451" spans="2:7" x14ac:dyDescent="0.35">
      <c r="B1451" s="3">
        <v>46083.1249999965</v>
      </c>
      <c r="C1451" s="84">
        <v>0</v>
      </c>
      <c r="D1451" s="76">
        <f t="shared" si="88"/>
        <v>3</v>
      </c>
      <c r="E1451" s="76">
        <f t="shared" si="89"/>
        <v>3</v>
      </c>
      <c r="F1451" s="101">
        <f t="shared" si="90"/>
        <v>2</v>
      </c>
      <c r="G1451" s="101" t="str">
        <f t="shared" si="91"/>
        <v>Off</v>
      </c>
    </row>
    <row r="1452" spans="2:7" x14ac:dyDescent="0.35">
      <c r="B1452" s="3">
        <v>46083.166666663165</v>
      </c>
      <c r="C1452" s="84">
        <v>0</v>
      </c>
      <c r="D1452" s="76">
        <f t="shared" si="88"/>
        <v>3</v>
      </c>
      <c r="E1452" s="76">
        <f t="shared" si="89"/>
        <v>4</v>
      </c>
      <c r="F1452" s="101">
        <f t="shared" si="90"/>
        <v>2</v>
      </c>
      <c r="G1452" s="101" t="str">
        <f t="shared" si="91"/>
        <v>Off</v>
      </c>
    </row>
    <row r="1453" spans="2:7" x14ac:dyDescent="0.35">
      <c r="B1453" s="3">
        <v>46083.208333329829</v>
      </c>
      <c r="C1453" s="84">
        <v>0</v>
      </c>
      <c r="D1453" s="76">
        <f t="shared" si="88"/>
        <v>3</v>
      </c>
      <c r="E1453" s="76">
        <f t="shared" si="89"/>
        <v>5</v>
      </c>
      <c r="F1453" s="101">
        <f t="shared" si="90"/>
        <v>2</v>
      </c>
      <c r="G1453" s="101" t="str">
        <f t="shared" si="91"/>
        <v>Off</v>
      </c>
    </row>
    <row r="1454" spans="2:7" x14ac:dyDescent="0.35">
      <c r="B1454" s="3">
        <v>46083.249999996493</v>
      </c>
      <c r="C1454" s="84">
        <v>0</v>
      </c>
      <c r="D1454" s="76">
        <f t="shared" si="88"/>
        <v>3</v>
      </c>
      <c r="E1454" s="76">
        <f t="shared" si="89"/>
        <v>6</v>
      </c>
      <c r="F1454" s="101">
        <f t="shared" si="90"/>
        <v>2</v>
      </c>
      <c r="G1454" s="101" t="str">
        <f t="shared" si="91"/>
        <v>Off</v>
      </c>
    </row>
    <row r="1455" spans="2:7" x14ac:dyDescent="0.35">
      <c r="B1455" s="3">
        <v>46083.291666663157</v>
      </c>
      <c r="C1455" s="84">
        <v>0</v>
      </c>
      <c r="D1455" s="76">
        <f t="shared" si="88"/>
        <v>3</v>
      </c>
      <c r="E1455" s="76">
        <f t="shared" si="89"/>
        <v>7</v>
      </c>
      <c r="F1455" s="101">
        <f t="shared" si="90"/>
        <v>2</v>
      </c>
      <c r="G1455" s="101" t="str">
        <f t="shared" si="91"/>
        <v>Off</v>
      </c>
    </row>
    <row r="1456" spans="2:7" x14ac:dyDescent="0.35">
      <c r="B1456" s="3">
        <v>46083.333333329821</v>
      </c>
      <c r="C1456" s="84">
        <v>5.1094973595201889</v>
      </c>
      <c r="D1456" s="76">
        <f t="shared" si="88"/>
        <v>3</v>
      </c>
      <c r="E1456" s="76">
        <f t="shared" si="89"/>
        <v>8</v>
      </c>
      <c r="F1456" s="101">
        <f t="shared" si="90"/>
        <v>2</v>
      </c>
      <c r="G1456" s="101" t="str">
        <f t="shared" si="91"/>
        <v>On</v>
      </c>
    </row>
    <row r="1457" spans="2:7" x14ac:dyDescent="0.35">
      <c r="B1457" s="3">
        <v>46083.374999996486</v>
      </c>
      <c r="C1457" s="84">
        <v>12.541213239666332</v>
      </c>
      <c r="D1457" s="76">
        <f t="shared" si="88"/>
        <v>3</v>
      </c>
      <c r="E1457" s="76">
        <f t="shared" si="89"/>
        <v>9</v>
      </c>
      <c r="F1457" s="101">
        <f t="shared" si="90"/>
        <v>2</v>
      </c>
      <c r="G1457" s="101" t="str">
        <f t="shared" si="91"/>
        <v>On</v>
      </c>
    </row>
    <row r="1458" spans="2:7" x14ac:dyDescent="0.35">
      <c r="B1458" s="3">
        <v>46083.41666666315</v>
      </c>
      <c r="C1458" s="84">
        <v>17.135946093543176</v>
      </c>
      <c r="D1458" s="76">
        <f t="shared" si="88"/>
        <v>3</v>
      </c>
      <c r="E1458" s="76">
        <f t="shared" si="89"/>
        <v>10</v>
      </c>
      <c r="F1458" s="101">
        <f t="shared" si="90"/>
        <v>2</v>
      </c>
      <c r="G1458" s="101" t="str">
        <f t="shared" si="91"/>
        <v>On</v>
      </c>
    </row>
    <row r="1459" spans="2:7" x14ac:dyDescent="0.35">
      <c r="B1459" s="3">
        <v>46083.458333329814</v>
      </c>
      <c r="C1459" s="84">
        <v>19.974146650409448</v>
      </c>
      <c r="D1459" s="76">
        <f t="shared" si="88"/>
        <v>3</v>
      </c>
      <c r="E1459" s="76">
        <f t="shared" si="89"/>
        <v>11</v>
      </c>
      <c r="F1459" s="101">
        <f t="shared" si="90"/>
        <v>2</v>
      </c>
      <c r="G1459" s="101" t="str">
        <f t="shared" si="91"/>
        <v>On</v>
      </c>
    </row>
    <row r="1460" spans="2:7" x14ac:dyDescent="0.35">
      <c r="B1460" s="3">
        <v>46083.499999996478</v>
      </c>
      <c r="C1460" s="84">
        <v>12.351078246359002</v>
      </c>
      <c r="D1460" s="76">
        <f t="shared" si="88"/>
        <v>3</v>
      </c>
      <c r="E1460" s="76">
        <f t="shared" si="89"/>
        <v>12</v>
      </c>
      <c r="F1460" s="101">
        <f t="shared" si="90"/>
        <v>2</v>
      </c>
      <c r="G1460" s="101" t="str">
        <f t="shared" si="91"/>
        <v>On</v>
      </c>
    </row>
    <row r="1461" spans="2:7" x14ac:dyDescent="0.35">
      <c r="B1461" s="3">
        <v>46083.541666663143</v>
      </c>
      <c r="C1461" s="84">
        <v>24.399663773819757</v>
      </c>
      <c r="D1461" s="76">
        <f t="shared" si="88"/>
        <v>3</v>
      </c>
      <c r="E1461" s="76">
        <f t="shared" si="89"/>
        <v>13</v>
      </c>
      <c r="F1461" s="101">
        <f t="shared" si="90"/>
        <v>2</v>
      </c>
      <c r="G1461" s="101" t="str">
        <f t="shared" si="91"/>
        <v>On</v>
      </c>
    </row>
    <row r="1462" spans="2:7" x14ac:dyDescent="0.35">
      <c r="B1462" s="3">
        <v>46083.583333329807</v>
      </c>
      <c r="C1462" s="84">
        <v>24.733370404287108</v>
      </c>
      <c r="D1462" s="76">
        <f t="shared" si="88"/>
        <v>3</v>
      </c>
      <c r="E1462" s="76">
        <f t="shared" si="89"/>
        <v>14</v>
      </c>
      <c r="F1462" s="101">
        <f t="shared" si="90"/>
        <v>2</v>
      </c>
      <c r="G1462" s="101" t="str">
        <f t="shared" si="91"/>
        <v>On</v>
      </c>
    </row>
    <row r="1463" spans="2:7" x14ac:dyDescent="0.35">
      <c r="B1463" s="3">
        <v>46083.624999996471</v>
      </c>
      <c r="C1463" s="84">
        <v>25.733066128612315</v>
      </c>
      <c r="D1463" s="76">
        <f t="shared" si="88"/>
        <v>3</v>
      </c>
      <c r="E1463" s="76">
        <f t="shared" si="89"/>
        <v>15</v>
      </c>
      <c r="F1463" s="101">
        <f t="shared" si="90"/>
        <v>2</v>
      </c>
      <c r="G1463" s="101" t="str">
        <f t="shared" si="91"/>
        <v>On</v>
      </c>
    </row>
    <row r="1464" spans="2:7" x14ac:dyDescent="0.35">
      <c r="B1464" s="3">
        <v>46083.666666663135</v>
      </c>
      <c r="C1464" s="84">
        <v>26.193782352195445</v>
      </c>
      <c r="D1464" s="76">
        <f t="shared" si="88"/>
        <v>3</v>
      </c>
      <c r="E1464" s="76">
        <f t="shared" si="89"/>
        <v>16</v>
      </c>
      <c r="F1464" s="101">
        <f t="shared" si="90"/>
        <v>2</v>
      </c>
      <c r="G1464" s="101" t="str">
        <f t="shared" si="91"/>
        <v>On</v>
      </c>
    </row>
    <row r="1465" spans="2:7" x14ac:dyDescent="0.35">
      <c r="B1465" s="3">
        <v>46083.7083333298</v>
      </c>
      <c r="C1465" s="84">
        <v>24.14434392892478</v>
      </c>
      <c r="D1465" s="76">
        <f t="shared" si="88"/>
        <v>3</v>
      </c>
      <c r="E1465" s="76">
        <f t="shared" si="89"/>
        <v>17</v>
      </c>
      <c r="F1465" s="101">
        <f t="shared" si="90"/>
        <v>2</v>
      </c>
      <c r="G1465" s="101" t="str">
        <f t="shared" si="91"/>
        <v>On</v>
      </c>
    </row>
    <row r="1466" spans="2:7" x14ac:dyDescent="0.35">
      <c r="B1466" s="3">
        <v>46083.749999996464</v>
      </c>
      <c r="C1466" s="84">
        <v>10.405735492486361</v>
      </c>
      <c r="D1466" s="76">
        <f t="shared" si="88"/>
        <v>3</v>
      </c>
      <c r="E1466" s="76">
        <f t="shared" si="89"/>
        <v>18</v>
      </c>
      <c r="F1466" s="101">
        <f t="shared" si="90"/>
        <v>2</v>
      </c>
      <c r="G1466" s="101" t="str">
        <f t="shared" si="91"/>
        <v>On</v>
      </c>
    </row>
    <row r="1467" spans="2:7" x14ac:dyDescent="0.35">
      <c r="B1467" s="3">
        <v>46083.791666663128</v>
      </c>
      <c r="C1467" s="84">
        <v>0</v>
      </c>
      <c r="D1467" s="76">
        <f t="shared" si="88"/>
        <v>3</v>
      </c>
      <c r="E1467" s="76">
        <f t="shared" si="89"/>
        <v>19</v>
      </c>
      <c r="F1467" s="101">
        <f t="shared" si="90"/>
        <v>2</v>
      </c>
      <c r="G1467" s="101" t="str">
        <f t="shared" si="91"/>
        <v>On</v>
      </c>
    </row>
    <row r="1468" spans="2:7" x14ac:dyDescent="0.35">
      <c r="B1468" s="3">
        <v>46083.833333329792</v>
      </c>
      <c r="C1468" s="84">
        <v>0</v>
      </c>
      <c r="D1468" s="76">
        <f t="shared" si="88"/>
        <v>3</v>
      </c>
      <c r="E1468" s="76">
        <f t="shared" si="89"/>
        <v>20</v>
      </c>
      <c r="F1468" s="101">
        <f t="shared" si="90"/>
        <v>2</v>
      </c>
      <c r="G1468" s="101" t="str">
        <f t="shared" si="91"/>
        <v>On</v>
      </c>
    </row>
    <row r="1469" spans="2:7" x14ac:dyDescent="0.35">
      <c r="B1469" s="3">
        <v>46083.874999996457</v>
      </c>
      <c r="C1469" s="84">
        <v>0</v>
      </c>
      <c r="D1469" s="76">
        <f t="shared" si="88"/>
        <v>3</v>
      </c>
      <c r="E1469" s="76">
        <f t="shared" si="89"/>
        <v>21</v>
      </c>
      <c r="F1469" s="101">
        <f t="shared" si="90"/>
        <v>2</v>
      </c>
      <c r="G1469" s="101" t="str">
        <f t="shared" si="91"/>
        <v>On</v>
      </c>
    </row>
    <row r="1470" spans="2:7" x14ac:dyDescent="0.35">
      <c r="B1470" s="3">
        <v>46083.916666663121</v>
      </c>
      <c r="C1470" s="84">
        <v>0</v>
      </c>
      <c r="D1470" s="76">
        <f t="shared" si="88"/>
        <v>3</v>
      </c>
      <c r="E1470" s="76">
        <f t="shared" si="89"/>
        <v>22</v>
      </c>
      <c r="F1470" s="101">
        <f t="shared" si="90"/>
        <v>2</v>
      </c>
      <c r="G1470" s="101" t="str">
        <f t="shared" si="91"/>
        <v>On</v>
      </c>
    </row>
    <row r="1471" spans="2:7" x14ac:dyDescent="0.35">
      <c r="B1471" s="3">
        <v>46083.958333329785</v>
      </c>
      <c r="C1471" s="84">
        <v>0</v>
      </c>
      <c r="D1471" s="76">
        <f t="shared" si="88"/>
        <v>3</v>
      </c>
      <c r="E1471" s="76">
        <f t="shared" si="89"/>
        <v>23</v>
      </c>
      <c r="F1471" s="101">
        <f t="shared" si="90"/>
        <v>2</v>
      </c>
      <c r="G1471" s="101" t="str">
        <f t="shared" si="91"/>
        <v>On</v>
      </c>
    </row>
    <row r="1472" spans="2:7" x14ac:dyDescent="0.35">
      <c r="B1472" s="3">
        <v>46083.999999996449</v>
      </c>
      <c r="C1472" s="84">
        <v>0</v>
      </c>
      <c r="D1472" s="76">
        <f t="shared" si="88"/>
        <v>3</v>
      </c>
      <c r="E1472" s="76">
        <f t="shared" si="89"/>
        <v>0</v>
      </c>
      <c r="F1472" s="101">
        <f t="shared" si="90"/>
        <v>3</v>
      </c>
      <c r="G1472" s="101" t="str">
        <f t="shared" si="91"/>
        <v>Off</v>
      </c>
    </row>
    <row r="1473" spans="2:7" x14ac:dyDescent="0.35">
      <c r="B1473" s="3">
        <v>46084.041666663114</v>
      </c>
      <c r="C1473" s="84">
        <v>0</v>
      </c>
      <c r="D1473" s="76">
        <f t="shared" si="88"/>
        <v>3</v>
      </c>
      <c r="E1473" s="76">
        <f t="shared" si="89"/>
        <v>1</v>
      </c>
      <c r="F1473" s="101">
        <f t="shared" si="90"/>
        <v>3</v>
      </c>
      <c r="G1473" s="101" t="str">
        <f t="shared" si="91"/>
        <v>Off</v>
      </c>
    </row>
    <row r="1474" spans="2:7" x14ac:dyDescent="0.35">
      <c r="B1474" s="3">
        <v>46084.083333329778</v>
      </c>
      <c r="C1474" s="84">
        <v>0</v>
      </c>
      <c r="D1474" s="76">
        <f t="shared" si="88"/>
        <v>3</v>
      </c>
      <c r="E1474" s="76">
        <f t="shared" si="89"/>
        <v>2</v>
      </c>
      <c r="F1474" s="101">
        <f t="shared" si="90"/>
        <v>3</v>
      </c>
      <c r="G1474" s="101" t="str">
        <f t="shared" si="91"/>
        <v>Off</v>
      </c>
    </row>
    <row r="1475" spans="2:7" x14ac:dyDescent="0.35">
      <c r="B1475" s="3">
        <v>46084.124999996442</v>
      </c>
      <c r="C1475" s="84">
        <v>0</v>
      </c>
      <c r="D1475" s="76">
        <f t="shared" si="88"/>
        <v>3</v>
      </c>
      <c r="E1475" s="76">
        <f t="shared" si="89"/>
        <v>3</v>
      </c>
      <c r="F1475" s="101">
        <f t="shared" si="90"/>
        <v>3</v>
      </c>
      <c r="G1475" s="101" t="str">
        <f t="shared" si="91"/>
        <v>Off</v>
      </c>
    </row>
    <row r="1476" spans="2:7" x14ac:dyDescent="0.35">
      <c r="B1476" s="3">
        <v>46084.166666663106</v>
      </c>
      <c r="C1476" s="84">
        <v>0</v>
      </c>
      <c r="D1476" s="76">
        <f t="shared" si="88"/>
        <v>3</v>
      </c>
      <c r="E1476" s="76">
        <f t="shared" si="89"/>
        <v>4</v>
      </c>
      <c r="F1476" s="101">
        <f t="shared" si="90"/>
        <v>3</v>
      </c>
      <c r="G1476" s="101" t="str">
        <f t="shared" si="91"/>
        <v>Off</v>
      </c>
    </row>
    <row r="1477" spans="2:7" x14ac:dyDescent="0.35">
      <c r="B1477" s="3">
        <v>46084.208333329771</v>
      </c>
      <c r="C1477" s="84">
        <v>0</v>
      </c>
      <c r="D1477" s="76">
        <f t="shared" si="88"/>
        <v>3</v>
      </c>
      <c r="E1477" s="76">
        <f t="shared" si="89"/>
        <v>5</v>
      </c>
      <c r="F1477" s="101">
        <f t="shared" si="90"/>
        <v>3</v>
      </c>
      <c r="G1477" s="101" t="str">
        <f t="shared" si="91"/>
        <v>Off</v>
      </c>
    </row>
    <row r="1478" spans="2:7" x14ac:dyDescent="0.35">
      <c r="B1478" s="3">
        <v>46084.249999996435</v>
      </c>
      <c r="C1478" s="84">
        <v>0</v>
      </c>
      <c r="D1478" s="76">
        <f t="shared" si="88"/>
        <v>3</v>
      </c>
      <c r="E1478" s="76">
        <f t="shared" si="89"/>
        <v>6</v>
      </c>
      <c r="F1478" s="101">
        <f t="shared" si="90"/>
        <v>3</v>
      </c>
      <c r="G1478" s="101" t="str">
        <f t="shared" si="91"/>
        <v>Off</v>
      </c>
    </row>
    <row r="1479" spans="2:7" x14ac:dyDescent="0.35">
      <c r="B1479" s="3">
        <v>46084.291666663099</v>
      </c>
      <c r="C1479" s="84">
        <v>0</v>
      </c>
      <c r="D1479" s="76">
        <f t="shared" si="88"/>
        <v>3</v>
      </c>
      <c r="E1479" s="76">
        <f t="shared" si="89"/>
        <v>7</v>
      </c>
      <c r="F1479" s="101">
        <f t="shared" si="90"/>
        <v>3</v>
      </c>
      <c r="G1479" s="101" t="str">
        <f t="shared" si="91"/>
        <v>Off</v>
      </c>
    </row>
    <row r="1480" spans="2:7" x14ac:dyDescent="0.35">
      <c r="B1480" s="3">
        <v>46084.333333329763</v>
      </c>
      <c r="C1480" s="84">
        <v>3.5581823509297665</v>
      </c>
      <c r="D1480" s="76">
        <f t="shared" si="88"/>
        <v>3</v>
      </c>
      <c r="E1480" s="76">
        <f t="shared" si="89"/>
        <v>8</v>
      </c>
      <c r="F1480" s="101">
        <f t="shared" si="90"/>
        <v>3</v>
      </c>
      <c r="G1480" s="101" t="str">
        <f t="shared" si="91"/>
        <v>On</v>
      </c>
    </row>
    <row r="1481" spans="2:7" x14ac:dyDescent="0.35">
      <c r="B1481" s="3">
        <v>46084.374999996428</v>
      </c>
      <c r="C1481" s="84">
        <v>12.935784108977398</v>
      </c>
      <c r="D1481" s="76">
        <f t="shared" ref="D1481:D1544" si="92">MONTH(B1481)</f>
        <v>3</v>
      </c>
      <c r="E1481" s="76">
        <f t="shared" si="89"/>
        <v>9</v>
      </c>
      <c r="F1481" s="101">
        <f t="shared" si="90"/>
        <v>3</v>
      </c>
      <c r="G1481" s="101" t="str">
        <f t="shared" si="91"/>
        <v>On</v>
      </c>
    </row>
    <row r="1482" spans="2:7" x14ac:dyDescent="0.35">
      <c r="B1482" s="3">
        <v>46084.416666663092</v>
      </c>
      <c r="C1482" s="84">
        <v>17.383890154071807</v>
      </c>
      <c r="D1482" s="76">
        <f t="shared" si="92"/>
        <v>3</v>
      </c>
      <c r="E1482" s="76">
        <f t="shared" ref="E1482:E1545" si="93">HOUR(B1482)</f>
        <v>10</v>
      </c>
      <c r="F1482" s="101">
        <f t="shared" ref="F1482:F1545" si="94">WEEKDAY(B1482,1)</f>
        <v>3</v>
      </c>
      <c r="G1482" s="101" t="str">
        <f t="shared" ref="G1482:G1545" si="95">IF(OR(F1482=$F$6,F1482=$F$7),"Off",IF(E1482&lt;8,"Off","On"))</f>
        <v>On</v>
      </c>
    </row>
    <row r="1483" spans="2:7" x14ac:dyDescent="0.35">
      <c r="B1483" s="3">
        <v>46084.458333329756</v>
      </c>
      <c r="C1483" s="84">
        <v>9.2679004237960658</v>
      </c>
      <c r="D1483" s="76">
        <f t="shared" si="92"/>
        <v>3</v>
      </c>
      <c r="E1483" s="76">
        <f t="shared" si="93"/>
        <v>11</v>
      </c>
      <c r="F1483" s="101">
        <f t="shared" si="94"/>
        <v>3</v>
      </c>
      <c r="G1483" s="101" t="str">
        <f t="shared" si="95"/>
        <v>On</v>
      </c>
    </row>
    <row r="1484" spans="2:7" x14ac:dyDescent="0.35">
      <c r="B1484" s="3">
        <v>46084.49999999642</v>
      </c>
      <c r="C1484" s="84">
        <v>10.039111072871886</v>
      </c>
      <c r="D1484" s="76">
        <f t="shared" si="92"/>
        <v>3</v>
      </c>
      <c r="E1484" s="76">
        <f t="shared" si="93"/>
        <v>12</v>
      </c>
      <c r="F1484" s="101">
        <f t="shared" si="94"/>
        <v>3</v>
      </c>
      <c r="G1484" s="101" t="str">
        <f t="shared" si="95"/>
        <v>On</v>
      </c>
    </row>
    <row r="1485" spans="2:7" x14ac:dyDescent="0.35">
      <c r="B1485" s="3">
        <v>46084.541666663084</v>
      </c>
      <c r="C1485" s="84">
        <v>14.783522636098448</v>
      </c>
      <c r="D1485" s="76">
        <f t="shared" si="92"/>
        <v>3</v>
      </c>
      <c r="E1485" s="76">
        <f t="shared" si="93"/>
        <v>13</v>
      </c>
      <c r="F1485" s="101">
        <f t="shared" si="94"/>
        <v>3</v>
      </c>
      <c r="G1485" s="101" t="str">
        <f t="shared" si="95"/>
        <v>On</v>
      </c>
    </row>
    <row r="1486" spans="2:7" x14ac:dyDescent="0.35">
      <c r="B1486" s="3">
        <v>46084.583333329749</v>
      </c>
      <c r="C1486" s="84">
        <v>25.166128941209429</v>
      </c>
      <c r="D1486" s="76">
        <f t="shared" si="92"/>
        <v>3</v>
      </c>
      <c r="E1486" s="76">
        <f t="shared" si="93"/>
        <v>14</v>
      </c>
      <c r="F1486" s="101">
        <f t="shared" si="94"/>
        <v>3</v>
      </c>
      <c r="G1486" s="101" t="str">
        <f t="shared" si="95"/>
        <v>On</v>
      </c>
    </row>
    <row r="1487" spans="2:7" x14ac:dyDescent="0.35">
      <c r="B1487" s="3">
        <v>46084.624999996413</v>
      </c>
      <c r="C1487" s="84">
        <v>21.180301830995287</v>
      </c>
      <c r="D1487" s="76">
        <f t="shared" si="92"/>
        <v>3</v>
      </c>
      <c r="E1487" s="76">
        <f t="shared" si="93"/>
        <v>15</v>
      </c>
      <c r="F1487" s="101">
        <f t="shared" si="94"/>
        <v>3</v>
      </c>
      <c r="G1487" s="101" t="str">
        <f t="shared" si="95"/>
        <v>On</v>
      </c>
    </row>
    <row r="1488" spans="2:7" x14ac:dyDescent="0.35">
      <c r="B1488" s="3">
        <v>46084.666666663077</v>
      </c>
      <c r="C1488" s="84">
        <v>26.626231028755321</v>
      </c>
      <c r="D1488" s="76">
        <f t="shared" si="92"/>
        <v>3</v>
      </c>
      <c r="E1488" s="76">
        <f t="shared" si="93"/>
        <v>16</v>
      </c>
      <c r="F1488" s="101">
        <f t="shared" si="94"/>
        <v>3</v>
      </c>
      <c r="G1488" s="101" t="str">
        <f t="shared" si="95"/>
        <v>On</v>
      </c>
    </row>
    <row r="1489" spans="2:7" x14ac:dyDescent="0.35">
      <c r="B1489" s="3">
        <v>46084.708333329741</v>
      </c>
      <c r="C1489" s="84">
        <v>24.520659120907702</v>
      </c>
      <c r="D1489" s="76">
        <f t="shared" si="92"/>
        <v>3</v>
      </c>
      <c r="E1489" s="76">
        <f t="shared" si="93"/>
        <v>17</v>
      </c>
      <c r="F1489" s="101">
        <f t="shared" si="94"/>
        <v>3</v>
      </c>
      <c r="G1489" s="101" t="str">
        <f t="shared" si="95"/>
        <v>On</v>
      </c>
    </row>
    <row r="1490" spans="2:7" x14ac:dyDescent="0.35">
      <c r="B1490" s="3">
        <v>46084.749999996406</v>
      </c>
      <c r="C1490" s="84">
        <v>11.191464635343197</v>
      </c>
      <c r="D1490" s="76">
        <f t="shared" si="92"/>
        <v>3</v>
      </c>
      <c r="E1490" s="76">
        <f t="shared" si="93"/>
        <v>18</v>
      </c>
      <c r="F1490" s="101">
        <f t="shared" si="94"/>
        <v>3</v>
      </c>
      <c r="G1490" s="101" t="str">
        <f t="shared" si="95"/>
        <v>On</v>
      </c>
    </row>
    <row r="1491" spans="2:7" x14ac:dyDescent="0.35">
      <c r="B1491" s="3">
        <v>46084.79166666307</v>
      </c>
      <c r="C1491" s="84">
        <v>0</v>
      </c>
      <c r="D1491" s="76">
        <f t="shared" si="92"/>
        <v>3</v>
      </c>
      <c r="E1491" s="76">
        <f t="shared" si="93"/>
        <v>19</v>
      </c>
      <c r="F1491" s="101">
        <f t="shared" si="94"/>
        <v>3</v>
      </c>
      <c r="G1491" s="101" t="str">
        <f t="shared" si="95"/>
        <v>On</v>
      </c>
    </row>
    <row r="1492" spans="2:7" x14ac:dyDescent="0.35">
      <c r="B1492" s="3">
        <v>46084.833333329734</v>
      </c>
      <c r="C1492" s="84">
        <v>0</v>
      </c>
      <c r="D1492" s="76">
        <f t="shared" si="92"/>
        <v>3</v>
      </c>
      <c r="E1492" s="76">
        <f t="shared" si="93"/>
        <v>20</v>
      </c>
      <c r="F1492" s="101">
        <f t="shared" si="94"/>
        <v>3</v>
      </c>
      <c r="G1492" s="101" t="str">
        <f t="shared" si="95"/>
        <v>On</v>
      </c>
    </row>
    <row r="1493" spans="2:7" x14ac:dyDescent="0.35">
      <c r="B1493" s="3">
        <v>46084.874999996398</v>
      </c>
      <c r="C1493" s="84">
        <v>0</v>
      </c>
      <c r="D1493" s="76">
        <f t="shared" si="92"/>
        <v>3</v>
      </c>
      <c r="E1493" s="76">
        <f t="shared" si="93"/>
        <v>21</v>
      </c>
      <c r="F1493" s="101">
        <f t="shared" si="94"/>
        <v>3</v>
      </c>
      <c r="G1493" s="101" t="str">
        <f t="shared" si="95"/>
        <v>On</v>
      </c>
    </row>
    <row r="1494" spans="2:7" x14ac:dyDescent="0.35">
      <c r="B1494" s="3">
        <v>46084.916666663063</v>
      </c>
      <c r="C1494" s="84">
        <v>0</v>
      </c>
      <c r="D1494" s="76">
        <f t="shared" si="92"/>
        <v>3</v>
      </c>
      <c r="E1494" s="76">
        <f t="shared" si="93"/>
        <v>22</v>
      </c>
      <c r="F1494" s="101">
        <f t="shared" si="94"/>
        <v>3</v>
      </c>
      <c r="G1494" s="101" t="str">
        <f t="shared" si="95"/>
        <v>On</v>
      </c>
    </row>
    <row r="1495" spans="2:7" x14ac:dyDescent="0.35">
      <c r="B1495" s="3">
        <v>46084.958333329727</v>
      </c>
      <c r="C1495" s="84">
        <v>0</v>
      </c>
      <c r="D1495" s="76">
        <f t="shared" si="92"/>
        <v>3</v>
      </c>
      <c r="E1495" s="76">
        <f t="shared" si="93"/>
        <v>23</v>
      </c>
      <c r="F1495" s="101">
        <f t="shared" si="94"/>
        <v>3</v>
      </c>
      <c r="G1495" s="101" t="str">
        <f t="shared" si="95"/>
        <v>On</v>
      </c>
    </row>
    <row r="1496" spans="2:7" x14ac:dyDescent="0.35">
      <c r="B1496" s="3">
        <v>46084.999999996391</v>
      </c>
      <c r="C1496" s="84">
        <v>0</v>
      </c>
      <c r="D1496" s="76">
        <f t="shared" si="92"/>
        <v>3</v>
      </c>
      <c r="E1496" s="76">
        <f t="shared" si="93"/>
        <v>0</v>
      </c>
      <c r="F1496" s="101">
        <f t="shared" si="94"/>
        <v>4</v>
      </c>
      <c r="G1496" s="101" t="str">
        <f t="shared" si="95"/>
        <v>Off</v>
      </c>
    </row>
    <row r="1497" spans="2:7" x14ac:dyDescent="0.35">
      <c r="B1497" s="3">
        <v>46085.041666663055</v>
      </c>
      <c r="C1497" s="84">
        <v>0</v>
      </c>
      <c r="D1497" s="76">
        <f t="shared" si="92"/>
        <v>3</v>
      </c>
      <c r="E1497" s="76">
        <f t="shared" si="93"/>
        <v>1</v>
      </c>
      <c r="F1497" s="101">
        <f t="shared" si="94"/>
        <v>4</v>
      </c>
      <c r="G1497" s="101" t="str">
        <f t="shared" si="95"/>
        <v>Off</v>
      </c>
    </row>
    <row r="1498" spans="2:7" x14ac:dyDescent="0.35">
      <c r="B1498" s="3">
        <v>46085.08333332972</v>
      </c>
      <c r="C1498" s="84">
        <v>0</v>
      </c>
      <c r="D1498" s="76">
        <f t="shared" si="92"/>
        <v>3</v>
      </c>
      <c r="E1498" s="76">
        <f t="shared" si="93"/>
        <v>2</v>
      </c>
      <c r="F1498" s="101">
        <f t="shared" si="94"/>
        <v>4</v>
      </c>
      <c r="G1498" s="101" t="str">
        <f t="shared" si="95"/>
        <v>Off</v>
      </c>
    </row>
    <row r="1499" spans="2:7" x14ac:dyDescent="0.35">
      <c r="B1499" s="3">
        <v>46085.124999996384</v>
      </c>
      <c r="C1499" s="84">
        <v>0</v>
      </c>
      <c r="D1499" s="76">
        <f t="shared" si="92"/>
        <v>3</v>
      </c>
      <c r="E1499" s="76">
        <f t="shared" si="93"/>
        <v>3</v>
      </c>
      <c r="F1499" s="101">
        <f t="shared" si="94"/>
        <v>4</v>
      </c>
      <c r="G1499" s="101" t="str">
        <f t="shared" si="95"/>
        <v>Off</v>
      </c>
    </row>
    <row r="1500" spans="2:7" x14ac:dyDescent="0.35">
      <c r="B1500" s="3">
        <v>46085.166666663048</v>
      </c>
      <c r="C1500" s="84">
        <v>0</v>
      </c>
      <c r="D1500" s="76">
        <f t="shared" si="92"/>
        <v>3</v>
      </c>
      <c r="E1500" s="76">
        <f t="shared" si="93"/>
        <v>4</v>
      </c>
      <c r="F1500" s="101">
        <f t="shared" si="94"/>
        <v>4</v>
      </c>
      <c r="G1500" s="101" t="str">
        <f t="shared" si="95"/>
        <v>Off</v>
      </c>
    </row>
    <row r="1501" spans="2:7" x14ac:dyDescent="0.35">
      <c r="B1501" s="3">
        <v>46085.208333329712</v>
      </c>
      <c r="C1501" s="84">
        <v>0</v>
      </c>
      <c r="D1501" s="76">
        <f t="shared" si="92"/>
        <v>3</v>
      </c>
      <c r="E1501" s="76">
        <f t="shared" si="93"/>
        <v>5</v>
      </c>
      <c r="F1501" s="101">
        <f t="shared" si="94"/>
        <v>4</v>
      </c>
      <c r="G1501" s="101" t="str">
        <f t="shared" si="95"/>
        <v>Off</v>
      </c>
    </row>
    <row r="1502" spans="2:7" x14ac:dyDescent="0.35">
      <c r="B1502" s="3">
        <v>46085.249999996377</v>
      </c>
      <c r="C1502" s="84">
        <v>0</v>
      </c>
      <c r="D1502" s="76">
        <f t="shared" si="92"/>
        <v>3</v>
      </c>
      <c r="E1502" s="76">
        <f t="shared" si="93"/>
        <v>6</v>
      </c>
      <c r="F1502" s="101">
        <f t="shared" si="94"/>
        <v>4</v>
      </c>
      <c r="G1502" s="101" t="str">
        <f t="shared" si="95"/>
        <v>Off</v>
      </c>
    </row>
    <row r="1503" spans="2:7" x14ac:dyDescent="0.35">
      <c r="B1503" s="3">
        <v>46085.291666663041</v>
      </c>
      <c r="C1503" s="84">
        <v>0</v>
      </c>
      <c r="D1503" s="76">
        <f t="shared" si="92"/>
        <v>3</v>
      </c>
      <c r="E1503" s="76">
        <f t="shared" si="93"/>
        <v>7</v>
      </c>
      <c r="F1503" s="101">
        <f t="shared" si="94"/>
        <v>4</v>
      </c>
      <c r="G1503" s="101" t="str">
        <f t="shared" si="95"/>
        <v>Off</v>
      </c>
    </row>
    <row r="1504" spans="2:7" x14ac:dyDescent="0.35">
      <c r="B1504" s="3">
        <v>46085.333333329705</v>
      </c>
      <c r="C1504" s="84">
        <v>4.5492706128248166</v>
      </c>
      <c r="D1504" s="76">
        <f t="shared" si="92"/>
        <v>3</v>
      </c>
      <c r="E1504" s="76">
        <f t="shared" si="93"/>
        <v>8</v>
      </c>
      <c r="F1504" s="101">
        <f t="shared" si="94"/>
        <v>4</v>
      </c>
      <c r="G1504" s="101" t="str">
        <f t="shared" si="95"/>
        <v>On</v>
      </c>
    </row>
    <row r="1505" spans="2:7" x14ac:dyDescent="0.35">
      <c r="B1505" s="3">
        <v>46085.374999996369</v>
      </c>
      <c r="C1505" s="84">
        <v>16.421537052793141</v>
      </c>
      <c r="D1505" s="76">
        <f t="shared" si="92"/>
        <v>3</v>
      </c>
      <c r="E1505" s="76">
        <f t="shared" si="93"/>
        <v>9</v>
      </c>
      <c r="F1505" s="101">
        <f t="shared" si="94"/>
        <v>4</v>
      </c>
      <c r="G1505" s="101" t="str">
        <f t="shared" si="95"/>
        <v>On</v>
      </c>
    </row>
    <row r="1506" spans="2:7" x14ac:dyDescent="0.35">
      <c r="B1506" s="3">
        <v>46085.416666663034</v>
      </c>
      <c r="C1506" s="84">
        <v>21.548206729072405</v>
      </c>
      <c r="D1506" s="76">
        <f t="shared" si="92"/>
        <v>3</v>
      </c>
      <c r="E1506" s="76">
        <f t="shared" si="93"/>
        <v>10</v>
      </c>
      <c r="F1506" s="101">
        <f t="shared" si="94"/>
        <v>4</v>
      </c>
      <c r="G1506" s="101" t="str">
        <f t="shared" si="95"/>
        <v>On</v>
      </c>
    </row>
    <row r="1507" spans="2:7" x14ac:dyDescent="0.35">
      <c r="B1507" s="3">
        <v>46085.458333329698</v>
      </c>
      <c r="C1507" s="84">
        <v>23.65493736063528</v>
      </c>
      <c r="D1507" s="76">
        <f t="shared" si="92"/>
        <v>3</v>
      </c>
      <c r="E1507" s="76">
        <f t="shared" si="93"/>
        <v>11</v>
      </c>
      <c r="F1507" s="101">
        <f t="shared" si="94"/>
        <v>4</v>
      </c>
      <c r="G1507" s="101" t="str">
        <f t="shared" si="95"/>
        <v>On</v>
      </c>
    </row>
    <row r="1508" spans="2:7" x14ac:dyDescent="0.35">
      <c r="B1508" s="3">
        <v>46085.499999996362</v>
      </c>
      <c r="C1508" s="84">
        <v>23.231045776552602</v>
      </c>
      <c r="D1508" s="76">
        <f t="shared" si="92"/>
        <v>3</v>
      </c>
      <c r="E1508" s="76">
        <f t="shared" si="93"/>
        <v>12</v>
      </c>
      <c r="F1508" s="101">
        <f t="shared" si="94"/>
        <v>4</v>
      </c>
      <c r="G1508" s="101" t="str">
        <f t="shared" si="95"/>
        <v>On</v>
      </c>
    </row>
    <row r="1509" spans="2:7" x14ac:dyDescent="0.35">
      <c r="B1509" s="3">
        <v>46085.541666663026</v>
      </c>
      <c r="C1509" s="84">
        <v>19.07418668558314</v>
      </c>
      <c r="D1509" s="76">
        <f t="shared" si="92"/>
        <v>3</v>
      </c>
      <c r="E1509" s="76">
        <f t="shared" si="93"/>
        <v>13</v>
      </c>
      <c r="F1509" s="101">
        <f t="shared" si="94"/>
        <v>4</v>
      </c>
      <c r="G1509" s="101" t="str">
        <f t="shared" si="95"/>
        <v>On</v>
      </c>
    </row>
    <row r="1510" spans="2:7" x14ac:dyDescent="0.35">
      <c r="B1510" s="3">
        <v>46085.583333329691</v>
      </c>
      <c r="C1510" s="84">
        <v>17.95368264119605</v>
      </c>
      <c r="D1510" s="76">
        <f t="shared" si="92"/>
        <v>3</v>
      </c>
      <c r="E1510" s="76">
        <f t="shared" si="93"/>
        <v>14</v>
      </c>
      <c r="F1510" s="101">
        <f t="shared" si="94"/>
        <v>4</v>
      </c>
      <c r="G1510" s="101" t="str">
        <f t="shared" si="95"/>
        <v>On</v>
      </c>
    </row>
    <row r="1511" spans="2:7" x14ac:dyDescent="0.35">
      <c r="B1511" s="3">
        <v>46085.624999996355</v>
      </c>
      <c r="C1511" s="84">
        <v>24.362143053175309</v>
      </c>
      <c r="D1511" s="76">
        <f t="shared" si="92"/>
        <v>3</v>
      </c>
      <c r="E1511" s="76">
        <f t="shared" si="93"/>
        <v>15</v>
      </c>
      <c r="F1511" s="101">
        <f t="shared" si="94"/>
        <v>4</v>
      </c>
      <c r="G1511" s="101" t="str">
        <f t="shared" si="95"/>
        <v>On</v>
      </c>
    </row>
    <row r="1512" spans="2:7" x14ac:dyDescent="0.35">
      <c r="B1512" s="3">
        <v>46085.666666663019</v>
      </c>
      <c r="C1512" s="84">
        <v>24.72074465316085</v>
      </c>
      <c r="D1512" s="76">
        <f t="shared" si="92"/>
        <v>3</v>
      </c>
      <c r="E1512" s="76">
        <f t="shared" si="93"/>
        <v>16</v>
      </c>
      <c r="F1512" s="101">
        <f t="shared" si="94"/>
        <v>4</v>
      </c>
      <c r="G1512" s="101" t="str">
        <f t="shared" si="95"/>
        <v>On</v>
      </c>
    </row>
    <row r="1513" spans="2:7" x14ac:dyDescent="0.35">
      <c r="B1513" s="3">
        <v>46085.708333329683</v>
      </c>
      <c r="C1513" s="84">
        <v>22.673356868462349</v>
      </c>
      <c r="D1513" s="76">
        <f t="shared" si="92"/>
        <v>3</v>
      </c>
      <c r="E1513" s="76">
        <f t="shared" si="93"/>
        <v>17</v>
      </c>
      <c r="F1513" s="101">
        <f t="shared" si="94"/>
        <v>4</v>
      </c>
      <c r="G1513" s="101" t="str">
        <f t="shared" si="95"/>
        <v>On</v>
      </c>
    </row>
    <row r="1514" spans="2:7" x14ac:dyDescent="0.35">
      <c r="B1514" s="3">
        <v>46085.749999996347</v>
      </c>
      <c r="C1514" s="84">
        <v>10.23004798559505</v>
      </c>
      <c r="D1514" s="76">
        <f t="shared" si="92"/>
        <v>3</v>
      </c>
      <c r="E1514" s="76">
        <f t="shared" si="93"/>
        <v>18</v>
      </c>
      <c r="F1514" s="101">
        <f t="shared" si="94"/>
        <v>4</v>
      </c>
      <c r="G1514" s="101" t="str">
        <f t="shared" si="95"/>
        <v>On</v>
      </c>
    </row>
    <row r="1515" spans="2:7" x14ac:dyDescent="0.35">
      <c r="B1515" s="3">
        <v>46085.791666663012</v>
      </c>
      <c r="C1515" s="84">
        <v>0</v>
      </c>
      <c r="D1515" s="76">
        <f t="shared" si="92"/>
        <v>3</v>
      </c>
      <c r="E1515" s="76">
        <f t="shared" si="93"/>
        <v>19</v>
      </c>
      <c r="F1515" s="101">
        <f t="shared" si="94"/>
        <v>4</v>
      </c>
      <c r="G1515" s="101" t="str">
        <f t="shared" si="95"/>
        <v>On</v>
      </c>
    </row>
    <row r="1516" spans="2:7" x14ac:dyDescent="0.35">
      <c r="B1516" s="3">
        <v>46085.833333329676</v>
      </c>
      <c r="C1516" s="84">
        <v>0</v>
      </c>
      <c r="D1516" s="76">
        <f t="shared" si="92"/>
        <v>3</v>
      </c>
      <c r="E1516" s="76">
        <f t="shared" si="93"/>
        <v>20</v>
      </c>
      <c r="F1516" s="101">
        <f t="shared" si="94"/>
        <v>4</v>
      </c>
      <c r="G1516" s="101" t="str">
        <f t="shared" si="95"/>
        <v>On</v>
      </c>
    </row>
    <row r="1517" spans="2:7" x14ac:dyDescent="0.35">
      <c r="B1517" s="3">
        <v>46085.87499999634</v>
      </c>
      <c r="C1517" s="84">
        <v>0</v>
      </c>
      <c r="D1517" s="76">
        <f t="shared" si="92"/>
        <v>3</v>
      </c>
      <c r="E1517" s="76">
        <f t="shared" si="93"/>
        <v>21</v>
      </c>
      <c r="F1517" s="101">
        <f t="shared" si="94"/>
        <v>4</v>
      </c>
      <c r="G1517" s="101" t="str">
        <f t="shared" si="95"/>
        <v>On</v>
      </c>
    </row>
    <row r="1518" spans="2:7" x14ac:dyDescent="0.35">
      <c r="B1518" s="3">
        <v>46085.916666663004</v>
      </c>
      <c r="C1518" s="84">
        <v>0</v>
      </c>
      <c r="D1518" s="76">
        <f t="shared" si="92"/>
        <v>3</v>
      </c>
      <c r="E1518" s="76">
        <f t="shared" si="93"/>
        <v>22</v>
      </c>
      <c r="F1518" s="101">
        <f t="shared" si="94"/>
        <v>4</v>
      </c>
      <c r="G1518" s="101" t="str">
        <f t="shared" si="95"/>
        <v>On</v>
      </c>
    </row>
    <row r="1519" spans="2:7" x14ac:dyDescent="0.35">
      <c r="B1519" s="3">
        <v>46085.958333329669</v>
      </c>
      <c r="C1519" s="84">
        <v>0</v>
      </c>
      <c r="D1519" s="76">
        <f t="shared" si="92"/>
        <v>3</v>
      </c>
      <c r="E1519" s="76">
        <f t="shared" si="93"/>
        <v>23</v>
      </c>
      <c r="F1519" s="101">
        <f t="shared" si="94"/>
        <v>4</v>
      </c>
      <c r="G1519" s="101" t="str">
        <f t="shared" si="95"/>
        <v>On</v>
      </c>
    </row>
    <row r="1520" spans="2:7" x14ac:dyDescent="0.35">
      <c r="B1520" s="3">
        <v>46085.999999996333</v>
      </c>
      <c r="C1520" s="84">
        <v>0</v>
      </c>
      <c r="D1520" s="76">
        <f t="shared" si="92"/>
        <v>3</v>
      </c>
      <c r="E1520" s="76">
        <f t="shared" si="93"/>
        <v>0</v>
      </c>
      <c r="F1520" s="101">
        <f t="shared" si="94"/>
        <v>5</v>
      </c>
      <c r="G1520" s="101" t="str">
        <f t="shared" si="95"/>
        <v>Off</v>
      </c>
    </row>
    <row r="1521" spans="2:7" x14ac:dyDescent="0.35">
      <c r="B1521" s="3">
        <v>46086.041666662997</v>
      </c>
      <c r="C1521" s="84">
        <v>0</v>
      </c>
      <c r="D1521" s="76">
        <f t="shared" si="92"/>
        <v>3</v>
      </c>
      <c r="E1521" s="76">
        <f t="shared" si="93"/>
        <v>1</v>
      </c>
      <c r="F1521" s="101">
        <f t="shared" si="94"/>
        <v>5</v>
      </c>
      <c r="G1521" s="101" t="str">
        <f t="shared" si="95"/>
        <v>Off</v>
      </c>
    </row>
    <row r="1522" spans="2:7" x14ac:dyDescent="0.35">
      <c r="B1522" s="3">
        <v>46086.083333329661</v>
      </c>
      <c r="C1522" s="84">
        <v>0</v>
      </c>
      <c r="D1522" s="76">
        <f t="shared" si="92"/>
        <v>3</v>
      </c>
      <c r="E1522" s="76">
        <f t="shared" si="93"/>
        <v>2</v>
      </c>
      <c r="F1522" s="101">
        <f t="shared" si="94"/>
        <v>5</v>
      </c>
      <c r="G1522" s="101" t="str">
        <f t="shared" si="95"/>
        <v>Off</v>
      </c>
    </row>
    <row r="1523" spans="2:7" x14ac:dyDescent="0.35">
      <c r="B1523" s="3">
        <v>46086.124999996326</v>
      </c>
      <c r="C1523" s="84">
        <v>0</v>
      </c>
      <c r="D1523" s="76">
        <f t="shared" si="92"/>
        <v>3</v>
      </c>
      <c r="E1523" s="76">
        <f t="shared" si="93"/>
        <v>3</v>
      </c>
      <c r="F1523" s="101">
        <f t="shared" si="94"/>
        <v>5</v>
      </c>
      <c r="G1523" s="101" t="str">
        <f t="shared" si="95"/>
        <v>Off</v>
      </c>
    </row>
    <row r="1524" spans="2:7" x14ac:dyDescent="0.35">
      <c r="B1524" s="3">
        <v>46086.16666666299</v>
      </c>
      <c r="C1524" s="84">
        <v>0</v>
      </c>
      <c r="D1524" s="76">
        <f t="shared" si="92"/>
        <v>3</v>
      </c>
      <c r="E1524" s="76">
        <f t="shared" si="93"/>
        <v>4</v>
      </c>
      <c r="F1524" s="101">
        <f t="shared" si="94"/>
        <v>5</v>
      </c>
      <c r="G1524" s="101" t="str">
        <f t="shared" si="95"/>
        <v>Off</v>
      </c>
    </row>
    <row r="1525" spans="2:7" x14ac:dyDescent="0.35">
      <c r="B1525" s="3">
        <v>46086.208333329654</v>
      </c>
      <c r="C1525" s="84">
        <v>0</v>
      </c>
      <c r="D1525" s="76">
        <f t="shared" si="92"/>
        <v>3</v>
      </c>
      <c r="E1525" s="76">
        <f t="shared" si="93"/>
        <v>5</v>
      </c>
      <c r="F1525" s="101">
        <f t="shared" si="94"/>
        <v>5</v>
      </c>
      <c r="G1525" s="101" t="str">
        <f t="shared" si="95"/>
        <v>Off</v>
      </c>
    </row>
    <row r="1526" spans="2:7" x14ac:dyDescent="0.35">
      <c r="B1526" s="3">
        <v>46086.249999996318</v>
      </c>
      <c r="C1526" s="84">
        <v>0</v>
      </c>
      <c r="D1526" s="76">
        <f t="shared" si="92"/>
        <v>3</v>
      </c>
      <c r="E1526" s="76">
        <f t="shared" si="93"/>
        <v>6</v>
      </c>
      <c r="F1526" s="101">
        <f t="shared" si="94"/>
        <v>5</v>
      </c>
      <c r="G1526" s="101" t="str">
        <f t="shared" si="95"/>
        <v>Off</v>
      </c>
    </row>
    <row r="1527" spans="2:7" x14ac:dyDescent="0.35">
      <c r="B1527" s="3">
        <v>46086.291666662983</v>
      </c>
      <c r="C1527" s="84">
        <v>0</v>
      </c>
      <c r="D1527" s="76">
        <f t="shared" si="92"/>
        <v>3</v>
      </c>
      <c r="E1527" s="76">
        <f t="shared" si="93"/>
        <v>7</v>
      </c>
      <c r="F1527" s="101">
        <f t="shared" si="94"/>
        <v>5</v>
      </c>
      <c r="G1527" s="101" t="str">
        <f t="shared" si="95"/>
        <v>Off</v>
      </c>
    </row>
    <row r="1528" spans="2:7" x14ac:dyDescent="0.35">
      <c r="B1528" s="3">
        <v>46086.333333329647</v>
      </c>
      <c r="C1528" s="84">
        <v>5.5168636237497299</v>
      </c>
      <c r="D1528" s="76">
        <f t="shared" si="92"/>
        <v>3</v>
      </c>
      <c r="E1528" s="76">
        <f t="shared" si="93"/>
        <v>8</v>
      </c>
      <c r="F1528" s="101">
        <f t="shared" si="94"/>
        <v>5</v>
      </c>
      <c r="G1528" s="101" t="str">
        <f t="shared" si="95"/>
        <v>On</v>
      </c>
    </row>
    <row r="1529" spans="2:7" x14ac:dyDescent="0.35">
      <c r="B1529" s="3">
        <v>46086.374999996311</v>
      </c>
      <c r="C1529" s="84">
        <v>20.000591780928843</v>
      </c>
      <c r="D1529" s="76">
        <f t="shared" si="92"/>
        <v>3</v>
      </c>
      <c r="E1529" s="76">
        <f t="shared" si="93"/>
        <v>9</v>
      </c>
      <c r="F1529" s="101">
        <f t="shared" si="94"/>
        <v>5</v>
      </c>
      <c r="G1529" s="101" t="str">
        <f t="shared" si="95"/>
        <v>On</v>
      </c>
    </row>
    <row r="1530" spans="2:7" x14ac:dyDescent="0.35">
      <c r="B1530" s="3">
        <v>46086.416666662975</v>
      </c>
      <c r="C1530" s="84">
        <v>24.905596289477188</v>
      </c>
      <c r="D1530" s="76">
        <f t="shared" si="92"/>
        <v>3</v>
      </c>
      <c r="E1530" s="76">
        <f t="shared" si="93"/>
        <v>10</v>
      </c>
      <c r="F1530" s="101">
        <f t="shared" si="94"/>
        <v>5</v>
      </c>
      <c r="G1530" s="101" t="str">
        <f t="shared" si="95"/>
        <v>On</v>
      </c>
    </row>
    <row r="1531" spans="2:7" x14ac:dyDescent="0.35">
      <c r="B1531" s="3">
        <v>46086.45833332964</v>
      </c>
      <c r="C1531" s="84">
        <v>24.733125504747324</v>
      </c>
      <c r="D1531" s="76">
        <f t="shared" si="92"/>
        <v>3</v>
      </c>
      <c r="E1531" s="76">
        <f t="shared" si="93"/>
        <v>11</v>
      </c>
      <c r="F1531" s="101">
        <f t="shared" si="94"/>
        <v>5</v>
      </c>
      <c r="G1531" s="101" t="str">
        <f t="shared" si="95"/>
        <v>On</v>
      </c>
    </row>
    <row r="1532" spans="2:7" x14ac:dyDescent="0.35">
      <c r="B1532" s="3">
        <v>46086.499999996304</v>
      </c>
      <c r="C1532" s="84">
        <v>23.789714789109766</v>
      </c>
      <c r="D1532" s="76">
        <f t="shared" si="92"/>
        <v>3</v>
      </c>
      <c r="E1532" s="76">
        <f t="shared" si="93"/>
        <v>12</v>
      </c>
      <c r="F1532" s="101">
        <f t="shared" si="94"/>
        <v>5</v>
      </c>
      <c r="G1532" s="101" t="str">
        <f t="shared" si="95"/>
        <v>On</v>
      </c>
    </row>
    <row r="1533" spans="2:7" x14ac:dyDescent="0.35">
      <c r="B1533" s="3">
        <v>46086.541666662968</v>
      </c>
      <c r="C1533" s="84">
        <v>23.186460420687705</v>
      </c>
      <c r="D1533" s="76">
        <f t="shared" si="92"/>
        <v>3</v>
      </c>
      <c r="E1533" s="76">
        <f t="shared" si="93"/>
        <v>13</v>
      </c>
      <c r="F1533" s="101">
        <f t="shared" si="94"/>
        <v>5</v>
      </c>
      <c r="G1533" s="101" t="str">
        <f t="shared" si="95"/>
        <v>On</v>
      </c>
    </row>
    <row r="1534" spans="2:7" x14ac:dyDescent="0.35">
      <c r="B1534" s="3">
        <v>46086.583333329632</v>
      </c>
      <c r="C1534" s="84">
        <v>23.344606438802252</v>
      </c>
      <c r="D1534" s="76">
        <f t="shared" si="92"/>
        <v>3</v>
      </c>
      <c r="E1534" s="76">
        <f t="shared" si="93"/>
        <v>14</v>
      </c>
      <c r="F1534" s="101">
        <f t="shared" si="94"/>
        <v>5</v>
      </c>
      <c r="G1534" s="101" t="str">
        <f t="shared" si="95"/>
        <v>On</v>
      </c>
    </row>
    <row r="1535" spans="2:7" x14ac:dyDescent="0.35">
      <c r="B1535" s="3">
        <v>46086.624999996297</v>
      </c>
      <c r="C1535" s="84">
        <v>23.926169308412089</v>
      </c>
      <c r="D1535" s="76">
        <f t="shared" si="92"/>
        <v>3</v>
      </c>
      <c r="E1535" s="76">
        <f t="shared" si="93"/>
        <v>15</v>
      </c>
      <c r="F1535" s="101">
        <f t="shared" si="94"/>
        <v>5</v>
      </c>
      <c r="G1535" s="101" t="str">
        <f t="shared" si="95"/>
        <v>On</v>
      </c>
    </row>
    <row r="1536" spans="2:7" x14ac:dyDescent="0.35">
      <c r="B1536" s="3">
        <v>46086.666666662961</v>
      </c>
      <c r="C1536" s="84">
        <v>24.311448925153979</v>
      </c>
      <c r="D1536" s="76">
        <f t="shared" si="92"/>
        <v>3</v>
      </c>
      <c r="E1536" s="76">
        <f t="shared" si="93"/>
        <v>16</v>
      </c>
      <c r="F1536" s="101">
        <f t="shared" si="94"/>
        <v>5</v>
      </c>
      <c r="G1536" s="101" t="str">
        <f t="shared" si="95"/>
        <v>On</v>
      </c>
    </row>
    <row r="1537" spans="2:7" x14ac:dyDescent="0.35">
      <c r="B1537" s="3">
        <v>46086.708333329625</v>
      </c>
      <c r="C1537" s="84">
        <v>22.302250033945274</v>
      </c>
      <c r="D1537" s="76">
        <f t="shared" si="92"/>
        <v>3</v>
      </c>
      <c r="E1537" s="76">
        <f t="shared" si="93"/>
        <v>17</v>
      </c>
      <c r="F1537" s="101">
        <f t="shared" si="94"/>
        <v>5</v>
      </c>
      <c r="G1537" s="101" t="str">
        <f t="shared" si="95"/>
        <v>On</v>
      </c>
    </row>
    <row r="1538" spans="2:7" x14ac:dyDescent="0.35">
      <c r="B1538" s="3">
        <v>46086.749999996289</v>
      </c>
      <c r="C1538" s="84">
        <v>10.175273044469364</v>
      </c>
      <c r="D1538" s="76">
        <f t="shared" si="92"/>
        <v>3</v>
      </c>
      <c r="E1538" s="76">
        <f t="shared" si="93"/>
        <v>18</v>
      </c>
      <c r="F1538" s="101">
        <f t="shared" si="94"/>
        <v>5</v>
      </c>
      <c r="G1538" s="101" t="str">
        <f t="shared" si="95"/>
        <v>On</v>
      </c>
    </row>
    <row r="1539" spans="2:7" x14ac:dyDescent="0.35">
      <c r="B1539" s="3">
        <v>46086.791666662954</v>
      </c>
      <c r="C1539" s="84">
        <v>0</v>
      </c>
      <c r="D1539" s="76">
        <f t="shared" si="92"/>
        <v>3</v>
      </c>
      <c r="E1539" s="76">
        <f t="shared" si="93"/>
        <v>19</v>
      </c>
      <c r="F1539" s="101">
        <f t="shared" si="94"/>
        <v>5</v>
      </c>
      <c r="G1539" s="101" t="str">
        <f t="shared" si="95"/>
        <v>On</v>
      </c>
    </row>
    <row r="1540" spans="2:7" x14ac:dyDescent="0.35">
      <c r="B1540" s="3">
        <v>46086.833333329618</v>
      </c>
      <c r="C1540" s="84">
        <v>0</v>
      </c>
      <c r="D1540" s="76">
        <f t="shared" si="92"/>
        <v>3</v>
      </c>
      <c r="E1540" s="76">
        <f t="shared" si="93"/>
        <v>20</v>
      </c>
      <c r="F1540" s="101">
        <f t="shared" si="94"/>
        <v>5</v>
      </c>
      <c r="G1540" s="101" t="str">
        <f t="shared" si="95"/>
        <v>On</v>
      </c>
    </row>
    <row r="1541" spans="2:7" x14ac:dyDescent="0.35">
      <c r="B1541" s="3">
        <v>46086.874999996282</v>
      </c>
      <c r="C1541" s="84">
        <v>0</v>
      </c>
      <c r="D1541" s="76">
        <f t="shared" si="92"/>
        <v>3</v>
      </c>
      <c r="E1541" s="76">
        <f t="shared" si="93"/>
        <v>21</v>
      </c>
      <c r="F1541" s="101">
        <f t="shared" si="94"/>
        <v>5</v>
      </c>
      <c r="G1541" s="101" t="str">
        <f t="shared" si="95"/>
        <v>On</v>
      </c>
    </row>
    <row r="1542" spans="2:7" x14ac:dyDescent="0.35">
      <c r="B1542" s="3">
        <v>46086.916666662946</v>
      </c>
      <c r="C1542" s="84">
        <v>0</v>
      </c>
      <c r="D1542" s="76">
        <f t="shared" si="92"/>
        <v>3</v>
      </c>
      <c r="E1542" s="76">
        <f t="shared" si="93"/>
        <v>22</v>
      </c>
      <c r="F1542" s="101">
        <f t="shared" si="94"/>
        <v>5</v>
      </c>
      <c r="G1542" s="101" t="str">
        <f t="shared" si="95"/>
        <v>On</v>
      </c>
    </row>
    <row r="1543" spans="2:7" x14ac:dyDescent="0.35">
      <c r="B1543" s="3">
        <v>46086.95833332961</v>
      </c>
      <c r="C1543" s="84">
        <v>0</v>
      </c>
      <c r="D1543" s="76">
        <f t="shared" si="92"/>
        <v>3</v>
      </c>
      <c r="E1543" s="76">
        <f t="shared" si="93"/>
        <v>23</v>
      </c>
      <c r="F1543" s="101">
        <f t="shared" si="94"/>
        <v>5</v>
      </c>
      <c r="G1543" s="101" t="str">
        <f t="shared" si="95"/>
        <v>On</v>
      </c>
    </row>
    <row r="1544" spans="2:7" x14ac:dyDescent="0.35">
      <c r="B1544" s="3">
        <v>46086.999999996275</v>
      </c>
      <c r="C1544" s="84">
        <v>0</v>
      </c>
      <c r="D1544" s="76">
        <f t="shared" si="92"/>
        <v>3</v>
      </c>
      <c r="E1544" s="76">
        <f t="shared" si="93"/>
        <v>0</v>
      </c>
      <c r="F1544" s="101">
        <f t="shared" si="94"/>
        <v>6</v>
      </c>
      <c r="G1544" s="101" t="str">
        <f t="shared" si="95"/>
        <v>Off</v>
      </c>
    </row>
    <row r="1545" spans="2:7" x14ac:dyDescent="0.35">
      <c r="B1545" s="3">
        <v>46087.041666662939</v>
      </c>
      <c r="C1545" s="84">
        <v>0</v>
      </c>
      <c r="D1545" s="76">
        <f t="shared" ref="D1545:D1608" si="96">MONTH(B1545)</f>
        <v>3</v>
      </c>
      <c r="E1545" s="76">
        <f t="shared" si="93"/>
        <v>1</v>
      </c>
      <c r="F1545" s="101">
        <f t="shared" si="94"/>
        <v>6</v>
      </c>
      <c r="G1545" s="101" t="str">
        <f t="shared" si="95"/>
        <v>Off</v>
      </c>
    </row>
    <row r="1546" spans="2:7" x14ac:dyDescent="0.35">
      <c r="B1546" s="3">
        <v>46087.083333329603</v>
      </c>
      <c r="C1546" s="84">
        <v>0</v>
      </c>
      <c r="D1546" s="76">
        <f t="shared" si="96"/>
        <v>3</v>
      </c>
      <c r="E1546" s="76">
        <f t="shared" ref="E1546:E1609" si="97">HOUR(B1546)</f>
        <v>2</v>
      </c>
      <c r="F1546" s="101">
        <f t="shared" ref="F1546:F1609" si="98">WEEKDAY(B1546,1)</f>
        <v>6</v>
      </c>
      <c r="G1546" s="101" t="str">
        <f t="shared" ref="G1546:G1609" si="99">IF(OR(F1546=$F$6,F1546=$F$7),"Off",IF(E1546&lt;8,"Off","On"))</f>
        <v>Off</v>
      </c>
    </row>
    <row r="1547" spans="2:7" x14ac:dyDescent="0.35">
      <c r="B1547" s="3">
        <v>46087.124999996267</v>
      </c>
      <c r="C1547" s="84">
        <v>0</v>
      </c>
      <c r="D1547" s="76">
        <f t="shared" si="96"/>
        <v>3</v>
      </c>
      <c r="E1547" s="76">
        <f t="shared" si="97"/>
        <v>3</v>
      </c>
      <c r="F1547" s="101">
        <f t="shared" si="98"/>
        <v>6</v>
      </c>
      <c r="G1547" s="101" t="str">
        <f t="shared" si="99"/>
        <v>Off</v>
      </c>
    </row>
    <row r="1548" spans="2:7" x14ac:dyDescent="0.35">
      <c r="B1548" s="3">
        <v>46087.166666662932</v>
      </c>
      <c r="C1548" s="84">
        <v>0</v>
      </c>
      <c r="D1548" s="76">
        <f t="shared" si="96"/>
        <v>3</v>
      </c>
      <c r="E1548" s="76">
        <f t="shared" si="97"/>
        <v>4</v>
      </c>
      <c r="F1548" s="101">
        <f t="shared" si="98"/>
        <v>6</v>
      </c>
      <c r="G1548" s="101" t="str">
        <f t="shared" si="99"/>
        <v>Off</v>
      </c>
    </row>
    <row r="1549" spans="2:7" x14ac:dyDescent="0.35">
      <c r="B1549" s="3">
        <v>46087.208333329596</v>
      </c>
      <c r="C1549" s="84">
        <v>0</v>
      </c>
      <c r="D1549" s="76">
        <f t="shared" si="96"/>
        <v>3</v>
      </c>
      <c r="E1549" s="76">
        <f t="shared" si="97"/>
        <v>5</v>
      </c>
      <c r="F1549" s="101">
        <f t="shared" si="98"/>
        <v>6</v>
      </c>
      <c r="G1549" s="101" t="str">
        <f t="shared" si="99"/>
        <v>Off</v>
      </c>
    </row>
    <row r="1550" spans="2:7" x14ac:dyDescent="0.35">
      <c r="B1550" s="3">
        <v>46087.24999999626</v>
      </c>
      <c r="C1550" s="84">
        <v>0</v>
      </c>
      <c r="D1550" s="76">
        <f t="shared" si="96"/>
        <v>3</v>
      </c>
      <c r="E1550" s="76">
        <f t="shared" si="97"/>
        <v>6</v>
      </c>
      <c r="F1550" s="101">
        <f t="shared" si="98"/>
        <v>6</v>
      </c>
      <c r="G1550" s="101" t="str">
        <f t="shared" si="99"/>
        <v>Off</v>
      </c>
    </row>
    <row r="1551" spans="2:7" x14ac:dyDescent="0.35">
      <c r="B1551" s="3">
        <v>46087.291666662924</v>
      </c>
      <c r="C1551" s="84">
        <v>0</v>
      </c>
      <c r="D1551" s="76">
        <f t="shared" si="96"/>
        <v>3</v>
      </c>
      <c r="E1551" s="76">
        <f t="shared" si="97"/>
        <v>7</v>
      </c>
      <c r="F1551" s="101">
        <f t="shared" si="98"/>
        <v>6</v>
      </c>
      <c r="G1551" s="101" t="str">
        <f t="shared" si="99"/>
        <v>Off</v>
      </c>
    </row>
    <row r="1552" spans="2:7" x14ac:dyDescent="0.35">
      <c r="B1552" s="3">
        <v>46087.333333329589</v>
      </c>
      <c r="C1552" s="84">
        <v>0.11610622434983746</v>
      </c>
      <c r="D1552" s="76">
        <f t="shared" si="96"/>
        <v>3</v>
      </c>
      <c r="E1552" s="76">
        <f t="shared" si="97"/>
        <v>8</v>
      </c>
      <c r="F1552" s="101">
        <f t="shared" si="98"/>
        <v>6</v>
      </c>
      <c r="G1552" s="101" t="str">
        <f t="shared" si="99"/>
        <v>On</v>
      </c>
    </row>
    <row r="1553" spans="2:7" x14ac:dyDescent="0.35">
      <c r="B1553" s="3">
        <v>46087.374999996253</v>
      </c>
      <c r="C1553" s="84">
        <v>0.9949160177672749</v>
      </c>
      <c r="D1553" s="76">
        <f t="shared" si="96"/>
        <v>3</v>
      </c>
      <c r="E1553" s="76">
        <f t="shared" si="97"/>
        <v>9</v>
      </c>
      <c r="F1553" s="101">
        <f t="shared" si="98"/>
        <v>6</v>
      </c>
      <c r="G1553" s="101" t="str">
        <f t="shared" si="99"/>
        <v>On</v>
      </c>
    </row>
    <row r="1554" spans="2:7" x14ac:dyDescent="0.35">
      <c r="B1554" s="3">
        <v>46087.416666662917</v>
      </c>
      <c r="C1554" s="84">
        <v>2.6773108921703801</v>
      </c>
      <c r="D1554" s="76">
        <f t="shared" si="96"/>
        <v>3</v>
      </c>
      <c r="E1554" s="76">
        <f t="shared" si="97"/>
        <v>10</v>
      </c>
      <c r="F1554" s="101">
        <f t="shared" si="98"/>
        <v>6</v>
      </c>
      <c r="G1554" s="101" t="str">
        <f t="shared" si="99"/>
        <v>On</v>
      </c>
    </row>
    <row r="1555" spans="2:7" x14ac:dyDescent="0.35">
      <c r="B1555" s="3">
        <v>46087.458333329581</v>
      </c>
      <c r="C1555" s="84">
        <v>2.8226484065977027</v>
      </c>
      <c r="D1555" s="76">
        <f t="shared" si="96"/>
        <v>3</v>
      </c>
      <c r="E1555" s="76">
        <f t="shared" si="97"/>
        <v>11</v>
      </c>
      <c r="F1555" s="101">
        <f t="shared" si="98"/>
        <v>6</v>
      </c>
      <c r="G1555" s="101" t="str">
        <f t="shared" si="99"/>
        <v>On</v>
      </c>
    </row>
    <row r="1556" spans="2:7" x14ac:dyDescent="0.35">
      <c r="B1556" s="3">
        <v>46087.499999996246</v>
      </c>
      <c r="C1556" s="84">
        <v>5.8125693850262463</v>
      </c>
      <c r="D1556" s="76">
        <f t="shared" si="96"/>
        <v>3</v>
      </c>
      <c r="E1556" s="76">
        <f t="shared" si="97"/>
        <v>12</v>
      </c>
      <c r="F1556" s="101">
        <f t="shared" si="98"/>
        <v>6</v>
      </c>
      <c r="G1556" s="101" t="str">
        <f t="shared" si="99"/>
        <v>On</v>
      </c>
    </row>
    <row r="1557" spans="2:7" x14ac:dyDescent="0.35">
      <c r="B1557" s="3">
        <v>46087.54166666291</v>
      </c>
      <c r="C1557" s="84">
        <v>5.8943740948697485</v>
      </c>
      <c r="D1557" s="76">
        <f t="shared" si="96"/>
        <v>3</v>
      </c>
      <c r="E1557" s="76">
        <f t="shared" si="97"/>
        <v>13</v>
      </c>
      <c r="F1557" s="101">
        <f t="shared" si="98"/>
        <v>6</v>
      </c>
      <c r="G1557" s="101" t="str">
        <f t="shared" si="99"/>
        <v>On</v>
      </c>
    </row>
    <row r="1558" spans="2:7" x14ac:dyDescent="0.35">
      <c r="B1558" s="3">
        <v>46087.583333329574</v>
      </c>
      <c r="C1558" s="84">
        <v>4.1391794139221316</v>
      </c>
      <c r="D1558" s="76">
        <f t="shared" si="96"/>
        <v>3</v>
      </c>
      <c r="E1558" s="76">
        <f t="shared" si="97"/>
        <v>14</v>
      </c>
      <c r="F1558" s="101">
        <f t="shared" si="98"/>
        <v>6</v>
      </c>
      <c r="G1558" s="101" t="str">
        <f t="shared" si="99"/>
        <v>On</v>
      </c>
    </row>
    <row r="1559" spans="2:7" x14ac:dyDescent="0.35">
      <c r="B1559" s="3">
        <v>46087.624999996238</v>
      </c>
      <c r="C1559" s="84">
        <v>2.895225948628811</v>
      </c>
      <c r="D1559" s="76">
        <f t="shared" si="96"/>
        <v>3</v>
      </c>
      <c r="E1559" s="76">
        <f t="shared" si="97"/>
        <v>15</v>
      </c>
      <c r="F1559" s="101">
        <f t="shared" si="98"/>
        <v>6</v>
      </c>
      <c r="G1559" s="101" t="str">
        <f t="shared" si="99"/>
        <v>On</v>
      </c>
    </row>
    <row r="1560" spans="2:7" x14ac:dyDescent="0.35">
      <c r="B1560" s="3">
        <v>46087.666666662903</v>
      </c>
      <c r="C1560" s="84">
        <v>9.1155131151033597</v>
      </c>
      <c r="D1560" s="76">
        <f t="shared" si="96"/>
        <v>3</v>
      </c>
      <c r="E1560" s="76">
        <f t="shared" si="97"/>
        <v>16</v>
      </c>
      <c r="F1560" s="101">
        <f t="shared" si="98"/>
        <v>6</v>
      </c>
      <c r="G1560" s="101" t="str">
        <f t="shared" si="99"/>
        <v>On</v>
      </c>
    </row>
    <row r="1561" spans="2:7" x14ac:dyDescent="0.35">
      <c r="B1561" s="3">
        <v>46087.708333329567</v>
      </c>
      <c r="C1561" s="84">
        <v>3.529608682550311</v>
      </c>
      <c r="D1561" s="76">
        <f t="shared" si="96"/>
        <v>3</v>
      </c>
      <c r="E1561" s="76">
        <f t="shared" si="97"/>
        <v>17</v>
      </c>
      <c r="F1561" s="101">
        <f t="shared" si="98"/>
        <v>6</v>
      </c>
      <c r="G1561" s="101" t="str">
        <f t="shared" si="99"/>
        <v>On</v>
      </c>
    </row>
    <row r="1562" spans="2:7" x14ac:dyDescent="0.35">
      <c r="B1562" s="3">
        <v>46087.749999996231</v>
      </c>
      <c r="C1562" s="84">
        <v>1.2365184106969198</v>
      </c>
      <c r="D1562" s="76">
        <f t="shared" si="96"/>
        <v>3</v>
      </c>
      <c r="E1562" s="76">
        <f t="shared" si="97"/>
        <v>18</v>
      </c>
      <c r="F1562" s="101">
        <f t="shared" si="98"/>
        <v>6</v>
      </c>
      <c r="G1562" s="101" t="str">
        <f t="shared" si="99"/>
        <v>On</v>
      </c>
    </row>
    <row r="1563" spans="2:7" x14ac:dyDescent="0.35">
      <c r="B1563" s="3">
        <v>46087.791666662895</v>
      </c>
      <c r="C1563" s="84">
        <v>0</v>
      </c>
      <c r="D1563" s="76">
        <f t="shared" si="96"/>
        <v>3</v>
      </c>
      <c r="E1563" s="76">
        <f t="shared" si="97"/>
        <v>19</v>
      </c>
      <c r="F1563" s="101">
        <f t="shared" si="98"/>
        <v>6</v>
      </c>
      <c r="G1563" s="101" t="str">
        <f t="shared" si="99"/>
        <v>On</v>
      </c>
    </row>
    <row r="1564" spans="2:7" x14ac:dyDescent="0.35">
      <c r="B1564" s="3">
        <v>46087.83333332956</v>
      </c>
      <c r="C1564" s="84">
        <v>0</v>
      </c>
      <c r="D1564" s="76">
        <f t="shared" si="96"/>
        <v>3</v>
      </c>
      <c r="E1564" s="76">
        <f t="shared" si="97"/>
        <v>20</v>
      </c>
      <c r="F1564" s="101">
        <f t="shared" si="98"/>
        <v>6</v>
      </c>
      <c r="G1564" s="101" t="str">
        <f t="shared" si="99"/>
        <v>On</v>
      </c>
    </row>
    <row r="1565" spans="2:7" x14ac:dyDescent="0.35">
      <c r="B1565" s="3">
        <v>46087.874999996224</v>
      </c>
      <c r="C1565" s="84">
        <v>0</v>
      </c>
      <c r="D1565" s="76">
        <f t="shared" si="96"/>
        <v>3</v>
      </c>
      <c r="E1565" s="76">
        <f t="shared" si="97"/>
        <v>21</v>
      </c>
      <c r="F1565" s="101">
        <f t="shared" si="98"/>
        <v>6</v>
      </c>
      <c r="G1565" s="101" t="str">
        <f t="shared" si="99"/>
        <v>On</v>
      </c>
    </row>
    <row r="1566" spans="2:7" x14ac:dyDescent="0.35">
      <c r="B1566" s="3">
        <v>46087.916666662888</v>
      </c>
      <c r="C1566" s="84">
        <v>0</v>
      </c>
      <c r="D1566" s="76">
        <f t="shared" si="96"/>
        <v>3</v>
      </c>
      <c r="E1566" s="76">
        <f t="shared" si="97"/>
        <v>22</v>
      </c>
      <c r="F1566" s="101">
        <f t="shared" si="98"/>
        <v>6</v>
      </c>
      <c r="G1566" s="101" t="str">
        <f t="shared" si="99"/>
        <v>On</v>
      </c>
    </row>
    <row r="1567" spans="2:7" x14ac:dyDescent="0.35">
      <c r="B1567" s="3">
        <v>46087.958333329552</v>
      </c>
      <c r="C1567" s="84">
        <v>0</v>
      </c>
      <c r="D1567" s="76">
        <f t="shared" si="96"/>
        <v>3</v>
      </c>
      <c r="E1567" s="76">
        <f t="shared" si="97"/>
        <v>23</v>
      </c>
      <c r="F1567" s="101">
        <f t="shared" si="98"/>
        <v>6</v>
      </c>
      <c r="G1567" s="101" t="str">
        <f t="shared" si="99"/>
        <v>On</v>
      </c>
    </row>
    <row r="1568" spans="2:7" x14ac:dyDescent="0.35">
      <c r="B1568" s="3">
        <v>46087.999999996217</v>
      </c>
      <c r="C1568" s="84">
        <v>0</v>
      </c>
      <c r="D1568" s="76">
        <f t="shared" si="96"/>
        <v>3</v>
      </c>
      <c r="E1568" s="76">
        <f t="shared" si="97"/>
        <v>0</v>
      </c>
      <c r="F1568" s="101">
        <f t="shared" si="98"/>
        <v>7</v>
      </c>
      <c r="G1568" s="101" t="str">
        <f t="shared" si="99"/>
        <v>Off</v>
      </c>
    </row>
    <row r="1569" spans="2:7" x14ac:dyDescent="0.35">
      <c r="B1569" s="3">
        <v>46088.041666662881</v>
      </c>
      <c r="C1569" s="84">
        <v>0</v>
      </c>
      <c r="D1569" s="76">
        <f t="shared" si="96"/>
        <v>3</v>
      </c>
      <c r="E1569" s="76">
        <f t="shared" si="97"/>
        <v>1</v>
      </c>
      <c r="F1569" s="101">
        <f t="shared" si="98"/>
        <v>7</v>
      </c>
      <c r="G1569" s="101" t="str">
        <f t="shared" si="99"/>
        <v>Off</v>
      </c>
    </row>
    <row r="1570" spans="2:7" x14ac:dyDescent="0.35">
      <c r="B1570" s="3">
        <v>46088.083333329545</v>
      </c>
      <c r="C1570" s="84">
        <v>0</v>
      </c>
      <c r="D1570" s="76">
        <f t="shared" si="96"/>
        <v>3</v>
      </c>
      <c r="E1570" s="76">
        <f t="shared" si="97"/>
        <v>2</v>
      </c>
      <c r="F1570" s="101">
        <f t="shared" si="98"/>
        <v>7</v>
      </c>
      <c r="G1570" s="101" t="str">
        <f t="shared" si="99"/>
        <v>Off</v>
      </c>
    </row>
    <row r="1571" spans="2:7" x14ac:dyDescent="0.35">
      <c r="B1571" s="3">
        <v>46088.124999996209</v>
      </c>
      <c r="C1571" s="84">
        <v>0</v>
      </c>
      <c r="D1571" s="76">
        <f t="shared" si="96"/>
        <v>3</v>
      </c>
      <c r="E1571" s="76">
        <f t="shared" si="97"/>
        <v>3</v>
      </c>
      <c r="F1571" s="101">
        <f t="shared" si="98"/>
        <v>7</v>
      </c>
      <c r="G1571" s="101" t="str">
        <f t="shared" si="99"/>
        <v>Off</v>
      </c>
    </row>
    <row r="1572" spans="2:7" x14ac:dyDescent="0.35">
      <c r="B1572" s="3">
        <v>46088.166666662873</v>
      </c>
      <c r="C1572" s="84">
        <v>0</v>
      </c>
      <c r="D1572" s="76">
        <f t="shared" si="96"/>
        <v>3</v>
      </c>
      <c r="E1572" s="76">
        <f t="shared" si="97"/>
        <v>4</v>
      </c>
      <c r="F1572" s="101">
        <f t="shared" si="98"/>
        <v>7</v>
      </c>
      <c r="G1572" s="101" t="str">
        <f t="shared" si="99"/>
        <v>Off</v>
      </c>
    </row>
    <row r="1573" spans="2:7" x14ac:dyDescent="0.35">
      <c r="B1573" s="3">
        <v>46088.208333329538</v>
      </c>
      <c r="C1573" s="84">
        <v>0</v>
      </c>
      <c r="D1573" s="76">
        <f t="shared" si="96"/>
        <v>3</v>
      </c>
      <c r="E1573" s="76">
        <f t="shared" si="97"/>
        <v>5</v>
      </c>
      <c r="F1573" s="101">
        <f t="shared" si="98"/>
        <v>7</v>
      </c>
      <c r="G1573" s="101" t="str">
        <f t="shared" si="99"/>
        <v>Off</v>
      </c>
    </row>
    <row r="1574" spans="2:7" x14ac:dyDescent="0.35">
      <c r="B1574" s="3">
        <v>46088.249999996202</v>
      </c>
      <c r="C1574" s="84">
        <v>0</v>
      </c>
      <c r="D1574" s="76">
        <f t="shared" si="96"/>
        <v>3</v>
      </c>
      <c r="E1574" s="76">
        <f t="shared" si="97"/>
        <v>6</v>
      </c>
      <c r="F1574" s="101">
        <f t="shared" si="98"/>
        <v>7</v>
      </c>
      <c r="G1574" s="101" t="str">
        <f t="shared" si="99"/>
        <v>Off</v>
      </c>
    </row>
    <row r="1575" spans="2:7" x14ac:dyDescent="0.35">
      <c r="B1575" s="3">
        <v>46088.291666662866</v>
      </c>
      <c r="C1575" s="84">
        <v>0</v>
      </c>
      <c r="D1575" s="76">
        <f t="shared" si="96"/>
        <v>3</v>
      </c>
      <c r="E1575" s="76">
        <f t="shared" si="97"/>
        <v>7</v>
      </c>
      <c r="F1575" s="101">
        <f t="shared" si="98"/>
        <v>7</v>
      </c>
      <c r="G1575" s="101" t="str">
        <f t="shared" si="99"/>
        <v>Off</v>
      </c>
    </row>
    <row r="1576" spans="2:7" x14ac:dyDescent="0.35">
      <c r="B1576" s="3">
        <v>46088.33333332953</v>
      </c>
      <c r="C1576" s="84">
        <v>0</v>
      </c>
      <c r="D1576" s="76">
        <f t="shared" si="96"/>
        <v>3</v>
      </c>
      <c r="E1576" s="76">
        <f t="shared" si="97"/>
        <v>8</v>
      </c>
      <c r="F1576" s="101">
        <f t="shared" si="98"/>
        <v>7</v>
      </c>
      <c r="G1576" s="101" t="str">
        <f t="shared" si="99"/>
        <v>Off</v>
      </c>
    </row>
    <row r="1577" spans="2:7" x14ac:dyDescent="0.35">
      <c r="B1577" s="3">
        <v>46088.374999996195</v>
      </c>
      <c r="C1577" s="84">
        <v>0</v>
      </c>
      <c r="D1577" s="76">
        <f t="shared" si="96"/>
        <v>3</v>
      </c>
      <c r="E1577" s="76">
        <f t="shared" si="97"/>
        <v>9</v>
      </c>
      <c r="F1577" s="101">
        <f t="shared" si="98"/>
        <v>7</v>
      </c>
      <c r="G1577" s="101" t="str">
        <f t="shared" si="99"/>
        <v>Off</v>
      </c>
    </row>
    <row r="1578" spans="2:7" x14ac:dyDescent="0.35">
      <c r="B1578" s="3">
        <v>46088.416666662859</v>
      </c>
      <c r="C1578" s="84">
        <v>3.6574894748634041</v>
      </c>
      <c r="D1578" s="76">
        <f t="shared" si="96"/>
        <v>3</v>
      </c>
      <c r="E1578" s="76">
        <f t="shared" si="97"/>
        <v>10</v>
      </c>
      <c r="F1578" s="101">
        <f t="shared" si="98"/>
        <v>7</v>
      </c>
      <c r="G1578" s="101" t="str">
        <f t="shared" si="99"/>
        <v>Off</v>
      </c>
    </row>
    <row r="1579" spans="2:7" x14ac:dyDescent="0.35">
      <c r="B1579" s="3">
        <v>46088.458333329523</v>
      </c>
      <c r="C1579" s="84">
        <v>8.9070535206361274</v>
      </c>
      <c r="D1579" s="76">
        <f t="shared" si="96"/>
        <v>3</v>
      </c>
      <c r="E1579" s="76">
        <f t="shared" si="97"/>
        <v>11</v>
      </c>
      <c r="F1579" s="101">
        <f t="shared" si="98"/>
        <v>7</v>
      </c>
      <c r="G1579" s="101" t="str">
        <f t="shared" si="99"/>
        <v>Off</v>
      </c>
    </row>
    <row r="1580" spans="2:7" x14ac:dyDescent="0.35">
      <c r="B1580" s="3">
        <v>46088.499999996187</v>
      </c>
      <c r="C1580" s="84">
        <v>9.445341507744109</v>
      </c>
      <c r="D1580" s="76">
        <f t="shared" si="96"/>
        <v>3</v>
      </c>
      <c r="E1580" s="76">
        <f t="shared" si="97"/>
        <v>12</v>
      </c>
      <c r="F1580" s="101">
        <f t="shared" si="98"/>
        <v>7</v>
      </c>
      <c r="G1580" s="101" t="str">
        <f t="shared" si="99"/>
        <v>Off</v>
      </c>
    </row>
    <row r="1581" spans="2:7" x14ac:dyDescent="0.35">
      <c r="B1581" s="3">
        <v>46088.541666662852</v>
      </c>
      <c r="C1581" s="84">
        <v>3.9116241667769209</v>
      </c>
      <c r="D1581" s="76">
        <f t="shared" si="96"/>
        <v>3</v>
      </c>
      <c r="E1581" s="76">
        <f t="shared" si="97"/>
        <v>13</v>
      </c>
      <c r="F1581" s="101">
        <f t="shared" si="98"/>
        <v>7</v>
      </c>
      <c r="G1581" s="101" t="str">
        <f t="shared" si="99"/>
        <v>Off</v>
      </c>
    </row>
    <row r="1582" spans="2:7" x14ac:dyDescent="0.35">
      <c r="B1582" s="3">
        <v>46088.583333329516</v>
      </c>
      <c r="C1582" s="84">
        <v>2.7017187337661204</v>
      </c>
      <c r="D1582" s="76">
        <f t="shared" si="96"/>
        <v>3</v>
      </c>
      <c r="E1582" s="76">
        <f t="shared" si="97"/>
        <v>14</v>
      </c>
      <c r="F1582" s="101">
        <f t="shared" si="98"/>
        <v>7</v>
      </c>
      <c r="G1582" s="101" t="str">
        <f t="shared" si="99"/>
        <v>Off</v>
      </c>
    </row>
    <row r="1583" spans="2:7" x14ac:dyDescent="0.35">
      <c r="B1583" s="3">
        <v>46088.62499999618</v>
      </c>
      <c r="C1583" s="84">
        <v>2.2252070283944909</v>
      </c>
      <c r="D1583" s="76">
        <f t="shared" si="96"/>
        <v>3</v>
      </c>
      <c r="E1583" s="76">
        <f t="shared" si="97"/>
        <v>15</v>
      </c>
      <c r="F1583" s="101">
        <f t="shared" si="98"/>
        <v>7</v>
      </c>
      <c r="G1583" s="101" t="str">
        <f t="shared" si="99"/>
        <v>Off</v>
      </c>
    </row>
    <row r="1584" spans="2:7" x14ac:dyDescent="0.35">
      <c r="B1584" s="3">
        <v>46088.666666662844</v>
      </c>
      <c r="C1584" s="84">
        <v>0.55701705760929254</v>
      </c>
      <c r="D1584" s="76">
        <f t="shared" si="96"/>
        <v>3</v>
      </c>
      <c r="E1584" s="76">
        <f t="shared" si="97"/>
        <v>16</v>
      </c>
      <c r="F1584" s="101">
        <f t="shared" si="98"/>
        <v>7</v>
      </c>
      <c r="G1584" s="101" t="str">
        <f t="shared" si="99"/>
        <v>Off</v>
      </c>
    </row>
    <row r="1585" spans="2:7" x14ac:dyDescent="0.35">
      <c r="B1585" s="3">
        <v>46088.708333329509</v>
      </c>
      <c r="C1585" s="84">
        <v>0.72698061080657839</v>
      </c>
      <c r="D1585" s="76">
        <f t="shared" si="96"/>
        <v>3</v>
      </c>
      <c r="E1585" s="76">
        <f t="shared" si="97"/>
        <v>17</v>
      </c>
      <c r="F1585" s="101">
        <f t="shared" si="98"/>
        <v>7</v>
      </c>
      <c r="G1585" s="101" t="str">
        <f t="shared" si="99"/>
        <v>Off</v>
      </c>
    </row>
    <row r="1586" spans="2:7" x14ac:dyDescent="0.35">
      <c r="B1586" s="3">
        <v>46088.749999996173</v>
      </c>
      <c r="C1586" s="84">
        <v>0.18291920680282348</v>
      </c>
      <c r="D1586" s="76">
        <f t="shared" si="96"/>
        <v>3</v>
      </c>
      <c r="E1586" s="76">
        <f t="shared" si="97"/>
        <v>18</v>
      </c>
      <c r="F1586" s="101">
        <f t="shared" si="98"/>
        <v>7</v>
      </c>
      <c r="G1586" s="101" t="str">
        <f t="shared" si="99"/>
        <v>Off</v>
      </c>
    </row>
    <row r="1587" spans="2:7" x14ac:dyDescent="0.35">
      <c r="B1587" s="3">
        <v>46088.791666662837</v>
      </c>
      <c r="C1587" s="84">
        <v>0</v>
      </c>
      <c r="D1587" s="76">
        <f t="shared" si="96"/>
        <v>3</v>
      </c>
      <c r="E1587" s="76">
        <f t="shared" si="97"/>
        <v>19</v>
      </c>
      <c r="F1587" s="101">
        <f t="shared" si="98"/>
        <v>7</v>
      </c>
      <c r="G1587" s="101" t="str">
        <f t="shared" si="99"/>
        <v>Off</v>
      </c>
    </row>
    <row r="1588" spans="2:7" x14ac:dyDescent="0.35">
      <c r="B1588" s="3">
        <v>46088.833333329501</v>
      </c>
      <c r="C1588" s="84">
        <v>0</v>
      </c>
      <c r="D1588" s="76">
        <f t="shared" si="96"/>
        <v>3</v>
      </c>
      <c r="E1588" s="76">
        <f t="shared" si="97"/>
        <v>20</v>
      </c>
      <c r="F1588" s="101">
        <f t="shared" si="98"/>
        <v>7</v>
      </c>
      <c r="G1588" s="101" t="str">
        <f t="shared" si="99"/>
        <v>Off</v>
      </c>
    </row>
    <row r="1589" spans="2:7" x14ac:dyDescent="0.35">
      <c r="B1589" s="3">
        <v>46088.874999996166</v>
      </c>
      <c r="C1589" s="84">
        <v>0</v>
      </c>
      <c r="D1589" s="76">
        <f t="shared" si="96"/>
        <v>3</v>
      </c>
      <c r="E1589" s="76">
        <f t="shared" si="97"/>
        <v>21</v>
      </c>
      <c r="F1589" s="101">
        <f t="shared" si="98"/>
        <v>7</v>
      </c>
      <c r="G1589" s="101" t="str">
        <f t="shared" si="99"/>
        <v>Off</v>
      </c>
    </row>
    <row r="1590" spans="2:7" x14ac:dyDescent="0.35">
      <c r="B1590" s="3">
        <v>46088.91666666283</v>
      </c>
      <c r="C1590" s="84">
        <v>0</v>
      </c>
      <c r="D1590" s="76">
        <f t="shared" si="96"/>
        <v>3</v>
      </c>
      <c r="E1590" s="76">
        <f t="shared" si="97"/>
        <v>22</v>
      </c>
      <c r="F1590" s="101">
        <f t="shared" si="98"/>
        <v>7</v>
      </c>
      <c r="G1590" s="101" t="str">
        <f t="shared" si="99"/>
        <v>Off</v>
      </c>
    </row>
    <row r="1591" spans="2:7" x14ac:dyDescent="0.35">
      <c r="B1591" s="3">
        <v>46088.958333329494</v>
      </c>
      <c r="C1591" s="84">
        <v>0</v>
      </c>
      <c r="D1591" s="76">
        <f t="shared" si="96"/>
        <v>3</v>
      </c>
      <c r="E1591" s="76">
        <f t="shared" si="97"/>
        <v>23</v>
      </c>
      <c r="F1591" s="101">
        <f t="shared" si="98"/>
        <v>7</v>
      </c>
      <c r="G1591" s="101" t="str">
        <f t="shared" si="99"/>
        <v>Off</v>
      </c>
    </row>
    <row r="1592" spans="2:7" x14ac:dyDescent="0.35">
      <c r="B1592" s="3">
        <v>46088.999999996158</v>
      </c>
      <c r="C1592" s="84">
        <v>0</v>
      </c>
      <c r="D1592" s="76">
        <f t="shared" si="96"/>
        <v>3</v>
      </c>
      <c r="E1592" s="76">
        <f t="shared" si="97"/>
        <v>0</v>
      </c>
      <c r="F1592" s="101">
        <f t="shared" si="98"/>
        <v>1</v>
      </c>
      <c r="G1592" s="101" t="str">
        <f t="shared" si="99"/>
        <v>Off</v>
      </c>
    </row>
    <row r="1593" spans="2:7" x14ac:dyDescent="0.35">
      <c r="B1593" s="3">
        <v>46089.041666662823</v>
      </c>
      <c r="C1593" s="84">
        <v>0</v>
      </c>
      <c r="D1593" s="76">
        <f t="shared" si="96"/>
        <v>3</v>
      </c>
      <c r="E1593" s="76">
        <f t="shared" si="97"/>
        <v>1</v>
      </c>
      <c r="F1593" s="101">
        <f t="shared" si="98"/>
        <v>1</v>
      </c>
      <c r="G1593" s="101" t="str">
        <f t="shared" si="99"/>
        <v>Off</v>
      </c>
    </row>
    <row r="1594" spans="2:7" x14ac:dyDescent="0.35">
      <c r="B1594" s="3">
        <v>46089.083333329487</v>
      </c>
      <c r="C1594" s="84">
        <v>0</v>
      </c>
      <c r="D1594" s="76">
        <f t="shared" si="96"/>
        <v>3</v>
      </c>
      <c r="E1594" s="76">
        <f t="shared" si="97"/>
        <v>2</v>
      </c>
      <c r="F1594" s="101">
        <f t="shared" si="98"/>
        <v>1</v>
      </c>
      <c r="G1594" s="101" t="str">
        <f t="shared" si="99"/>
        <v>Off</v>
      </c>
    </row>
    <row r="1595" spans="2:7" x14ac:dyDescent="0.35">
      <c r="B1595" s="3">
        <v>46089.124999996151</v>
      </c>
      <c r="C1595" s="84">
        <v>0</v>
      </c>
      <c r="D1595" s="76">
        <f t="shared" si="96"/>
        <v>3</v>
      </c>
      <c r="E1595" s="76">
        <f t="shared" si="97"/>
        <v>3</v>
      </c>
      <c r="F1595" s="101">
        <f t="shared" si="98"/>
        <v>1</v>
      </c>
      <c r="G1595" s="101" t="str">
        <f t="shared" si="99"/>
        <v>Off</v>
      </c>
    </row>
    <row r="1596" spans="2:7" x14ac:dyDescent="0.35">
      <c r="B1596" s="3">
        <v>46089.166666662815</v>
      </c>
      <c r="C1596" s="84">
        <v>0</v>
      </c>
      <c r="D1596" s="76">
        <f t="shared" si="96"/>
        <v>3</v>
      </c>
      <c r="E1596" s="76">
        <f t="shared" si="97"/>
        <v>4</v>
      </c>
      <c r="F1596" s="101">
        <f t="shared" si="98"/>
        <v>1</v>
      </c>
      <c r="G1596" s="101" t="str">
        <f t="shared" si="99"/>
        <v>Off</v>
      </c>
    </row>
    <row r="1597" spans="2:7" x14ac:dyDescent="0.35">
      <c r="B1597" s="3">
        <v>46089.20833332948</v>
      </c>
      <c r="C1597" s="84">
        <v>0</v>
      </c>
      <c r="D1597" s="76">
        <f t="shared" si="96"/>
        <v>3</v>
      </c>
      <c r="E1597" s="76">
        <f t="shared" si="97"/>
        <v>5</v>
      </c>
      <c r="F1597" s="101">
        <f t="shared" si="98"/>
        <v>1</v>
      </c>
      <c r="G1597" s="101" t="str">
        <f t="shared" si="99"/>
        <v>Off</v>
      </c>
    </row>
    <row r="1598" spans="2:7" x14ac:dyDescent="0.35">
      <c r="B1598" s="3">
        <v>46089.249999996144</v>
      </c>
      <c r="C1598" s="84">
        <v>0</v>
      </c>
      <c r="D1598" s="76">
        <f t="shared" si="96"/>
        <v>3</v>
      </c>
      <c r="E1598" s="76">
        <f t="shared" si="97"/>
        <v>6</v>
      </c>
      <c r="F1598" s="101">
        <f t="shared" si="98"/>
        <v>1</v>
      </c>
      <c r="G1598" s="101" t="str">
        <f t="shared" si="99"/>
        <v>Off</v>
      </c>
    </row>
    <row r="1599" spans="2:7" x14ac:dyDescent="0.35">
      <c r="B1599" s="3">
        <v>46089.291666662808</v>
      </c>
      <c r="C1599" s="84">
        <v>0</v>
      </c>
      <c r="D1599" s="76">
        <f t="shared" si="96"/>
        <v>3</v>
      </c>
      <c r="E1599" s="76">
        <f t="shared" si="97"/>
        <v>7</v>
      </c>
      <c r="F1599" s="101">
        <f t="shared" si="98"/>
        <v>1</v>
      </c>
      <c r="G1599" s="101" t="str">
        <f t="shared" si="99"/>
        <v>Off</v>
      </c>
    </row>
    <row r="1600" spans="2:7" x14ac:dyDescent="0.35">
      <c r="B1600" s="3">
        <v>46089.333333329472</v>
      </c>
      <c r="C1600" s="84">
        <v>7.2210436393564352</v>
      </c>
      <c r="D1600" s="76">
        <f t="shared" si="96"/>
        <v>3</v>
      </c>
      <c r="E1600" s="76">
        <f t="shared" si="97"/>
        <v>8</v>
      </c>
      <c r="F1600" s="101">
        <f t="shared" si="98"/>
        <v>1</v>
      </c>
      <c r="G1600" s="101" t="str">
        <f t="shared" si="99"/>
        <v>Off</v>
      </c>
    </row>
    <row r="1601" spans="2:7" x14ac:dyDescent="0.35">
      <c r="B1601" s="3">
        <v>46089.374999996136</v>
      </c>
      <c r="C1601" s="84">
        <v>22.070025295774897</v>
      </c>
      <c r="D1601" s="76">
        <f t="shared" si="96"/>
        <v>3</v>
      </c>
      <c r="E1601" s="76">
        <f t="shared" si="97"/>
        <v>9</v>
      </c>
      <c r="F1601" s="101">
        <f t="shared" si="98"/>
        <v>1</v>
      </c>
      <c r="G1601" s="101" t="str">
        <f t="shared" si="99"/>
        <v>Off</v>
      </c>
    </row>
    <row r="1602" spans="2:7" x14ac:dyDescent="0.35">
      <c r="B1602" s="3">
        <v>46089.416666662801</v>
      </c>
      <c r="C1602" s="84">
        <v>26.22941500509366</v>
      </c>
      <c r="D1602" s="76">
        <f t="shared" si="96"/>
        <v>3</v>
      </c>
      <c r="E1602" s="76">
        <f t="shared" si="97"/>
        <v>10</v>
      </c>
      <c r="F1602" s="101">
        <f t="shared" si="98"/>
        <v>1</v>
      </c>
      <c r="G1602" s="101" t="str">
        <f t="shared" si="99"/>
        <v>Off</v>
      </c>
    </row>
    <row r="1603" spans="2:7" x14ac:dyDescent="0.35">
      <c r="B1603" s="3">
        <v>46089.458333329465</v>
      </c>
      <c r="C1603" s="84">
        <v>26.251405977287476</v>
      </c>
      <c r="D1603" s="76">
        <f t="shared" si="96"/>
        <v>3</v>
      </c>
      <c r="E1603" s="76">
        <f t="shared" si="97"/>
        <v>11</v>
      </c>
      <c r="F1603" s="101">
        <f t="shared" si="98"/>
        <v>1</v>
      </c>
      <c r="G1603" s="101" t="str">
        <f t="shared" si="99"/>
        <v>Off</v>
      </c>
    </row>
    <row r="1604" spans="2:7" x14ac:dyDescent="0.35">
      <c r="B1604" s="3">
        <v>46089.499999996129</v>
      </c>
      <c r="C1604" s="84">
        <v>25.176957575878252</v>
      </c>
      <c r="D1604" s="76">
        <f t="shared" si="96"/>
        <v>3</v>
      </c>
      <c r="E1604" s="76">
        <f t="shared" si="97"/>
        <v>12</v>
      </c>
      <c r="F1604" s="101">
        <f t="shared" si="98"/>
        <v>1</v>
      </c>
      <c r="G1604" s="101" t="str">
        <f t="shared" si="99"/>
        <v>Off</v>
      </c>
    </row>
    <row r="1605" spans="2:7" x14ac:dyDescent="0.35">
      <c r="B1605" s="3">
        <v>46089.541666662793</v>
      </c>
      <c r="C1605" s="84">
        <v>24.3255824148264</v>
      </c>
      <c r="D1605" s="76">
        <f t="shared" si="96"/>
        <v>3</v>
      </c>
      <c r="E1605" s="76">
        <f t="shared" si="97"/>
        <v>13</v>
      </c>
      <c r="F1605" s="101">
        <f t="shared" si="98"/>
        <v>1</v>
      </c>
      <c r="G1605" s="101" t="str">
        <f t="shared" si="99"/>
        <v>Off</v>
      </c>
    </row>
    <row r="1606" spans="2:7" x14ac:dyDescent="0.35">
      <c r="B1606" s="3">
        <v>46089.583333329458</v>
      </c>
      <c r="C1606" s="84">
        <v>24.552121577432612</v>
      </c>
      <c r="D1606" s="76">
        <f t="shared" si="96"/>
        <v>3</v>
      </c>
      <c r="E1606" s="76">
        <f t="shared" si="97"/>
        <v>14</v>
      </c>
      <c r="F1606" s="101">
        <f t="shared" si="98"/>
        <v>1</v>
      </c>
      <c r="G1606" s="101" t="str">
        <f t="shared" si="99"/>
        <v>Off</v>
      </c>
    </row>
    <row r="1607" spans="2:7" x14ac:dyDescent="0.35">
      <c r="B1607" s="3">
        <v>46089.624999996122</v>
      </c>
      <c r="C1607" s="84">
        <v>25.205902378601614</v>
      </c>
      <c r="D1607" s="76">
        <f t="shared" si="96"/>
        <v>3</v>
      </c>
      <c r="E1607" s="76">
        <f t="shared" si="97"/>
        <v>15</v>
      </c>
      <c r="F1607" s="101">
        <f t="shared" si="98"/>
        <v>1</v>
      </c>
      <c r="G1607" s="101" t="str">
        <f t="shared" si="99"/>
        <v>Off</v>
      </c>
    </row>
    <row r="1608" spans="2:7" x14ac:dyDescent="0.35">
      <c r="B1608" s="3">
        <v>46089.666666662786</v>
      </c>
      <c r="C1608" s="84">
        <v>25.467572473779615</v>
      </c>
      <c r="D1608" s="76">
        <f t="shared" si="96"/>
        <v>3</v>
      </c>
      <c r="E1608" s="76">
        <f t="shared" si="97"/>
        <v>16</v>
      </c>
      <c r="F1608" s="101">
        <f t="shared" si="98"/>
        <v>1</v>
      </c>
      <c r="G1608" s="101" t="str">
        <f t="shared" si="99"/>
        <v>Off</v>
      </c>
    </row>
    <row r="1609" spans="2:7" x14ac:dyDescent="0.35">
      <c r="B1609" s="3">
        <v>46089.70833332945</v>
      </c>
      <c r="C1609" s="84">
        <v>23.806674197309537</v>
      </c>
      <c r="D1609" s="76">
        <f t="shared" ref="D1609:D1672" si="100">MONTH(B1609)</f>
        <v>3</v>
      </c>
      <c r="E1609" s="76">
        <f t="shared" si="97"/>
        <v>17</v>
      </c>
      <c r="F1609" s="101">
        <f t="shared" si="98"/>
        <v>1</v>
      </c>
      <c r="G1609" s="101" t="str">
        <f t="shared" si="99"/>
        <v>Off</v>
      </c>
    </row>
    <row r="1610" spans="2:7" x14ac:dyDescent="0.35">
      <c r="B1610" s="3">
        <v>46089.749999996115</v>
      </c>
      <c r="C1610" s="84">
        <v>11.928109273193213</v>
      </c>
      <c r="D1610" s="76">
        <f t="shared" si="100"/>
        <v>3</v>
      </c>
      <c r="E1610" s="76">
        <f t="shared" ref="E1610:E1673" si="101">HOUR(B1610)</f>
        <v>18</v>
      </c>
      <c r="F1610" s="101">
        <f t="shared" ref="F1610:F1673" si="102">WEEKDAY(B1610,1)</f>
        <v>1</v>
      </c>
      <c r="G1610" s="101" t="str">
        <f t="shared" ref="G1610:G1673" si="103">IF(OR(F1610=$F$6,F1610=$F$7),"Off",IF(E1610&lt;8,"Off","On"))</f>
        <v>Off</v>
      </c>
    </row>
    <row r="1611" spans="2:7" x14ac:dyDescent="0.35">
      <c r="B1611" s="3">
        <v>46089.791666662779</v>
      </c>
      <c r="C1611" s="84">
        <v>0</v>
      </c>
      <c r="D1611" s="76">
        <f t="shared" si="100"/>
        <v>3</v>
      </c>
      <c r="E1611" s="76">
        <f t="shared" si="101"/>
        <v>19</v>
      </c>
      <c r="F1611" s="101">
        <f t="shared" si="102"/>
        <v>1</v>
      </c>
      <c r="G1611" s="101" t="str">
        <f t="shared" si="103"/>
        <v>Off</v>
      </c>
    </row>
    <row r="1612" spans="2:7" x14ac:dyDescent="0.35">
      <c r="B1612" s="3">
        <v>46089.833333329443</v>
      </c>
      <c r="C1612" s="84">
        <v>0</v>
      </c>
      <c r="D1612" s="76">
        <f t="shared" si="100"/>
        <v>3</v>
      </c>
      <c r="E1612" s="76">
        <f t="shared" si="101"/>
        <v>20</v>
      </c>
      <c r="F1612" s="101">
        <f t="shared" si="102"/>
        <v>1</v>
      </c>
      <c r="G1612" s="101" t="str">
        <f t="shared" si="103"/>
        <v>Off</v>
      </c>
    </row>
    <row r="1613" spans="2:7" x14ac:dyDescent="0.35">
      <c r="B1613" s="3">
        <v>46089.874999996107</v>
      </c>
      <c r="C1613" s="84">
        <v>0</v>
      </c>
      <c r="D1613" s="76">
        <f t="shared" si="100"/>
        <v>3</v>
      </c>
      <c r="E1613" s="76">
        <f t="shared" si="101"/>
        <v>21</v>
      </c>
      <c r="F1613" s="101">
        <f t="shared" si="102"/>
        <v>1</v>
      </c>
      <c r="G1613" s="101" t="str">
        <f t="shared" si="103"/>
        <v>Off</v>
      </c>
    </row>
    <row r="1614" spans="2:7" x14ac:dyDescent="0.35">
      <c r="B1614" s="3">
        <v>46089.916666662772</v>
      </c>
      <c r="C1614" s="84">
        <v>0</v>
      </c>
      <c r="D1614" s="76">
        <f t="shared" si="100"/>
        <v>3</v>
      </c>
      <c r="E1614" s="76">
        <f t="shared" si="101"/>
        <v>22</v>
      </c>
      <c r="F1614" s="101">
        <f t="shared" si="102"/>
        <v>1</v>
      </c>
      <c r="G1614" s="101" t="str">
        <f t="shared" si="103"/>
        <v>Off</v>
      </c>
    </row>
    <row r="1615" spans="2:7" x14ac:dyDescent="0.35">
      <c r="B1615" s="3">
        <v>46089.958333329436</v>
      </c>
      <c r="C1615" s="84">
        <v>0</v>
      </c>
      <c r="D1615" s="76">
        <f t="shared" si="100"/>
        <v>3</v>
      </c>
      <c r="E1615" s="76">
        <f t="shared" si="101"/>
        <v>23</v>
      </c>
      <c r="F1615" s="101">
        <f t="shared" si="102"/>
        <v>1</v>
      </c>
      <c r="G1615" s="101" t="str">
        <f t="shared" si="103"/>
        <v>Off</v>
      </c>
    </row>
    <row r="1616" spans="2:7" x14ac:dyDescent="0.35">
      <c r="B1616" s="3">
        <v>46089.9999999961</v>
      </c>
      <c r="C1616" s="84">
        <v>0</v>
      </c>
      <c r="D1616" s="76">
        <f t="shared" si="100"/>
        <v>3</v>
      </c>
      <c r="E1616" s="76">
        <f t="shared" si="101"/>
        <v>0</v>
      </c>
      <c r="F1616" s="101">
        <f t="shared" si="102"/>
        <v>2</v>
      </c>
      <c r="G1616" s="101" t="str">
        <f t="shared" si="103"/>
        <v>Off</v>
      </c>
    </row>
    <row r="1617" spans="2:7" x14ac:dyDescent="0.35">
      <c r="B1617" s="3">
        <v>46090.041666662764</v>
      </c>
      <c r="C1617" s="84">
        <v>0</v>
      </c>
      <c r="D1617" s="76">
        <f t="shared" si="100"/>
        <v>3</v>
      </c>
      <c r="E1617" s="76">
        <f t="shared" si="101"/>
        <v>1</v>
      </c>
      <c r="F1617" s="101">
        <f t="shared" si="102"/>
        <v>2</v>
      </c>
      <c r="G1617" s="101" t="str">
        <f t="shared" si="103"/>
        <v>Off</v>
      </c>
    </row>
    <row r="1618" spans="2:7" x14ac:dyDescent="0.35">
      <c r="B1618" s="3">
        <v>46090.083333329429</v>
      </c>
      <c r="C1618" s="84">
        <v>0</v>
      </c>
      <c r="D1618" s="76">
        <f t="shared" si="100"/>
        <v>3</v>
      </c>
      <c r="E1618" s="76">
        <f t="shared" si="101"/>
        <v>2</v>
      </c>
      <c r="F1618" s="101">
        <f t="shared" si="102"/>
        <v>2</v>
      </c>
      <c r="G1618" s="101" t="str">
        <f t="shared" si="103"/>
        <v>Off</v>
      </c>
    </row>
    <row r="1619" spans="2:7" x14ac:dyDescent="0.35">
      <c r="B1619" s="3">
        <v>46090.124999996093</v>
      </c>
      <c r="C1619" s="84">
        <v>0</v>
      </c>
      <c r="D1619" s="76">
        <f t="shared" si="100"/>
        <v>3</v>
      </c>
      <c r="E1619" s="76">
        <f t="shared" si="101"/>
        <v>3</v>
      </c>
      <c r="F1619" s="101">
        <f t="shared" si="102"/>
        <v>2</v>
      </c>
      <c r="G1619" s="101" t="str">
        <f t="shared" si="103"/>
        <v>Off</v>
      </c>
    </row>
    <row r="1620" spans="2:7" x14ac:dyDescent="0.35">
      <c r="B1620" s="3">
        <v>46090.166666662757</v>
      </c>
      <c r="C1620" s="84">
        <v>0</v>
      </c>
      <c r="D1620" s="76">
        <f t="shared" si="100"/>
        <v>3</v>
      </c>
      <c r="E1620" s="76">
        <f t="shared" si="101"/>
        <v>4</v>
      </c>
      <c r="F1620" s="101">
        <f t="shared" si="102"/>
        <v>2</v>
      </c>
      <c r="G1620" s="101" t="str">
        <f t="shared" si="103"/>
        <v>Off</v>
      </c>
    </row>
    <row r="1621" spans="2:7" x14ac:dyDescent="0.35">
      <c r="B1621" s="3">
        <v>46090.208333329421</v>
      </c>
      <c r="C1621" s="84">
        <v>0</v>
      </c>
      <c r="D1621" s="76">
        <f t="shared" si="100"/>
        <v>3</v>
      </c>
      <c r="E1621" s="76">
        <f t="shared" si="101"/>
        <v>5</v>
      </c>
      <c r="F1621" s="101">
        <f t="shared" si="102"/>
        <v>2</v>
      </c>
      <c r="G1621" s="101" t="str">
        <f t="shared" si="103"/>
        <v>Off</v>
      </c>
    </row>
    <row r="1622" spans="2:7" x14ac:dyDescent="0.35">
      <c r="B1622" s="3">
        <v>46090.249999996086</v>
      </c>
      <c r="C1622" s="84">
        <v>0</v>
      </c>
      <c r="D1622" s="76">
        <f t="shared" si="100"/>
        <v>3</v>
      </c>
      <c r="E1622" s="76">
        <f t="shared" si="101"/>
        <v>6</v>
      </c>
      <c r="F1622" s="101">
        <f t="shared" si="102"/>
        <v>2</v>
      </c>
      <c r="G1622" s="101" t="str">
        <f t="shared" si="103"/>
        <v>Off</v>
      </c>
    </row>
    <row r="1623" spans="2:7" x14ac:dyDescent="0.35">
      <c r="B1623" s="3">
        <v>46090.29166666275</v>
      </c>
      <c r="C1623" s="84">
        <v>0</v>
      </c>
      <c r="D1623" s="76">
        <f t="shared" si="100"/>
        <v>3</v>
      </c>
      <c r="E1623" s="76">
        <f t="shared" si="101"/>
        <v>7</v>
      </c>
      <c r="F1623" s="101">
        <f t="shared" si="102"/>
        <v>2</v>
      </c>
      <c r="G1623" s="101" t="str">
        <f t="shared" si="103"/>
        <v>Off</v>
      </c>
    </row>
    <row r="1624" spans="2:7" x14ac:dyDescent="0.35">
      <c r="B1624" s="3">
        <v>46090.333333329414</v>
      </c>
      <c r="C1624" s="84">
        <v>6.3436606135967217</v>
      </c>
      <c r="D1624" s="76">
        <f t="shared" si="100"/>
        <v>3</v>
      </c>
      <c r="E1624" s="76">
        <f t="shared" si="101"/>
        <v>8</v>
      </c>
      <c r="F1624" s="101">
        <f t="shared" si="102"/>
        <v>2</v>
      </c>
      <c r="G1624" s="101" t="str">
        <f t="shared" si="103"/>
        <v>On</v>
      </c>
    </row>
    <row r="1625" spans="2:7" x14ac:dyDescent="0.35">
      <c r="B1625" s="3">
        <v>46090.374999996078</v>
      </c>
      <c r="C1625" s="84">
        <v>20.530313198398513</v>
      </c>
      <c r="D1625" s="76">
        <f t="shared" si="100"/>
        <v>3</v>
      </c>
      <c r="E1625" s="76">
        <f t="shared" si="101"/>
        <v>9</v>
      </c>
      <c r="F1625" s="101">
        <f t="shared" si="102"/>
        <v>2</v>
      </c>
      <c r="G1625" s="101" t="str">
        <f t="shared" si="103"/>
        <v>On</v>
      </c>
    </row>
    <row r="1626" spans="2:7" x14ac:dyDescent="0.35">
      <c r="B1626" s="3">
        <v>46090.416666662743</v>
      </c>
      <c r="C1626" s="84">
        <v>24.627970594976105</v>
      </c>
      <c r="D1626" s="76">
        <f t="shared" si="100"/>
        <v>3</v>
      </c>
      <c r="E1626" s="76">
        <f t="shared" si="101"/>
        <v>10</v>
      </c>
      <c r="F1626" s="101">
        <f t="shared" si="102"/>
        <v>2</v>
      </c>
      <c r="G1626" s="101" t="str">
        <f t="shared" si="103"/>
        <v>On</v>
      </c>
    </row>
    <row r="1627" spans="2:7" x14ac:dyDescent="0.35">
      <c r="B1627" s="3">
        <v>46090.458333329407</v>
      </c>
      <c r="C1627" s="84">
        <v>25.144269087388434</v>
      </c>
      <c r="D1627" s="76">
        <f t="shared" si="100"/>
        <v>3</v>
      </c>
      <c r="E1627" s="76">
        <f t="shared" si="101"/>
        <v>11</v>
      </c>
      <c r="F1627" s="101">
        <f t="shared" si="102"/>
        <v>2</v>
      </c>
      <c r="G1627" s="101" t="str">
        <f t="shared" si="103"/>
        <v>On</v>
      </c>
    </row>
    <row r="1628" spans="2:7" x14ac:dyDescent="0.35">
      <c r="B1628" s="3">
        <v>46090.499999996071</v>
      </c>
      <c r="C1628" s="84">
        <v>24.34527212609607</v>
      </c>
      <c r="D1628" s="76">
        <f t="shared" si="100"/>
        <v>3</v>
      </c>
      <c r="E1628" s="76">
        <f t="shared" si="101"/>
        <v>12</v>
      </c>
      <c r="F1628" s="101">
        <f t="shared" si="102"/>
        <v>2</v>
      </c>
      <c r="G1628" s="101" t="str">
        <f t="shared" si="103"/>
        <v>On</v>
      </c>
    </row>
    <row r="1629" spans="2:7" x14ac:dyDescent="0.35">
      <c r="B1629" s="3">
        <v>46090.541666662735</v>
      </c>
      <c r="C1629" s="84">
        <v>23.695649784165425</v>
      </c>
      <c r="D1629" s="76">
        <f t="shared" si="100"/>
        <v>3</v>
      </c>
      <c r="E1629" s="76">
        <f t="shared" si="101"/>
        <v>13</v>
      </c>
      <c r="F1629" s="101">
        <f t="shared" si="102"/>
        <v>2</v>
      </c>
      <c r="G1629" s="101" t="str">
        <f t="shared" si="103"/>
        <v>On</v>
      </c>
    </row>
    <row r="1630" spans="2:7" x14ac:dyDescent="0.35">
      <c r="B1630" s="3">
        <v>46090.583333329399</v>
      </c>
      <c r="C1630" s="84">
        <v>23.92012184552523</v>
      </c>
      <c r="D1630" s="76">
        <f t="shared" si="100"/>
        <v>3</v>
      </c>
      <c r="E1630" s="76">
        <f t="shared" si="101"/>
        <v>14</v>
      </c>
      <c r="F1630" s="101">
        <f t="shared" si="102"/>
        <v>2</v>
      </c>
      <c r="G1630" s="101" t="str">
        <f t="shared" si="103"/>
        <v>On</v>
      </c>
    </row>
    <row r="1631" spans="2:7" x14ac:dyDescent="0.35">
      <c r="B1631" s="3">
        <v>46090.624999996064</v>
      </c>
      <c r="C1631" s="84">
        <v>24.489044557251013</v>
      </c>
      <c r="D1631" s="76">
        <f t="shared" si="100"/>
        <v>3</v>
      </c>
      <c r="E1631" s="76">
        <f t="shared" si="101"/>
        <v>15</v>
      </c>
      <c r="F1631" s="101">
        <f t="shared" si="102"/>
        <v>2</v>
      </c>
      <c r="G1631" s="101" t="str">
        <f t="shared" si="103"/>
        <v>On</v>
      </c>
    </row>
    <row r="1632" spans="2:7" x14ac:dyDescent="0.35">
      <c r="B1632" s="3">
        <v>46090.666666662728</v>
      </c>
      <c r="C1632" s="84">
        <v>24.81952160380499</v>
      </c>
      <c r="D1632" s="76">
        <f t="shared" si="100"/>
        <v>3</v>
      </c>
      <c r="E1632" s="76">
        <f t="shared" si="101"/>
        <v>16</v>
      </c>
      <c r="F1632" s="101">
        <f t="shared" si="102"/>
        <v>2</v>
      </c>
      <c r="G1632" s="101" t="str">
        <f t="shared" si="103"/>
        <v>On</v>
      </c>
    </row>
    <row r="1633" spans="2:7" x14ac:dyDescent="0.35">
      <c r="B1633" s="3">
        <v>46090.708333329392</v>
      </c>
      <c r="C1633" s="84">
        <v>22.69795804138316</v>
      </c>
      <c r="D1633" s="76">
        <f t="shared" si="100"/>
        <v>3</v>
      </c>
      <c r="E1633" s="76">
        <f t="shared" si="101"/>
        <v>17</v>
      </c>
      <c r="F1633" s="101">
        <f t="shared" si="102"/>
        <v>2</v>
      </c>
      <c r="G1633" s="101" t="str">
        <f t="shared" si="103"/>
        <v>On</v>
      </c>
    </row>
    <row r="1634" spans="2:7" x14ac:dyDescent="0.35">
      <c r="B1634" s="3">
        <v>46090.749999996056</v>
      </c>
      <c r="C1634" s="84">
        <v>10.93744662435939</v>
      </c>
      <c r="D1634" s="76">
        <f t="shared" si="100"/>
        <v>3</v>
      </c>
      <c r="E1634" s="76">
        <f t="shared" si="101"/>
        <v>18</v>
      </c>
      <c r="F1634" s="101">
        <f t="shared" si="102"/>
        <v>2</v>
      </c>
      <c r="G1634" s="101" t="str">
        <f t="shared" si="103"/>
        <v>On</v>
      </c>
    </row>
    <row r="1635" spans="2:7" x14ac:dyDescent="0.35">
      <c r="B1635" s="3">
        <v>46090.791666662721</v>
      </c>
      <c r="C1635" s="84">
        <v>0</v>
      </c>
      <c r="D1635" s="76">
        <f t="shared" si="100"/>
        <v>3</v>
      </c>
      <c r="E1635" s="76">
        <f t="shared" si="101"/>
        <v>19</v>
      </c>
      <c r="F1635" s="101">
        <f t="shared" si="102"/>
        <v>2</v>
      </c>
      <c r="G1635" s="101" t="str">
        <f t="shared" si="103"/>
        <v>On</v>
      </c>
    </row>
    <row r="1636" spans="2:7" x14ac:dyDescent="0.35">
      <c r="B1636" s="3">
        <v>46090.833333329385</v>
      </c>
      <c r="C1636" s="84">
        <v>0</v>
      </c>
      <c r="D1636" s="76">
        <f t="shared" si="100"/>
        <v>3</v>
      </c>
      <c r="E1636" s="76">
        <f t="shared" si="101"/>
        <v>20</v>
      </c>
      <c r="F1636" s="101">
        <f t="shared" si="102"/>
        <v>2</v>
      </c>
      <c r="G1636" s="101" t="str">
        <f t="shared" si="103"/>
        <v>On</v>
      </c>
    </row>
    <row r="1637" spans="2:7" x14ac:dyDescent="0.35">
      <c r="B1637" s="3">
        <v>46090.874999996049</v>
      </c>
      <c r="C1637" s="84">
        <v>0</v>
      </c>
      <c r="D1637" s="76">
        <f t="shared" si="100"/>
        <v>3</v>
      </c>
      <c r="E1637" s="76">
        <f t="shared" si="101"/>
        <v>21</v>
      </c>
      <c r="F1637" s="101">
        <f t="shared" si="102"/>
        <v>2</v>
      </c>
      <c r="G1637" s="101" t="str">
        <f t="shared" si="103"/>
        <v>On</v>
      </c>
    </row>
    <row r="1638" spans="2:7" x14ac:dyDescent="0.35">
      <c r="B1638" s="3">
        <v>46090.916666662713</v>
      </c>
      <c r="C1638" s="84">
        <v>0</v>
      </c>
      <c r="D1638" s="76">
        <f t="shared" si="100"/>
        <v>3</v>
      </c>
      <c r="E1638" s="76">
        <f t="shared" si="101"/>
        <v>22</v>
      </c>
      <c r="F1638" s="101">
        <f t="shared" si="102"/>
        <v>2</v>
      </c>
      <c r="G1638" s="101" t="str">
        <f t="shared" si="103"/>
        <v>On</v>
      </c>
    </row>
    <row r="1639" spans="2:7" x14ac:dyDescent="0.35">
      <c r="B1639" s="3">
        <v>46090.958333329378</v>
      </c>
      <c r="C1639" s="84">
        <v>0</v>
      </c>
      <c r="D1639" s="76">
        <f t="shared" si="100"/>
        <v>3</v>
      </c>
      <c r="E1639" s="76">
        <f t="shared" si="101"/>
        <v>23</v>
      </c>
      <c r="F1639" s="101">
        <f t="shared" si="102"/>
        <v>2</v>
      </c>
      <c r="G1639" s="101" t="str">
        <f t="shared" si="103"/>
        <v>On</v>
      </c>
    </row>
    <row r="1640" spans="2:7" x14ac:dyDescent="0.35">
      <c r="B1640" s="3">
        <v>46090.999999996042</v>
      </c>
      <c r="C1640" s="84">
        <v>0</v>
      </c>
      <c r="D1640" s="76">
        <f t="shared" si="100"/>
        <v>3</v>
      </c>
      <c r="E1640" s="76">
        <f t="shared" si="101"/>
        <v>0</v>
      </c>
      <c r="F1640" s="101">
        <f t="shared" si="102"/>
        <v>3</v>
      </c>
      <c r="G1640" s="101" t="str">
        <f t="shared" si="103"/>
        <v>Off</v>
      </c>
    </row>
    <row r="1641" spans="2:7" x14ac:dyDescent="0.35">
      <c r="B1641" s="3">
        <v>46091.041666662706</v>
      </c>
      <c r="C1641" s="84">
        <v>0</v>
      </c>
      <c r="D1641" s="76">
        <f t="shared" si="100"/>
        <v>3</v>
      </c>
      <c r="E1641" s="76">
        <f t="shared" si="101"/>
        <v>1</v>
      </c>
      <c r="F1641" s="101">
        <f t="shared" si="102"/>
        <v>3</v>
      </c>
      <c r="G1641" s="101" t="str">
        <f t="shared" si="103"/>
        <v>Off</v>
      </c>
    </row>
    <row r="1642" spans="2:7" x14ac:dyDescent="0.35">
      <c r="B1642" s="3">
        <v>46091.08333332937</v>
      </c>
      <c r="C1642" s="84">
        <v>0</v>
      </c>
      <c r="D1642" s="76">
        <f t="shared" si="100"/>
        <v>3</v>
      </c>
      <c r="E1642" s="76">
        <f t="shared" si="101"/>
        <v>2</v>
      </c>
      <c r="F1642" s="101">
        <f t="shared" si="102"/>
        <v>3</v>
      </c>
      <c r="G1642" s="101" t="str">
        <f t="shared" si="103"/>
        <v>Off</v>
      </c>
    </row>
    <row r="1643" spans="2:7" x14ac:dyDescent="0.35">
      <c r="B1643" s="3">
        <v>46091.124999996035</v>
      </c>
      <c r="C1643" s="84">
        <v>0</v>
      </c>
      <c r="D1643" s="76">
        <f t="shared" si="100"/>
        <v>3</v>
      </c>
      <c r="E1643" s="76">
        <f t="shared" si="101"/>
        <v>3</v>
      </c>
      <c r="F1643" s="101">
        <f t="shared" si="102"/>
        <v>3</v>
      </c>
      <c r="G1643" s="101" t="str">
        <f t="shared" si="103"/>
        <v>Off</v>
      </c>
    </row>
    <row r="1644" spans="2:7" x14ac:dyDescent="0.35">
      <c r="B1644" s="3">
        <v>46091.166666662699</v>
      </c>
      <c r="C1644" s="84">
        <v>0</v>
      </c>
      <c r="D1644" s="76">
        <f t="shared" si="100"/>
        <v>3</v>
      </c>
      <c r="E1644" s="76">
        <f t="shared" si="101"/>
        <v>4</v>
      </c>
      <c r="F1644" s="101">
        <f t="shared" si="102"/>
        <v>3</v>
      </c>
      <c r="G1644" s="101" t="str">
        <f t="shared" si="103"/>
        <v>Off</v>
      </c>
    </row>
    <row r="1645" spans="2:7" x14ac:dyDescent="0.35">
      <c r="B1645" s="3">
        <v>46091.208333329363</v>
      </c>
      <c r="C1645" s="84">
        <v>0</v>
      </c>
      <c r="D1645" s="76">
        <f t="shared" si="100"/>
        <v>3</v>
      </c>
      <c r="E1645" s="76">
        <f t="shared" si="101"/>
        <v>5</v>
      </c>
      <c r="F1645" s="101">
        <f t="shared" si="102"/>
        <v>3</v>
      </c>
      <c r="G1645" s="101" t="str">
        <f t="shared" si="103"/>
        <v>Off</v>
      </c>
    </row>
    <row r="1646" spans="2:7" x14ac:dyDescent="0.35">
      <c r="B1646" s="3">
        <v>46091.249999996027</v>
      </c>
      <c r="C1646" s="84">
        <v>0</v>
      </c>
      <c r="D1646" s="76">
        <f t="shared" si="100"/>
        <v>3</v>
      </c>
      <c r="E1646" s="76">
        <f t="shared" si="101"/>
        <v>6</v>
      </c>
      <c r="F1646" s="101">
        <f t="shared" si="102"/>
        <v>3</v>
      </c>
      <c r="G1646" s="101" t="str">
        <f t="shared" si="103"/>
        <v>Off</v>
      </c>
    </row>
    <row r="1647" spans="2:7" x14ac:dyDescent="0.35">
      <c r="B1647" s="3">
        <v>46091.291666662692</v>
      </c>
      <c r="C1647" s="84">
        <v>0</v>
      </c>
      <c r="D1647" s="76">
        <f t="shared" si="100"/>
        <v>3</v>
      </c>
      <c r="E1647" s="76">
        <f t="shared" si="101"/>
        <v>7</v>
      </c>
      <c r="F1647" s="101">
        <f t="shared" si="102"/>
        <v>3</v>
      </c>
      <c r="G1647" s="101" t="str">
        <f t="shared" si="103"/>
        <v>Off</v>
      </c>
    </row>
    <row r="1648" spans="2:7" x14ac:dyDescent="0.35">
      <c r="B1648" s="3">
        <v>46091.333333329356</v>
      </c>
      <c r="C1648" s="84">
        <v>0</v>
      </c>
      <c r="D1648" s="76">
        <f t="shared" si="100"/>
        <v>3</v>
      </c>
      <c r="E1648" s="76">
        <f t="shared" si="101"/>
        <v>8</v>
      </c>
      <c r="F1648" s="101">
        <f t="shared" si="102"/>
        <v>3</v>
      </c>
      <c r="G1648" s="101" t="str">
        <f t="shared" si="103"/>
        <v>On</v>
      </c>
    </row>
    <row r="1649" spans="2:7" x14ac:dyDescent="0.35">
      <c r="B1649" s="3">
        <v>46091.37499999602</v>
      </c>
      <c r="C1649" s="84">
        <v>0.41645547697979368</v>
      </c>
      <c r="D1649" s="76">
        <f t="shared" si="100"/>
        <v>3</v>
      </c>
      <c r="E1649" s="76">
        <f t="shared" si="101"/>
        <v>9</v>
      </c>
      <c r="F1649" s="101">
        <f t="shared" si="102"/>
        <v>3</v>
      </c>
      <c r="G1649" s="101" t="str">
        <f t="shared" si="103"/>
        <v>On</v>
      </c>
    </row>
    <row r="1650" spans="2:7" x14ac:dyDescent="0.35">
      <c r="B1650" s="3">
        <v>46091.416666662684</v>
      </c>
      <c r="C1650" s="84">
        <v>2.2668886416231793</v>
      </c>
      <c r="D1650" s="76">
        <f t="shared" si="100"/>
        <v>3</v>
      </c>
      <c r="E1650" s="76">
        <f t="shared" si="101"/>
        <v>10</v>
      </c>
      <c r="F1650" s="101">
        <f t="shared" si="102"/>
        <v>3</v>
      </c>
      <c r="G1650" s="101" t="str">
        <f t="shared" si="103"/>
        <v>On</v>
      </c>
    </row>
    <row r="1651" spans="2:7" x14ac:dyDescent="0.35">
      <c r="B1651" s="3">
        <v>46091.458333329349</v>
      </c>
      <c r="C1651" s="84">
        <v>2.6939792547117278</v>
      </c>
      <c r="D1651" s="76">
        <f t="shared" si="100"/>
        <v>3</v>
      </c>
      <c r="E1651" s="76">
        <f t="shared" si="101"/>
        <v>11</v>
      </c>
      <c r="F1651" s="101">
        <f t="shared" si="102"/>
        <v>3</v>
      </c>
      <c r="G1651" s="101" t="str">
        <f t="shared" si="103"/>
        <v>On</v>
      </c>
    </row>
    <row r="1652" spans="2:7" x14ac:dyDescent="0.35">
      <c r="B1652" s="3">
        <v>46091.499999996013</v>
      </c>
      <c r="C1652" s="84">
        <v>14.37185940369838</v>
      </c>
      <c r="D1652" s="76">
        <f t="shared" si="100"/>
        <v>3</v>
      </c>
      <c r="E1652" s="76">
        <f t="shared" si="101"/>
        <v>12</v>
      </c>
      <c r="F1652" s="101">
        <f t="shared" si="102"/>
        <v>3</v>
      </c>
      <c r="G1652" s="101" t="str">
        <f t="shared" si="103"/>
        <v>On</v>
      </c>
    </row>
    <row r="1653" spans="2:7" x14ac:dyDescent="0.35">
      <c r="B1653" s="3">
        <v>46091.541666662677</v>
      </c>
      <c r="C1653" s="84">
        <v>9.749355758239906</v>
      </c>
      <c r="D1653" s="76">
        <f t="shared" si="100"/>
        <v>3</v>
      </c>
      <c r="E1653" s="76">
        <f t="shared" si="101"/>
        <v>13</v>
      </c>
      <c r="F1653" s="101">
        <f t="shared" si="102"/>
        <v>3</v>
      </c>
      <c r="G1653" s="101" t="str">
        <f t="shared" si="103"/>
        <v>On</v>
      </c>
    </row>
    <row r="1654" spans="2:7" x14ac:dyDescent="0.35">
      <c r="B1654" s="3">
        <v>46091.583333329341</v>
      </c>
      <c r="C1654" s="84">
        <v>25.793885522394955</v>
      </c>
      <c r="D1654" s="76">
        <f t="shared" si="100"/>
        <v>3</v>
      </c>
      <c r="E1654" s="76">
        <f t="shared" si="101"/>
        <v>14</v>
      </c>
      <c r="F1654" s="101">
        <f t="shared" si="102"/>
        <v>3</v>
      </c>
      <c r="G1654" s="101" t="str">
        <f t="shared" si="103"/>
        <v>On</v>
      </c>
    </row>
    <row r="1655" spans="2:7" x14ac:dyDescent="0.35">
      <c r="B1655" s="3">
        <v>46091.624999996005</v>
      </c>
      <c r="C1655" s="84">
        <v>26.729050417442494</v>
      </c>
      <c r="D1655" s="76">
        <f t="shared" si="100"/>
        <v>3</v>
      </c>
      <c r="E1655" s="76">
        <f t="shared" si="101"/>
        <v>15</v>
      </c>
      <c r="F1655" s="101">
        <f t="shared" si="102"/>
        <v>3</v>
      </c>
      <c r="G1655" s="101" t="str">
        <f t="shared" si="103"/>
        <v>On</v>
      </c>
    </row>
    <row r="1656" spans="2:7" x14ac:dyDescent="0.35">
      <c r="B1656" s="3">
        <v>46091.66666666267</v>
      </c>
      <c r="C1656" s="84">
        <v>27.314855870095762</v>
      </c>
      <c r="D1656" s="76">
        <f t="shared" si="100"/>
        <v>3</v>
      </c>
      <c r="E1656" s="76">
        <f t="shared" si="101"/>
        <v>16</v>
      </c>
      <c r="F1656" s="101">
        <f t="shared" si="102"/>
        <v>3</v>
      </c>
      <c r="G1656" s="101" t="str">
        <f t="shared" si="103"/>
        <v>On</v>
      </c>
    </row>
    <row r="1657" spans="2:7" x14ac:dyDescent="0.35">
      <c r="B1657" s="3">
        <v>46091.708333329334</v>
      </c>
      <c r="C1657" s="84">
        <v>25.806187389967477</v>
      </c>
      <c r="D1657" s="76">
        <f t="shared" si="100"/>
        <v>3</v>
      </c>
      <c r="E1657" s="76">
        <f t="shared" si="101"/>
        <v>17</v>
      </c>
      <c r="F1657" s="101">
        <f t="shared" si="102"/>
        <v>3</v>
      </c>
      <c r="G1657" s="101" t="str">
        <f t="shared" si="103"/>
        <v>On</v>
      </c>
    </row>
    <row r="1658" spans="2:7" x14ac:dyDescent="0.35">
      <c r="B1658" s="3">
        <v>46091.749999995998</v>
      </c>
      <c r="C1658" s="84">
        <v>12.979809924167194</v>
      </c>
      <c r="D1658" s="76">
        <f t="shared" si="100"/>
        <v>3</v>
      </c>
      <c r="E1658" s="76">
        <f t="shared" si="101"/>
        <v>18</v>
      </c>
      <c r="F1658" s="101">
        <f t="shared" si="102"/>
        <v>3</v>
      </c>
      <c r="G1658" s="101" t="str">
        <f t="shared" si="103"/>
        <v>On</v>
      </c>
    </row>
    <row r="1659" spans="2:7" x14ac:dyDescent="0.35">
      <c r="B1659" s="3">
        <v>46091.791666662662</v>
      </c>
      <c r="C1659" s="84">
        <v>0</v>
      </c>
      <c r="D1659" s="76">
        <f t="shared" si="100"/>
        <v>3</v>
      </c>
      <c r="E1659" s="76">
        <f t="shared" si="101"/>
        <v>19</v>
      </c>
      <c r="F1659" s="101">
        <f t="shared" si="102"/>
        <v>3</v>
      </c>
      <c r="G1659" s="101" t="str">
        <f t="shared" si="103"/>
        <v>On</v>
      </c>
    </row>
    <row r="1660" spans="2:7" x14ac:dyDescent="0.35">
      <c r="B1660" s="3">
        <v>46091.833333329327</v>
      </c>
      <c r="C1660" s="84">
        <v>0</v>
      </c>
      <c r="D1660" s="76">
        <f t="shared" si="100"/>
        <v>3</v>
      </c>
      <c r="E1660" s="76">
        <f t="shared" si="101"/>
        <v>20</v>
      </c>
      <c r="F1660" s="101">
        <f t="shared" si="102"/>
        <v>3</v>
      </c>
      <c r="G1660" s="101" t="str">
        <f t="shared" si="103"/>
        <v>On</v>
      </c>
    </row>
    <row r="1661" spans="2:7" x14ac:dyDescent="0.35">
      <c r="B1661" s="3">
        <v>46091.874999995991</v>
      </c>
      <c r="C1661" s="84">
        <v>0</v>
      </c>
      <c r="D1661" s="76">
        <f t="shared" si="100"/>
        <v>3</v>
      </c>
      <c r="E1661" s="76">
        <f t="shared" si="101"/>
        <v>21</v>
      </c>
      <c r="F1661" s="101">
        <f t="shared" si="102"/>
        <v>3</v>
      </c>
      <c r="G1661" s="101" t="str">
        <f t="shared" si="103"/>
        <v>On</v>
      </c>
    </row>
    <row r="1662" spans="2:7" x14ac:dyDescent="0.35">
      <c r="B1662" s="3">
        <v>46091.916666662655</v>
      </c>
      <c r="C1662" s="84">
        <v>0</v>
      </c>
      <c r="D1662" s="76">
        <f t="shared" si="100"/>
        <v>3</v>
      </c>
      <c r="E1662" s="76">
        <f t="shared" si="101"/>
        <v>22</v>
      </c>
      <c r="F1662" s="101">
        <f t="shared" si="102"/>
        <v>3</v>
      </c>
      <c r="G1662" s="101" t="str">
        <f t="shared" si="103"/>
        <v>On</v>
      </c>
    </row>
    <row r="1663" spans="2:7" x14ac:dyDescent="0.35">
      <c r="B1663" s="3">
        <v>46091.958333329319</v>
      </c>
      <c r="C1663" s="84">
        <v>0</v>
      </c>
      <c r="D1663" s="76">
        <f t="shared" si="100"/>
        <v>3</v>
      </c>
      <c r="E1663" s="76">
        <f t="shared" si="101"/>
        <v>23</v>
      </c>
      <c r="F1663" s="101">
        <f t="shared" si="102"/>
        <v>3</v>
      </c>
      <c r="G1663" s="101" t="str">
        <f t="shared" si="103"/>
        <v>On</v>
      </c>
    </row>
    <row r="1664" spans="2:7" x14ac:dyDescent="0.35">
      <c r="B1664" s="3">
        <v>46091.999999995984</v>
      </c>
      <c r="C1664" s="84">
        <v>0</v>
      </c>
      <c r="D1664" s="76">
        <f t="shared" si="100"/>
        <v>3</v>
      </c>
      <c r="E1664" s="76">
        <f t="shared" si="101"/>
        <v>0</v>
      </c>
      <c r="F1664" s="101">
        <f t="shared" si="102"/>
        <v>4</v>
      </c>
      <c r="G1664" s="101" t="str">
        <f t="shared" si="103"/>
        <v>Off</v>
      </c>
    </row>
    <row r="1665" spans="2:7" x14ac:dyDescent="0.35">
      <c r="B1665" s="3">
        <v>46092.041666662648</v>
      </c>
      <c r="C1665" s="84">
        <v>0</v>
      </c>
      <c r="D1665" s="76">
        <f t="shared" si="100"/>
        <v>3</v>
      </c>
      <c r="E1665" s="76">
        <f t="shared" si="101"/>
        <v>1</v>
      </c>
      <c r="F1665" s="101">
        <f t="shared" si="102"/>
        <v>4</v>
      </c>
      <c r="G1665" s="101" t="str">
        <f t="shared" si="103"/>
        <v>Off</v>
      </c>
    </row>
    <row r="1666" spans="2:7" x14ac:dyDescent="0.35">
      <c r="B1666" s="3">
        <v>46092.083333329312</v>
      </c>
      <c r="C1666" s="84">
        <v>0</v>
      </c>
      <c r="D1666" s="76">
        <f t="shared" si="100"/>
        <v>3</v>
      </c>
      <c r="E1666" s="76">
        <f t="shared" si="101"/>
        <v>2</v>
      </c>
      <c r="F1666" s="101">
        <f t="shared" si="102"/>
        <v>4</v>
      </c>
      <c r="G1666" s="101" t="str">
        <f t="shared" si="103"/>
        <v>Off</v>
      </c>
    </row>
    <row r="1667" spans="2:7" x14ac:dyDescent="0.35">
      <c r="B1667" s="3">
        <v>46092.124999995976</v>
      </c>
      <c r="C1667" s="84">
        <v>0</v>
      </c>
      <c r="D1667" s="76">
        <f t="shared" si="100"/>
        <v>3</v>
      </c>
      <c r="E1667" s="76">
        <f t="shared" si="101"/>
        <v>3</v>
      </c>
      <c r="F1667" s="101">
        <f t="shared" si="102"/>
        <v>4</v>
      </c>
      <c r="G1667" s="101" t="str">
        <f t="shared" si="103"/>
        <v>Off</v>
      </c>
    </row>
    <row r="1668" spans="2:7" x14ac:dyDescent="0.35">
      <c r="B1668" s="3">
        <v>46092.166666662641</v>
      </c>
      <c r="C1668" s="84">
        <v>0</v>
      </c>
      <c r="D1668" s="76">
        <f t="shared" si="100"/>
        <v>3</v>
      </c>
      <c r="E1668" s="76">
        <f t="shared" si="101"/>
        <v>4</v>
      </c>
      <c r="F1668" s="101">
        <f t="shared" si="102"/>
        <v>4</v>
      </c>
      <c r="G1668" s="101" t="str">
        <f t="shared" si="103"/>
        <v>Off</v>
      </c>
    </row>
    <row r="1669" spans="2:7" x14ac:dyDescent="0.35">
      <c r="B1669" s="3">
        <v>46092.208333329305</v>
      </c>
      <c r="C1669" s="84">
        <v>0</v>
      </c>
      <c r="D1669" s="76">
        <f t="shared" si="100"/>
        <v>3</v>
      </c>
      <c r="E1669" s="76">
        <f t="shared" si="101"/>
        <v>5</v>
      </c>
      <c r="F1669" s="101">
        <f t="shared" si="102"/>
        <v>4</v>
      </c>
      <c r="G1669" s="101" t="str">
        <f t="shared" si="103"/>
        <v>Off</v>
      </c>
    </row>
    <row r="1670" spans="2:7" x14ac:dyDescent="0.35">
      <c r="B1670" s="3">
        <v>46092.249999995969</v>
      </c>
      <c r="C1670" s="84">
        <v>0</v>
      </c>
      <c r="D1670" s="76">
        <f t="shared" si="100"/>
        <v>3</v>
      </c>
      <c r="E1670" s="76">
        <f t="shared" si="101"/>
        <v>6</v>
      </c>
      <c r="F1670" s="101">
        <f t="shared" si="102"/>
        <v>4</v>
      </c>
      <c r="G1670" s="101" t="str">
        <f t="shared" si="103"/>
        <v>Off</v>
      </c>
    </row>
    <row r="1671" spans="2:7" x14ac:dyDescent="0.35">
      <c r="B1671" s="3">
        <v>46092.291666662633</v>
      </c>
      <c r="C1671" s="84">
        <v>0</v>
      </c>
      <c r="D1671" s="76">
        <f t="shared" si="100"/>
        <v>3</v>
      </c>
      <c r="E1671" s="76">
        <f t="shared" si="101"/>
        <v>7</v>
      </c>
      <c r="F1671" s="101">
        <f t="shared" si="102"/>
        <v>4</v>
      </c>
      <c r="G1671" s="101" t="str">
        <f t="shared" si="103"/>
        <v>Off</v>
      </c>
    </row>
    <row r="1672" spans="2:7" x14ac:dyDescent="0.35">
      <c r="B1672" s="3">
        <v>46092.333333329298</v>
      </c>
      <c r="C1672" s="84">
        <v>8.3388473157376612</v>
      </c>
      <c r="D1672" s="76">
        <f t="shared" si="100"/>
        <v>3</v>
      </c>
      <c r="E1672" s="76">
        <f t="shared" si="101"/>
        <v>8</v>
      </c>
      <c r="F1672" s="101">
        <f t="shared" si="102"/>
        <v>4</v>
      </c>
      <c r="G1672" s="101" t="str">
        <f t="shared" si="103"/>
        <v>On</v>
      </c>
    </row>
    <row r="1673" spans="2:7" x14ac:dyDescent="0.35">
      <c r="B1673" s="3">
        <v>46092.374999995962</v>
      </c>
      <c r="C1673" s="84">
        <v>6.8648715265764473</v>
      </c>
      <c r="D1673" s="76">
        <f t="shared" ref="D1673:D1736" si="104">MONTH(B1673)</f>
        <v>3</v>
      </c>
      <c r="E1673" s="76">
        <f t="shared" si="101"/>
        <v>9</v>
      </c>
      <c r="F1673" s="101">
        <f t="shared" si="102"/>
        <v>4</v>
      </c>
      <c r="G1673" s="101" t="str">
        <f t="shared" si="103"/>
        <v>On</v>
      </c>
    </row>
    <row r="1674" spans="2:7" x14ac:dyDescent="0.35">
      <c r="B1674" s="3">
        <v>46092.416666662626</v>
      </c>
      <c r="C1674" s="84">
        <v>17.153013728866966</v>
      </c>
      <c r="D1674" s="76">
        <f t="shared" si="104"/>
        <v>3</v>
      </c>
      <c r="E1674" s="76">
        <f t="shared" ref="E1674:E1737" si="105">HOUR(B1674)</f>
        <v>10</v>
      </c>
      <c r="F1674" s="101">
        <f t="shared" ref="F1674:F1737" si="106">WEEKDAY(B1674,1)</f>
        <v>4</v>
      </c>
      <c r="G1674" s="101" t="str">
        <f t="shared" ref="G1674:G1737" si="107">IF(OR(F1674=$F$6,F1674=$F$7),"Off",IF(E1674&lt;8,"Off","On"))</f>
        <v>On</v>
      </c>
    </row>
    <row r="1675" spans="2:7" x14ac:dyDescent="0.35">
      <c r="B1675" s="3">
        <v>46092.45833332929</v>
      </c>
      <c r="C1675" s="84">
        <v>26.641746170993574</v>
      </c>
      <c r="D1675" s="76">
        <f t="shared" si="104"/>
        <v>3</v>
      </c>
      <c r="E1675" s="76">
        <f t="shared" si="105"/>
        <v>11</v>
      </c>
      <c r="F1675" s="101">
        <f t="shared" si="106"/>
        <v>4</v>
      </c>
      <c r="G1675" s="101" t="str">
        <f t="shared" si="107"/>
        <v>On</v>
      </c>
    </row>
    <row r="1676" spans="2:7" x14ac:dyDescent="0.35">
      <c r="B1676" s="3">
        <v>46092.499999995955</v>
      </c>
      <c r="C1676" s="84">
        <v>26.001455879299453</v>
      </c>
      <c r="D1676" s="76">
        <f t="shared" si="104"/>
        <v>3</v>
      </c>
      <c r="E1676" s="76">
        <f t="shared" si="105"/>
        <v>12</v>
      </c>
      <c r="F1676" s="101">
        <f t="shared" si="106"/>
        <v>4</v>
      </c>
      <c r="G1676" s="101" t="str">
        <f t="shared" si="107"/>
        <v>On</v>
      </c>
    </row>
    <row r="1677" spans="2:7" x14ac:dyDescent="0.35">
      <c r="B1677" s="3">
        <v>46092.541666662619</v>
      </c>
      <c r="C1677" s="84">
        <v>25.398005293597965</v>
      </c>
      <c r="D1677" s="76">
        <f t="shared" si="104"/>
        <v>3</v>
      </c>
      <c r="E1677" s="76">
        <f t="shared" si="105"/>
        <v>13</v>
      </c>
      <c r="F1677" s="101">
        <f t="shared" si="106"/>
        <v>4</v>
      </c>
      <c r="G1677" s="101" t="str">
        <f t="shared" si="107"/>
        <v>On</v>
      </c>
    </row>
    <row r="1678" spans="2:7" x14ac:dyDescent="0.35">
      <c r="B1678" s="3">
        <v>46092.583333329283</v>
      </c>
      <c r="C1678" s="84">
        <v>25.826286888344526</v>
      </c>
      <c r="D1678" s="76">
        <f t="shared" si="104"/>
        <v>3</v>
      </c>
      <c r="E1678" s="76">
        <f t="shared" si="105"/>
        <v>14</v>
      </c>
      <c r="F1678" s="101">
        <f t="shared" si="106"/>
        <v>4</v>
      </c>
      <c r="G1678" s="101" t="str">
        <f t="shared" si="107"/>
        <v>On</v>
      </c>
    </row>
    <row r="1679" spans="2:7" x14ac:dyDescent="0.35">
      <c r="B1679" s="3">
        <v>46092.624999995947</v>
      </c>
      <c r="C1679" s="84">
        <v>21.303381846675396</v>
      </c>
      <c r="D1679" s="76">
        <f t="shared" si="104"/>
        <v>3</v>
      </c>
      <c r="E1679" s="76">
        <f t="shared" si="105"/>
        <v>15</v>
      </c>
      <c r="F1679" s="101">
        <f t="shared" si="106"/>
        <v>4</v>
      </c>
      <c r="G1679" s="101" t="str">
        <f t="shared" si="107"/>
        <v>On</v>
      </c>
    </row>
    <row r="1680" spans="2:7" x14ac:dyDescent="0.35">
      <c r="B1680" s="3">
        <v>46092.666666662612</v>
      </c>
      <c r="C1680" s="84">
        <v>15.752368069897829</v>
      </c>
      <c r="D1680" s="76">
        <f t="shared" si="104"/>
        <v>3</v>
      </c>
      <c r="E1680" s="76">
        <f t="shared" si="105"/>
        <v>16</v>
      </c>
      <c r="F1680" s="101">
        <f t="shared" si="106"/>
        <v>4</v>
      </c>
      <c r="G1680" s="101" t="str">
        <f t="shared" si="107"/>
        <v>On</v>
      </c>
    </row>
    <row r="1681" spans="2:7" x14ac:dyDescent="0.35">
      <c r="B1681" s="3">
        <v>46092.708333329276</v>
      </c>
      <c r="C1681" s="84">
        <v>15.361833193178306</v>
      </c>
      <c r="D1681" s="76">
        <f t="shared" si="104"/>
        <v>3</v>
      </c>
      <c r="E1681" s="76">
        <f t="shared" si="105"/>
        <v>17</v>
      </c>
      <c r="F1681" s="101">
        <f t="shared" si="106"/>
        <v>4</v>
      </c>
      <c r="G1681" s="101" t="str">
        <f t="shared" si="107"/>
        <v>On</v>
      </c>
    </row>
    <row r="1682" spans="2:7" x14ac:dyDescent="0.35">
      <c r="B1682" s="3">
        <v>46092.74999999594</v>
      </c>
      <c r="C1682" s="84">
        <v>7.5445421583009811</v>
      </c>
      <c r="D1682" s="76">
        <f t="shared" si="104"/>
        <v>3</v>
      </c>
      <c r="E1682" s="76">
        <f t="shared" si="105"/>
        <v>18</v>
      </c>
      <c r="F1682" s="101">
        <f t="shared" si="106"/>
        <v>4</v>
      </c>
      <c r="G1682" s="101" t="str">
        <f t="shared" si="107"/>
        <v>On</v>
      </c>
    </row>
    <row r="1683" spans="2:7" x14ac:dyDescent="0.35">
      <c r="B1683" s="3">
        <v>46092.791666662604</v>
      </c>
      <c r="C1683" s="84">
        <v>0</v>
      </c>
      <c r="D1683" s="76">
        <f t="shared" si="104"/>
        <v>3</v>
      </c>
      <c r="E1683" s="76">
        <f t="shared" si="105"/>
        <v>19</v>
      </c>
      <c r="F1683" s="101">
        <f t="shared" si="106"/>
        <v>4</v>
      </c>
      <c r="G1683" s="101" t="str">
        <f t="shared" si="107"/>
        <v>On</v>
      </c>
    </row>
    <row r="1684" spans="2:7" x14ac:dyDescent="0.35">
      <c r="B1684" s="3">
        <v>46092.833333329268</v>
      </c>
      <c r="C1684" s="84">
        <v>0</v>
      </c>
      <c r="D1684" s="76">
        <f t="shared" si="104"/>
        <v>3</v>
      </c>
      <c r="E1684" s="76">
        <f t="shared" si="105"/>
        <v>20</v>
      </c>
      <c r="F1684" s="101">
        <f t="shared" si="106"/>
        <v>4</v>
      </c>
      <c r="G1684" s="101" t="str">
        <f t="shared" si="107"/>
        <v>On</v>
      </c>
    </row>
    <row r="1685" spans="2:7" x14ac:dyDescent="0.35">
      <c r="B1685" s="3">
        <v>46092.874999995933</v>
      </c>
      <c r="C1685" s="84">
        <v>0</v>
      </c>
      <c r="D1685" s="76">
        <f t="shared" si="104"/>
        <v>3</v>
      </c>
      <c r="E1685" s="76">
        <f t="shared" si="105"/>
        <v>21</v>
      </c>
      <c r="F1685" s="101">
        <f t="shared" si="106"/>
        <v>4</v>
      </c>
      <c r="G1685" s="101" t="str">
        <f t="shared" si="107"/>
        <v>On</v>
      </c>
    </row>
    <row r="1686" spans="2:7" x14ac:dyDescent="0.35">
      <c r="B1686" s="3">
        <v>46092.916666662597</v>
      </c>
      <c r="C1686" s="84">
        <v>0</v>
      </c>
      <c r="D1686" s="76">
        <f t="shared" si="104"/>
        <v>3</v>
      </c>
      <c r="E1686" s="76">
        <f t="shared" si="105"/>
        <v>22</v>
      </c>
      <c r="F1686" s="101">
        <f t="shared" si="106"/>
        <v>4</v>
      </c>
      <c r="G1686" s="101" t="str">
        <f t="shared" si="107"/>
        <v>On</v>
      </c>
    </row>
    <row r="1687" spans="2:7" x14ac:dyDescent="0.35">
      <c r="B1687" s="3">
        <v>46092.958333329261</v>
      </c>
      <c r="C1687" s="84">
        <v>0</v>
      </c>
      <c r="D1687" s="76">
        <f t="shared" si="104"/>
        <v>3</v>
      </c>
      <c r="E1687" s="76">
        <f t="shared" si="105"/>
        <v>23</v>
      </c>
      <c r="F1687" s="101">
        <f t="shared" si="106"/>
        <v>4</v>
      </c>
      <c r="G1687" s="101" t="str">
        <f t="shared" si="107"/>
        <v>On</v>
      </c>
    </row>
    <row r="1688" spans="2:7" x14ac:dyDescent="0.35">
      <c r="B1688" s="3">
        <v>46092.999999995925</v>
      </c>
      <c r="C1688" s="84">
        <v>0</v>
      </c>
      <c r="D1688" s="76">
        <f t="shared" si="104"/>
        <v>3</v>
      </c>
      <c r="E1688" s="76">
        <f t="shared" si="105"/>
        <v>0</v>
      </c>
      <c r="F1688" s="101">
        <f t="shared" si="106"/>
        <v>5</v>
      </c>
      <c r="G1688" s="101" t="str">
        <f t="shared" si="107"/>
        <v>Off</v>
      </c>
    </row>
    <row r="1689" spans="2:7" x14ac:dyDescent="0.35">
      <c r="B1689" s="3">
        <v>46093.04166666259</v>
      </c>
      <c r="C1689" s="84">
        <v>0</v>
      </c>
      <c r="D1689" s="76">
        <f t="shared" si="104"/>
        <v>3</v>
      </c>
      <c r="E1689" s="76">
        <f t="shared" si="105"/>
        <v>1</v>
      </c>
      <c r="F1689" s="101">
        <f t="shared" si="106"/>
        <v>5</v>
      </c>
      <c r="G1689" s="101" t="str">
        <f t="shared" si="107"/>
        <v>Off</v>
      </c>
    </row>
    <row r="1690" spans="2:7" x14ac:dyDescent="0.35">
      <c r="B1690" s="3">
        <v>46093.083333329254</v>
      </c>
      <c r="C1690" s="84">
        <v>0</v>
      </c>
      <c r="D1690" s="76">
        <f t="shared" si="104"/>
        <v>3</v>
      </c>
      <c r="E1690" s="76">
        <f t="shared" si="105"/>
        <v>2</v>
      </c>
      <c r="F1690" s="101">
        <f t="shared" si="106"/>
        <v>5</v>
      </c>
      <c r="G1690" s="101" t="str">
        <f t="shared" si="107"/>
        <v>Off</v>
      </c>
    </row>
    <row r="1691" spans="2:7" x14ac:dyDescent="0.35">
      <c r="B1691" s="3">
        <v>46093.124999995918</v>
      </c>
      <c r="C1691" s="84">
        <v>0</v>
      </c>
      <c r="D1691" s="76">
        <f t="shared" si="104"/>
        <v>3</v>
      </c>
      <c r="E1691" s="76">
        <f t="shared" si="105"/>
        <v>3</v>
      </c>
      <c r="F1691" s="101">
        <f t="shared" si="106"/>
        <v>5</v>
      </c>
      <c r="G1691" s="101" t="str">
        <f t="shared" si="107"/>
        <v>Off</v>
      </c>
    </row>
    <row r="1692" spans="2:7" x14ac:dyDescent="0.35">
      <c r="B1692" s="3">
        <v>46093.166666662582</v>
      </c>
      <c r="C1692" s="84">
        <v>0</v>
      </c>
      <c r="D1692" s="76">
        <f t="shared" si="104"/>
        <v>3</v>
      </c>
      <c r="E1692" s="76">
        <f t="shared" si="105"/>
        <v>4</v>
      </c>
      <c r="F1692" s="101">
        <f t="shared" si="106"/>
        <v>5</v>
      </c>
      <c r="G1692" s="101" t="str">
        <f t="shared" si="107"/>
        <v>Off</v>
      </c>
    </row>
    <row r="1693" spans="2:7" x14ac:dyDescent="0.35">
      <c r="B1693" s="3">
        <v>46093.208333329247</v>
      </c>
      <c r="C1693" s="84">
        <v>0</v>
      </c>
      <c r="D1693" s="76">
        <f t="shared" si="104"/>
        <v>3</v>
      </c>
      <c r="E1693" s="76">
        <f t="shared" si="105"/>
        <v>5</v>
      </c>
      <c r="F1693" s="101">
        <f t="shared" si="106"/>
        <v>5</v>
      </c>
      <c r="G1693" s="101" t="str">
        <f t="shared" si="107"/>
        <v>Off</v>
      </c>
    </row>
    <row r="1694" spans="2:7" x14ac:dyDescent="0.35">
      <c r="B1694" s="3">
        <v>46093.249999995911</v>
      </c>
      <c r="C1694" s="84">
        <v>0</v>
      </c>
      <c r="D1694" s="76">
        <f t="shared" si="104"/>
        <v>3</v>
      </c>
      <c r="E1694" s="76">
        <f t="shared" si="105"/>
        <v>6</v>
      </c>
      <c r="F1694" s="101">
        <f t="shared" si="106"/>
        <v>5</v>
      </c>
      <c r="G1694" s="101" t="str">
        <f t="shared" si="107"/>
        <v>Off</v>
      </c>
    </row>
    <row r="1695" spans="2:7" x14ac:dyDescent="0.35">
      <c r="B1695" s="3">
        <v>46093.291666662575</v>
      </c>
      <c r="C1695" s="84">
        <v>0</v>
      </c>
      <c r="D1695" s="76">
        <f t="shared" si="104"/>
        <v>3</v>
      </c>
      <c r="E1695" s="76">
        <f t="shared" si="105"/>
        <v>7</v>
      </c>
      <c r="F1695" s="101">
        <f t="shared" si="106"/>
        <v>5</v>
      </c>
      <c r="G1695" s="101" t="str">
        <f t="shared" si="107"/>
        <v>Off</v>
      </c>
    </row>
    <row r="1696" spans="2:7" x14ac:dyDescent="0.35">
      <c r="B1696" s="3">
        <v>46093.333333329239</v>
      </c>
      <c r="C1696" s="84">
        <v>8.6313874796645589</v>
      </c>
      <c r="D1696" s="76">
        <f t="shared" si="104"/>
        <v>3</v>
      </c>
      <c r="E1696" s="76">
        <f t="shared" si="105"/>
        <v>8</v>
      </c>
      <c r="F1696" s="101">
        <f t="shared" si="106"/>
        <v>5</v>
      </c>
      <c r="G1696" s="101" t="str">
        <f t="shared" si="107"/>
        <v>On</v>
      </c>
    </row>
    <row r="1697" spans="2:7" x14ac:dyDescent="0.35">
      <c r="B1697" s="3">
        <v>46093.374999995904</v>
      </c>
      <c r="C1697" s="84">
        <v>24.089725378601553</v>
      </c>
      <c r="D1697" s="76">
        <f t="shared" si="104"/>
        <v>3</v>
      </c>
      <c r="E1697" s="76">
        <f t="shared" si="105"/>
        <v>9</v>
      </c>
      <c r="F1697" s="101">
        <f t="shared" si="106"/>
        <v>5</v>
      </c>
      <c r="G1697" s="101" t="str">
        <f t="shared" si="107"/>
        <v>On</v>
      </c>
    </row>
    <row r="1698" spans="2:7" x14ac:dyDescent="0.35">
      <c r="B1698" s="3">
        <v>46093.416666662568</v>
      </c>
      <c r="C1698" s="84">
        <v>27.311089231709865</v>
      </c>
      <c r="D1698" s="76">
        <f t="shared" si="104"/>
        <v>3</v>
      </c>
      <c r="E1698" s="76">
        <f t="shared" si="105"/>
        <v>10</v>
      </c>
      <c r="F1698" s="101">
        <f t="shared" si="106"/>
        <v>5</v>
      </c>
      <c r="G1698" s="101" t="str">
        <f t="shared" si="107"/>
        <v>On</v>
      </c>
    </row>
    <row r="1699" spans="2:7" x14ac:dyDescent="0.35">
      <c r="B1699" s="3">
        <v>46093.458333329232</v>
      </c>
      <c r="C1699" s="84">
        <v>27.251944857495946</v>
      </c>
      <c r="D1699" s="76">
        <f t="shared" si="104"/>
        <v>3</v>
      </c>
      <c r="E1699" s="76">
        <f t="shared" si="105"/>
        <v>11</v>
      </c>
      <c r="F1699" s="101">
        <f t="shared" si="106"/>
        <v>5</v>
      </c>
      <c r="G1699" s="101" t="str">
        <f t="shared" si="107"/>
        <v>On</v>
      </c>
    </row>
    <row r="1700" spans="2:7" x14ac:dyDescent="0.35">
      <c r="B1700" s="3">
        <v>46093.499999995896</v>
      </c>
      <c r="C1700" s="84">
        <v>26.438927988243545</v>
      </c>
      <c r="D1700" s="76">
        <f t="shared" si="104"/>
        <v>3</v>
      </c>
      <c r="E1700" s="76">
        <f t="shared" si="105"/>
        <v>12</v>
      </c>
      <c r="F1700" s="101">
        <f t="shared" si="106"/>
        <v>5</v>
      </c>
      <c r="G1700" s="101" t="str">
        <f t="shared" si="107"/>
        <v>On</v>
      </c>
    </row>
    <row r="1701" spans="2:7" x14ac:dyDescent="0.35">
      <c r="B1701" s="3">
        <v>46093.541666662561</v>
      </c>
      <c r="C1701" s="84">
        <v>25.728577372588315</v>
      </c>
      <c r="D1701" s="76">
        <f t="shared" si="104"/>
        <v>3</v>
      </c>
      <c r="E1701" s="76">
        <f t="shared" si="105"/>
        <v>13</v>
      </c>
      <c r="F1701" s="101">
        <f t="shared" si="106"/>
        <v>5</v>
      </c>
      <c r="G1701" s="101" t="str">
        <f t="shared" si="107"/>
        <v>On</v>
      </c>
    </row>
    <row r="1702" spans="2:7" x14ac:dyDescent="0.35">
      <c r="B1702" s="3">
        <v>46093.583333329225</v>
      </c>
      <c r="C1702" s="84">
        <v>25.89103196252719</v>
      </c>
      <c r="D1702" s="76">
        <f t="shared" si="104"/>
        <v>3</v>
      </c>
      <c r="E1702" s="76">
        <f t="shared" si="105"/>
        <v>14</v>
      </c>
      <c r="F1702" s="101">
        <f t="shared" si="106"/>
        <v>5</v>
      </c>
      <c r="G1702" s="101" t="str">
        <f t="shared" si="107"/>
        <v>On</v>
      </c>
    </row>
    <row r="1703" spans="2:7" x14ac:dyDescent="0.35">
      <c r="B1703" s="3">
        <v>46093.624999995889</v>
      </c>
      <c r="C1703" s="84">
        <v>26.543153393640718</v>
      </c>
      <c r="D1703" s="76">
        <f t="shared" si="104"/>
        <v>3</v>
      </c>
      <c r="E1703" s="76">
        <f t="shared" si="105"/>
        <v>15</v>
      </c>
      <c r="F1703" s="101">
        <f t="shared" si="106"/>
        <v>5</v>
      </c>
      <c r="G1703" s="101" t="str">
        <f t="shared" si="107"/>
        <v>On</v>
      </c>
    </row>
    <row r="1704" spans="2:7" x14ac:dyDescent="0.35">
      <c r="B1704" s="3">
        <v>46093.666666662553</v>
      </c>
      <c r="C1704" s="84">
        <v>27.010659526773381</v>
      </c>
      <c r="D1704" s="76">
        <f t="shared" si="104"/>
        <v>3</v>
      </c>
      <c r="E1704" s="76">
        <f t="shared" si="105"/>
        <v>16</v>
      </c>
      <c r="F1704" s="101">
        <f t="shared" si="106"/>
        <v>5</v>
      </c>
      <c r="G1704" s="101" t="str">
        <f t="shared" si="107"/>
        <v>On</v>
      </c>
    </row>
    <row r="1705" spans="2:7" x14ac:dyDescent="0.35">
      <c r="B1705" s="3">
        <v>46093.708333329218</v>
      </c>
      <c r="C1705" s="84">
        <v>25.237644823329852</v>
      </c>
      <c r="D1705" s="76">
        <f t="shared" si="104"/>
        <v>3</v>
      </c>
      <c r="E1705" s="76">
        <f t="shared" si="105"/>
        <v>17</v>
      </c>
      <c r="F1705" s="101">
        <f t="shared" si="106"/>
        <v>5</v>
      </c>
      <c r="G1705" s="101" t="str">
        <f t="shared" si="107"/>
        <v>On</v>
      </c>
    </row>
    <row r="1706" spans="2:7" x14ac:dyDescent="0.35">
      <c r="B1706" s="3">
        <v>46093.749999995882</v>
      </c>
      <c r="C1706" s="84">
        <v>13.499088134534052</v>
      </c>
      <c r="D1706" s="76">
        <f t="shared" si="104"/>
        <v>3</v>
      </c>
      <c r="E1706" s="76">
        <f t="shared" si="105"/>
        <v>18</v>
      </c>
      <c r="F1706" s="101">
        <f t="shared" si="106"/>
        <v>5</v>
      </c>
      <c r="G1706" s="101" t="str">
        <f t="shared" si="107"/>
        <v>On</v>
      </c>
    </row>
    <row r="1707" spans="2:7" x14ac:dyDescent="0.35">
      <c r="B1707" s="3">
        <v>46093.791666662546</v>
      </c>
      <c r="C1707" s="84">
        <v>0</v>
      </c>
      <c r="D1707" s="76">
        <f t="shared" si="104"/>
        <v>3</v>
      </c>
      <c r="E1707" s="76">
        <f t="shared" si="105"/>
        <v>19</v>
      </c>
      <c r="F1707" s="101">
        <f t="shared" si="106"/>
        <v>5</v>
      </c>
      <c r="G1707" s="101" t="str">
        <f t="shared" si="107"/>
        <v>On</v>
      </c>
    </row>
    <row r="1708" spans="2:7" x14ac:dyDescent="0.35">
      <c r="B1708" s="3">
        <v>46093.83333332921</v>
      </c>
      <c r="C1708" s="84">
        <v>0</v>
      </c>
      <c r="D1708" s="76">
        <f t="shared" si="104"/>
        <v>3</v>
      </c>
      <c r="E1708" s="76">
        <f t="shared" si="105"/>
        <v>20</v>
      </c>
      <c r="F1708" s="101">
        <f t="shared" si="106"/>
        <v>5</v>
      </c>
      <c r="G1708" s="101" t="str">
        <f t="shared" si="107"/>
        <v>On</v>
      </c>
    </row>
    <row r="1709" spans="2:7" x14ac:dyDescent="0.35">
      <c r="B1709" s="3">
        <v>46093.874999995875</v>
      </c>
      <c r="C1709" s="84">
        <v>0</v>
      </c>
      <c r="D1709" s="76">
        <f t="shared" si="104"/>
        <v>3</v>
      </c>
      <c r="E1709" s="76">
        <f t="shared" si="105"/>
        <v>21</v>
      </c>
      <c r="F1709" s="101">
        <f t="shared" si="106"/>
        <v>5</v>
      </c>
      <c r="G1709" s="101" t="str">
        <f t="shared" si="107"/>
        <v>On</v>
      </c>
    </row>
    <row r="1710" spans="2:7" x14ac:dyDescent="0.35">
      <c r="B1710" s="3">
        <v>46093.916666662539</v>
      </c>
      <c r="C1710" s="84">
        <v>0</v>
      </c>
      <c r="D1710" s="76">
        <f t="shared" si="104"/>
        <v>3</v>
      </c>
      <c r="E1710" s="76">
        <f t="shared" si="105"/>
        <v>22</v>
      </c>
      <c r="F1710" s="101">
        <f t="shared" si="106"/>
        <v>5</v>
      </c>
      <c r="G1710" s="101" t="str">
        <f t="shared" si="107"/>
        <v>On</v>
      </c>
    </row>
    <row r="1711" spans="2:7" x14ac:dyDescent="0.35">
      <c r="B1711" s="3">
        <v>46093.958333329203</v>
      </c>
      <c r="C1711" s="84">
        <v>0</v>
      </c>
      <c r="D1711" s="76">
        <f t="shared" si="104"/>
        <v>3</v>
      </c>
      <c r="E1711" s="76">
        <f t="shared" si="105"/>
        <v>23</v>
      </c>
      <c r="F1711" s="101">
        <f t="shared" si="106"/>
        <v>5</v>
      </c>
      <c r="G1711" s="101" t="str">
        <f t="shared" si="107"/>
        <v>On</v>
      </c>
    </row>
    <row r="1712" spans="2:7" x14ac:dyDescent="0.35">
      <c r="B1712" s="3">
        <v>46093.999999995867</v>
      </c>
      <c r="C1712" s="84">
        <v>0</v>
      </c>
      <c r="D1712" s="76">
        <f t="shared" si="104"/>
        <v>3</v>
      </c>
      <c r="E1712" s="76">
        <f t="shared" si="105"/>
        <v>0</v>
      </c>
      <c r="F1712" s="101">
        <f t="shared" si="106"/>
        <v>6</v>
      </c>
      <c r="G1712" s="101" t="str">
        <f t="shared" si="107"/>
        <v>Off</v>
      </c>
    </row>
    <row r="1713" spans="2:7" x14ac:dyDescent="0.35">
      <c r="B1713" s="3">
        <v>46094.041666662531</v>
      </c>
      <c r="C1713" s="84">
        <v>0</v>
      </c>
      <c r="D1713" s="76">
        <f t="shared" si="104"/>
        <v>3</v>
      </c>
      <c r="E1713" s="76">
        <f t="shared" si="105"/>
        <v>1</v>
      </c>
      <c r="F1713" s="101">
        <f t="shared" si="106"/>
        <v>6</v>
      </c>
      <c r="G1713" s="101" t="str">
        <f t="shared" si="107"/>
        <v>Off</v>
      </c>
    </row>
    <row r="1714" spans="2:7" x14ac:dyDescent="0.35">
      <c r="B1714" s="3">
        <v>46094.083333329196</v>
      </c>
      <c r="C1714" s="84">
        <v>0</v>
      </c>
      <c r="D1714" s="76">
        <f t="shared" si="104"/>
        <v>3</v>
      </c>
      <c r="E1714" s="76">
        <f t="shared" si="105"/>
        <v>2</v>
      </c>
      <c r="F1714" s="101">
        <f t="shared" si="106"/>
        <v>6</v>
      </c>
      <c r="G1714" s="101" t="str">
        <f t="shared" si="107"/>
        <v>Off</v>
      </c>
    </row>
    <row r="1715" spans="2:7" x14ac:dyDescent="0.35">
      <c r="B1715" s="3">
        <v>46094.12499999586</v>
      </c>
      <c r="C1715" s="84">
        <v>0</v>
      </c>
      <c r="D1715" s="76">
        <f t="shared" si="104"/>
        <v>3</v>
      </c>
      <c r="E1715" s="76">
        <f t="shared" si="105"/>
        <v>3</v>
      </c>
      <c r="F1715" s="101">
        <f t="shared" si="106"/>
        <v>6</v>
      </c>
      <c r="G1715" s="101" t="str">
        <f t="shared" si="107"/>
        <v>Off</v>
      </c>
    </row>
    <row r="1716" spans="2:7" x14ac:dyDescent="0.35">
      <c r="B1716" s="3">
        <v>46094.166666662524</v>
      </c>
      <c r="C1716" s="84">
        <v>0</v>
      </c>
      <c r="D1716" s="76">
        <f t="shared" si="104"/>
        <v>3</v>
      </c>
      <c r="E1716" s="76">
        <f t="shared" si="105"/>
        <v>4</v>
      </c>
      <c r="F1716" s="101">
        <f t="shared" si="106"/>
        <v>6</v>
      </c>
      <c r="G1716" s="101" t="str">
        <f t="shared" si="107"/>
        <v>Off</v>
      </c>
    </row>
    <row r="1717" spans="2:7" x14ac:dyDescent="0.35">
      <c r="B1717" s="3">
        <v>46094.208333329188</v>
      </c>
      <c r="C1717" s="84">
        <v>0</v>
      </c>
      <c r="D1717" s="76">
        <f t="shared" si="104"/>
        <v>3</v>
      </c>
      <c r="E1717" s="76">
        <f t="shared" si="105"/>
        <v>5</v>
      </c>
      <c r="F1717" s="101">
        <f t="shared" si="106"/>
        <v>6</v>
      </c>
      <c r="G1717" s="101" t="str">
        <f t="shared" si="107"/>
        <v>Off</v>
      </c>
    </row>
    <row r="1718" spans="2:7" x14ac:dyDescent="0.35">
      <c r="B1718" s="3">
        <v>46094.249999995853</v>
      </c>
      <c r="C1718" s="84">
        <v>0</v>
      </c>
      <c r="D1718" s="76">
        <f t="shared" si="104"/>
        <v>3</v>
      </c>
      <c r="E1718" s="76">
        <f t="shared" si="105"/>
        <v>6</v>
      </c>
      <c r="F1718" s="101">
        <f t="shared" si="106"/>
        <v>6</v>
      </c>
      <c r="G1718" s="101" t="str">
        <f t="shared" si="107"/>
        <v>Off</v>
      </c>
    </row>
    <row r="1719" spans="2:7" x14ac:dyDescent="0.35">
      <c r="B1719" s="3">
        <v>46094.291666662517</v>
      </c>
      <c r="C1719" s="84">
        <v>0</v>
      </c>
      <c r="D1719" s="76">
        <f t="shared" si="104"/>
        <v>3</v>
      </c>
      <c r="E1719" s="76">
        <f t="shared" si="105"/>
        <v>7</v>
      </c>
      <c r="F1719" s="101">
        <f t="shared" si="106"/>
        <v>6</v>
      </c>
      <c r="G1719" s="101" t="str">
        <f t="shared" si="107"/>
        <v>Off</v>
      </c>
    </row>
    <row r="1720" spans="2:7" x14ac:dyDescent="0.35">
      <c r="B1720" s="3">
        <v>46094.333333329181</v>
      </c>
      <c r="C1720" s="84">
        <v>8.4144588810685619</v>
      </c>
      <c r="D1720" s="76">
        <f t="shared" si="104"/>
        <v>3</v>
      </c>
      <c r="E1720" s="76">
        <f t="shared" si="105"/>
        <v>8</v>
      </c>
      <c r="F1720" s="101">
        <f t="shared" si="106"/>
        <v>6</v>
      </c>
      <c r="G1720" s="101" t="str">
        <f t="shared" si="107"/>
        <v>On</v>
      </c>
    </row>
    <row r="1721" spans="2:7" x14ac:dyDescent="0.35">
      <c r="B1721" s="3">
        <v>46094.374999995845</v>
      </c>
      <c r="C1721" s="84">
        <v>23.528752236042813</v>
      </c>
      <c r="D1721" s="76">
        <f t="shared" si="104"/>
        <v>3</v>
      </c>
      <c r="E1721" s="76">
        <f t="shared" si="105"/>
        <v>9</v>
      </c>
      <c r="F1721" s="101">
        <f t="shared" si="106"/>
        <v>6</v>
      </c>
      <c r="G1721" s="101" t="str">
        <f t="shared" si="107"/>
        <v>On</v>
      </c>
    </row>
    <row r="1722" spans="2:7" x14ac:dyDescent="0.35">
      <c r="B1722" s="3">
        <v>46094.41666666251</v>
      </c>
      <c r="C1722" s="84">
        <v>23.029022128796125</v>
      </c>
      <c r="D1722" s="76">
        <f t="shared" si="104"/>
        <v>3</v>
      </c>
      <c r="E1722" s="76">
        <f t="shared" si="105"/>
        <v>10</v>
      </c>
      <c r="F1722" s="101">
        <f t="shared" si="106"/>
        <v>6</v>
      </c>
      <c r="G1722" s="101" t="str">
        <f t="shared" si="107"/>
        <v>On</v>
      </c>
    </row>
    <row r="1723" spans="2:7" x14ac:dyDescent="0.35">
      <c r="B1723" s="3">
        <v>46094.458333329174</v>
      </c>
      <c r="C1723" s="84">
        <v>26.44980220595539</v>
      </c>
      <c r="D1723" s="76">
        <f t="shared" si="104"/>
        <v>3</v>
      </c>
      <c r="E1723" s="76">
        <f t="shared" si="105"/>
        <v>11</v>
      </c>
      <c r="F1723" s="101">
        <f t="shared" si="106"/>
        <v>6</v>
      </c>
      <c r="G1723" s="101" t="str">
        <f t="shared" si="107"/>
        <v>On</v>
      </c>
    </row>
    <row r="1724" spans="2:7" x14ac:dyDescent="0.35">
      <c r="B1724" s="3">
        <v>46094.499999995838</v>
      </c>
      <c r="C1724" s="84">
        <v>25.640310496962293</v>
      </c>
      <c r="D1724" s="76">
        <f t="shared" si="104"/>
        <v>3</v>
      </c>
      <c r="E1724" s="76">
        <f t="shared" si="105"/>
        <v>12</v>
      </c>
      <c r="F1724" s="101">
        <f t="shared" si="106"/>
        <v>6</v>
      </c>
      <c r="G1724" s="101" t="str">
        <f t="shared" si="107"/>
        <v>On</v>
      </c>
    </row>
    <row r="1725" spans="2:7" x14ac:dyDescent="0.35">
      <c r="B1725" s="3">
        <v>46094.541666662502</v>
      </c>
      <c r="C1725" s="84">
        <v>24.992300146952878</v>
      </c>
      <c r="D1725" s="76">
        <f t="shared" si="104"/>
        <v>3</v>
      </c>
      <c r="E1725" s="76">
        <f t="shared" si="105"/>
        <v>13</v>
      </c>
      <c r="F1725" s="101">
        <f t="shared" si="106"/>
        <v>6</v>
      </c>
      <c r="G1725" s="101" t="str">
        <f t="shared" si="107"/>
        <v>On</v>
      </c>
    </row>
    <row r="1726" spans="2:7" x14ac:dyDescent="0.35">
      <c r="B1726" s="3">
        <v>46094.583333329167</v>
      </c>
      <c r="C1726" s="84">
        <v>25.057439588869567</v>
      </c>
      <c r="D1726" s="76">
        <f t="shared" si="104"/>
        <v>3</v>
      </c>
      <c r="E1726" s="76">
        <f t="shared" si="105"/>
        <v>14</v>
      </c>
      <c r="F1726" s="101">
        <f t="shared" si="106"/>
        <v>6</v>
      </c>
      <c r="G1726" s="101" t="str">
        <f t="shared" si="107"/>
        <v>On</v>
      </c>
    </row>
    <row r="1727" spans="2:7" x14ac:dyDescent="0.35">
      <c r="B1727" s="3">
        <v>46094.624999995831</v>
      </c>
      <c r="C1727" s="84">
        <v>21.070575560318336</v>
      </c>
      <c r="D1727" s="76">
        <f t="shared" si="104"/>
        <v>3</v>
      </c>
      <c r="E1727" s="76">
        <f t="shared" si="105"/>
        <v>15</v>
      </c>
      <c r="F1727" s="101">
        <f t="shared" si="106"/>
        <v>6</v>
      </c>
      <c r="G1727" s="101" t="str">
        <f t="shared" si="107"/>
        <v>On</v>
      </c>
    </row>
    <row r="1728" spans="2:7" x14ac:dyDescent="0.35">
      <c r="B1728" s="3">
        <v>46094.666666662495</v>
      </c>
      <c r="C1728" s="84">
        <v>12.26343231273362</v>
      </c>
      <c r="D1728" s="76">
        <f t="shared" si="104"/>
        <v>3</v>
      </c>
      <c r="E1728" s="76">
        <f t="shared" si="105"/>
        <v>16</v>
      </c>
      <c r="F1728" s="101">
        <f t="shared" si="106"/>
        <v>6</v>
      </c>
      <c r="G1728" s="101" t="str">
        <f t="shared" si="107"/>
        <v>On</v>
      </c>
    </row>
    <row r="1729" spans="2:7" x14ac:dyDescent="0.35">
      <c r="B1729" s="3">
        <v>46094.708333329159</v>
      </c>
      <c r="C1729" s="84">
        <v>4.4622570545503448</v>
      </c>
      <c r="D1729" s="76">
        <f t="shared" si="104"/>
        <v>3</v>
      </c>
      <c r="E1729" s="76">
        <f t="shared" si="105"/>
        <v>17</v>
      </c>
      <c r="F1729" s="101">
        <f t="shared" si="106"/>
        <v>6</v>
      </c>
      <c r="G1729" s="101" t="str">
        <f t="shared" si="107"/>
        <v>On</v>
      </c>
    </row>
    <row r="1730" spans="2:7" x14ac:dyDescent="0.35">
      <c r="B1730" s="3">
        <v>46094.749999995824</v>
      </c>
      <c r="C1730" s="84">
        <v>1.6981409651003554</v>
      </c>
      <c r="D1730" s="76">
        <f t="shared" si="104"/>
        <v>3</v>
      </c>
      <c r="E1730" s="76">
        <f t="shared" si="105"/>
        <v>18</v>
      </c>
      <c r="F1730" s="101">
        <f t="shared" si="106"/>
        <v>6</v>
      </c>
      <c r="G1730" s="101" t="str">
        <f t="shared" si="107"/>
        <v>On</v>
      </c>
    </row>
    <row r="1731" spans="2:7" x14ac:dyDescent="0.35">
      <c r="B1731" s="3">
        <v>46094.791666662488</v>
      </c>
      <c r="C1731" s="84">
        <v>0</v>
      </c>
      <c r="D1731" s="76">
        <f t="shared" si="104"/>
        <v>3</v>
      </c>
      <c r="E1731" s="76">
        <f t="shared" si="105"/>
        <v>19</v>
      </c>
      <c r="F1731" s="101">
        <f t="shared" si="106"/>
        <v>6</v>
      </c>
      <c r="G1731" s="101" t="str">
        <f t="shared" si="107"/>
        <v>On</v>
      </c>
    </row>
    <row r="1732" spans="2:7" x14ac:dyDescent="0.35">
      <c r="B1732" s="3">
        <v>46094.833333329152</v>
      </c>
      <c r="C1732" s="84">
        <v>0</v>
      </c>
      <c r="D1732" s="76">
        <f t="shared" si="104"/>
        <v>3</v>
      </c>
      <c r="E1732" s="76">
        <f t="shared" si="105"/>
        <v>20</v>
      </c>
      <c r="F1732" s="101">
        <f t="shared" si="106"/>
        <v>6</v>
      </c>
      <c r="G1732" s="101" t="str">
        <f t="shared" si="107"/>
        <v>On</v>
      </c>
    </row>
    <row r="1733" spans="2:7" x14ac:dyDescent="0.35">
      <c r="B1733" s="3">
        <v>46094.874999995816</v>
      </c>
      <c r="C1733" s="84">
        <v>0</v>
      </c>
      <c r="D1733" s="76">
        <f t="shared" si="104"/>
        <v>3</v>
      </c>
      <c r="E1733" s="76">
        <f t="shared" si="105"/>
        <v>21</v>
      </c>
      <c r="F1733" s="101">
        <f t="shared" si="106"/>
        <v>6</v>
      </c>
      <c r="G1733" s="101" t="str">
        <f t="shared" si="107"/>
        <v>On</v>
      </c>
    </row>
    <row r="1734" spans="2:7" x14ac:dyDescent="0.35">
      <c r="B1734" s="3">
        <v>46094.916666662481</v>
      </c>
      <c r="C1734" s="84">
        <v>0</v>
      </c>
      <c r="D1734" s="76">
        <f t="shared" si="104"/>
        <v>3</v>
      </c>
      <c r="E1734" s="76">
        <f t="shared" si="105"/>
        <v>22</v>
      </c>
      <c r="F1734" s="101">
        <f t="shared" si="106"/>
        <v>6</v>
      </c>
      <c r="G1734" s="101" t="str">
        <f t="shared" si="107"/>
        <v>On</v>
      </c>
    </row>
    <row r="1735" spans="2:7" x14ac:dyDescent="0.35">
      <c r="B1735" s="3">
        <v>46094.958333329145</v>
      </c>
      <c r="C1735" s="84">
        <v>0</v>
      </c>
      <c r="D1735" s="76">
        <f t="shared" si="104"/>
        <v>3</v>
      </c>
      <c r="E1735" s="76">
        <f t="shared" si="105"/>
        <v>23</v>
      </c>
      <c r="F1735" s="101">
        <f t="shared" si="106"/>
        <v>6</v>
      </c>
      <c r="G1735" s="101" t="str">
        <f t="shared" si="107"/>
        <v>On</v>
      </c>
    </row>
    <row r="1736" spans="2:7" x14ac:dyDescent="0.35">
      <c r="B1736" s="3">
        <v>46094.999999995809</v>
      </c>
      <c r="C1736" s="84">
        <v>0</v>
      </c>
      <c r="D1736" s="76">
        <f t="shared" si="104"/>
        <v>3</v>
      </c>
      <c r="E1736" s="76">
        <f t="shared" si="105"/>
        <v>0</v>
      </c>
      <c r="F1736" s="101">
        <f t="shared" si="106"/>
        <v>7</v>
      </c>
      <c r="G1736" s="101" t="str">
        <f t="shared" si="107"/>
        <v>Off</v>
      </c>
    </row>
    <row r="1737" spans="2:7" x14ac:dyDescent="0.35">
      <c r="B1737" s="3">
        <v>46095.041666662473</v>
      </c>
      <c r="C1737" s="84">
        <v>0</v>
      </c>
      <c r="D1737" s="76">
        <f t="shared" ref="D1737:D1800" si="108">MONTH(B1737)</f>
        <v>3</v>
      </c>
      <c r="E1737" s="76">
        <f t="shared" si="105"/>
        <v>1</v>
      </c>
      <c r="F1737" s="101">
        <f t="shared" si="106"/>
        <v>7</v>
      </c>
      <c r="G1737" s="101" t="str">
        <f t="shared" si="107"/>
        <v>Off</v>
      </c>
    </row>
    <row r="1738" spans="2:7" x14ac:dyDescent="0.35">
      <c r="B1738" s="3">
        <v>46095.083333329138</v>
      </c>
      <c r="C1738" s="84">
        <v>0</v>
      </c>
      <c r="D1738" s="76">
        <f t="shared" si="108"/>
        <v>3</v>
      </c>
      <c r="E1738" s="76">
        <f t="shared" ref="E1738:E1801" si="109">HOUR(B1738)</f>
        <v>2</v>
      </c>
      <c r="F1738" s="101">
        <f t="shared" ref="F1738:F1801" si="110">WEEKDAY(B1738,1)</f>
        <v>7</v>
      </c>
      <c r="G1738" s="101" t="str">
        <f t="shared" ref="G1738:G1801" si="111">IF(OR(F1738=$F$6,F1738=$F$7),"Off",IF(E1738&lt;8,"Off","On"))</f>
        <v>Off</v>
      </c>
    </row>
    <row r="1739" spans="2:7" x14ac:dyDescent="0.35">
      <c r="B1739" s="3">
        <v>46095.124999995802</v>
      </c>
      <c r="C1739" s="84">
        <v>0</v>
      </c>
      <c r="D1739" s="76">
        <f t="shared" si="108"/>
        <v>3</v>
      </c>
      <c r="E1739" s="76">
        <f t="shared" si="109"/>
        <v>3</v>
      </c>
      <c r="F1739" s="101">
        <f t="shared" si="110"/>
        <v>7</v>
      </c>
      <c r="G1739" s="101" t="str">
        <f t="shared" si="111"/>
        <v>Off</v>
      </c>
    </row>
    <row r="1740" spans="2:7" x14ac:dyDescent="0.35">
      <c r="B1740" s="3">
        <v>46095.166666662466</v>
      </c>
      <c r="C1740" s="84">
        <v>0</v>
      </c>
      <c r="D1740" s="76">
        <f t="shared" si="108"/>
        <v>3</v>
      </c>
      <c r="E1740" s="76">
        <f t="shared" si="109"/>
        <v>4</v>
      </c>
      <c r="F1740" s="101">
        <f t="shared" si="110"/>
        <v>7</v>
      </c>
      <c r="G1740" s="101" t="str">
        <f t="shared" si="111"/>
        <v>Off</v>
      </c>
    </row>
    <row r="1741" spans="2:7" x14ac:dyDescent="0.35">
      <c r="B1741" s="3">
        <v>46095.20833332913</v>
      </c>
      <c r="C1741" s="84">
        <v>0</v>
      </c>
      <c r="D1741" s="76">
        <f t="shared" si="108"/>
        <v>3</v>
      </c>
      <c r="E1741" s="76">
        <f t="shared" si="109"/>
        <v>5</v>
      </c>
      <c r="F1741" s="101">
        <f t="shared" si="110"/>
        <v>7</v>
      </c>
      <c r="G1741" s="101" t="str">
        <f t="shared" si="111"/>
        <v>Off</v>
      </c>
    </row>
    <row r="1742" spans="2:7" x14ac:dyDescent="0.35">
      <c r="B1742" s="3">
        <v>46095.249999995794</v>
      </c>
      <c r="C1742" s="84">
        <v>0</v>
      </c>
      <c r="D1742" s="76">
        <f t="shared" si="108"/>
        <v>3</v>
      </c>
      <c r="E1742" s="76">
        <f t="shared" si="109"/>
        <v>6</v>
      </c>
      <c r="F1742" s="101">
        <f t="shared" si="110"/>
        <v>7</v>
      </c>
      <c r="G1742" s="101" t="str">
        <f t="shared" si="111"/>
        <v>Off</v>
      </c>
    </row>
    <row r="1743" spans="2:7" x14ac:dyDescent="0.35">
      <c r="B1743" s="3">
        <v>46095.291666662459</v>
      </c>
      <c r="C1743" s="84">
        <v>0</v>
      </c>
      <c r="D1743" s="76">
        <f t="shared" si="108"/>
        <v>3</v>
      </c>
      <c r="E1743" s="76">
        <f t="shared" si="109"/>
        <v>7</v>
      </c>
      <c r="F1743" s="101">
        <f t="shared" si="110"/>
        <v>7</v>
      </c>
      <c r="G1743" s="101" t="str">
        <f t="shared" si="111"/>
        <v>Off</v>
      </c>
    </row>
    <row r="1744" spans="2:7" x14ac:dyDescent="0.35">
      <c r="B1744" s="3">
        <v>46095.333333329123</v>
      </c>
      <c r="C1744" s="84">
        <v>0</v>
      </c>
      <c r="D1744" s="76">
        <f t="shared" si="108"/>
        <v>3</v>
      </c>
      <c r="E1744" s="76">
        <f t="shared" si="109"/>
        <v>8</v>
      </c>
      <c r="F1744" s="101">
        <f t="shared" si="110"/>
        <v>7</v>
      </c>
      <c r="G1744" s="101" t="str">
        <f t="shared" si="111"/>
        <v>Off</v>
      </c>
    </row>
    <row r="1745" spans="2:7" x14ac:dyDescent="0.35">
      <c r="B1745" s="3">
        <v>46095.374999995787</v>
      </c>
      <c r="C1745" s="84">
        <v>4.8132967038667075E-2</v>
      </c>
      <c r="D1745" s="76">
        <f t="shared" si="108"/>
        <v>3</v>
      </c>
      <c r="E1745" s="76">
        <f t="shared" si="109"/>
        <v>9</v>
      </c>
      <c r="F1745" s="101">
        <f t="shared" si="110"/>
        <v>7</v>
      </c>
      <c r="G1745" s="101" t="str">
        <f t="shared" si="111"/>
        <v>Off</v>
      </c>
    </row>
    <row r="1746" spans="2:7" x14ac:dyDescent="0.35">
      <c r="B1746" s="3">
        <v>46095.416666662451</v>
      </c>
      <c r="C1746" s="84">
        <v>1.2713256714436765</v>
      </c>
      <c r="D1746" s="76">
        <f t="shared" si="108"/>
        <v>3</v>
      </c>
      <c r="E1746" s="76">
        <f t="shared" si="109"/>
        <v>10</v>
      </c>
      <c r="F1746" s="101">
        <f t="shared" si="110"/>
        <v>7</v>
      </c>
      <c r="G1746" s="101" t="str">
        <f t="shared" si="111"/>
        <v>Off</v>
      </c>
    </row>
    <row r="1747" spans="2:7" x14ac:dyDescent="0.35">
      <c r="B1747" s="3">
        <v>46095.458333329116</v>
      </c>
      <c r="C1747" s="84">
        <v>1.5014848656476443</v>
      </c>
      <c r="D1747" s="76">
        <f t="shared" si="108"/>
        <v>3</v>
      </c>
      <c r="E1747" s="76">
        <f t="shared" si="109"/>
        <v>11</v>
      </c>
      <c r="F1747" s="101">
        <f t="shared" si="110"/>
        <v>7</v>
      </c>
      <c r="G1747" s="101" t="str">
        <f t="shared" si="111"/>
        <v>Off</v>
      </c>
    </row>
    <row r="1748" spans="2:7" x14ac:dyDescent="0.35">
      <c r="B1748" s="3">
        <v>46095.49999999578</v>
      </c>
      <c r="C1748" s="84">
        <v>6.3099901304242785</v>
      </c>
      <c r="D1748" s="76">
        <f t="shared" si="108"/>
        <v>3</v>
      </c>
      <c r="E1748" s="76">
        <f t="shared" si="109"/>
        <v>12</v>
      </c>
      <c r="F1748" s="101">
        <f t="shared" si="110"/>
        <v>7</v>
      </c>
      <c r="G1748" s="101" t="str">
        <f t="shared" si="111"/>
        <v>Off</v>
      </c>
    </row>
    <row r="1749" spans="2:7" x14ac:dyDescent="0.35">
      <c r="B1749" s="3">
        <v>46095.541666662444</v>
      </c>
      <c r="C1749" s="84">
        <v>4.3634547915856432</v>
      </c>
      <c r="D1749" s="76">
        <f t="shared" si="108"/>
        <v>3</v>
      </c>
      <c r="E1749" s="76">
        <f t="shared" si="109"/>
        <v>13</v>
      </c>
      <c r="F1749" s="101">
        <f t="shared" si="110"/>
        <v>7</v>
      </c>
      <c r="G1749" s="101" t="str">
        <f t="shared" si="111"/>
        <v>Off</v>
      </c>
    </row>
    <row r="1750" spans="2:7" x14ac:dyDescent="0.35">
      <c r="B1750" s="3">
        <v>46095.583333329108</v>
      </c>
      <c r="C1750" s="84">
        <v>9.6152546495632567</v>
      </c>
      <c r="D1750" s="76">
        <f t="shared" si="108"/>
        <v>3</v>
      </c>
      <c r="E1750" s="76">
        <f t="shared" si="109"/>
        <v>14</v>
      </c>
      <c r="F1750" s="101">
        <f t="shared" si="110"/>
        <v>7</v>
      </c>
      <c r="G1750" s="101" t="str">
        <f t="shared" si="111"/>
        <v>Off</v>
      </c>
    </row>
    <row r="1751" spans="2:7" x14ac:dyDescent="0.35">
      <c r="B1751" s="3">
        <v>46095.624999995773</v>
      </c>
      <c r="C1751" s="84">
        <v>15.744203166496929</v>
      </c>
      <c r="D1751" s="76">
        <f t="shared" si="108"/>
        <v>3</v>
      </c>
      <c r="E1751" s="76">
        <f t="shared" si="109"/>
        <v>15</v>
      </c>
      <c r="F1751" s="101">
        <f t="shared" si="110"/>
        <v>7</v>
      </c>
      <c r="G1751" s="101" t="str">
        <f t="shared" si="111"/>
        <v>Off</v>
      </c>
    </row>
    <row r="1752" spans="2:7" x14ac:dyDescent="0.35">
      <c r="B1752" s="3">
        <v>46095.666666662437</v>
      </c>
      <c r="C1752" s="84">
        <v>9.8875869729191344</v>
      </c>
      <c r="D1752" s="76">
        <f t="shared" si="108"/>
        <v>3</v>
      </c>
      <c r="E1752" s="76">
        <f t="shared" si="109"/>
        <v>16</v>
      </c>
      <c r="F1752" s="101">
        <f t="shared" si="110"/>
        <v>7</v>
      </c>
      <c r="G1752" s="101" t="str">
        <f t="shared" si="111"/>
        <v>Off</v>
      </c>
    </row>
    <row r="1753" spans="2:7" x14ac:dyDescent="0.35">
      <c r="B1753" s="3">
        <v>46095.708333329101</v>
      </c>
      <c r="C1753" s="84">
        <v>3.8921778177124944</v>
      </c>
      <c r="D1753" s="76">
        <f t="shared" si="108"/>
        <v>3</v>
      </c>
      <c r="E1753" s="76">
        <f t="shared" si="109"/>
        <v>17</v>
      </c>
      <c r="F1753" s="101">
        <f t="shared" si="110"/>
        <v>7</v>
      </c>
      <c r="G1753" s="101" t="str">
        <f t="shared" si="111"/>
        <v>Off</v>
      </c>
    </row>
    <row r="1754" spans="2:7" x14ac:dyDescent="0.35">
      <c r="B1754" s="3">
        <v>46095.749999995765</v>
      </c>
      <c r="C1754" s="84">
        <v>1.6367453301571413</v>
      </c>
      <c r="D1754" s="76">
        <f t="shared" si="108"/>
        <v>3</v>
      </c>
      <c r="E1754" s="76">
        <f t="shared" si="109"/>
        <v>18</v>
      </c>
      <c r="F1754" s="101">
        <f t="shared" si="110"/>
        <v>7</v>
      </c>
      <c r="G1754" s="101" t="str">
        <f t="shared" si="111"/>
        <v>Off</v>
      </c>
    </row>
    <row r="1755" spans="2:7" x14ac:dyDescent="0.35">
      <c r="B1755" s="3">
        <v>46095.79166666243</v>
      </c>
      <c r="C1755" s="84">
        <v>0</v>
      </c>
      <c r="D1755" s="76">
        <f t="shared" si="108"/>
        <v>3</v>
      </c>
      <c r="E1755" s="76">
        <f t="shared" si="109"/>
        <v>19</v>
      </c>
      <c r="F1755" s="101">
        <f t="shared" si="110"/>
        <v>7</v>
      </c>
      <c r="G1755" s="101" t="str">
        <f t="shared" si="111"/>
        <v>Off</v>
      </c>
    </row>
    <row r="1756" spans="2:7" x14ac:dyDescent="0.35">
      <c r="B1756" s="3">
        <v>46095.833333329094</v>
      </c>
      <c r="C1756" s="84">
        <v>0</v>
      </c>
      <c r="D1756" s="76">
        <f t="shared" si="108"/>
        <v>3</v>
      </c>
      <c r="E1756" s="76">
        <f t="shared" si="109"/>
        <v>20</v>
      </c>
      <c r="F1756" s="101">
        <f t="shared" si="110"/>
        <v>7</v>
      </c>
      <c r="G1756" s="101" t="str">
        <f t="shared" si="111"/>
        <v>Off</v>
      </c>
    </row>
    <row r="1757" spans="2:7" x14ac:dyDescent="0.35">
      <c r="B1757" s="3">
        <v>46095.874999995758</v>
      </c>
      <c r="C1757" s="84">
        <v>0</v>
      </c>
      <c r="D1757" s="76">
        <f t="shared" si="108"/>
        <v>3</v>
      </c>
      <c r="E1757" s="76">
        <f t="shared" si="109"/>
        <v>21</v>
      </c>
      <c r="F1757" s="101">
        <f t="shared" si="110"/>
        <v>7</v>
      </c>
      <c r="G1757" s="101" t="str">
        <f t="shared" si="111"/>
        <v>Off</v>
      </c>
    </row>
    <row r="1758" spans="2:7" x14ac:dyDescent="0.35">
      <c r="B1758" s="3">
        <v>46095.916666662422</v>
      </c>
      <c r="C1758" s="84">
        <v>0</v>
      </c>
      <c r="D1758" s="76">
        <f t="shared" si="108"/>
        <v>3</v>
      </c>
      <c r="E1758" s="76">
        <f t="shared" si="109"/>
        <v>22</v>
      </c>
      <c r="F1758" s="101">
        <f t="shared" si="110"/>
        <v>7</v>
      </c>
      <c r="G1758" s="101" t="str">
        <f t="shared" si="111"/>
        <v>Off</v>
      </c>
    </row>
    <row r="1759" spans="2:7" x14ac:dyDescent="0.35">
      <c r="B1759" s="3">
        <v>46095.958333329087</v>
      </c>
      <c r="C1759" s="84">
        <v>0</v>
      </c>
      <c r="D1759" s="76">
        <f t="shared" si="108"/>
        <v>3</v>
      </c>
      <c r="E1759" s="76">
        <f t="shared" si="109"/>
        <v>23</v>
      </c>
      <c r="F1759" s="101">
        <f t="shared" si="110"/>
        <v>7</v>
      </c>
      <c r="G1759" s="101" t="str">
        <f t="shared" si="111"/>
        <v>Off</v>
      </c>
    </row>
    <row r="1760" spans="2:7" x14ac:dyDescent="0.35">
      <c r="B1760" s="3">
        <v>46095.999999995751</v>
      </c>
      <c r="C1760" s="84">
        <v>0</v>
      </c>
      <c r="D1760" s="76">
        <f t="shared" si="108"/>
        <v>3</v>
      </c>
      <c r="E1760" s="76">
        <f t="shared" si="109"/>
        <v>0</v>
      </c>
      <c r="F1760" s="101">
        <f t="shared" si="110"/>
        <v>1</v>
      </c>
      <c r="G1760" s="101" t="str">
        <f t="shared" si="111"/>
        <v>Off</v>
      </c>
    </row>
    <row r="1761" spans="2:7" x14ac:dyDescent="0.35">
      <c r="B1761" s="3">
        <v>46096.041666662415</v>
      </c>
      <c r="C1761" s="84">
        <v>0</v>
      </c>
      <c r="D1761" s="76">
        <f t="shared" si="108"/>
        <v>3</v>
      </c>
      <c r="E1761" s="76">
        <f t="shared" si="109"/>
        <v>1</v>
      </c>
      <c r="F1761" s="101">
        <f t="shared" si="110"/>
        <v>1</v>
      </c>
      <c r="G1761" s="101" t="str">
        <f t="shared" si="111"/>
        <v>Off</v>
      </c>
    </row>
    <row r="1762" spans="2:7" x14ac:dyDescent="0.35">
      <c r="B1762" s="3">
        <v>46096.083333329079</v>
      </c>
      <c r="C1762" s="84">
        <v>0</v>
      </c>
      <c r="D1762" s="76">
        <f t="shared" si="108"/>
        <v>3</v>
      </c>
      <c r="E1762" s="76">
        <f t="shared" si="109"/>
        <v>2</v>
      </c>
      <c r="F1762" s="101">
        <f t="shared" si="110"/>
        <v>1</v>
      </c>
      <c r="G1762" s="101" t="str">
        <f t="shared" si="111"/>
        <v>Off</v>
      </c>
    </row>
    <row r="1763" spans="2:7" x14ac:dyDescent="0.35">
      <c r="B1763" s="3">
        <v>46096.124999995744</v>
      </c>
      <c r="C1763" s="84">
        <v>0</v>
      </c>
      <c r="D1763" s="76">
        <f t="shared" si="108"/>
        <v>3</v>
      </c>
      <c r="E1763" s="76">
        <f t="shared" si="109"/>
        <v>3</v>
      </c>
      <c r="F1763" s="101">
        <f t="shared" si="110"/>
        <v>1</v>
      </c>
      <c r="G1763" s="101" t="str">
        <f t="shared" si="111"/>
        <v>Off</v>
      </c>
    </row>
    <row r="1764" spans="2:7" x14ac:dyDescent="0.35">
      <c r="B1764" s="3">
        <v>46096.166666662408</v>
      </c>
      <c r="C1764" s="84">
        <v>0</v>
      </c>
      <c r="D1764" s="76">
        <f t="shared" si="108"/>
        <v>3</v>
      </c>
      <c r="E1764" s="76">
        <f t="shared" si="109"/>
        <v>4</v>
      </c>
      <c r="F1764" s="101">
        <f t="shared" si="110"/>
        <v>1</v>
      </c>
      <c r="G1764" s="101" t="str">
        <f t="shared" si="111"/>
        <v>Off</v>
      </c>
    </row>
    <row r="1765" spans="2:7" x14ac:dyDescent="0.35">
      <c r="B1765" s="3">
        <v>46096.208333329072</v>
      </c>
      <c r="C1765" s="84">
        <v>0</v>
      </c>
      <c r="D1765" s="76">
        <f t="shared" si="108"/>
        <v>3</v>
      </c>
      <c r="E1765" s="76">
        <f t="shared" si="109"/>
        <v>5</v>
      </c>
      <c r="F1765" s="101">
        <f t="shared" si="110"/>
        <v>1</v>
      </c>
      <c r="G1765" s="101" t="str">
        <f t="shared" si="111"/>
        <v>Off</v>
      </c>
    </row>
    <row r="1766" spans="2:7" x14ac:dyDescent="0.35">
      <c r="B1766" s="3">
        <v>46096.249999995736</v>
      </c>
      <c r="C1766" s="84">
        <v>0</v>
      </c>
      <c r="D1766" s="76">
        <f t="shared" si="108"/>
        <v>3</v>
      </c>
      <c r="E1766" s="76">
        <f t="shared" si="109"/>
        <v>6</v>
      </c>
      <c r="F1766" s="101">
        <f t="shared" si="110"/>
        <v>1</v>
      </c>
      <c r="G1766" s="101" t="str">
        <f t="shared" si="111"/>
        <v>Off</v>
      </c>
    </row>
    <row r="1767" spans="2:7" x14ac:dyDescent="0.35">
      <c r="B1767" s="3">
        <v>46096.291666662401</v>
      </c>
      <c r="C1767" s="84">
        <v>0</v>
      </c>
      <c r="D1767" s="76">
        <f t="shared" si="108"/>
        <v>3</v>
      </c>
      <c r="E1767" s="76">
        <f t="shared" si="109"/>
        <v>7</v>
      </c>
      <c r="F1767" s="101">
        <f t="shared" si="110"/>
        <v>1</v>
      </c>
      <c r="G1767" s="101" t="str">
        <f t="shared" si="111"/>
        <v>Off</v>
      </c>
    </row>
    <row r="1768" spans="2:7" x14ac:dyDescent="0.35">
      <c r="B1768" s="3">
        <v>46096.333333329065</v>
      </c>
      <c r="C1768" s="84">
        <v>10.306857083899812</v>
      </c>
      <c r="D1768" s="76">
        <f t="shared" si="108"/>
        <v>3</v>
      </c>
      <c r="E1768" s="76">
        <f t="shared" si="109"/>
        <v>8</v>
      </c>
      <c r="F1768" s="101">
        <f t="shared" si="110"/>
        <v>1</v>
      </c>
      <c r="G1768" s="101" t="str">
        <f t="shared" si="111"/>
        <v>Off</v>
      </c>
    </row>
    <row r="1769" spans="2:7" x14ac:dyDescent="0.35">
      <c r="B1769" s="3">
        <v>46096.374999995729</v>
      </c>
      <c r="C1769" s="84">
        <v>12.500083847129636</v>
      </c>
      <c r="D1769" s="76">
        <f t="shared" si="108"/>
        <v>3</v>
      </c>
      <c r="E1769" s="76">
        <f t="shared" si="109"/>
        <v>9</v>
      </c>
      <c r="F1769" s="101">
        <f t="shared" si="110"/>
        <v>1</v>
      </c>
      <c r="G1769" s="101" t="str">
        <f t="shared" si="111"/>
        <v>Off</v>
      </c>
    </row>
    <row r="1770" spans="2:7" x14ac:dyDescent="0.35">
      <c r="B1770" s="3">
        <v>46096.416666662393</v>
      </c>
      <c r="C1770" s="84">
        <v>20.727874970471412</v>
      </c>
      <c r="D1770" s="76">
        <f t="shared" si="108"/>
        <v>3</v>
      </c>
      <c r="E1770" s="76">
        <f t="shared" si="109"/>
        <v>10</v>
      </c>
      <c r="F1770" s="101">
        <f t="shared" si="110"/>
        <v>1</v>
      </c>
      <c r="G1770" s="101" t="str">
        <f t="shared" si="111"/>
        <v>Off</v>
      </c>
    </row>
    <row r="1771" spans="2:7" x14ac:dyDescent="0.35">
      <c r="B1771" s="3">
        <v>46096.458333329057</v>
      </c>
      <c r="C1771" s="84">
        <v>13.085380351529327</v>
      </c>
      <c r="D1771" s="76">
        <f t="shared" si="108"/>
        <v>3</v>
      </c>
      <c r="E1771" s="76">
        <f t="shared" si="109"/>
        <v>11</v>
      </c>
      <c r="F1771" s="101">
        <f t="shared" si="110"/>
        <v>1</v>
      </c>
      <c r="G1771" s="101" t="str">
        <f t="shared" si="111"/>
        <v>Off</v>
      </c>
    </row>
    <row r="1772" spans="2:7" x14ac:dyDescent="0.35">
      <c r="B1772" s="3">
        <v>46096.499999995722</v>
      </c>
      <c r="C1772" s="84">
        <v>15.296760412051018</v>
      </c>
      <c r="D1772" s="76">
        <f t="shared" si="108"/>
        <v>3</v>
      </c>
      <c r="E1772" s="76">
        <f t="shared" si="109"/>
        <v>12</v>
      </c>
      <c r="F1772" s="101">
        <f t="shared" si="110"/>
        <v>1</v>
      </c>
      <c r="G1772" s="101" t="str">
        <f t="shared" si="111"/>
        <v>Off</v>
      </c>
    </row>
    <row r="1773" spans="2:7" x14ac:dyDescent="0.35">
      <c r="B1773" s="3">
        <v>46096.541666662386</v>
      </c>
      <c r="C1773" s="84">
        <v>15.141919968510825</v>
      </c>
      <c r="D1773" s="76">
        <f t="shared" si="108"/>
        <v>3</v>
      </c>
      <c r="E1773" s="76">
        <f t="shared" si="109"/>
        <v>13</v>
      </c>
      <c r="F1773" s="101">
        <f t="shared" si="110"/>
        <v>1</v>
      </c>
      <c r="G1773" s="101" t="str">
        <f t="shared" si="111"/>
        <v>Off</v>
      </c>
    </row>
    <row r="1774" spans="2:7" x14ac:dyDescent="0.35">
      <c r="B1774" s="3">
        <v>46096.58333332905</v>
      </c>
      <c r="C1774" s="84">
        <v>24.197189450766853</v>
      </c>
      <c r="D1774" s="76">
        <f t="shared" si="108"/>
        <v>3</v>
      </c>
      <c r="E1774" s="76">
        <f t="shared" si="109"/>
        <v>14</v>
      </c>
      <c r="F1774" s="101">
        <f t="shared" si="110"/>
        <v>1</v>
      </c>
      <c r="G1774" s="101" t="str">
        <f t="shared" si="111"/>
        <v>Off</v>
      </c>
    </row>
    <row r="1775" spans="2:7" x14ac:dyDescent="0.35">
      <c r="B1775" s="3">
        <v>46096.624999995714</v>
      </c>
      <c r="C1775" s="84">
        <v>17.946301747723904</v>
      </c>
      <c r="D1775" s="76">
        <f t="shared" si="108"/>
        <v>3</v>
      </c>
      <c r="E1775" s="76">
        <f t="shared" si="109"/>
        <v>15</v>
      </c>
      <c r="F1775" s="101">
        <f t="shared" si="110"/>
        <v>1</v>
      </c>
      <c r="G1775" s="101" t="str">
        <f t="shared" si="111"/>
        <v>Off</v>
      </c>
    </row>
    <row r="1776" spans="2:7" x14ac:dyDescent="0.35">
      <c r="B1776" s="3">
        <v>46096.666666662379</v>
      </c>
      <c r="C1776" s="84">
        <v>4.9835882401764984</v>
      </c>
      <c r="D1776" s="76">
        <f t="shared" si="108"/>
        <v>3</v>
      </c>
      <c r="E1776" s="76">
        <f t="shared" si="109"/>
        <v>16</v>
      </c>
      <c r="F1776" s="101">
        <f t="shared" si="110"/>
        <v>1</v>
      </c>
      <c r="G1776" s="101" t="str">
        <f t="shared" si="111"/>
        <v>Off</v>
      </c>
    </row>
    <row r="1777" spans="2:7" x14ac:dyDescent="0.35">
      <c r="B1777" s="3">
        <v>46096.708333329043</v>
      </c>
      <c r="C1777" s="84">
        <v>15.795221761093082</v>
      </c>
      <c r="D1777" s="76">
        <f t="shared" si="108"/>
        <v>3</v>
      </c>
      <c r="E1777" s="76">
        <f t="shared" si="109"/>
        <v>17</v>
      </c>
      <c r="F1777" s="101">
        <f t="shared" si="110"/>
        <v>1</v>
      </c>
      <c r="G1777" s="101" t="str">
        <f t="shared" si="111"/>
        <v>Off</v>
      </c>
    </row>
    <row r="1778" spans="2:7" x14ac:dyDescent="0.35">
      <c r="B1778" s="3">
        <v>46096.749999995707</v>
      </c>
      <c r="C1778" s="84">
        <v>7.9734942058121785</v>
      </c>
      <c r="D1778" s="76">
        <f t="shared" si="108"/>
        <v>3</v>
      </c>
      <c r="E1778" s="76">
        <f t="shared" si="109"/>
        <v>18</v>
      </c>
      <c r="F1778" s="101">
        <f t="shared" si="110"/>
        <v>1</v>
      </c>
      <c r="G1778" s="101" t="str">
        <f t="shared" si="111"/>
        <v>Off</v>
      </c>
    </row>
    <row r="1779" spans="2:7" x14ac:dyDescent="0.35">
      <c r="B1779" s="3">
        <v>46096.791666662371</v>
      </c>
      <c r="C1779" s="84">
        <v>0</v>
      </c>
      <c r="D1779" s="76">
        <f t="shared" si="108"/>
        <v>3</v>
      </c>
      <c r="E1779" s="76">
        <f t="shared" si="109"/>
        <v>19</v>
      </c>
      <c r="F1779" s="101">
        <f t="shared" si="110"/>
        <v>1</v>
      </c>
      <c r="G1779" s="101" t="str">
        <f t="shared" si="111"/>
        <v>Off</v>
      </c>
    </row>
    <row r="1780" spans="2:7" x14ac:dyDescent="0.35">
      <c r="B1780" s="3">
        <v>46096.833333329036</v>
      </c>
      <c r="C1780" s="84">
        <v>0</v>
      </c>
      <c r="D1780" s="76">
        <f t="shared" si="108"/>
        <v>3</v>
      </c>
      <c r="E1780" s="76">
        <f t="shared" si="109"/>
        <v>20</v>
      </c>
      <c r="F1780" s="101">
        <f t="shared" si="110"/>
        <v>1</v>
      </c>
      <c r="G1780" s="101" t="str">
        <f t="shared" si="111"/>
        <v>Off</v>
      </c>
    </row>
    <row r="1781" spans="2:7" x14ac:dyDescent="0.35">
      <c r="B1781" s="3">
        <v>46096.8749999957</v>
      </c>
      <c r="C1781" s="84">
        <v>0</v>
      </c>
      <c r="D1781" s="76">
        <f t="shared" si="108"/>
        <v>3</v>
      </c>
      <c r="E1781" s="76">
        <f t="shared" si="109"/>
        <v>21</v>
      </c>
      <c r="F1781" s="101">
        <f t="shared" si="110"/>
        <v>1</v>
      </c>
      <c r="G1781" s="101" t="str">
        <f t="shared" si="111"/>
        <v>Off</v>
      </c>
    </row>
    <row r="1782" spans="2:7" x14ac:dyDescent="0.35">
      <c r="B1782" s="3">
        <v>46096.916666662364</v>
      </c>
      <c r="C1782" s="84">
        <v>0</v>
      </c>
      <c r="D1782" s="76">
        <f t="shared" si="108"/>
        <v>3</v>
      </c>
      <c r="E1782" s="76">
        <f t="shared" si="109"/>
        <v>22</v>
      </c>
      <c r="F1782" s="101">
        <f t="shared" si="110"/>
        <v>1</v>
      </c>
      <c r="G1782" s="101" t="str">
        <f t="shared" si="111"/>
        <v>Off</v>
      </c>
    </row>
    <row r="1783" spans="2:7" x14ac:dyDescent="0.35">
      <c r="B1783" s="3">
        <v>46096.958333329028</v>
      </c>
      <c r="C1783" s="84">
        <v>0</v>
      </c>
      <c r="D1783" s="76">
        <f t="shared" si="108"/>
        <v>3</v>
      </c>
      <c r="E1783" s="76">
        <f t="shared" si="109"/>
        <v>23</v>
      </c>
      <c r="F1783" s="101">
        <f t="shared" si="110"/>
        <v>1</v>
      </c>
      <c r="G1783" s="101" t="str">
        <f t="shared" si="111"/>
        <v>Off</v>
      </c>
    </row>
    <row r="1784" spans="2:7" x14ac:dyDescent="0.35">
      <c r="B1784" s="3">
        <v>46096.999999995693</v>
      </c>
      <c r="C1784" s="84">
        <v>0</v>
      </c>
      <c r="D1784" s="76">
        <f t="shared" si="108"/>
        <v>3</v>
      </c>
      <c r="E1784" s="76">
        <f t="shared" si="109"/>
        <v>0</v>
      </c>
      <c r="F1784" s="101">
        <f t="shared" si="110"/>
        <v>2</v>
      </c>
      <c r="G1784" s="101" t="str">
        <f t="shared" si="111"/>
        <v>Off</v>
      </c>
    </row>
    <row r="1785" spans="2:7" x14ac:dyDescent="0.35">
      <c r="B1785" s="3">
        <v>46097.041666662357</v>
      </c>
      <c r="C1785" s="84">
        <v>0</v>
      </c>
      <c r="D1785" s="76">
        <f t="shared" si="108"/>
        <v>3</v>
      </c>
      <c r="E1785" s="76">
        <f t="shared" si="109"/>
        <v>1</v>
      </c>
      <c r="F1785" s="101">
        <f t="shared" si="110"/>
        <v>2</v>
      </c>
      <c r="G1785" s="101" t="str">
        <f t="shared" si="111"/>
        <v>Off</v>
      </c>
    </row>
    <row r="1786" spans="2:7" x14ac:dyDescent="0.35">
      <c r="B1786" s="3">
        <v>46097.083333329021</v>
      </c>
      <c r="C1786" s="84">
        <v>0</v>
      </c>
      <c r="D1786" s="76">
        <f t="shared" si="108"/>
        <v>3</v>
      </c>
      <c r="E1786" s="76">
        <f t="shared" si="109"/>
        <v>2</v>
      </c>
      <c r="F1786" s="101">
        <f t="shared" si="110"/>
        <v>2</v>
      </c>
      <c r="G1786" s="101" t="str">
        <f t="shared" si="111"/>
        <v>Off</v>
      </c>
    </row>
    <row r="1787" spans="2:7" x14ac:dyDescent="0.35">
      <c r="B1787" s="3">
        <v>46097.124999995685</v>
      </c>
      <c r="C1787" s="84">
        <v>0</v>
      </c>
      <c r="D1787" s="76">
        <f t="shared" si="108"/>
        <v>3</v>
      </c>
      <c r="E1787" s="76">
        <f t="shared" si="109"/>
        <v>3</v>
      </c>
      <c r="F1787" s="101">
        <f t="shared" si="110"/>
        <v>2</v>
      </c>
      <c r="G1787" s="101" t="str">
        <f t="shared" si="111"/>
        <v>Off</v>
      </c>
    </row>
    <row r="1788" spans="2:7" x14ac:dyDescent="0.35">
      <c r="B1788" s="3">
        <v>46097.16666666235</v>
      </c>
      <c r="C1788" s="84">
        <v>0</v>
      </c>
      <c r="D1788" s="76">
        <f t="shared" si="108"/>
        <v>3</v>
      </c>
      <c r="E1788" s="76">
        <f t="shared" si="109"/>
        <v>4</v>
      </c>
      <c r="F1788" s="101">
        <f t="shared" si="110"/>
        <v>2</v>
      </c>
      <c r="G1788" s="101" t="str">
        <f t="shared" si="111"/>
        <v>Off</v>
      </c>
    </row>
    <row r="1789" spans="2:7" x14ac:dyDescent="0.35">
      <c r="B1789" s="3">
        <v>46097.208333329014</v>
      </c>
      <c r="C1789" s="84">
        <v>0</v>
      </c>
      <c r="D1789" s="76">
        <f t="shared" si="108"/>
        <v>3</v>
      </c>
      <c r="E1789" s="76">
        <f t="shared" si="109"/>
        <v>5</v>
      </c>
      <c r="F1789" s="101">
        <f t="shared" si="110"/>
        <v>2</v>
      </c>
      <c r="G1789" s="101" t="str">
        <f t="shared" si="111"/>
        <v>Off</v>
      </c>
    </row>
    <row r="1790" spans="2:7" x14ac:dyDescent="0.35">
      <c r="B1790" s="3">
        <v>46097.249999995678</v>
      </c>
      <c r="C1790" s="84">
        <v>0</v>
      </c>
      <c r="D1790" s="76">
        <f t="shared" si="108"/>
        <v>3</v>
      </c>
      <c r="E1790" s="76">
        <f t="shared" si="109"/>
        <v>6</v>
      </c>
      <c r="F1790" s="101">
        <f t="shared" si="110"/>
        <v>2</v>
      </c>
      <c r="G1790" s="101" t="str">
        <f t="shared" si="111"/>
        <v>Off</v>
      </c>
    </row>
    <row r="1791" spans="2:7" x14ac:dyDescent="0.35">
      <c r="B1791" s="3">
        <v>46097.291666662342</v>
      </c>
      <c r="C1791" s="84">
        <v>0</v>
      </c>
      <c r="D1791" s="76">
        <f t="shared" si="108"/>
        <v>3</v>
      </c>
      <c r="E1791" s="76">
        <f t="shared" si="109"/>
        <v>7</v>
      </c>
      <c r="F1791" s="101">
        <f t="shared" si="110"/>
        <v>2</v>
      </c>
      <c r="G1791" s="101" t="str">
        <f t="shared" si="111"/>
        <v>Off</v>
      </c>
    </row>
    <row r="1792" spans="2:7" x14ac:dyDescent="0.35">
      <c r="B1792" s="3">
        <v>46097.333333329007</v>
      </c>
      <c r="C1792" s="84">
        <v>10.497212744549632</v>
      </c>
      <c r="D1792" s="76">
        <f t="shared" si="108"/>
        <v>3</v>
      </c>
      <c r="E1792" s="76">
        <f t="shared" si="109"/>
        <v>8</v>
      </c>
      <c r="F1792" s="101">
        <f t="shared" si="110"/>
        <v>2</v>
      </c>
      <c r="G1792" s="101" t="str">
        <f t="shared" si="111"/>
        <v>On</v>
      </c>
    </row>
    <row r="1793" spans="2:7" x14ac:dyDescent="0.35">
      <c r="B1793" s="3">
        <v>46097.374999995671</v>
      </c>
      <c r="C1793" s="84">
        <v>25.74335818443107</v>
      </c>
      <c r="D1793" s="76">
        <f t="shared" si="108"/>
        <v>3</v>
      </c>
      <c r="E1793" s="76">
        <f t="shared" si="109"/>
        <v>9</v>
      </c>
      <c r="F1793" s="101">
        <f t="shared" si="110"/>
        <v>2</v>
      </c>
      <c r="G1793" s="101" t="str">
        <f t="shared" si="111"/>
        <v>On</v>
      </c>
    </row>
    <row r="1794" spans="2:7" x14ac:dyDescent="0.35">
      <c r="B1794" s="3">
        <v>46097.416666662335</v>
      </c>
      <c r="C1794" s="84">
        <v>28.39845788660508</v>
      </c>
      <c r="D1794" s="76">
        <f t="shared" si="108"/>
        <v>3</v>
      </c>
      <c r="E1794" s="76">
        <f t="shared" si="109"/>
        <v>10</v>
      </c>
      <c r="F1794" s="101">
        <f t="shared" si="110"/>
        <v>2</v>
      </c>
      <c r="G1794" s="101" t="str">
        <f t="shared" si="111"/>
        <v>On</v>
      </c>
    </row>
    <row r="1795" spans="2:7" x14ac:dyDescent="0.35">
      <c r="B1795" s="3">
        <v>46097.458333328999</v>
      </c>
      <c r="C1795" s="84">
        <v>28.388394267651869</v>
      </c>
      <c r="D1795" s="76">
        <f t="shared" si="108"/>
        <v>3</v>
      </c>
      <c r="E1795" s="76">
        <f t="shared" si="109"/>
        <v>11</v>
      </c>
      <c r="F1795" s="101">
        <f t="shared" si="110"/>
        <v>2</v>
      </c>
      <c r="G1795" s="101" t="str">
        <f t="shared" si="111"/>
        <v>On</v>
      </c>
    </row>
    <row r="1796" spans="2:7" x14ac:dyDescent="0.35">
      <c r="B1796" s="3">
        <v>46097.499999995664</v>
      </c>
      <c r="C1796" s="84">
        <v>27.315182592041612</v>
      </c>
      <c r="D1796" s="76">
        <f t="shared" si="108"/>
        <v>3</v>
      </c>
      <c r="E1796" s="76">
        <f t="shared" si="109"/>
        <v>12</v>
      </c>
      <c r="F1796" s="101">
        <f t="shared" si="110"/>
        <v>2</v>
      </c>
      <c r="G1796" s="101" t="str">
        <f t="shared" si="111"/>
        <v>On</v>
      </c>
    </row>
    <row r="1797" spans="2:7" x14ac:dyDescent="0.35">
      <c r="B1797" s="3">
        <v>46097.541666662328</v>
      </c>
      <c r="C1797" s="84">
        <v>26.610239113355892</v>
      </c>
      <c r="D1797" s="76">
        <f t="shared" si="108"/>
        <v>3</v>
      </c>
      <c r="E1797" s="76">
        <f t="shared" si="109"/>
        <v>13</v>
      </c>
      <c r="F1797" s="101">
        <f t="shared" si="110"/>
        <v>2</v>
      </c>
      <c r="G1797" s="101" t="str">
        <f t="shared" si="111"/>
        <v>On</v>
      </c>
    </row>
    <row r="1798" spans="2:7" x14ac:dyDescent="0.35">
      <c r="B1798" s="3">
        <v>46097.583333328992</v>
      </c>
      <c r="C1798" s="84">
        <v>26.768858866784925</v>
      </c>
      <c r="D1798" s="76">
        <f t="shared" si="108"/>
        <v>3</v>
      </c>
      <c r="E1798" s="76">
        <f t="shared" si="109"/>
        <v>14</v>
      </c>
      <c r="F1798" s="101">
        <f t="shared" si="110"/>
        <v>2</v>
      </c>
      <c r="G1798" s="101" t="str">
        <f t="shared" si="111"/>
        <v>On</v>
      </c>
    </row>
    <row r="1799" spans="2:7" x14ac:dyDescent="0.35">
      <c r="B1799" s="3">
        <v>46097.624999995656</v>
      </c>
      <c r="C1799" s="84">
        <v>27.378540106734313</v>
      </c>
      <c r="D1799" s="76">
        <f t="shared" si="108"/>
        <v>3</v>
      </c>
      <c r="E1799" s="76">
        <f t="shared" si="109"/>
        <v>15</v>
      </c>
      <c r="F1799" s="101">
        <f t="shared" si="110"/>
        <v>2</v>
      </c>
      <c r="G1799" s="101" t="str">
        <f t="shared" si="111"/>
        <v>On</v>
      </c>
    </row>
    <row r="1800" spans="2:7" x14ac:dyDescent="0.35">
      <c r="B1800" s="3">
        <v>46097.66666666232</v>
      </c>
      <c r="C1800" s="84">
        <v>27.882231366611066</v>
      </c>
      <c r="D1800" s="76">
        <f t="shared" si="108"/>
        <v>3</v>
      </c>
      <c r="E1800" s="76">
        <f t="shared" si="109"/>
        <v>16</v>
      </c>
      <c r="F1800" s="101">
        <f t="shared" si="110"/>
        <v>2</v>
      </c>
      <c r="G1800" s="101" t="str">
        <f t="shared" si="111"/>
        <v>On</v>
      </c>
    </row>
    <row r="1801" spans="2:7" x14ac:dyDescent="0.35">
      <c r="B1801" s="3">
        <v>46097.708333328985</v>
      </c>
      <c r="C1801" s="84">
        <v>25.929704441319224</v>
      </c>
      <c r="D1801" s="76">
        <f t="shared" ref="D1801:D1864" si="112">MONTH(B1801)</f>
        <v>3</v>
      </c>
      <c r="E1801" s="76">
        <f t="shared" si="109"/>
        <v>17</v>
      </c>
      <c r="F1801" s="101">
        <f t="shared" si="110"/>
        <v>2</v>
      </c>
      <c r="G1801" s="101" t="str">
        <f t="shared" si="111"/>
        <v>On</v>
      </c>
    </row>
    <row r="1802" spans="2:7" x14ac:dyDescent="0.35">
      <c r="B1802" s="3">
        <v>46097.749999995649</v>
      </c>
      <c r="C1802" s="84">
        <v>14.556301036575832</v>
      </c>
      <c r="D1802" s="76">
        <f t="shared" si="112"/>
        <v>3</v>
      </c>
      <c r="E1802" s="76">
        <f t="shared" ref="E1802:E1865" si="113">HOUR(B1802)</f>
        <v>18</v>
      </c>
      <c r="F1802" s="101">
        <f t="shared" ref="F1802:F1865" si="114">WEEKDAY(B1802,1)</f>
        <v>2</v>
      </c>
      <c r="G1802" s="101" t="str">
        <f t="shared" ref="G1802:G1865" si="115">IF(OR(F1802=$F$6,F1802=$F$7),"Off",IF(E1802&lt;8,"Off","On"))</f>
        <v>On</v>
      </c>
    </row>
    <row r="1803" spans="2:7" x14ac:dyDescent="0.35">
      <c r="B1803" s="3">
        <v>46097.791666662313</v>
      </c>
      <c r="C1803" s="84">
        <v>0</v>
      </c>
      <c r="D1803" s="76">
        <f t="shared" si="112"/>
        <v>3</v>
      </c>
      <c r="E1803" s="76">
        <f t="shared" si="113"/>
        <v>19</v>
      </c>
      <c r="F1803" s="101">
        <f t="shared" si="114"/>
        <v>2</v>
      </c>
      <c r="G1803" s="101" t="str">
        <f t="shared" si="115"/>
        <v>On</v>
      </c>
    </row>
    <row r="1804" spans="2:7" x14ac:dyDescent="0.35">
      <c r="B1804" s="3">
        <v>46097.833333328977</v>
      </c>
      <c r="C1804" s="84">
        <v>0</v>
      </c>
      <c r="D1804" s="76">
        <f t="shared" si="112"/>
        <v>3</v>
      </c>
      <c r="E1804" s="76">
        <f t="shared" si="113"/>
        <v>20</v>
      </c>
      <c r="F1804" s="101">
        <f t="shared" si="114"/>
        <v>2</v>
      </c>
      <c r="G1804" s="101" t="str">
        <f t="shared" si="115"/>
        <v>On</v>
      </c>
    </row>
    <row r="1805" spans="2:7" x14ac:dyDescent="0.35">
      <c r="B1805" s="3">
        <v>46097.874999995642</v>
      </c>
      <c r="C1805" s="84">
        <v>0</v>
      </c>
      <c r="D1805" s="76">
        <f t="shared" si="112"/>
        <v>3</v>
      </c>
      <c r="E1805" s="76">
        <f t="shared" si="113"/>
        <v>21</v>
      </c>
      <c r="F1805" s="101">
        <f t="shared" si="114"/>
        <v>2</v>
      </c>
      <c r="G1805" s="101" t="str">
        <f t="shared" si="115"/>
        <v>On</v>
      </c>
    </row>
    <row r="1806" spans="2:7" x14ac:dyDescent="0.35">
      <c r="B1806" s="3">
        <v>46097.916666662306</v>
      </c>
      <c r="C1806" s="84">
        <v>0</v>
      </c>
      <c r="D1806" s="76">
        <f t="shared" si="112"/>
        <v>3</v>
      </c>
      <c r="E1806" s="76">
        <f t="shared" si="113"/>
        <v>22</v>
      </c>
      <c r="F1806" s="101">
        <f t="shared" si="114"/>
        <v>2</v>
      </c>
      <c r="G1806" s="101" t="str">
        <f t="shared" si="115"/>
        <v>On</v>
      </c>
    </row>
    <row r="1807" spans="2:7" x14ac:dyDescent="0.35">
      <c r="B1807" s="3">
        <v>46097.95833332897</v>
      </c>
      <c r="C1807" s="84">
        <v>0</v>
      </c>
      <c r="D1807" s="76">
        <f t="shared" si="112"/>
        <v>3</v>
      </c>
      <c r="E1807" s="76">
        <f t="shared" si="113"/>
        <v>23</v>
      </c>
      <c r="F1807" s="101">
        <f t="shared" si="114"/>
        <v>2</v>
      </c>
      <c r="G1807" s="101" t="str">
        <f t="shared" si="115"/>
        <v>On</v>
      </c>
    </row>
    <row r="1808" spans="2:7" x14ac:dyDescent="0.35">
      <c r="B1808" s="3">
        <v>46097.999999995634</v>
      </c>
      <c r="C1808" s="84">
        <v>0</v>
      </c>
      <c r="D1808" s="76">
        <f t="shared" si="112"/>
        <v>3</v>
      </c>
      <c r="E1808" s="76">
        <f t="shared" si="113"/>
        <v>0</v>
      </c>
      <c r="F1808" s="101">
        <f t="shared" si="114"/>
        <v>3</v>
      </c>
      <c r="G1808" s="101" t="str">
        <f t="shared" si="115"/>
        <v>Off</v>
      </c>
    </row>
    <row r="1809" spans="2:7" x14ac:dyDescent="0.35">
      <c r="B1809" s="3">
        <v>46098.041666662299</v>
      </c>
      <c r="C1809" s="84">
        <v>0</v>
      </c>
      <c r="D1809" s="76">
        <f t="shared" si="112"/>
        <v>3</v>
      </c>
      <c r="E1809" s="76">
        <f t="shared" si="113"/>
        <v>1</v>
      </c>
      <c r="F1809" s="101">
        <f t="shared" si="114"/>
        <v>3</v>
      </c>
      <c r="G1809" s="101" t="str">
        <f t="shared" si="115"/>
        <v>Off</v>
      </c>
    </row>
    <row r="1810" spans="2:7" x14ac:dyDescent="0.35">
      <c r="B1810" s="3">
        <v>46098.083333328963</v>
      </c>
      <c r="C1810" s="84">
        <v>0</v>
      </c>
      <c r="D1810" s="76">
        <f t="shared" si="112"/>
        <v>3</v>
      </c>
      <c r="E1810" s="76">
        <f t="shared" si="113"/>
        <v>2</v>
      </c>
      <c r="F1810" s="101">
        <f t="shared" si="114"/>
        <v>3</v>
      </c>
      <c r="G1810" s="101" t="str">
        <f t="shared" si="115"/>
        <v>Off</v>
      </c>
    </row>
    <row r="1811" spans="2:7" x14ac:dyDescent="0.35">
      <c r="B1811" s="3">
        <v>46098.124999995627</v>
      </c>
      <c r="C1811" s="84">
        <v>0</v>
      </c>
      <c r="D1811" s="76">
        <f t="shared" si="112"/>
        <v>3</v>
      </c>
      <c r="E1811" s="76">
        <f t="shared" si="113"/>
        <v>3</v>
      </c>
      <c r="F1811" s="101">
        <f t="shared" si="114"/>
        <v>3</v>
      </c>
      <c r="G1811" s="101" t="str">
        <f t="shared" si="115"/>
        <v>Off</v>
      </c>
    </row>
    <row r="1812" spans="2:7" x14ac:dyDescent="0.35">
      <c r="B1812" s="3">
        <v>46098.166666662291</v>
      </c>
      <c r="C1812" s="84">
        <v>0</v>
      </c>
      <c r="D1812" s="76">
        <f t="shared" si="112"/>
        <v>3</v>
      </c>
      <c r="E1812" s="76">
        <f t="shared" si="113"/>
        <v>4</v>
      </c>
      <c r="F1812" s="101">
        <f t="shared" si="114"/>
        <v>3</v>
      </c>
      <c r="G1812" s="101" t="str">
        <f t="shared" si="115"/>
        <v>Off</v>
      </c>
    </row>
    <row r="1813" spans="2:7" x14ac:dyDescent="0.35">
      <c r="B1813" s="3">
        <v>46098.208333328956</v>
      </c>
      <c r="C1813" s="84">
        <v>0</v>
      </c>
      <c r="D1813" s="76">
        <f t="shared" si="112"/>
        <v>3</v>
      </c>
      <c r="E1813" s="76">
        <f t="shared" si="113"/>
        <v>5</v>
      </c>
      <c r="F1813" s="101">
        <f t="shared" si="114"/>
        <v>3</v>
      </c>
      <c r="G1813" s="101" t="str">
        <f t="shared" si="115"/>
        <v>Off</v>
      </c>
    </row>
    <row r="1814" spans="2:7" x14ac:dyDescent="0.35">
      <c r="B1814" s="3">
        <v>46098.24999999562</v>
      </c>
      <c r="C1814" s="84">
        <v>0</v>
      </c>
      <c r="D1814" s="76">
        <f t="shared" si="112"/>
        <v>3</v>
      </c>
      <c r="E1814" s="76">
        <f t="shared" si="113"/>
        <v>6</v>
      </c>
      <c r="F1814" s="101">
        <f t="shared" si="114"/>
        <v>3</v>
      </c>
      <c r="G1814" s="101" t="str">
        <f t="shared" si="115"/>
        <v>Off</v>
      </c>
    </row>
    <row r="1815" spans="2:7" x14ac:dyDescent="0.35">
      <c r="B1815" s="3">
        <v>46098.291666662284</v>
      </c>
      <c r="C1815" s="84">
        <v>0</v>
      </c>
      <c r="D1815" s="76">
        <f t="shared" si="112"/>
        <v>3</v>
      </c>
      <c r="E1815" s="76">
        <f t="shared" si="113"/>
        <v>7</v>
      </c>
      <c r="F1815" s="101">
        <f t="shared" si="114"/>
        <v>3</v>
      </c>
      <c r="G1815" s="101" t="str">
        <f t="shared" si="115"/>
        <v>Off</v>
      </c>
    </row>
    <row r="1816" spans="2:7" x14ac:dyDescent="0.35">
      <c r="B1816" s="3">
        <v>46098.333333328948</v>
      </c>
      <c r="C1816" s="84">
        <v>0.34346023716578084</v>
      </c>
      <c r="D1816" s="76">
        <f t="shared" si="112"/>
        <v>3</v>
      </c>
      <c r="E1816" s="76">
        <f t="shared" si="113"/>
        <v>8</v>
      </c>
      <c r="F1816" s="101">
        <f t="shared" si="114"/>
        <v>3</v>
      </c>
      <c r="G1816" s="101" t="str">
        <f t="shared" si="115"/>
        <v>On</v>
      </c>
    </row>
    <row r="1817" spans="2:7" x14ac:dyDescent="0.35">
      <c r="B1817" s="3">
        <v>46098.374999995613</v>
      </c>
      <c r="C1817" s="84">
        <v>1.2425370539311316</v>
      </c>
      <c r="D1817" s="76">
        <f t="shared" si="112"/>
        <v>3</v>
      </c>
      <c r="E1817" s="76">
        <f t="shared" si="113"/>
        <v>9</v>
      </c>
      <c r="F1817" s="101">
        <f t="shared" si="114"/>
        <v>3</v>
      </c>
      <c r="G1817" s="101" t="str">
        <f t="shared" si="115"/>
        <v>On</v>
      </c>
    </row>
    <row r="1818" spans="2:7" x14ac:dyDescent="0.35">
      <c r="B1818" s="3">
        <v>46098.416666662277</v>
      </c>
      <c r="C1818" s="84">
        <v>2.2019542650979749</v>
      </c>
      <c r="D1818" s="76">
        <f t="shared" si="112"/>
        <v>3</v>
      </c>
      <c r="E1818" s="76">
        <f t="shared" si="113"/>
        <v>10</v>
      </c>
      <c r="F1818" s="101">
        <f t="shared" si="114"/>
        <v>3</v>
      </c>
      <c r="G1818" s="101" t="str">
        <f t="shared" si="115"/>
        <v>On</v>
      </c>
    </row>
    <row r="1819" spans="2:7" x14ac:dyDescent="0.35">
      <c r="B1819" s="3">
        <v>46098.458333328941</v>
      </c>
      <c r="C1819" s="84">
        <v>1.6001237354198354</v>
      </c>
      <c r="D1819" s="76">
        <f t="shared" si="112"/>
        <v>3</v>
      </c>
      <c r="E1819" s="76">
        <f t="shared" si="113"/>
        <v>11</v>
      </c>
      <c r="F1819" s="101">
        <f t="shared" si="114"/>
        <v>3</v>
      </c>
      <c r="G1819" s="101" t="str">
        <f t="shared" si="115"/>
        <v>On</v>
      </c>
    </row>
    <row r="1820" spans="2:7" x14ac:dyDescent="0.35">
      <c r="B1820" s="3">
        <v>46098.499999995605</v>
      </c>
      <c r="C1820" s="84">
        <v>3.961359464463778</v>
      </c>
      <c r="D1820" s="76">
        <f t="shared" si="112"/>
        <v>3</v>
      </c>
      <c r="E1820" s="76">
        <f t="shared" si="113"/>
        <v>12</v>
      </c>
      <c r="F1820" s="101">
        <f t="shared" si="114"/>
        <v>3</v>
      </c>
      <c r="G1820" s="101" t="str">
        <f t="shared" si="115"/>
        <v>On</v>
      </c>
    </row>
    <row r="1821" spans="2:7" x14ac:dyDescent="0.35">
      <c r="B1821" s="3">
        <v>46098.54166666227</v>
      </c>
      <c r="C1821" s="84">
        <v>3.0786085405876475</v>
      </c>
      <c r="D1821" s="76">
        <f t="shared" si="112"/>
        <v>3</v>
      </c>
      <c r="E1821" s="76">
        <f t="shared" si="113"/>
        <v>13</v>
      </c>
      <c r="F1821" s="101">
        <f t="shared" si="114"/>
        <v>3</v>
      </c>
      <c r="G1821" s="101" t="str">
        <f t="shared" si="115"/>
        <v>On</v>
      </c>
    </row>
    <row r="1822" spans="2:7" x14ac:dyDescent="0.35">
      <c r="B1822" s="3">
        <v>46098.583333328934</v>
      </c>
      <c r="C1822" s="84">
        <v>2.8244524487318876</v>
      </c>
      <c r="D1822" s="76">
        <f t="shared" si="112"/>
        <v>3</v>
      </c>
      <c r="E1822" s="76">
        <f t="shared" si="113"/>
        <v>14</v>
      </c>
      <c r="F1822" s="101">
        <f t="shared" si="114"/>
        <v>3</v>
      </c>
      <c r="G1822" s="101" t="str">
        <f t="shared" si="115"/>
        <v>On</v>
      </c>
    </row>
    <row r="1823" spans="2:7" x14ac:dyDescent="0.35">
      <c r="B1823" s="3">
        <v>46098.624999995598</v>
      </c>
      <c r="C1823" s="84">
        <v>6.5332469058182774</v>
      </c>
      <c r="D1823" s="76">
        <f t="shared" si="112"/>
        <v>3</v>
      </c>
      <c r="E1823" s="76">
        <f t="shared" si="113"/>
        <v>15</v>
      </c>
      <c r="F1823" s="101">
        <f t="shared" si="114"/>
        <v>3</v>
      </c>
      <c r="G1823" s="101" t="str">
        <f t="shared" si="115"/>
        <v>On</v>
      </c>
    </row>
    <row r="1824" spans="2:7" x14ac:dyDescent="0.35">
      <c r="B1824" s="3">
        <v>46098.666666662262</v>
      </c>
      <c r="C1824" s="84">
        <v>0.42734373015705429</v>
      </c>
      <c r="D1824" s="76">
        <f t="shared" si="112"/>
        <v>3</v>
      </c>
      <c r="E1824" s="76">
        <f t="shared" si="113"/>
        <v>16</v>
      </c>
      <c r="F1824" s="101">
        <f t="shared" si="114"/>
        <v>3</v>
      </c>
      <c r="G1824" s="101" t="str">
        <f t="shared" si="115"/>
        <v>On</v>
      </c>
    </row>
    <row r="1825" spans="2:7" x14ac:dyDescent="0.35">
      <c r="B1825" s="3">
        <v>46098.708333328927</v>
      </c>
      <c r="C1825" s="84">
        <v>1.4400474986690837</v>
      </c>
      <c r="D1825" s="76">
        <f t="shared" si="112"/>
        <v>3</v>
      </c>
      <c r="E1825" s="76">
        <f t="shared" si="113"/>
        <v>17</v>
      </c>
      <c r="F1825" s="101">
        <f t="shared" si="114"/>
        <v>3</v>
      </c>
      <c r="G1825" s="101" t="str">
        <f t="shared" si="115"/>
        <v>On</v>
      </c>
    </row>
    <row r="1826" spans="2:7" x14ac:dyDescent="0.35">
      <c r="B1826" s="3">
        <v>46098.749999995591</v>
      </c>
      <c r="C1826" s="84">
        <v>0.54723466654633512</v>
      </c>
      <c r="D1826" s="76">
        <f t="shared" si="112"/>
        <v>3</v>
      </c>
      <c r="E1826" s="76">
        <f t="shared" si="113"/>
        <v>18</v>
      </c>
      <c r="F1826" s="101">
        <f t="shared" si="114"/>
        <v>3</v>
      </c>
      <c r="G1826" s="101" t="str">
        <f t="shared" si="115"/>
        <v>On</v>
      </c>
    </row>
    <row r="1827" spans="2:7" x14ac:dyDescent="0.35">
      <c r="B1827" s="3">
        <v>46098.791666662255</v>
      </c>
      <c r="C1827" s="84">
        <v>0</v>
      </c>
      <c r="D1827" s="76">
        <f t="shared" si="112"/>
        <v>3</v>
      </c>
      <c r="E1827" s="76">
        <f t="shared" si="113"/>
        <v>19</v>
      </c>
      <c r="F1827" s="101">
        <f t="shared" si="114"/>
        <v>3</v>
      </c>
      <c r="G1827" s="101" t="str">
        <f t="shared" si="115"/>
        <v>On</v>
      </c>
    </row>
    <row r="1828" spans="2:7" x14ac:dyDescent="0.35">
      <c r="B1828" s="3">
        <v>46098.833333328919</v>
      </c>
      <c r="C1828" s="84">
        <v>0</v>
      </c>
      <c r="D1828" s="76">
        <f t="shared" si="112"/>
        <v>3</v>
      </c>
      <c r="E1828" s="76">
        <f t="shared" si="113"/>
        <v>20</v>
      </c>
      <c r="F1828" s="101">
        <f t="shared" si="114"/>
        <v>3</v>
      </c>
      <c r="G1828" s="101" t="str">
        <f t="shared" si="115"/>
        <v>On</v>
      </c>
    </row>
    <row r="1829" spans="2:7" x14ac:dyDescent="0.35">
      <c r="B1829" s="3">
        <v>46098.874999995583</v>
      </c>
      <c r="C1829" s="84">
        <v>0</v>
      </c>
      <c r="D1829" s="76">
        <f t="shared" si="112"/>
        <v>3</v>
      </c>
      <c r="E1829" s="76">
        <f t="shared" si="113"/>
        <v>21</v>
      </c>
      <c r="F1829" s="101">
        <f t="shared" si="114"/>
        <v>3</v>
      </c>
      <c r="G1829" s="101" t="str">
        <f t="shared" si="115"/>
        <v>On</v>
      </c>
    </row>
    <row r="1830" spans="2:7" x14ac:dyDescent="0.35">
      <c r="B1830" s="3">
        <v>46098.916666662248</v>
      </c>
      <c r="C1830" s="84">
        <v>0</v>
      </c>
      <c r="D1830" s="76">
        <f t="shared" si="112"/>
        <v>3</v>
      </c>
      <c r="E1830" s="76">
        <f t="shared" si="113"/>
        <v>22</v>
      </c>
      <c r="F1830" s="101">
        <f t="shared" si="114"/>
        <v>3</v>
      </c>
      <c r="G1830" s="101" t="str">
        <f t="shared" si="115"/>
        <v>On</v>
      </c>
    </row>
    <row r="1831" spans="2:7" x14ac:dyDescent="0.35">
      <c r="B1831" s="3">
        <v>46098.958333328912</v>
      </c>
      <c r="C1831" s="84">
        <v>0</v>
      </c>
      <c r="D1831" s="76">
        <f t="shared" si="112"/>
        <v>3</v>
      </c>
      <c r="E1831" s="76">
        <f t="shared" si="113"/>
        <v>23</v>
      </c>
      <c r="F1831" s="101">
        <f t="shared" si="114"/>
        <v>3</v>
      </c>
      <c r="G1831" s="101" t="str">
        <f t="shared" si="115"/>
        <v>On</v>
      </c>
    </row>
    <row r="1832" spans="2:7" x14ac:dyDescent="0.35">
      <c r="B1832" s="3">
        <v>46098.999999995576</v>
      </c>
      <c r="C1832" s="84">
        <v>0</v>
      </c>
      <c r="D1832" s="76">
        <f t="shared" si="112"/>
        <v>3</v>
      </c>
      <c r="E1832" s="76">
        <f t="shared" si="113"/>
        <v>0</v>
      </c>
      <c r="F1832" s="101">
        <f t="shared" si="114"/>
        <v>4</v>
      </c>
      <c r="G1832" s="101" t="str">
        <f t="shared" si="115"/>
        <v>Off</v>
      </c>
    </row>
    <row r="1833" spans="2:7" x14ac:dyDescent="0.35">
      <c r="B1833" s="3">
        <v>46099.04166666224</v>
      </c>
      <c r="C1833" s="84">
        <v>0</v>
      </c>
      <c r="D1833" s="76">
        <f t="shared" si="112"/>
        <v>3</v>
      </c>
      <c r="E1833" s="76">
        <f t="shared" si="113"/>
        <v>1</v>
      </c>
      <c r="F1833" s="101">
        <f t="shared" si="114"/>
        <v>4</v>
      </c>
      <c r="G1833" s="101" t="str">
        <f t="shared" si="115"/>
        <v>Off</v>
      </c>
    </row>
    <row r="1834" spans="2:7" x14ac:dyDescent="0.35">
      <c r="B1834" s="3">
        <v>46099.083333328905</v>
      </c>
      <c r="C1834" s="84">
        <v>0</v>
      </c>
      <c r="D1834" s="76">
        <f t="shared" si="112"/>
        <v>3</v>
      </c>
      <c r="E1834" s="76">
        <f t="shared" si="113"/>
        <v>2</v>
      </c>
      <c r="F1834" s="101">
        <f t="shared" si="114"/>
        <v>4</v>
      </c>
      <c r="G1834" s="101" t="str">
        <f t="shared" si="115"/>
        <v>Off</v>
      </c>
    </row>
    <row r="1835" spans="2:7" x14ac:dyDescent="0.35">
      <c r="B1835" s="3">
        <v>46099.124999995569</v>
      </c>
      <c r="C1835" s="84">
        <v>0</v>
      </c>
      <c r="D1835" s="76">
        <f t="shared" si="112"/>
        <v>3</v>
      </c>
      <c r="E1835" s="76">
        <f t="shared" si="113"/>
        <v>3</v>
      </c>
      <c r="F1835" s="101">
        <f t="shared" si="114"/>
        <v>4</v>
      </c>
      <c r="G1835" s="101" t="str">
        <f t="shared" si="115"/>
        <v>Off</v>
      </c>
    </row>
    <row r="1836" spans="2:7" x14ac:dyDescent="0.35">
      <c r="B1836" s="3">
        <v>46099.166666662233</v>
      </c>
      <c r="C1836" s="84">
        <v>0</v>
      </c>
      <c r="D1836" s="76">
        <f t="shared" si="112"/>
        <v>3</v>
      </c>
      <c r="E1836" s="76">
        <f t="shared" si="113"/>
        <v>4</v>
      </c>
      <c r="F1836" s="101">
        <f t="shared" si="114"/>
        <v>4</v>
      </c>
      <c r="G1836" s="101" t="str">
        <f t="shared" si="115"/>
        <v>Off</v>
      </c>
    </row>
    <row r="1837" spans="2:7" x14ac:dyDescent="0.35">
      <c r="B1837" s="3">
        <v>46099.208333328897</v>
      </c>
      <c r="C1837" s="84">
        <v>0</v>
      </c>
      <c r="D1837" s="76">
        <f t="shared" si="112"/>
        <v>3</v>
      </c>
      <c r="E1837" s="76">
        <f t="shared" si="113"/>
        <v>5</v>
      </c>
      <c r="F1837" s="101">
        <f t="shared" si="114"/>
        <v>4</v>
      </c>
      <c r="G1837" s="101" t="str">
        <f t="shared" si="115"/>
        <v>Off</v>
      </c>
    </row>
    <row r="1838" spans="2:7" x14ac:dyDescent="0.35">
      <c r="B1838" s="3">
        <v>46099.249999995562</v>
      </c>
      <c r="C1838" s="84">
        <v>0</v>
      </c>
      <c r="D1838" s="76">
        <f t="shared" si="112"/>
        <v>3</v>
      </c>
      <c r="E1838" s="76">
        <f t="shared" si="113"/>
        <v>6</v>
      </c>
      <c r="F1838" s="101">
        <f t="shared" si="114"/>
        <v>4</v>
      </c>
      <c r="G1838" s="101" t="str">
        <f t="shared" si="115"/>
        <v>Off</v>
      </c>
    </row>
    <row r="1839" spans="2:7" x14ac:dyDescent="0.35">
      <c r="B1839" s="3">
        <v>46099.291666662226</v>
      </c>
      <c r="C1839" s="84">
        <v>0</v>
      </c>
      <c r="D1839" s="76">
        <f t="shared" si="112"/>
        <v>3</v>
      </c>
      <c r="E1839" s="76">
        <f t="shared" si="113"/>
        <v>7</v>
      </c>
      <c r="F1839" s="101">
        <f t="shared" si="114"/>
        <v>4</v>
      </c>
      <c r="G1839" s="101" t="str">
        <f t="shared" si="115"/>
        <v>Off</v>
      </c>
    </row>
    <row r="1840" spans="2:7" x14ac:dyDescent="0.35">
      <c r="B1840" s="3">
        <v>46099.33333332889</v>
      </c>
      <c r="C1840" s="84">
        <v>8.6161441111694348</v>
      </c>
      <c r="D1840" s="76">
        <f t="shared" si="112"/>
        <v>3</v>
      </c>
      <c r="E1840" s="76">
        <f t="shared" si="113"/>
        <v>8</v>
      </c>
      <c r="F1840" s="101">
        <f t="shared" si="114"/>
        <v>4</v>
      </c>
      <c r="G1840" s="101" t="str">
        <f t="shared" si="115"/>
        <v>On</v>
      </c>
    </row>
    <row r="1841" spans="2:7" x14ac:dyDescent="0.35">
      <c r="B1841" s="3">
        <v>46099.374999995554</v>
      </c>
      <c r="C1841" s="84">
        <v>0.24362923043327131</v>
      </c>
      <c r="D1841" s="76">
        <f t="shared" si="112"/>
        <v>3</v>
      </c>
      <c r="E1841" s="76">
        <f t="shared" si="113"/>
        <v>9</v>
      </c>
      <c r="F1841" s="101">
        <f t="shared" si="114"/>
        <v>4</v>
      </c>
      <c r="G1841" s="101" t="str">
        <f t="shared" si="115"/>
        <v>On</v>
      </c>
    </row>
    <row r="1842" spans="2:7" x14ac:dyDescent="0.35">
      <c r="B1842" s="3">
        <v>46099.416666662219</v>
      </c>
      <c r="C1842" s="84">
        <v>1.4177016722279414</v>
      </c>
      <c r="D1842" s="76">
        <f t="shared" si="112"/>
        <v>3</v>
      </c>
      <c r="E1842" s="76">
        <f t="shared" si="113"/>
        <v>10</v>
      </c>
      <c r="F1842" s="101">
        <f t="shared" si="114"/>
        <v>4</v>
      </c>
      <c r="G1842" s="101" t="str">
        <f t="shared" si="115"/>
        <v>On</v>
      </c>
    </row>
    <row r="1843" spans="2:7" x14ac:dyDescent="0.35">
      <c r="B1843" s="3">
        <v>46099.458333328883</v>
      </c>
      <c r="C1843" s="84">
        <v>11.739065046356961</v>
      </c>
      <c r="D1843" s="76">
        <f t="shared" si="112"/>
        <v>3</v>
      </c>
      <c r="E1843" s="76">
        <f t="shared" si="113"/>
        <v>11</v>
      </c>
      <c r="F1843" s="101">
        <f t="shared" si="114"/>
        <v>4</v>
      </c>
      <c r="G1843" s="101" t="str">
        <f t="shared" si="115"/>
        <v>On</v>
      </c>
    </row>
    <row r="1844" spans="2:7" x14ac:dyDescent="0.35">
      <c r="B1844" s="3">
        <v>46099.499999995547</v>
      </c>
      <c r="C1844" s="84">
        <v>17.973257589368515</v>
      </c>
      <c r="D1844" s="76">
        <f t="shared" si="112"/>
        <v>3</v>
      </c>
      <c r="E1844" s="76">
        <f t="shared" si="113"/>
        <v>12</v>
      </c>
      <c r="F1844" s="101">
        <f t="shared" si="114"/>
        <v>4</v>
      </c>
      <c r="G1844" s="101" t="str">
        <f t="shared" si="115"/>
        <v>On</v>
      </c>
    </row>
    <row r="1845" spans="2:7" x14ac:dyDescent="0.35">
      <c r="B1845" s="3">
        <v>46099.541666662211</v>
      </c>
      <c r="C1845" s="84">
        <v>15.461470713624873</v>
      </c>
      <c r="D1845" s="76">
        <f t="shared" si="112"/>
        <v>3</v>
      </c>
      <c r="E1845" s="76">
        <f t="shared" si="113"/>
        <v>13</v>
      </c>
      <c r="F1845" s="101">
        <f t="shared" si="114"/>
        <v>4</v>
      </c>
      <c r="G1845" s="101" t="str">
        <f t="shared" si="115"/>
        <v>On</v>
      </c>
    </row>
    <row r="1846" spans="2:7" x14ac:dyDescent="0.35">
      <c r="B1846" s="3">
        <v>46099.583333328876</v>
      </c>
      <c r="C1846" s="84">
        <v>21.430410249892407</v>
      </c>
      <c r="D1846" s="76">
        <f t="shared" si="112"/>
        <v>3</v>
      </c>
      <c r="E1846" s="76">
        <f t="shared" si="113"/>
        <v>14</v>
      </c>
      <c r="F1846" s="101">
        <f t="shared" si="114"/>
        <v>4</v>
      </c>
      <c r="G1846" s="101" t="str">
        <f t="shared" si="115"/>
        <v>On</v>
      </c>
    </row>
    <row r="1847" spans="2:7" x14ac:dyDescent="0.35">
      <c r="B1847" s="3">
        <v>46099.62499999554</v>
      </c>
      <c r="C1847" s="84">
        <v>20.541364976715162</v>
      </c>
      <c r="D1847" s="76">
        <f t="shared" si="112"/>
        <v>3</v>
      </c>
      <c r="E1847" s="76">
        <f t="shared" si="113"/>
        <v>15</v>
      </c>
      <c r="F1847" s="101">
        <f t="shared" si="114"/>
        <v>4</v>
      </c>
      <c r="G1847" s="101" t="str">
        <f t="shared" si="115"/>
        <v>On</v>
      </c>
    </row>
    <row r="1848" spans="2:7" x14ac:dyDescent="0.35">
      <c r="B1848" s="3">
        <v>46099.666666662204</v>
      </c>
      <c r="C1848" s="84">
        <v>15.979831857912192</v>
      </c>
      <c r="D1848" s="76">
        <f t="shared" si="112"/>
        <v>3</v>
      </c>
      <c r="E1848" s="76">
        <f t="shared" si="113"/>
        <v>16</v>
      </c>
      <c r="F1848" s="101">
        <f t="shared" si="114"/>
        <v>4</v>
      </c>
      <c r="G1848" s="101" t="str">
        <f t="shared" si="115"/>
        <v>On</v>
      </c>
    </row>
    <row r="1849" spans="2:7" x14ac:dyDescent="0.35">
      <c r="B1849" s="3">
        <v>46099.708333328868</v>
      </c>
      <c r="C1849" s="84">
        <v>8.9108720755151172</v>
      </c>
      <c r="D1849" s="76">
        <f t="shared" si="112"/>
        <v>3</v>
      </c>
      <c r="E1849" s="76">
        <f t="shared" si="113"/>
        <v>17</v>
      </c>
      <c r="F1849" s="101">
        <f t="shared" si="114"/>
        <v>4</v>
      </c>
      <c r="G1849" s="101" t="str">
        <f t="shared" si="115"/>
        <v>On</v>
      </c>
    </row>
    <row r="1850" spans="2:7" x14ac:dyDescent="0.35">
      <c r="B1850" s="3">
        <v>46099.749999995533</v>
      </c>
      <c r="C1850" s="84">
        <v>3.8592379228607632</v>
      </c>
      <c r="D1850" s="76">
        <f t="shared" si="112"/>
        <v>3</v>
      </c>
      <c r="E1850" s="76">
        <f t="shared" si="113"/>
        <v>18</v>
      </c>
      <c r="F1850" s="101">
        <f t="shared" si="114"/>
        <v>4</v>
      </c>
      <c r="G1850" s="101" t="str">
        <f t="shared" si="115"/>
        <v>On</v>
      </c>
    </row>
    <row r="1851" spans="2:7" x14ac:dyDescent="0.35">
      <c r="B1851" s="3">
        <v>46099.791666662197</v>
      </c>
      <c r="C1851" s="84">
        <v>0</v>
      </c>
      <c r="D1851" s="76">
        <f t="shared" si="112"/>
        <v>3</v>
      </c>
      <c r="E1851" s="76">
        <f t="shared" si="113"/>
        <v>19</v>
      </c>
      <c r="F1851" s="101">
        <f t="shared" si="114"/>
        <v>4</v>
      </c>
      <c r="G1851" s="101" t="str">
        <f t="shared" si="115"/>
        <v>On</v>
      </c>
    </row>
    <row r="1852" spans="2:7" x14ac:dyDescent="0.35">
      <c r="B1852" s="3">
        <v>46099.833333328861</v>
      </c>
      <c r="C1852" s="84">
        <v>0</v>
      </c>
      <c r="D1852" s="76">
        <f t="shared" si="112"/>
        <v>3</v>
      </c>
      <c r="E1852" s="76">
        <f t="shared" si="113"/>
        <v>20</v>
      </c>
      <c r="F1852" s="101">
        <f t="shared" si="114"/>
        <v>4</v>
      </c>
      <c r="G1852" s="101" t="str">
        <f t="shared" si="115"/>
        <v>On</v>
      </c>
    </row>
    <row r="1853" spans="2:7" x14ac:dyDescent="0.35">
      <c r="B1853" s="3">
        <v>46099.874999995525</v>
      </c>
      <c r="C1853" s="84">
        <v>0</v>
      </c>
      <c r="D1853" s="76">
        <f t="shared" si="112"/>
        <v>3</v>
      </c>
      <c r="E1853" s="76">
        <f t="shared" si="113"/>
        <v>21</v>
      </c>
      <c r="F1853" s="101">
        <f t="shared" si="114"/>
        <v>4</v>
      </c>
      <c r="G1853" s="101" t="str">
        <f t="shared" si="115"/>
        <v>On</v>
      </c>
    </row>
    <row r="1854" spans="2:7" x14ac:dyDescent="0.35">
      <c r="B1854" s="3">
        <v>46099.91666666219</v>
      </c>
      <c r="C1854" s="84">
        <v>0</v>
      </c>
      <c r="D1854" s="76">
        <f t="shared" si="112"/>
        <v>3</v>
      </c>
      <c r="E1854" s="76">
        <f t="shared" si="113"/>
        <v>22</v>
      </c>
      <c r="F1854" s="101">
        <f t="shared" si="114"/>
        <v>4</v>
      </c>
      <c r="G1854" s="101" t="str">
        <f t="shared" si="115"/>
        <v>On</v>
      </c>
    </row>
    <row r="1855" spans="2:7" x14ac:dyDescent="0.35">
      <c r="B1855" s="3">
        <v>46099.958333328854</v>
      </c>
      <c r="C1855" s="84">
        <v>0</v>
      </c>
      <c r="D1855" s="76">
        <f t="shared" si="112"/>
        <v>3</v>
      </c>
      <c r="E1855" s="76">
        <f t="shared" si="113"/>
        <v>23</v>
      </c>
      <c r="F1855" s="101">
        <f t="shared" si="114"/>
        <v>4</v>
      </c>
      <c r="G1855" s="101" t="str">
        <f t="shared" si="115"/>
        <v>On</v>
      </c>
    </row>
    <row r="1856" spans="2:7" x14ac:dyDescent="0.35">
      <c r="B1856" s="3">
        <v>46099.999999995518</v>
      </c>
      <c r="C1856" s="84">
        <v>0</v>
      </c>
      <c r="D1856" s="76">
        <f t="shared" si="112"/>
        <v>3</v>
      </c>
      <c r="E1856" s="76">
        <f t="shared" si="113"/>
        <v>0</v>
      </c>
      <c r="F1856" s="101">
        <f t="shared" si="114"/>
        <v>5</v>
      </c>
      <c r="G1856" s="101" t="str">
        <f t="shared" si="115"/>
        <v>Off</v>
      </c>
    </row>
    <row r="1857" spans="2:7" x14ac:dyDescent="0.35">
      <c r="B1857" s="3">
        <v>46100.041666662182</v>
      </c>
      <c r="C1857" s="84">
        <v>0</v>
      </c>
      <c r="D1857" s="76">
        <f t="shared" si="112"/>
        <v>3</v>
      </c>
      <c r="E1857" s="76">
        <f t="shared" si="113"/>
        <v>1</v>
      </c>
      <c r="F1857" s="101">
        <f t="shared" si="114"/>
        <v>5</v>
      </c>
      <c r="G1857" s="101" t="str">
        <f t="shared" si="115"/>
        <v>Off</v>
      </c>
    </row>
    <row r="1858" spans="2:7" x14ac:dyDescent="0.35">
      <c r="B1858" s="3">
        <v>46100.083333328846</v>
      </c>
      <c r="C1858" s="84">
        <v>0</v>
      </c>
      <c r="D1858" s="76">
        <f t="shared" si="112"/>
        <v>3</v>
      </c>
      <c r="E1858" s="76">
        <f t="shared" si="113"/>
        <v>2</v>
      </c>
      <c r="F1858" s="101">
        <f t="shared" si="114"/>
        <v>5</v>
      </c>
      <c r="G1858" s="101" t="str">
        <f t="shared" si="115"/>
        <v>Off</v>
      </c>
    </row>
    <row r="1859" spans="2:7" x14ac:dyDescent="0.35">
      <c r="B1859" s="3">
        <v>46100.124999995511</v>
      </c>
      <c r="C1859" s="84">
        <v>0</v>
      </c>
      <c r="D1859" s="76">
        <f t="shared" si="112"/>
        <v>3</v>
      </c>
      <c r="E1859" s="76">
        <f t="shared" si="113"/>
        <v>3</v>
      </c>
      <c r="F1859" s="101">
        <f t="shared" si="114"/>
        <v>5</v>
      </c>
      <c r="G1859" s="101" t="str">
        <f t="shared" si="115"/>
        <v>Off</v>
      </c>
    </row>
    <row r="1860" spans="2:7" x14ac:dyDescent="0.35">
      <c r="B1860" s="3">
        <v>46100.166666662175</v>
      </c>
      <c r="C1860" s="84">
        <v>0</v>
      </c>
      <c r="D1860" s="76">
        <f t="shared" si="112"/>
        <v>3</v>
      </c>
      <c r="E1860" s="76">
        <f t="shared" si="113"/>
        <v>4</v>
      </c>
      <c r="F1860" s="101">
        <f t="shared" si="114"/>
        <v>5</v>
      </c>
      <c r="G1860" s="101" t="str">
        <f t="shared" si="115"/>
        <v>Off</v>
      </c>
    </row>
    <row r="1861" spans="2:7" x14ac:dyDescent="0.35">
      <c r="B1861" s="3">
        <v>46100.208333328839</v>
      </c>
      <c r="C1861" s="84">
        <v>0</v>
      </c>
      <c r="D1861" s="76">
        <f t="shared" si="112"/>
        <v>3</v>
      </c>
      <c r="E1861" s="76">
        <f t="shared" si="113"/>
        <v>5</v>
      </c>
      <c r="F1861" s="101">
        <f t="shared" si="114"/>
        <v>5</v>
      </c>
      <c r="G1861" s="101" t="str">
        <f t="shared" si="115"/>
        <v>Off</v>
      </c>
    </row>
    <row r="1862" spans="2:7" x14ac:dyDescent="0.35">
      <c r="B1862" s="3">
        <v>46100.249999995503</v>
      </c>
      <c r="C1862" s="84">
        <v>0</v>
      </c>
      <c r="D1862" s="76">
        <f t="shared" si="112"/>
        <v>3</v>
      </c>
      <c r="E1862" s="76">
        <f t="shared" si="113"/>
        <v>6</v>
      </c>
      <c r="F1862" s="101">
        <f t="shared" si="114"/>
        <v>5</v>
      </c>
      <c r="G1862" s="101" t="str">
        <f t="shared" si="115"/>
        <v>Off</v>
      </c>
    </row>
    <row r="1863" spans="2:7" x14ac:dyDescent="0.35">
      <c r="B1863" s="3">
        <v>46100.291666662168</v>
      </c>
      <c r="C1863" s="84">
        <v>0</v>
      </c>
      <c r="D1863" s="76">
        <f t="shared" si="112"/>
        <v>3</v>
      </c>
      <c r="E1863" s="76">
        <f t="shared" si="113"/>
        <v>7</v>
      </c>
      <c r="F1863" s="101">
        <f t="shared" si="114"/>
        <v>5</v>
      </c>
      <c r="G1863" s="101" t="str">
        <f t="shared" si="115"/>
        <v>Off</v>
      </c>
    </row>
    <row r="1864" spans="2:7" x14ac:dyDescent="0.35">
      <c r="B1864" s="3">
        <v>46100.333333328832</v>
      </c>
      <c r="C1864" s="84">
        <v>0.41602439119172641</v>
      </c>
      <c r="D1864" s="76">
        <f t="shared" si="112"/>
        <v>3</v>
      </c>
      <c r="E1864" s="76">
        <f t="shared" si="113"/>
        <v>8</v>
      </c>
      <c r="F1864" s="101">
        <f t="shared" si="114"/>
        <v>5</v>
      </c>
      <c r="G1864" s="101" t="str">
        <f t="shared" si="115"/>
        <v>On</v>
      </c>
    </row>
    <row r="1865" spans="2:7" x14ac:dyDescent="0.35">
      <c r="B1865" s="3">
        <v>46100.374999995496</v>
      </c>
      <c r="C1865" s="84">
        <v>1.3645111461262989</v>
      </c>
      <c r="D1865" s="76">
        <f t="shared" ref="D1865:D1928" si="116">MONTH(B1865)</f>
        <v>3</v>
      </c>
      <c r="E1865" s="76">
        <f t="shared" si="113"/>
        <v>9</v>
      </c>
      <c r="F1865" s="101">
        <f t="shared" si="114"/>
        <v>5</v>
      </c>
      <c r="G1865" s="101" t="str">
        <f t="shared" si="115"/>
        <v>On</v>
      </c>
    </row>
    <row r="1866" spans="2:7" x14ac:dyDescent="0.35">
      <c r="B1866" s="3">
        <v>46100.41666666216</v>
      </c>
      <c r="C1866" s="84">
        <v>4.7541927161368527</v>
      </c>
      <c r="D1866" s="76">
        <f t="shared" si="116"/>
        <v>3</v>
      </c>
      <c r="E1866" s="76">
        <f t="shared" ref="E1866:E1929" si="117">HOUR(B1866)</f>
        <v>10</v>
      </c>
      <c r="F1866" s="101">
        <f t="shared" ref="F1866:F1929" si="118">WEEKDAY(B1866,1)</f>
        <v>5</v>
      </c>
      <c r="G1866" s="101" t="str">
        <f t="shared" ref="G1866:G1929" si="119">IF(OR(F1866=$F$6,F1866=$F$7),"Off",IF(E1866&lt;8,"Off","On"))</f>
        <v>On</v>
      </c>
    </row>
    <row r="1867" spans="2:7" x14ac:dyDescent="0.35">
      <c r="B1867" s="3">
        <v>46100.458333328825</v>
      </c>
      <c r="C1867" s="84">
        <v>2.1752960756612083</v>
      </c>
      <c r="D1867" s="76">
        <f t="shared" si="116"/>
        <v>3</v>
      </c>
      <c r="E1867" s="76">
        <f t="shared" si="117"/>
        <v>11</v>
      </c>
      <c r="F1867" s="101">
        <f t="shared" si="118"/>
        <v>5</v>
      </c>
      <c r="G1867" s="101" t="str">
        <f t="shared" si="119"/>
        <v>On</v>
      </c>
    </row>
    <row r="1868" spans="2:7" x14ac:dyDescent="0.35">
      <c r="B1868" s="3">
        <v>46100.499999995489</v>
      </c>
      <c r="C1868" s="84">
        <v>7.7854997406537416</v>
      </c>
      <c r="D1868" s="76">
        <f t="shared" si="116"/>
        <v>3</v>
      </c>
      <c r="E1868" s="76">
        <f t="shared" si="117"/>
        <v>12</v>
      </c>
      <c r="F1868" s="101">
        <f t="shared" si="118"/>
        <v>5</v>
      </c>
      <c r="G1868" s="101" t="str">
        <f t="shared" si="119"/>
        <v>On</v>
      </c>
    </row>
    <row r="1869" spans="2:7" x14ac:dyDescent="0.35">
      <c r="B1869" s="3">
        <v>46100.541666662153</v>
      </c>
      <c r="C1869" s="84">
        <v>11.943994692120681</v>
      </c>
      <c r="D1869" s="76">
        <f t="shared" si="116"/>
        <v>3</v>
      </c>
      <c r="E1869" s="76">
        <f t="shared" si="117"/>
        <v>13</v>
      </c>
      <c r="F1869" s="101">
        <f t="shared" si="118"/>
        <v>5</v>
      </c>
      <c r="G1869" s="101" t="str">
        <f t="shared" si="119"/>
        <v>On</v>
      </c>
    </row>
    <row r="1870" spans="2:7" x14ac:dyDescent="0.35">
      <c r="B1870" s="3">
        <v>46100.583333328817</v>
      </c>
      <c r="C1870" s="84">
        <v>6.9573853763152087</v>
      </c>
      <c r="D1870" s="76">
        <f t="shared" si="116"/>
        <v>3</v>
      </c>
      <c r="E1870" s="76">
        <f t="shared" si="117"/>
        <v>14</v>
      </c>
      <c r="F1870" s="101">
        <f t="shared" si="118"/>
        <v>5</v>
      </c>
      <c r="G1870" s="101" t="str">
        <f t="shared" si="119"/>
        <v>On</v>
      </c>
    </row>
    <row r="1871" spans="2:7" x14ac:dyDescent="0.35">
      <c r="B1871" s="3">
        <v>46100.624999995482</v>
      </c>
      <c r="C1871" s="84">
        <v>6.8042682648459847</v>
      </c>
      <c r="D1871" s="76">
        <f t="shared" si="116"/>
        <v>3</v>
      </c>
      <c r="E1871" s="76">
        <f t="shared" si="117"/>
        <v>15</v>
      </c>
      <c r="F1871" s="101">
        <f t="shared" si="118"/>
        <v>5</v>
      </c>
      <c r="G1871" s="101" t="str">
        <f t="shared" si="119"/>
        <v>On</v>
      </c>
    </row>
    <row r="1872" spans="2:7" x14ac:dyDescent="0.35">
      <c r="B1872" s="3">
        <v>46100.666666662146</v>
      </c>
      <c r="C1872" s="84">
        <v>7.2875738627216906</v>
      </c>
      <c r="D1872" s="76">
        <f t="shared" si="116"/>
        <v>3</v>
      </c>
      <c r="E1872" s="76">
        <f t="shared" si="117"/>
        <v>16</v>
      </c>
      <c r="F1872" s="101">
        <f t="shared" si="118"/>
        <v>5</v>
      </c>
      <c r="G1872" s="101" t="str">
        <f t="shared" si="119"/>
        <v>On</v>
      </c>
    </row>
    <row r="1873" spans="2:7" x14ac:dyDescent="0.35">
      <c r="B1873" s="3">
        <v>46100.70833332881</v>
      </c>
      <c r="C1873" s="84">
        <v>4.5691358134401829</v>
      </c>
      <c r="D1873" s="76">
        <f t="shared" si="116"/>
        <v>3</v>
      </c>
      <c r="E1873" s="76">
        <f t="shared" si="117"/>
        <v>17</v>
      </c>
      <c r="F1873" s="101">
        <f t="shared" si="118"/>
        <v>5</v>
      </c>
      <c r="G1873" s="101" t="str">
        <f t="shared" si="119"/>
        <v>On</v>
      </c>
    </row>
    <row r="1874" spans="2:7" x14ac:dyDescent="0.35">
      <c r="B1874" s="3">
        <v>46100.749999995474</v>
      </c>
      <c r="C1874" s="84">
        <v>14.493092204533179</v>
      </c>
      <c r="D1874" s="76">
        <f t="shared" si="116"/>
        <v>3</v>
      </c>
      <c r="E1874" s="76">
        <f t="shared" si="117"/>
        <v>18</v>
      </c>
      <c r="F1874" s="101">
        <f t="shared" si="118"/>
        <v>5</v>
      </c>
      <c r="G1874" s="101" t="str">
        <f t="shared" si="119"/>
        <v>On</v>
      </c>
    </row>
    <row r="1875" spans="2:7" x14ac:dyDescent="0.35">
      <c r="B1875" s="3">
        <v>46100.791666662139</v>
      </c>
      <c r="C1875" s="84">
        <v>0.23877060430055508</v>
      </c>
      <c r="D1875" s="76">
        <f t="shared" si="116"/>
        <v>3</v>
      </c>
      <c r="E1875" s="76">
        <f t="shared" si="117"/>
        <v>19</v>
      </c>
      <c r="F1875" s="101">
        <f t="shared" si="118"/>
        <v>5</v>
      </c>
      <c r="G1875" s="101" t="str">
        <f t="shared" si="119"/>
        <v>On</v>
      </c>
    </row>
    <row r="1876" spans="2:7" x14ac:dyDescent="0.35">
      <c r="B1876" s="3">
        <v>46100.833333328803</v>
      </c>
      <c r="C1876" s="84">
        <v>0</v>
      </c>
      <c r="D1876" s="76">
        <f t="shared" si="116"/>
        <v>3</v>
      </c>
      <c r="E1876" s="76">
        <f t="shared" si="117"/>
        <v>20</v>
      </c>
      <c r="F1876" s="101">
        <f t="shared" si="118"/>
        <v>5</v>
      </c>
      <c r="G1876" s="101" t="str">
        <f t="shared" si="119"/>
        <v>On</v>
      </c>
    </row>
    <row r="1877" spans="2:7" x14ac:dyDescent="0.35">
      <c r="B1877" s="3">
        <v>46100.874999995467</v>
      </c>
      <c r="C1877" s="84">
        <v>0</v>
      </c>
      <c r="D1877" s="76">
        <f t="shared" si="116"/>
        <v>3</v>
      </c>
      <c r="E1877" s="76">
        <f t="shared" si="117"/>
        <v>21</v>
      </c>
      <c r="F1877" s="101">
        <f t="shared" si="118"/>
        <v>5</v>
      </c>
      <c r="G1877" s="101" t="str">
        <f t="shared" si="119"/>
        <v>On</v>
      </c>
    </row>
    <row r="1878" spans="2:7" x14ac:dyDescent="0.35">
      <c r="B1878" s="3">
        <v>46100.916666662131</v>
      </c>
      <c r="C1878" s="84">
        <v>0</v>
      </c>
      <c r="D1878" s="76">
        <f t="shared" si="116"/>
        <v>3</v>
      </c>
      <c r="E1878" s="76">
        <f t="shared" si="117"/>
        <v>22</v>
      </c>
      <c r="F1878" s="101">
        <f t="shared" si="118"/>
        <v>5</v>
      </c>
      <c r="G1878" s="101" t="str">
        <f t="shared" si="119"/>
        <v>On</v>
      </c>
    </row>
    <row r="1879" spans="2:7" x14ac:dyDescent="0.35">
      <c r="B1879" s="3">
        <v>46100.958333328796</v>
      </c>
      <c r="C1879" s="84">
        <v>0</v>
      </c>
      <c r="D1879" s="76">
        <f t="shared" si="116"/>
        <v>3</v>
      </c>
      <c r="E1879" s="76">
        <f t="shared" si="117"/>
        <v>23</v>
      </c>
      <c r="F1879" s="101">
        <f t="shared" si="118"/>
        <v>5</v>
      </c>
      <c r="G1879" s="101" t="str">
        <f t="shared" si="119"/>
        <v>On</v>
      </c>
    </row>
    <row r="1880" spans="2:7" x14ac:dyDescent="0.35">
      <c r="B1880" s="3">
        <v>46100.99999999546</v>
      </c>
      <c r="C1880" s="84">
        <v>0</v>
      </c>
      <c r="D1880" s="76">
        <f t="shared" si="116"/>
        <v>3</v>
      </c>
      <c r="E1880" s="76">
        <f t="shared" si="117"/>
        <v>0</v>
      </c>
      <c r="F1880" s="101">
        <f t="shared" si="118"/>
        <v>6</v>
      </c>
      <c r="G1880" s="101" t="str">
        <f t="shared" si="119"/>
        <v>Off</v>
      </c>
    </row>
    <row r="1881" spans="2:7" x14ac:dyDescent="0.35">
      <c r="B1881" s="3">
        <v>46101.041666662124</v>
      </c>
      <c r="C1881" s="84">
        <v>0</v>
      </c>
      <c r="D1881" s="76">
        <f t="shared" si="116"/>
        <v>3</v>
      </c>
      <c r="E1881" s="76">
        <f t="shared" si="117"/>
        <v>1</v>
      </c>
      <c r="F1881" s="101">
        <f t="shared" si="118"/>
        <v>6</v>
      </c>
      <c r="G1881" s="101" t="str">
        <f t="shared" si="119"/>
        <v>Off</v>
      </c>
    </row>
    <row r="1882" spans="2:7" x14ac:dyDescent="0.35">
      <c r="B1882" s="3">
        <v>46101.083333328788</v>
      </c>
      <c r="C1882" s="84">
        <v>0</v>
      </c>
      <c r="D1882" s="76">
        <f t="shared" si="116"/>
        <v>3</v>
      </c>
      <c r="E1882" s="76">
        <f t="shared" si="117"/>
        <v>2</v>
      </c>
      <c r="F1882" s="101">
        <f t="shared" si="118"/>
        <v>6</v>
      </c>
      <c r="G1882" s="101" t="str">
        <f t="shared" si="119"/>
        <v>Off</v>
      </c>
    </row>
    <row r="1883" spans="2:7" x14ac:dyDescent="0.35">
      <c r="B1883" s="3">
        <v>46101.124999995453</v>
      </c>
      <c r="C1883" s="84">
        <v>0</v>
      </c>
      <c r="D1883" s="76">
        <f t="shared" si="116"/>
        <v>3</v>
      </c>
      <c r="E1883" s="76">
        <f t="shared" si="117"/>
        <v>3</v>
      </c>
      <c r="F1883" s="101">
        <f t="shared" si="118"/>
        <v>6</v>
      </c>
      <c r="G1883" s="101" t="str">
        <f t="shared" si="119"/>
        <v>Off</v>
      </c>
    </row>
    <row r="1884" spans="2:7" x14ac:dyDescent="0.35">
      <c r="B1884" s="3">
        <v>46101.166666662117</v>
      </c>
      <c r="C1884" s="84">
        <v>0</v>
      </c>
      <c r="D1884" s="76">
        <f t="shared" si="116"/>
        <v>3</v>
      </c>
      <c r="E1884" s="76">
        <f t="shared" si="117"/>
        <v>4</v>
      </c>
      <c r="F1884" s="101">
        <f t="shared" si="118"/>
        <v>6</v>
      </c>
      <c r="G1884" s="101" t="str">
        <f t="shared" si="119"/>
        <v>Off</v>
      </c>
    </row>
    <row r="1885" spans="2:7" x14ac:dyDescent="0.35">
      <c r="B1885" s="3">
        <v>46101.208333328781</v>
      </c>
      <c r="C1885" s="84">
        <v>0</v>
      </c>
      <c r="D1885" s="76">
        <f t="shared" si="116"/>
        <v>3</v>
      </c>
      <c r="E1885" s="76">
        <f t="shared" si="117"/>
        <v>5</v>
      </c>
      <c r="F1885" s="101">
        <f t="shared" si="118"/>
        <v>6</v>
      </c>
      <c r="G1885" s="101" t="str">
        <f t="shared" si="119"/>
        <v>Off</v>
      </c>
    </row>
    <row r="1886" spans="2:7" x14ac:dyDescent="0.35">
      <c r="B1886" s="3">
        <v>46101.249999995445</v>
      </c>
      <c r="C1886" s="84">
        <v>0</v>
      </c>
      <c r="D1886" s="76">
        <f t="shared" si="116"/>
        <v>3</v>
      </c>
      <c r="E1886" s="76">
        <f t="shared" si="117"/>
        <v>6</v>
      </c>
      <c r="F1886" s="101">
        <f t="shared" si="118"/>
        <v>6</v>
      </c>
      <c r="G1886" s="101" t="str">
        <f t="shared" si="119"/>
        <v>Off</v>
      </c>
    </row>
    <row r="1887" spans="2:7" x14ac:dyDescent="0.35">
      <c r="B1887" s="3">
        <v>46101.291666662109</v>
      </c>
      <c r="C1887" s="84">
        <v>0</v>
      </c>
      <c r="D1887" s="76">
        <f t="shared" si="116"/>
        <v>3</v>
      </c>
      <c r="E1887" s="76">
        <f t="shared" si="117"/>
        <v>7</v>
      </c>
      <c r="F1887" s="101">
        <f t="shared" si="118"/>
        <v>6</v>
      </c>
      <c r="G1887" s="101" t="str">
        <f t="shared" si="119"/>
        <v>Off</v>
      </c>
    </row>
    <row r="1888" spans="2:7" x14ac:dyDescent="0.35">
      <c r="B1888" s="3">
        <v>46101.333333328774</v>
      </c>
      <c r="C1888" s="84">
        <v>10.948146531041829</v>
      </c>
      <c r="D1888" s="76">
        <f t="shared" si="116"/>
        <v>3</v>
      </c>
      <c r="E1888" s="76">
        <f t="shared" si="117"/>
        <v>8</v>
      </c>
      <c r="F1888" s="101">
        <f t="shared" si="118"/>
        <v>6</v>
      </c>
      <c r="G1888" s="101" t="str">
        <f t="shared" si="119"/>
        <v>On</v>
      </c>
    </row>
    <row r="1889" spans="2:7" x14ac:dyDescent="0.35">
      <c r="B1889" s="3">
        <v>46101.374999995438</v>
      </c>
      <c r="C1889" s="84">
        <v>23.473154394413665</v>
      </c>
      <c r="D1889" s="76">
        <f t="shared" si="116"/>
        <v>3</v>
      </c>
      <c r="E1889" s="76">
        <f t="shared" si="117"/>
        <v>9</v>
      </c>
      <c r="F1889" s="101">
        <f t="shared" si="118"/>
        <v>6</v>
      </c>
      <c r="G1889" s="101" t="str">
        <f t="shared" si="119"/>
        <v>On</v>
      </c>
    </row>
    <row r="1890" spans="2:7" x14ac:dyDescent="0.35">
      <c r="B1890" s="3">
        <v>46101.416666662102</v>
      </c>
      <c r="C1890" s="84">
        <v>21.417428012059794</v>
      </c>
      <c r="D1890" s="76">
        <f t="shared" si="116"/>
        <v>3</v>
      </c>
      <c r="E1890" s="76">
        <f t="shared" si="117"/>
        <v>10</v>
      </c>
      <c r="F1890" s="101">
        <f t="shared" si="118"/>
        <v>6</v>
      </c>
      <c r="G1890" s="101" t="str">
        <f t="shared" si="119"/>
        <v>On</v>
      </c>
    </row>
    <row r="1891" spans="2:7" x14ac:dyDescent="0.35">
      <c r="B1891" s="3">
        <v>46101.458333328766</v>
      </c>
      <c r="C1891" s="84">
        <v>21.718716813903335</v>
      </c>
      <c r="D1891" s="76">
        <f t="shared" si="116"/>
        <v>3</v>
      </c>
      <c r="E1891" s="76">
        <f t="shared" si="117"/>
        <v>11</v>
      </c>
      <c r="F1891" s="101">
        <f t="shared" si="118"/>
        <v>6</v>
      </c>
      <c r="G1891" s="101" t="str">
        <f t="shared" si="119"/>
        <v>On</v>
      </c>
    </row>
    <row r="1892" spans="2:7" x14ac:dyDescent="0.35">
      <c r="B1892" s="3">
        <v>46101.499999995431</v>
      </c>
      <c r="C1892" s="84">
        <v>10.946935295538275</v>
      </c>
      <c r="D1892" s="76">
        <f t="shared" si="116"/>
        <v>3</v>
      </c>
      <c r="E1892" s="76">
        <f t="shared" si="117"/>
        <v>12</v>
      </c>
      <c r="F1892" s="101">
        <f t="shared" si="118"/>
        <v>6</v>
      </c>
      <c r="G1892" s="101" t="str">
        <f t="shared" si="119"/>
        <v>On</v>
      </c>
    </row>
    <row r="1893" spans="2:7" x14ac:dyDescent="0.35">
      <c r="B1893" s="3">
        <v>46101.541666662095</v>
      </c>
      <c r="C1893" s="84">
        <v>2.1261594807892417</v>
      </c>
      <c r="D1893" s="76">
        <f t="shared" si="116"/>
        <v>3</v>
      </c>
      <c r="E1893" s="76">
        <f t="shared" si="117"/>
        <v>13</v>
      </c>
      <c r="F1893" s="101">
        <f t="shared" si="118"/>
        <v>6</v>
      </c>
      <c r="G1893" s="101" t="str">
        <f t="shared" si="119"/>
        <v>On</v>
      </c>
    </row>
    <row r="1894" spans="2:7" x14ac:dyDescent="0.35">
      <c r="B1894" s="3">
        <v>46101.583333328759</v>
      </c>
      <c r="C1894" s="84">
        <v>10.27636894919323</v>
      </c>
      <c r="D1894" s="76">
        <f t="shared" si="116"/>
        <v>3</v>
      </c>
      <c r="E1894" s="76">
        <f t="shared" si="117"/>
        <v>14</v>
      </c>
      <c r="F1894" s="101">
        <f t="shared" si="118"/>
        <v>6</v>
      </c>
      <c r="G1894" s="101" t="str">
        <f t="shared" si="119"/>
        <v>On</v>
      </c>
    </row>
    <row r="1895" spans="2:7" x14ac:dyDescent="0.35">
      <c r="B1895" s="3">
        <v>46101.624999995423</v>
      </c>
      <c r="C1895" s="84">
        <v>17.028271458711295</v>
      </c>
      <c r="D1895" s="76">
        <f t="shared" si="116"/>
        <v>3</v>
      </c>
      <c r="E1895" s="76">
        <f t="shared" si="117"/>
        <v>15</v>
      </c>
      <c r="F1895" s="101">
        <f t="shared" si="118"/>
        <v>6</v>
      </c>
      <c r="G1895" s="101" t="str">
        <f t="shared" si="119"/>
        <v>On</v>
      </c>
    </row>
    <row r="1896" spans="2:7" x14ac:dyDescent="0.35">
      <c r="B1896" s="3">
        <v>46101.666666662088</v>
      </c>
      <c r="C1896" s="84">
        <v>15.188149801311081</v>
      </c>
      <c r="D1896" s="76">
        <f t="shared" si="116"/>
        <v>3</v>
      </c>
      <c r="E1896" s="76">
        <f t="shared" si="117"/>
        <v>16</v>
      </c>
      <c r="F1896" s="101">
        <f t="shared" si="118"/>
        <v>6</v>
      </c>
      <c r="G1896" s="101" t="str">
        <f t="shared" si="119"/>
        <v>On</v>
      </c>
    </row>
    <row r="1897" spans="2:7" x14ac:dyDescent="0.35">
      <c r="B1897" s="3">
        <v>46101.708333328752</v>
      </c>
      <c r="C1897" s="84">
        <v>15.136608038884019</v>
      </c>
      <c r="D1897" s="76">
        <f t="shared" si="116"/>
        <v>3</v>
      </c>
      <c r="E1897" s="76">
        <f t="shared" si="117"/>
        <v>17</v>
      </c>
      <c r="F1897" s="101">
        <f t="shared" si="118"/>
        <v>6</v>
      </c>
      <c r="G1897" s="101" t="str">
        <f t="shared" si="119"/>
        <v>On</v>
      </c>
    </row>
    <row r="1898" spans="2:7" x14ac:dyDescent="0.35">
      <c r="B1898" s="3">
        <v>46101.749999995416</v>
      </c>
      <c r="C1898" s="84">
        <v>7.7178802497952965</v>
      </c>
      <c r="D1898" s="76">
        <f t="shared" si="116"/>
        <v>3</v>
      </c>
      <c r="E1898" s="76">
        <f t="shared" si="117"/>
        <v>18</v>
      </c>
      <c r="F1898" s="101">
        <f t="shared" si="118"/>
        <v>6</v>
      </c>
      <c r="G1898" s="101" t="str">
        <f t="shared" si="119"/>
        <v>On</v>
      </c>
    </row>
    <row r="1899" spans="2:7" x14ac:dyDescent="0.35">
      <c r="B1899" s="3">
        <v>46101.79166666208</v>
      </c>
      <c r="C1899" s="84">
        <v>0</v>
      </c>
      <c r="D1899" s="76">
        <f t="shared" si="116"/>
        <v>3</v>
      </c>
      <c r="E1899" s="76">
        <f t="shared" si="117"/>
        <v>19</v>
      </c>
      <c r="F1899" s="101">
        <f t="shared" si="118"/>
        <v>6</v>
      </c>
      <c r="G1899" s="101" t="str">
        <f t="shared" si="119"/>
        <v>On</v>
      </c>
    </row>
    <row r="1900" spans="2:7" x14ac:dyDescent="0.35">
      <c r="B1900" s="3">
        <v>46101.833333328745</v>
      </c>
      <c r="C1900" s="84">
        <v>0</v>
      </c>
      <c r="D1900" s="76">
        <f t="shared" si="116"/>
        <v>3</v>
      </c>
      <c r="E1900" s="76">
        <f t="shared" si="117"/>
        <v>20</v>
      </c>
      <c r="F1900" s="101">
        <f t="shared" si="118"/>
        <v>6</v>
      </c>
      <c r="G1900" s="101" t="str">
        <f t="shared" si="119"/>
        <v>On</v>
      </c>
    </row>
    <row r="1901" spans="2:7" x14ac:dyDescent="0.35">
      <c r="B1901" s="3">
        <v>46101.874999995409</v>
      </c>
      <c r="C1901" s="84">
        <v>0</v>
      </c>
      <c r="D1901" s="76">
        <f t="shared" si="116"/>
        <v>3</v>
      </c>
      <c r="E1901" s="76">
        <f t="shared" si="117"/>
        <v>21</v>
      </c>
      <c r="F1901" s="101">
        <f t="shared" si="118"/>
        <v>6</v>
      </c>
      <c r="G1901" s="101" t="str">
        <f t="shared" si="119"/>
        <v>On</v>
      </c>
    </row>
    <row r="1902" spans="2:7" x14ac:dyDescent="0.35">
      <c r="B1902" s="3">
        <v>46101.916666662073</v>
      </c>
      <c r="C1902" s="84">
        <v>0</v>
      </c>
      <c r="D1902" s="76">
        <f t="shared" si="116"/>
        <v>3</v>
      </c>
      <c r="E1902" s="76">
        <f t="shared" si="117"/>
        <v>22</v>
      </c>
      <c r="F1902" s="101">
        <f t="shared" si="118"/>
        <v>6</v>
      </c>
      <c r="G1902" s="101" t="str">
        <f t="shared" si="119"/>
        <v>On</v>
      </c>
    </row>
    <row r="1903" spans="2:7" x14ac:dyDescent="0.35">
      <c r="B1903" s="3">
        <v>46101.958333328737</v>
      </c>
      <c r="C1903" s="84">
        <v>0</v>
      </c>
      <c r="D1903" s="76">
        <f t="shared" si="116"/>
        <v>3</v>
      </c>
      <c r="E1903" s="76">
        <f t="shared" si="117"/>
        <v>23</v>
      </c>
      <c r="F1903" s="101">
        <f t="shared" si="118"/>
        <v>6</v>
      </c>
      <c r="G1903" s="101" t="str">
        <f t="shared" si="119"/>
        <v>On</v>
      </c>
    </row>
    <row r="1904" spans="2:7" x14ac:dyDescent="0.35">
      <c r="B1904" s="3">
        <v>46101.999999995402</v>
      </c>
      <c r="C1904" s="84">
        <v>0</v>
      </c>
      <c r="D1904" s="76">
        <f t="shared" si="116"/>
        <v>3</v>
      </c>
      <c r="E1904" s="76">
        <f t="shared" si="117"/>
        <v>0</v>
      </c>
      <c r="F1904" s="101">
        <f t="shared" si="118"/>
        <v>7</v>
      </c>
      <c r="G1904" s="101" t="str">
        <f t="shared" si="119"/>
        <v>Off</v>
      </c>
    </row>
    <row r="1905" spans="2:7" x14ac:dyDescent="0.35">
      <c r="B1905" s="3">
        <v>46102.041666662066</v>
      </c>
      <c r="C1905" s="84">
        <v>0</v>
      </c>
      <c r="D1905" s="76">
        <f t="shared" si="116"/>
        <v>3</v>
      </c>
      <c r="E1905" s="76">
        <f t="shared" si="117"/>
        <v>1</v>
      </c>
      <c r="F1905" s="101">
        <f t="shared" si="118"/>
        <v>7</v>
      </c>
      <c r="G1905" s="101" t="str">
        <f t="shared" si="119"/>
        <v>Off</v>
      </c>
    </row>
    <row r="1906" spans="2:7" x14ac:dyDescent="0.35">
      <c r="B1906" s="3">
        <v>46102.08333332873</v>
      </c>
      <c r="C1906" s="84">
        <v>0</v>
      </c>
      <c r="D1906" s="76">
        <f t="shared" si="116"/>
        <v>3</v>
      </c>
      <c r="E1906" s="76">
        <f t="shared" si="117"/>
        <v>2</v>
      </c>
      <c r="F1906" s="101">
        <f t="shared" si="118"/>
        <v>7</v>
      </c>
      <c r="G1906" s="101" t="str">
        <f t="shared" si="119"/>
        <v>Off</v>
      </c>
    </row>
    <row r="1907" spans="2:7" x14ac:dyDescent="0.35">
      <c r="B1907" s="3">
        <v>46102.124999995394</v>
      </c>
      <c r="C1907" s="84">
        <v>0</v>
      </c>
      <c r="D1907" s="76">
        <f t="shared" si="116"/>
        <v>3</v>
      </c>
      <c r="E1907" s="76">
        <f t="shared" si="117"/>
        <v>3</v>
      </c>
      <c r="F1907" s="101">
        <f t="shared" si="118"/>
        <v>7</v>
      </c>
      <c r="G1907" s="101" t="str">
        <f t="shared" si="119"/>
        <v>Off</v>
      </c>
    </row>
    <row r="1908" spans="2:7" x14ac:dyDescent="0.35">
      <c r="B1908" s="3">
        <v>46102.166666662059</v>
      </c>
      <c r="C1908" s="84">
        <v>0</v>
      </c>
      <c r="D1908" s="76">
        <f t="shared" si="116"/>
        <v>3</v>
      </c>
      <c r="E1908" s="76">
        <f t="shared" si="117"/>
        <v>4</v>
      </c>
      <c r="F1908" s="101">
        <f t="shared" si="118"/>
        <v>7</v>
      </c>
      <c r="G1908" s="101" t="str">
        <f t="shared" si="119"/>
        <v>Off</v>
      </c>
    </row>
    <row r="1909" spans="2:7" x14ac:dyDescent="0.35">
      <c r="B1909" s="3">
        <v>46102.208333328723</v>
      </c>
      <c r="C1909" s="84">
        <v>0</v>
      </c>
      <c r="D1909" s="76">
        <f t="shared" si="116"/>
        <v>3</v>
      </c>
      <c r="E1909" s="76">
        <f t="shared" si="117"/>
        <v>5</v>
      </c>
      <c r="F1909" s="101">
        <f t="shared" si="118"/>
        <v>7</v>
      </c>
      <c r="G1909" s="101" t="str">
        <f t="shared" si="119"/>
        <v>Off</v>
      </c>
    </row>
    <row r="1910" spans="2:7" x14ac:dyDescent="0.35">
      <c r="B1910" s="3">
        <v>46102.249999995387</v>
      </c>
      <c r="C1910" s="84">
        <v>0</v>
      </c>
      <c r="D1910" s="76">
        <f t="shared" si="116"/>
        <v>3</v>
      </c>
      <c r="E1910" s="76">
        <f t="shared" si="117"/>
        <v>6</v>
      </c>
      <c r="F1910" s="101">
        <f t="shared" si="118"/>
        <v>7</v>
      </c>
      <c r="G1910" s="101" t="str">
        <f t="shared" si="119"/>
        <v>Off</v>
      </c>
    </row>
    <row r="1911" spans="2:7" x14ac:dyDescent="0.35">
      <c r="B1911" s="3">
        <v>46102.291666662051</v>
      </c>
      <c r="C1911" s="84">
        <v>0</v>
      </c>
      <c r="D1911" s="76">
        <f t="shared" si="116"/>
        <v>3</v>
      </c>
      <c r="E1911" s="76">
        <f t="shared" si="117"/>
        <v>7</v>
      </c>
      <c r="F1911" s="101">
        <f t="shared" si="118"/>
        <v>7</v>
      </c>
      <c r="G1911" s="101" t="str">
        <f t="shared" si="119"/>
        <v>Off</v>
      </c>
    </row>
    <row r="1912" spans="2:7" x14ac:dyDescent="0.35">
      <c r="B1912" s="3">
        <v>46102.333333328716</v>
      </c>
      <c r="C1912" s="84">
        <v>7.1763312662117471</v>
      </c>
      <c r="D1912" s="76">
        <f t="shared" si="116"/>
        <v>3</v>
      </c>
      <c r="E1912" s="76">
        <f t="shared" si="117"/>
        <v>8</v>
      </c>
      <c r="F1912" s="101">
        <f t="shared" si="118"/>
        <v>7</v>
      </c>
      <c r="G1912" s="101" t="str">
        <f t="shared" si="119"/>
        <v>Off</v>
      </c>
    </row>
    <row r="1913" spans="2:7" x14ac:dyDescent="0.35">
      <c r="B1913" s="3">
        <v>46102.37499999538</v>
      </c>
      <c r="C1913" s="84">
        <v>1.2128916715958551</v>
      </c>
      <c r="D1913" s="76">
        <f t="shared" si="116"/>
        <v>3</v>
      </c>
      <c r="E1913" s="76">
        <f t="shared" si="117"/>
        <v>9</v>
      </c>
      <c r="F1913" s="101">
        <f t="shared" si="118"/>
        <v>7</v>
      </c>
      <c r="G1913" s="101" t="str">
        <f t="shared" si="119"/>
        <v>Off</v>
      </c>
    </row>
    <row r="1914" spans="2:7" x14ac:dyDescent="0.35">
      <c r="B1914" s="3">
        <v>46102.416666662044</v>
      </c>
      <c r="C1914" s="84">
        <v>3.3503848091207864</v>
      </c>
      <c r="D1914" s="76">
        <f t="shared" si="116"/>
        <v>3</v>
      </c>
      <c r="E1914" s="76">
        <f t="shared" si="117"/>
        <v>10</v>
      </c>
      <c r="F1914" s="101">
        <f t="shared" si="118"/>
        <v>7</v>
      </c>
      <c r="G1914" s="101" t="str">
        <f t="shared" si="119"/>
        <v>Off</v>
      </c>
    </row>
    <row r="1915" spans="2:7" x14ac:dyDescent="0.35">
      <c r="B1915" s="3">
        <v>46102.458333328708</v>
      </c>
      <c r="C1915" s="84">
        <v>5.3177030559775194</v>
      </c>
      <c r="D1915" s="76">
        <f t="shared" si="116"/>
        <v>3</v>
      </c>
      <c r="E1915" s="76">
        <f t="shared" si="117"/>
        <v>11</v>
      </c>
      <c r="F1915" s="101">
        <f t="shared" si="118"/>
        <v>7</v>
      </c>
      <c r="G1915" s="101" t="str">
        <f t="shared" si="119"/>
        <v>Off</v>
      </c>
    </row>
    <row r="1916" spans="2:7" x14ac:dyDescent="0.35">
      <c r="B1916" s="3">
        <v>46102.499999995372</v>
      </c>
      <c r="C1916" s="84">
        <v>7.1563099049338197</v>
      </c>
      <c r="D1916" s="76">
        <f t="shared" si="116"/>
        <v>3</v>
      </c>
      <c r="E1916" s="76">
        <f t="shared" si="117"/>
        <v>12</v>
      </c>
      <c r="F1916" s="101">
        <f t="shared" si="118"/>
        <v>7</v>
      </c>
      <c r="G1916" s="101" t="str">
        <f t="shared" si="119"/>
        <v>Off</v>
      </c>
    </row>
    <row r="1917" spans="2:7" x14ac:dyDescent="0.35">
      <c r="B1917" s="3">
        <v>46102.541666662037</v>
      </c>
      <c r="C1917" s="84">
        <v>7.8561156146640689</v>
      </c>
      <c r="D1917" s="76">
        <f t="shared" si="116"/>
        <v>3</v>
      </c>
      <c r="E1917" s="76">
        <f t="shared" si="117"/>
        <v>13</v>
      </c>
      <c r="F1917" s="101">
        <f t="shared" si="118"/>
        <v>7</v>
      </c>
      <c r="G1917" s="101" t="str">
        <f t="shared" si="119"/>
        <v>Off</v>
      </c>
    </row>
    <row r="1918" spans="2:7" x14ac:dyDescent="0.35">
      <c r="B1918" s="3">
        <v>46102.583333328701</v>
      </c>
      <c r="C1918" s="84">
        <v>13.12608996888695</v>
      </c>
      <c r="D1918" s="76">
        <f t="shared" si="116"/>
        <v>3</v>
      </c>
      <c r="E1918" s="76">
        <f t="shared" si="117"/>
        <v>14</v>
      </c>
      <c r="F1918" s="101">
        <f t="shared" si="118"/>
        <v>7</v>
      </c>
      <c r="G1918" s="101" t="str">
        <f t="shared" si="119"/>
        <v>Off</v>
      </c>
    </row>
    <row r="1919" spans="2:7" x14ac:dyDescent="0.35">
      <c r="B1919" s="3">
        <v>46102.624999995365</v>
      </c>
      <c r="C1919" s="84">
        <v>18.263380939127067</v>
      </c>
      <c r="D1919" s="76">
        <f t="shared" si="116"/>
        <v>3</v>
      </c>
      <c r="E1919" s="76">
        <f t="shared" si="117"/>
        <v>15</v>
      </c>
      <c r="F1919" s="101">
        <f t="shared" si="118"/>
        <v>7</v>
      </c>
      <c r="G1919" s="101" t="str">
        <f t="shared" si="119"/>
        <v>Off</v>
      </c>
    </row>
    <row r="1920" spans="2:7" x14ac:dyDescent="0.35">
      <c r="B1920" s="3">
        <v>46102.666666662029</v>
      </c>
      <c r="C1920" s="84">
        <v>22.721057351996617</v>
      </c>
      <c r="D1920" s="76">
        <f t="shared" si="116"/>
        <v>3</v>
      </c>
      <c r="E1920" s="76">
        <f t="shared" si="117"/>
        <v>16</v>
      </c>
      <c r="F1920" s="101">
        <f t="shared" si="118"/>
        <v>7</v>
      </c>
      <c r="G1920" s="101" t="str">
        <f t="shared" si="119"/>
        <v>Off</v>
      </c>
    </row>
    <row r="1921" spans="2:7" x14ac:dyDescent="0.35">
      <c r="B1921" s="3">
        <v>46102.708333328694</v>
      </c>
      <c r="C1921" s="84">
        <v>14.554110129268388</v>
      </c>
      <c r="D1921" s="76">
        <f t="shared" si="116"/>
        <v>3</v>
      </c>
      <c r="E1921" s="76">
        <f t="shared" si="117"/>
        <v>17</v>
      </c>
      <c r="F1921" s="101">
        <f t="shared" si="118"/>
        <v>7</v>
      </c>
      <c r="G1921" s="101" t="str">
        <f t="shared" si="119"/>
        <v>Off</v>
      </c>
    </row>
    <row r="1922" spans="2:7" x14ac:dyDescent="0.35">
      <c r="B1922" s="3">
        <v>46102.749999995358</v>
      </c>
      <c r="C1922" s="84">
        <v>7.5361539762368492</v>
      </c>
      <c r="D1922" s="76">
        <f t="shared" si="116"/>
        <v>3</v>
      </c>
      <c r="E1922" s="76">
        <f t="shared" si="117"/>
        <v>18</v>
      </c>
      <c r="F1922" s="101">
        <f t="shared" si="118"/>
        <v>7</v>
      </c>
      <c r="G1922" s="101" t="str">
        <f t="shared" si="119"/>
        <v>Off</v>
      </c>
    </row>
    <row r="1923" spans="2:7" x14ac:dyDescent="0.35">
      <c r="B1923" s="3">
        <v>46102.791666662022</v>
      </c>
      <c r="C1923" s="84">
        <v>6.4850370858611332E-3</v>
      </c>
      <c r="D1923" s="76">
        <f t="shared" si="116"/>
        <v>3</v>
      </c>
      <c r="E1923" s="76">
        <f t="shared" si="117"/>
        <v>19</v>
      </c>
      <c r="F1923" s="101">
        <f t="shared" si="118"/>
        <v>7</v>
      </c>
      <c r="G1923" s="101" t="str">
        <f t="shared" si="119"/>
        <v>Off</v>
      </c>
    </row>
    <row r="1924" spans="2:7" x14ac:dyDescent="0.35">
      <c r="B1924" s="3">
        <v>46102.833333328686</v>
      </c>
      <c r="C1924" s="84">
        <v>0</v>
      </c>
      <c r="D1924" s="76">
        <f t="shared" si="116"/>
        <v>3</v>
      </c>
      <c r="E1924" s="76">
        <f t="shared" si="117"/>
        <v>20</v>
      </c>
      <c r="F1924" s="101">
        <f t="shared" si="118"/>
        <v>7</v>
      </c>
      <c r="G1924" s="101" t="str">
        <f t="shared" si="119"/>
        <v>Off</v>
      </c>
    </row>
    <row r="1925" spans="2:7" x14ac:dyDescent="0.35">
      <c r="B1925" s="3">
        <v>46102.874999995351</v>
      </c>
      <c r="C1925" s="84">
        <v>0</v>
      </c>
      <c r="D1925" s="76">
        <f t="shared" si="116"/>
        <v>3</v>
      </c>
      <c r="E1925" s="76">
        <f t="shared" si="117"/>
        <v>21</v>
      </c>
      <c r="F1925" s="101">
        <f t="shared" si="118"/>
        <v>7</v>
      </c>
      <c r="G1925" s="101" t="str">
        <f t="shared" si="119"/>
        <v>Off</v>
      </c>
    </row>
    <row r="1926" spans="2:7" x14ac:dyDescent="0.35">
      <c r="B1926" s="3">
        <v>46102.916666662015</v>
      </c>
      <c r="C1926" s="84">
        <v>0</v>
      </c>
      <c r="D1926" s="76">
        <f t="shared" si="116"/>
        <v>3</v>
      </c>
      <c r="E1926" s="76">
        <f t="shared" si="117"/>
        <v>22</v>
      </c>
      <c r="F1926" s="101">
        <f t="shared" si="118"/>
        <v>7</v>
      </c>
      <c r="G1926" s="101" t="str">
        <f t="shared" si="119"/>
        <v>Off</v>
      </c>
    </row>
    <row r="1927" spans="2:7" x14ac:dyDescent="0.35">
      <c r="B1927" s="3">
        <v>46102.958333328679</v>
      </c>
      <c r="C1927" s="84">
        <v>0</v>
      </c>
      <c r="D1927" s="76">
        <f t="shared" si="116"/>
        <v>3</v>
      </c>
      <c r="E1927" s="76">
        <f t="shared" si="117"/>
        <v>23</v>
      </c>
      <c r="F1927" s="101">
        <f t="shared" si="118"/>
        <v>7</v>
      </c>
      <c r="G1927" s="101" t="str">
        <f t="shared" si="119"/>
        <v>Off</v>
      </c>
    </row>
    <row r="1928" spans="2:7" x14ac:dyDescent="0.35">
      <c r="B1928" s="3">
        <v>46102.999999995343</v>
      </c>
      <c r="C1928" s="84">
        <v>0</v>
      </c>
      <c r="D1928" s="76">
        <f t="shared" si="116"/>
        <v>3</v>
      </c>
      <c r="E1928" s="76">
        <f t="shared" si="117"/>
        <v>0</v>
      </c>
      <c r="F1928" s="101">
        <f t="shared" si="118"/>
        <v>1</v>
      </c>
      <c r="G1928" s="101" t="str">
        <f t="shared" si="119"/>
        <v>Off</v>
      </c>
    </row>
    <row r="1929" spans="2:7" x14ac:dyDescent="0.35">
      <c r="B1929" s="3">
        <v>46103.041666662008</v>
      </c>
      <c r="C1929" s="84">
        <v>0</v>
      </c>
      <c r="D1929" s="76">
        <f t="shared" ref="D1929:D1992" si="120">MONTH(B1929)</f>
        <v>3</v>
      </c>
      <c r="E1929" s="76">
        <f t="shared" si="117"/>
        <v>1</v>
      </c>
      <c r="F1929" s="101">
        <f t="shared" si="118"/>
        <v>1</v>
      </c>
      <c r="G1929" s="101" t="str">
        <f t="shared" si="119"/>
        <v>Off</v>
      </c>
    </row>
    <row r="1930" spans="2:7" x14ac:dyDescent="0.35">
      <c r="B1930" s="3">
        <v>46103.083333328672</v>
      </c>
      <c r="C1930" s="84">
        <v>0</v>
      </c>
      <c r="D1930" s="76">
        <f t="shared" si="120"/>
        <v>3</v>
      </c>
      <c r="E1930" s="76">
        <f t="shared" ref="E1930:E1993" si="121">HOUR(B1930)</f>
        <v>2</v>
      </c>
      <c r="F1930" s="101">
        <f t="shared" ref="F1930:F1993" si="122">WEEKDAY(B1930,1)</f>
        <v>1</v>
      </c>
      <c r="G1930" s="101" t="str">
        <f t="shared" ref="G1930:G1993" si="123">IF(OR(F1930=$F$6,F1930=$F$7),"Off",IF(E1930&lt;8,"Off","On"))</f>
        <v>Off</v>
      </c>
    </row>
    <row r="1931" spans="2:7" x14ac:dyDescent="0.35">
      <c r="B1931" s="3">
        <v>46103.124999995336</v>
      </c>
      <c r="C1931" s="84">
        <v>0</v>
      </c>
      <c r="D1931" s="76">
        <f t="shared" si="120"/>
        <v>3</v>
      </c>
      <c r="E1931" s="76">
        <f t="shared" si="121"/>
        <v>3</v>
      </c>
      <c r="F1931" s="101">
        <f t="shared" si="122"/>
        <v>1</v>
      </c>
      <c r="G1931" s="101" t="str">
        <f t="shared" si="123"/>
        <v>Off</v>
      </c>
    </row>
    <row r="1932" spans="2:7" x14ac:dyDescent="0.35">
      <c r="B1932" s="3">
        <v>46103.166666662</v>
      </c>
      <c r="C1932" s="84">
        <v>0</v>
      </c>
      <c r="D1932" s="76">
        <f t="shared" si="120"/>
        <v>3</v>
      </c>
      <c r="E1932" s="76">
        <f t="shared" si="121"/>
        <v>4</v>
      </c>
      <c r="F1932" s="101">
        <f t="shared" si="122"/>
        <v>1</v>
      </c>
      <c r="G1932" s="101" t="str">
        <f t="shared" si="123"/>
        <v>Off</v>
      </c>
    </row>
    <row r="1933" spans="2:7" x14ac:dyDescent="0.35">
      <c r="B1933" s="3">
        <v>46103.208333328665</v>
      </c>
      <c r="C1933" s="84">
        <v>0</v>
      </c>
      <c r="D1933" s="76">
        <f t="shared" si="120"/>
        <v>3</v>
      </c>
      <c r="E1933" s="76">
        <f t="shared" si="121"/>
        <v>5</v>
      </c>
      <c r="F1933" s="101">
        <f t="shared" si="122"/>
        <v>1</v>
      </c>
      <c r="G1933" s="101" t="str">
        <f t="shared" si="123"/>
        <v>Off</v>
      </c>
    </row>
    <row r="1934" spans="2:7" x14ac:dyDescent="0.35">
      <c r="B1934" s="3">
        <v>46103.249999995329</v>
      </c>
      <c r="C1934" s="84">
        <v>0</v>
      </c>
      <c r="D1934" s="76">
        <f t="shared" si="120"/>
        <v>3</v>
      </c>
      <c r="E1934" s="76">
        <f t="shared" si="121"/>
        <v>6</v>
      </c>
      <c r="F1934" s="101">
        <f t="shared" si="122"/>
        <v>1</v>
      </c>
      <c r="G1934" s="101" t="str">
        <f t="shared" si="123"/>
        <v>Off</v>
      </c>
    </row>
    <row r="1935" spans="2:7" x14ac:dyDescent="0.35">
      <c r="B1935" s="3">
        <v>46103.291666661993</v>
      </c>
      <c r="C1935" s="84">
        <v>0</v>
      </c>
      <c r="D1935" s="76">
        <f t="shared" si="120"/>
        <v>3</v>
      </c>
      <c r="E1935" s="76">
        <f t="shared" si="121"/>
        <v>7</v>
      </c>
      <c r="F1935" s="101">
        <f t="shared" si="122"/>
        <v>1</v>
      </c>
      <c r="G1935" s="101" t="str">
        <f t="shared" si="123"/>
        <v>Off</v>
      </c>
    </row>
    <row r="1936" spans="2:7" x14ac:dyDescent="0.35">
      <c r="B1936" s="3">
        <v>46103.333333328657</v>
      </c>
      <c r="C1936" s="84">
        <v>12.028746067226161</v>
      </c>
      <c r="D1936" s="76">
        <f t="shared" si="120"/>
        <v>3</v>
      </c>
      <c r="E1936" s="76">
        <f t="shared" si="121"/>
        <v>8</v>
      </c>
      <c r="F1936" s="101">
        <f t="shared" si="122"/>
        <v>1</v>
      </c>
      <c r="G1936" s="101" t="str">
        <f t="shared" si="123"/>
        <v>Off</v>
      </c>
    </row>
    <row r="1937" spans="2:7" x14ac:dyDescent="0.35">
      <c r="B1937" s="3">
        <v>46103.374999995322</v>
      </c>
      <c r="C1937" s="84">
        <v>11.304486286931162</v>
      </c>
      <c r="D1937" s="76">
        <f t="shared" si="120"/>
        <v>3</v>
      </c>
      <c r="E1937" s="76">
        <f t="shared" si="121"/>
        <v>9</v>
      </c>
      <c r="F1937" s="101">
        <f t="shared" si="122"/>
        <v>1</v>
      </c>
      <c r="G1937" s="101" t="str">
        <f t="shared" si="123"/>
        <v>Off</v>
      </c>
    </row>
    <row r="1938" spans="2:7" x14ac:dyDescent="0.35">
      <c r="B1938" s="3">
        <v>46103.416666661986</v>
      </c>
      <c r="C1938" s="84">
        <v>28.57952580815488</v>
      </c>
      <c r="D1938" s="76">
        <f t="shared" si="120"/>
        <v>3</v>
      </c>
      <c r="E1938" s="76">
        <f t="shared" si="121"/>
        <v>10</v>
      </c>
      <c r="F1938" s="101">
        <f t="shared" si="122"/>
        <v>1</v>
      </c>
      <c r="G1938" s="101" t="str">
        <f t="shared" si="123"/>
        <v>Off</v>
      </c>
    </row>
    <row r="1939" spans="2:7" x14ac:dyDescent="0.35">
      <c r="B1939" s="3">
        <v>46103.45833332865</v>
      </c>
      <c r="C1939" s="84">
        <v>28.510128931499828</v>
      </c>
      <c r="D1939" s="76">
        <f t="shared" si="120"/>
        <v>3</v>
      </c>
      <c r="E1939" s="76">
        <f t="shared" si="121"/>
        <v>11</v>
      </c>
      <c r="F1939" s="101">
        <f t="shared" si="122"/>
        <v>1</v>
      </c>
      <c r="G1939" s="101" t="str">
        <f t="shared" si="123"/>
        <v>Off</v>
      </c>
    </row>
    <row r="1940" spans="2:7" x14ac:dyDescent="0.35">
      <c r="B1940" s="3">
        <v>46103.499999995314</v>
      </c>
      <c r="C1940" s="84">
        <v>27.771660681952724</v>
      </c>
      <c r="D1940" s="76">
        <f t="shared" si="120"/>
        <v>3</v>
      </c>
      <c r="E1940" s="76">
        <f t="shared" si="121"/>
        <v>12</v>
      </c>
      <c r="F1940" s="101">
        <f t="shared" si="122"/>
        <v>1</v>
      </c>
      <c r="G1940" s="101" t="str">
        <f t="shared" si="123"/>
        <v>Off</v>
      </c>
    </row>
    <row r="1941" spans="2:7" x14ac:dyDescent="0.35">
      <c r="B1941" s="3">
        <v>46103.541666661979</v>
      </c>
      <c r="C1941" s="84">
        <v>27.232812376296778</v>
      </c>
      <c r="D1941" s="76">
        <f t="shared" si="120"/>
        <v>3</v>
      </c>
      <c r="E1941" s="76">
        <f t="shared" si="121"/>
        <v>13</v>
      </c>
      <c r="F1941" s="101">
        <f t="shared" si="122"/>
        <v>1</v>
      </c>
      <c r="G1941" s="101" t="str">
        <f t="shared" si="123"/>
        <v>Off</v>
      </c>
    </row>
    <row r="1942" spans="2:7" x14ac:dyDescent="0.35">
      <c r="B1942" s="3">
        <v>46103.583333328643</v>
      </c>
      <c r="C1942" s="84">
        <v>27.375101340993766</v>
      </c>
      <c r="D1942" s="76">
        <f t="shared" si="120"/>
        <v>3</v>
      </c>
      <c r="E1942" s="76">
        <f t="shared" si="121"/>
        <v>14</v>
      </c>
      <c r="F1942" s="101">
        <f t="shared" si="122"/>
        <v>1</v>
      </c>
      <c r="G1942" s="101" t="str">
        <f t="shared" si="123"/>
        <v>Off</v>
      </c>
    </row>
    <row r="1943" spans="2:7" x14ac:dyDescent="0.35">
      <c r="B1943" s="3">
        <v>46103.624999995307</v>
      </c>
      <c r="C1943" s="84">
        <v>28.017327630904131</v>
      </c>
      <c r="D1943" s="76">
        <f t="shared" si="120"/>
        <v>3</v>
      </c>
      <c r="E1943" s="76">
        <f t="shared" si="121"/>
        <v>15</v>
      </c>
      <c r="F1943" s="101">
        <f t="shared" si="122"/>
        <v>1</v>
      </c>
      <c r="G1943" s="101" t="str">
        <f t="shared" si="123"/>
        <v>Off</v>
      </c>
    </row>
    <row r="1944" spans="2:7" x14ac:dyDescent="0.35">
      <c r="B1944" s="3">
        <v>46103.666666661971</v>
      </c>
      <c r="C1944" s="84">
        <v>28.465098070814946</v>
      </c>
      <c r="D1944" s="76">
        <f t="shared" si="120"/>
        <v>3</v>
      </c>
      <c r="E1944" s="76">
        <f t="shared" si="121"/>
        <v>16</v>
      </c>
      <c r="F1944" s="101">
        <f t="shared" si="122"/>
        <v>1</v>
      </c>
      <c r="G1944" s="101" t="str">
        <f t="shared" si="123"/>
        <v>Off</v>
      </c>
    </row>
    <row r="1945" spans="2:7" x14ac:dyDescent="0.35">
      <c r="B1945" s="3">
        <v>46103.708333328635</v>
      </c>
      <c r="C1945" s="84">
        <v>27.110574442513727</v>
      </c>
      <c r="D1945" s="76">
        <f t="shared" si="120"/>
        <v>3</v>
      </c>
      <c r="E1945" s="76">
        <f t="shared" si="121"/>
        <v>17</v>
      </c>
      <c r="F1945" s="101">
        <f t="shared" si="122"/>
        <v>1</v>
      </c>
      <c r="G1945" s="101" t="str">
        <f t="shared" si="123"/>
        <v>Off</v>
      </c>
    </row>
    <row r="1946" spans="2:7" x14ac:dyDescent="0.35">
      <c r="B1946" s="3">
        <v>46103.7499999953</v>
      </c>
      <c r="C1946" s="84">
        <v>16.391884186308292</v>
      </c>
      <c r="D1946" s="76">
        <f t="shared" si="120"/>
        <v>3</v>
      </c>
      <c r="E1946" s="76">
        <f t="shared" si="121"/>
        <v>18</v>
      </c>
      <c r="F1946" s="101">
        <f t="shared" si="122"/>
        <v>1</v>
      </c>
      <c r="G1946" s="101" t="str">
        <f t="shared" si="123"/>
        <v>Off</v>
      </c>
    </row>
    <row r="1947" spans="2:7" x14ac:dyDescent="0.35">
      <c r="B1947" s="3">
        <v>46103.791666661964</v>
      </c>
      <c r="C1947" s="84">
        <v>0.53314642237841448</v>
      </c>
      <c r="D1947" s="76">
        <f t="shared" si="120"/>
        <v>3</v>
      </c>
      <c r="E1947" s="76">
        <f t="shared" si="121"/>
        <v>19</v>
      </c>
      <c r="F1947" s="101">
        <f t="shared" si="122"/>
        <v>1</v>
      </c>
      <c r="G1947" s="101" t="str">
        <f t="shared" si="123"/>
        <v>Off</v>
      </c>
    </row>
    <row r="1948" spans="2:7" x14ac:dyDescent="0.35">
      <c r="B1948" s="3">
        <v>46103.833333328628</v>
      </c>
      <c r="C1948" s="84">
        <v>0</v>
      </c>
      <c r="D1948" s="76">
        <f t="shared" si="120"/>
        <v>3</v>
      </c>
      <c r="E1948" s="76">
        <f t="shared" si="121"/>
        <v>20</v>
      </c>
      <c r="F1948" s="101">
        <f t="shared" si="122"/>
        <v>1</v>
      </c>
      <c r="G1948" s="101" t="str">
        <f t="shared" si="123"/>
        <v>Off</v>
      </c>
    </row>
    <row r="1949" spans="2:7" x14ac:dyDescent="0.35">
      <c r="B1949" s="3">
        <v>46103.874999995292</v>
      </c>
      <c r="C1949" s="84">
        <v>0</v>
      </c>
      <c r="D1949" s="76">
        <f t="shared" si="120"/>
        <v>3</v>
      </c>
      <c r="E1949" s="76">
        <f t="shared" si="121"/>
        <v>21</v>
      </c>
      <c r="F1949" s="101">
        <f t="shared" si="122"/>
        <v>1</v>
      </c>
      <c r="G1949" s="101" t="str">
        <f t="shared" si="123"/>
        <v>Off</v>
      </c>
    </row>
    <row r="1950" spans="2:7" x14ac:dyDescent="0.35">
      <c r="B1950" s="3">
        <v>46103.916666661957</v>
      </c>
      <c r="C1950" s="84">
        <v>0</v>
      </c>
      <c r="D1950" s="76">
        <f t="shared" si="120"/>
        <v>3</v>
      </c>
      <c r="E1950" s="76">
        <f t="shared" si="121"/>
        <v>22</v>
      </c>
      <c r="F1950" s="101">
        <f t="shared" si="122"/>
        <v>1</v>
      </c>
      <c r="G1950" s="101" t="str">
        <f t="shared" si="123"/>
        <v>Off</v>
      </c>
    </row>
    <row r="1951" spans="2:7" x14ac:dyDescent="0.35">
      <c r="B1951" s="3">
        <v>46103.958333328621</v>
      </c>
      <c r="C1951" s="84">
        <v>0</v>
      </c>
      <c r="D1951" s="76">
        <f t="shared" si="120"/>
        <v>3</v>
      </c>
      <c r="E1951" s="76">
        <f t="shared" si="121"/>
        <v>23</v>
      </c>
      <c r="F1951" s="101">
        <f t="shared" si="122"/>
        <v>1</v>
      </c>
      <c r="G1951" s="101" t="str">
        <f t="shared" si="123"/>
        <v>Off</v>
      </c>
    </row>
    <row r="1952" spans="2:7" x14ac:dyDescent="0.35">
      <c r="B1952" s="3">
        <v>46103.999999995285</v>
      </c>
      <c r="C1952" s="84">
        <v>0</v>
      </c>
      <c r="D1952" s="76">
        <f t="shared" si="120"/>
        <v>3</v>
      </c>
      <c r="E1952" s="76">
        <f t="shared" si="121"/>
        <v>0</v>
      </c>
      <c r="F1952" s="101">
        <f t="shared" si="122"/>
        <v>2</v>
      </c>
      <c r="G1952" s="101" t="str">
        <f t="shared" si="123"/>
        <v>Off</v>
      </c>
    </row>
    <row r="1953" spans="2:7" x14ac:dyDescent="0.35">
      <c r="B1953" s="3">
        <v>46104.041666661949</v>
      </c>
      <c r="C1953" s="84">
        <v>0</v>
      </c>
      <c r="D1953" s="76">
        <f t="shared" si="120"/>
        <v>3</v>
      </c>
      <c r="E1953" s="76">
        <f t="shared" si="121"/>
        <v>1</v>
      </c>
      <c r="F1953" s="101">
        <f t="shared" si="122"/>
        <v>2</v>
      </c>
      <c r="G1953" s="101" t="str">
        <f t="shared" si="123"/>
        <v>Off</v>
      </c>
    </row>
    <row r="1954" spans="2:7" x14ac:dyDescent="0.35">
      <c r="B1954" s="3">
        <v>46104.083333328614</v>
      </c>
      <c r="C1954" s="84">
        <v>0</v>
      </c>
      <c r="D1954" s="76">
        <f t="shared" si="120"/>
        <v>3</v>
      </c>
      <c r="E1954" s="76">
        <f t="shared" si="121"/>
        <v>2</v>
      </c>
      <c r="F1954" s="101">
        <f t="shared" si="122"/>
        <v>2</v>
      </c>
      <c r="G1954" s="101" t="str">
        <f t="shared" si="123"/>
        <v>Off</v>
      </c>
    </row>
    <row r="1955" spans="2:7" x14ac:dyDescent="0.35">
      <c r="B1955" s="3">
        <v>46104.124999995278</v>
      </c>
      <c r="C1955" s="84">
        <v>0</v>
      </c>
      <c r="D1955" s="76">
        <f t="shared" si="120"/>
        <v>3</v>
      </c>
      <c r="E1955" s="76">
        <f t="shared" si="121"/>
        <v>3</v>
      </c>
      <c r="F1955" s="101">
        <f t="shared" si="122"/>
        <v>2</v>
      </c>
      <c r="G1955" s="101" t="str">
        <f t="shared" si="123"/>
        <v>Off</v>
      </c>
    </row>
    <row r="1956" spans="2:7" x14ac:dyDescent="0.35">
      <c r="B1956" s="3">
        <v>46104.166666661942</v>
      </c>
      <c r="C1956" s="84">
        <v>0</v>
      </c>
      <c r="D1956" s="76">
        <f t="shared" si="120"/>
        <v>3</v>
      </c>
      <c r="E1956" s="76">
        <f t="shared" si="121"/>
        <v>4</v>
      </c>
      <c r="F1956" s="101">
        <f t="shared" si="122"/>
        <v>2</v>
      </c>
      <c r="G1956" s="101" t="str">
        <f t="shared" si="123"/>
        <v>Off</v>
      </c>
    </row>
    <row r="1957" spans="2:7" x14ac:dyDescent="0.35">
      <c r="B1957" s="3">
        <v>46104.208333328606</v>
      </c>
      <c r="C1957" s="84">
        <v>0</v>
      </c>
      <c r="D1957" s="76">
        <f t="shared" si="120"/>
        <v>3</v>
      </c>
      <c r="E1957" s="76">
        <f t="shared" si="121"/>
        <v>5</v>
      </c>
      <c r="F1957" s="101">
        <f t="shared" si="122"/>
        <v>2</v>
      </c>
      <c r="G1957" s="101" t="str">
        <f t="shared" si="123"/>
        <v>Off</v>
      </c>
    </row>
    <row r="1958" spans="2:7" x14ac:dyDescent="0.35">
      <c r="B1958" s="3">
        <v>46104.249999995271</v>
      </c>
      <c r="C1958" s="84">
        <v>0</v>
      </c>
      <c r="D1958" s="76">
        <f t="shared" si="120"/>
        <v>3</v>
      </c>
      <c r="E1958" s="76">
        <f t="shared" si="121"/>
        <v>6</v>
      </c>
      <c r="F1958" s="101">
        <f t="shared" si="122"/>
        <v>2</v>
      </c>
      <c r="G1958" s="101" t="str">
        <f t="shared" si="123"/>
        <v>Off</v>
      </c>
    </row>
    <row r="1959" spans="2:7" x14ac:dyDescent="0.35">
      <c r="B1959" s="3">
        <v>46104.291666661935</v>
      </c>
      <c r="C1959" s="84">
        <v>0</v>
      </c>
      <c r="D1959" s="76">
        <f t="shared" si="120"/>
        <v>3</v>
      </c>
      <c r="E1959" s="76">
        <f t="shared" si="121"/>
        <v>7</v>
      </c>
      <c r="F1959" s="101">
        <f t="shared" si="122"/>
        <v>2</v>
      </c>
      <c r="G1959" s="101" t="str">
        <f t="shared" si="123"/>
        <v>Off</v>
      </c>
    </row>
    <row r="1960" spans="2:7" x14ac:dyDescent="0.35">
      <c r="B1960" s="3">
        <v>46104.333333328599</v>
      </c>
      <c r="C1960" s="84">
        <v>12.570612837190343</v>
      </c>
      <c r="D1960" s="76">
        <f t="shared" si="120"/>
        <v>3</v>
      </c>
      <c r="E1960" s="76">
        <f t="shared" si="121"/>
        <v>8</v>
      </c>
      <c r="F1960" s="101">
        <f t="shared" si="122"/>
        <v>2</v>
      </c>
      <c r="G1960" s="101" t="str">
        <f t="shared" si="123"/>
        <v>On</v>
      </c>
    </row>
    <row r="1961" spans="2:7" x14ac:dyDescent="0.35">
      <c r="B1961" s="3">
        <v>46104.374999995263</v>
      </c>
      <c r="C1961" s="84">
        <v>25.02782833167878</v>
      </c>
      <c r="D1961" s="76">
        <f t="shared" si="120"/>
        <v>3</v>
      </c>
      <c r="E1961" s="76">
        <f t="shared" si="121"/>
        <v>9</v>
      </c>
      <c r="F1961" s="101">
        <f t="shared" si="122"/>
        <v>2</v>
      </c>
      <c r="G1961" s="101" t="str">
        <f t="shared" si="123"/>
        <v>On</v>
      </c>
    </row>
    <row r="1962" spans="2:7" x14ac:dyDescent="0.35">
      <c r="B1962" s="3">
        <v>46104.416666661928</v>
      </c>
      <c r="C1962" s="84">
        <v>26.858822794039508</v>
      </c>
      <c r="D1962" s="76">
        <f t="shared" si="120"/>
        <v>3</v>
      </c>
      <c r="E1962" s="76">
        <f t="shared" si="121"/>
        <v>10</v>
      </c>
      <c r="F1962" s="101">
        <f t="shared" si="122"/>
        <v>2</v>
      </c>
      <c r="G1962" s="101" t="str">
        <f t="shared" si="123"/>
        <v>On</v>
      </c>
    </row>
    <row r="1963" spans="2:7" x14ac:dyDescent="0.35">
      <c r="B1963" s="3">
        <v>46104.458333328592</v>
      </c>
      <c r="C1963" s="84">
        <v>26.330660789195058</v>
      </c>
      <c r="D1963" s="76">
        <f t="shared" si="120"/>
        <v>3</v>
      </c>
      <c r="E1963" s="76">
        <f t="shared" si="121"/>
        <v>11</v>
      </c>
      <c r="F1963" s="101">
        <f t="shared" si="122"/>
        <v>2</v>
      </c>
      <c r="G1963" s="101" t="str">
        <f t="shared" si="123"/>
        <v>On</v>
      </c>
    </row>
    <row r="1964" spans="2:7" x14ac:dyDescent="0.35">
      <c r="B1964" s="3">
        <v>46104.499999995256</v>
      </c>
      <c r="C1964" s="84">
        <v>25.484984091541818</v>
      </c>
      <c r="D1964" s="76">
        <f t="shared" si="120"/>
        <v>3</v>
      </c>
      <c r="E1964" s="76">
        <f t="shared" si="121"/>
        <v>12</v>
      </c>
      <c r="F1964" s="101">
        <f t="shared" si="122"/>
        <v>2</v>
      </c>
      <c r="G1964" s="101" t="str">
        <f t="shared" si="123"/>
        <v>On</v>
      </c>
    </row>
    <row r="1965" spans="2:7" x14ac:dyDescent="0.35">
      <c r="B1965" s="3">
        <v>46104.54166666192</v>
      </c>
      <c r="C1965" s="84">
        <v>24.967235027334691</v>
      </c>
      <c r="D1965" s="76">
        <f t="shared" si="120"/>
        <v>3</v>
      </c>
      <c r="E1965" s="76">
        <f t="shared" si="121"/>
        <v>13</v>
      </c>
      <c r="F1965" s="101">
        <f t="shared" si="122"/>
        <v>2</v>
      </c>
      <c r="G1965" s="101" t="str">
        <f t="shared" si="123"/>
        <v>On</v>
      </c>
    </row>
    <row r="1966" spans="2:7" x14ac:dyDescent="0.35">
      <c r="B1966" s="3">
        <v>46104.583333328585</v>
      </c>
      <c r="C1966" s="84">
        <v>24.982067942850989</v>
      </c>
      <c r="D1966" s="76">
        <f t="shared" si="120"/>
        <v>3</v>
      </c>
      <c r="E1966" s="76">
        <f t="shared" si="121"/>
        <v>14</v>
      </c>
      <c r="F1966" s="101">
        <f t="shared" si="122"/>
        <v>2</v>
      </c>
      <c r="G1966" s="101" t="str">
        <f t="shared" si="123"/>
        <v>On</v>
      </c>
    </row>
    <row r="1967" spans="2:7" x14ac:dyDescent="0.35">
      <c r="B1967" s="3">
        <v>46104.624999995249</v>
      </c>
      <c r="C1967" s="84">
        <v>25.298277297485058</v>
      </c>
      <c r="D1967" s="76">
        <f t="shared" si="120"/>
        <v>3</v>
      </c>
      <c r="E1967" s="76">
        <f t="shared" si="121"/>
        <v>15</v>
      </c>
      <c r="F1967" s="101">
        <f t="shared" si="122"/>
        <v>2</v>
      </c>
      <c r="G1967" s="101" t="str">
        <f t="shared" si="123"/>
        <v>On</v>
      </c>
    </row>
    <row r="1968" spans="2:7" x14ac:dyDescent="0.35">
      <c r="B1968" s="3">
        <v>46104.666666661913</v>
      </c>
      <c r="C1968" s="84">
        <v>25.441565637029981</v>
      </c>
      <c r="D1968" s="76">
        <f t="shared" si="120"/>
        <v>3</v>
      </c>
      <c r="E1968" s="76">
        <f t="shared" si="121"/>
        <v>16</v>
      </c>
      <c r="F1968" s="101">
        <f t="shared" si="122"/>
        <v>2</v>
      </c>
      <c r="G1968" s="101" t="str">
        <f t="shared" si="123"/>
        <v>On</v>
      </c>
    </row>
    <row r="1969" spans="2:7" x14ac:dyDescent="0.35">
      <c r="B1969" s="3">
        <v>46104.708333328577</v>
      </c>
      <c r="C1969" s="84">
        <v>23.575968689337703</v>
      </c>
      <c r="D1969" s="76">
        <f t="shared" si="120"/>
        <v>3</v>
      </c>
      <c r="E1969" s="76">
        <f t="shared" si="121"/>
        <v>17</v>
      </c>
      <c r="F1969" s="101">
        <f t="shared" si="122"/>
        <v>2</v>
      </c>
      <c r="G1969" s="101" t="str">
        <f t="shared" si="123"/>
        <v>On</v>
      </c>
    </row>
    <row r="1970" spans="2:7" x14ac:dyDescent="0.35">
      <c r="B1970" s="3">
        <v>46104.749999995242</v>
      </c>
      <c r="C1970" s="84">
        <v>13.899145532943338</v>
      </c>
      <c r="D1970" s="76">
        <f t="shared" si="120"/>
        <v>3</v>
      </c>
      <c r="E1970" s="76">
        <f t="shared" si="121"/>
        <v>18</v>
      </c>
      <c r="F1970" s="101">
        <f t="shared" si="122"/>
        <v>2</v>
      </c>
      <c r="G1970" s="101" t="str">
        <f t="shared" si="123"/>
        <v>On</v>
      </c>
    </row>
    <row r="1971" spans="2:7" x14ac:dyDescent="0.35">
      <c r="B1971" s="3">
        <v>46104.791666661906</v>
      </c>
      <c r="C1971" s="84">
        <v>0.31887312272437424</v>
      </c>
      <c r="D1971" s="76">
        <f t="shared" si="120"/>
        <v>3</v>
      </c>
      <c r="E1971" s="76">
        <f t="shared" si="121"/>
        <v>19</v>
      </c>
      <c r="F1971" s="101">
        <f t="shared" si="122"/>
        <v>2</v>
      </c>
      <c r="G1971" s="101" t="str">
        <f t="shared" si="123"/>
        <v>On</v>
      </c>
    </row>
    <row r="1972" spans="2:7" x14ac:dyDescent="0.35">
      <c r="B1972" s="3">
        <v>46104.83333332857</v>
      </c>
      <c r="C1972" s="84">
        <v>0</v>
      </c>
      <c r="D1972" s="76">
        <f t="shared" si="120"/>
        <v>3</v>
      </c>
      <c r="E1972" s="76">
        <f t="shared" si="121"/>
        <v>20</v>
      </c>
      <c r="F1972" s="101">
        <f t="shared" si="122"/>
        <v>2</v>
      </c>
      <c r="G1972" s="101" t="str">
        <f t="shared" si="123"/>
        <v>On</v>
      </c>
    </row>
    <row r="1973" spans="2:7" x14ac:dyDescent="0.35">
      <c r="B1973" s="3">
        <v>46104.874999995234</v>
      </c>
      <c r="C1973" s="84">
        <v>0</v>
      </c>
      <c r="D1973" s="76">
        <f t="shared" si="120"/>
        <v>3</v>
      </c>
      <c r="E1973" s="76">
        <f t="shared" si="121"/>
        <v>21</v>
      </c>
      <c r="F1973" s="101">
        <f t="shared" si="122"/>
        <v>2</v>
      </c>
      <c r="G1973" s="101" t="str">
        <f t="shared" si="123"/>
        <v>On</v>
      </c>
    </row>
    <row r="1974" spans="2:7" x14ac:dyDescent="0.35">
      <c r="B1974" s="3">
        <v>46104.916666661898</v>
      </c>
      <c r="C1974" s="84">
        <v>0</v>
      </c>
      <c r="D1974" s="76">
        <f t="shared" si="120"/>
        <v>3</v>
      </c>
      <c r="E1974" s="76">
        <f t="shared" si="121"/>
        <v>22</v>
      </c>
      <c r="F1974" s="101">
        <f t="shared" si="122"/>
        <v>2</v>
      </c>
      <c r="G1974" s="101" t="str">
        <f t="shared" si="123"/>
        <v>On</v>
      </c>
    </row>
    <row r="1975" spans="2:7" x14ac:dyDescent="0.35">
      <c r="B1975" s="3">
        <v>46104.958333328563</v>
      </c>
      <c r="C1975" s="84">
        <v>0</v>
      </c>
      <c r="D1975" s="76">
        <f t="shared" si="120"/>
        <v>3</v>
      </c>
      <c r="E1975" s="76">
        <f t="shared" si="121"/>
        <v>23</v>
      </c>
      <c r="F1975" s="101">
        <f t="shared" si="122"/>
        <v>2</v>
      </c>
      <c r="G1975" s="101" t="str">
        <f t="shared" si="123"/>
        <v>On</v>
      </c>
    </row>
    <row r="1976" spans="2:7" x14ac:dyDescent="0.35">
      <c r="B1976" s="3">
        <v>46104.999999995227</v>
      </c>
      <c r="C1976" s="84">
        <v>0</v>
      </c>
      <c r="D1976" s="76">
        <f t="shared" si="120"/>
        <v>3</v>
      </c>
      <c r="E1976" s="76">
        <f t="shared" si="121"/>
        <v>0</v>
      </c>
      <c r="F1976" s="101">
        <f t="shared" si="122"/>
        <v>3</v>
      </c>
      <c r="G1976" s="101" t="str">
        <f t="shared" si="123"/>
        <v>Off</v>
      </c>
    </row>
    <row r="1977" spans="2:7" x14ac:dyDescent="0.35">
      <c r="B1977" s="3">
        <v>46105.041666661891</v>
      </c>
      <c r="C1977" s="84">
        <v>0</v>
      </c>
      <c r="D1977" s="76">
        <f t="shared" si="120"/>
        <v>3</v>
      </c>
      <c r="E1977" s="76">
        <f t="shared" si="121"/>
        <v>1</v>
      </c>
      <c r="F1977" s="101">
        <f t="shared" si="122"/>
        <v>3</v>
      </c>
      <c r="G1977" s="101" t="str">
        <f t="shared" si="123"/>
        <v>Off</v>
      </c>
    </row>
    <row r="1978" spans="2:7" x14ac:dyDescent="0.35">
      <c r="B1978" s="3">
        <v>46105.083333328555</v>
      </c>
      <c r="C1978" s="84">
        <v>0</v>
      </c>
      <c r="D1978" s="76">
        <f t="shared" si="120"/>
        <v>3</v>
      </c>
      <c r="E1978" s="76">
        <f t="shared" si="121"/>
        <v>2</v>
      </c>
      <c r="F1978" s="101">
        <f t="shared" si="122"/>
        <v>3</v>
      </c>
      <c r="G1978" s="101" t="str">
        <f t="shared" si="123"/>
        <v>Off</v>
      </c>
    </row>
    <row r="1979" spans="2:7" x14ac:dyDescent="0.35">
      <c r="B1979" s="3">
        <v>46105.12499999522</v>
      </c>
      <c r="C1979" s="84">
        <v>0</v>
      </c>
      <c r="D1979" s="76">
        <f t="shared" si="120"/>
        <v>3</v>
      </c>
      <c r="E1979" s="76">
        <f t="shared" si="121"/>
        <v>3</v>
      </c>
      <c r="F1979" s="101">
        <f t="shared" si="122"/>
        <v>3</v>
      </c>
      <c r="G1979" s="101" t="str">
        <f t="shared" si="123"/>
        <v>Off</v>
      </c>
    </row>
    <row r="1980" spans="2:7" x14ac:dyDescent="0.35">
      <c r="B1980" s="3">
        <v>46105.166666661884</v>
      </c>
      <c r="C1980" s="84">
        <v>0</v>
      </c>
      <c r="D1980" s="76">
        <f t="shared" si="120"/>
        <v>3</v>
      </c>
      <c r="E1980" s="76">
        <f t="shared" si="121"/>
        <v>4</v>
      </c>
      <c r="F1980" s="101">
        <f t="shared" si="122"/>
        <v>3</v>
      </c>
      <c r="G1980" s="101" t="str">
        <f t="shared" si="123"/>
        <v>Off</v>
      </c>
    </row>
    <row r="1981" spans="2:7" x14ac:dyDescent="0.35">
      <c r="B1981" s="3">
        <v>46105.208333328548</v>
      </c>
      <c r="C1981" s="84">
        <v>0</v>
      </c>
      <c r="D1981" s="76">
        <f t="shared" si="120"/>
        <v>3</v>
      </c>
      <c r="E1981" s="76">
        <f t="shared" si="121"/>
        <v>5</v>
      </c>
      <c r="F1981" s="101">
        <f t="shared" si="122"/>
        <v>3</v>
      </c>
      <c r="G1981" s="101" t="str">
        <f t="shared" si="123"/>
        <v>Off</v>
      </c>
    </row>
    <row r="1982" spans="2:7" x14ac:dyDescent="0.35">
      <c r="B1982" s="3">
        <v>46105.249999995212</v>
      </c>
      <c r="C1982" s="84">
        <v>0</v>
      </c>
      <c r="D1982" s="76">
        <f t="shared" si="120"/>
        <v>3</v>
      </c>
      <c r="E1982" s="76">
        <f t="shared" si="121"/>
        <v>6</v>
      </c>
      <c r="F1982" s="101">
        <f t="shared" si="122"/>
        <v>3</v>
      </c>
      <c r="G1982" s="101" t="str">
        <f t="shared" si="123"/>
        <v>Off</v>
      </c>
    </row>
    <row r="1983" spans="2:7" x14ac:dyDescent="0.35">
      <c r="B1983" s="3">
        <v>46105.291666661877</v>
      </c>
      <c r="C1983" s="84">
        <v>0</v>
      </c>
      <c r="D1983" s="76">
        <f t="shared" si="120"/>
        <v>3</v>
      </c>
      <c r="E1983" s="76">
        <f t="shared" si="121"/>
        <v>7</v>
      </c>
      <c r="F1983" s="101">
        <f t="shared" si="122"/>
        <v>3</v>
      </c>
      <c r="G1983" s="101" t="str">
        <f t="shared" si="123"/>
        <v>Off</v>
      </c>
    </row>
    <row r="1984" spans="2:7" x14ac:dyDescent="0.35">
      <c r="B1984" s="3">
        <v>46105.333333328541</v>
      </c>
      <c r="C1984" s="84">
        <v>1.962185115987396</v>
      </c>
      <c r="D1984" s="76">
        <f t="shared" si="120"/>
        <v>3</v>
      </c>
      <c r="E1984" s="76">
        <f t="shared" si="121"/>
        <v>8</v>
      </c>
      <c r="F1984" s="101">
        <f t="shared" si="122"/>
        <v>3</v>
      </c>
      <c r="G1984" s="101" t="str">
        <f t="shared" si="123"/>
        <v>On</v>
      </c>
    </row>
    <row r="1985" spans="2:7" x14ac:dyDescent="0.35">
      <c r="B1985" s="3">
        <v>46105.374999995205</v>
      </c>
      <c r="C1985" s="84">
        <v>9.0313626981837984</v>
      </c>
      <c r="D1985" s="76">
        <f t="shared" si="120"/>
        <v>3</v>
      </c>
      <c r="E1985" s="76">
        <f t="shared" si="121"/>
        <v>9</v>
      </c>
      <c r="F1985" s="101">
        <f t="shared" si="122"/>
        <v>3</v>
      </c>
      <c r="G1985" s="101" t="str">
        <f t="shared" si="123"/>
        <v>On</v>
      </c>
    </row>
    <row r="1986" spans="2:7" x14ac:dyDescent="0.35">
      <c r="B1986" s="3">
        <v>46105.416666661869</v>
      </c>
      <c r="C1986" s="84">
        <v>16.673077862432898</v>
      </c>
      <c r="D1986" s="76">
        <f t="shared" si="120"/>
        <v>3</v>
      </c>
      <c r="E1986" s="76">
        <f t="shared" si="121"/>
        <v>10</v>
      </c>
      <c r="F1986" s="101">
        <f t="shared" si="122"/>
        <v>3</v>
      </c>
      <c r="G1986" s="101" t="str">
        <f t="shared" si="123"/>
        <v>On</v>
      </c>
    </row>
    <row r="1987" spans="2:7" x14ac:dyDescent="0.35">
      <c r="B1987" s="3">
        <v>46105.458333328534</v>
      </c>
      <c r="C1987" s="84">
        <v>13.177153423886834</v>
      </c>
      <c r="D1987" s="76">
        <f t="shared" si="120"/>
        <v>3</v>
      </c>
      <c r="E1987" s="76">
        <f t="shared" si="121"/>
        <v>11</v>
      </c>
      <c r="F1987" s="101">
        <f t="shared" si="122"/>
        <v>3</v>
      </c>
      <c r="G1987" s="101" t="str">
        <f t="shared" si="123"/>
        <v>On</v>
      </c>
    </row>
    <row r="1988" spans="2:7" x14ac:dyDescent="0.35">
      <c r="B1988" s="3">
        <v>46105.499999995198</v>
      </c>
      <c r="C1988" s="84">
        <v>17.911461773357377</v>
      </c>
      <c r="D1988" s="76">
        <f t="shared" si="120"/>
        <v>3</v>
      </c>
      <c r="E1988" s="76">
        <f t="shared" si="121"/>
        <v>12</v>
      </c>
      <c r="F1988" s="101">
        <f t="shared" si="122"/>
        <v>3</v>
      </c>
      <c r="G1988" s="101" t="str">
        <f t="shared" si="123"/>
        <v>On</v>
      </c>
    </row>
    <row r="1989" spans="2:7" x14ac:dyDescent="0.35">
      <c r="B1989" s="3">
        <v>46105.541666661862</v>
      </c>
      <c r="C1989" s="84">
        <v>4.7968109987618339</v>
      </c>
      <c r="D1989" s="76">
        <f t="shared" si="120"/>
        <v>3</v>
      </c>
      <c r="E1989" s="76">
        <f t="shared" si="121"/>
        <v>13</v>
      </c>
      <c r="F1989" s="101">
        <f t="shared" si="122"/>
        <v>3</v>
      </c>
      <c r="G1989" s="101" t="str">
        <f t="shared" si="123"/>
        <v>On</v>
      </c>
    </row>
    <row r="1990" spans="2:7" x14ac:dyDescent="0.35">
      <c r="B1990" s="3">
        <v>46105.583333328526</v>
      </c>
      <c r="C1990" s="84">
        <v>10.136747057395523</v>
      </c>
      <c r="D1990" s="76">
        <f t="shared" si="120"/>
        <v>3</v>
      </c>
      <c r="E1990" s="76">
        <f t="shared" si="121"/>
        <v>14</v>
      </c>
      <c r="F1990" s="101">
        <f t="shared" si="122"/>
        <v>3</v>
      </c>
      <c r="G1990" s="101" t="str">
        <f t="shared" si="123"/>
        <v>On</v>
      </c>
    </row>
    <row r="1991" spans="2:7" x14ac:dyDescent="0.35">
      <c r="B1991" s="3">
        <v>46105.624999995191</v>
      </c>
      <c r="C1991" s="84">
        <v>23.212778621380476</v>
      </c>
      <c r="D1991" s="76">
        <f t="shared" si="120"/>
        <v>3</v>
      </c>
      <c r="E1991" s="76">
        <f t="shared" si="121"/>
        <v>15</v>
      </c>
      <c r="F1991" s="101">
        <f t="shared" si="122"/>
        <v>3</v>
      </c>
      <c r="G1991" s="101" t="str">
        <f t="shared" si="123"/>
        <v>On</v>
      </c>
    </row>
    <row r="1992" spans="2:7" x14ac:dyDescent="0.35">
      <c r="B1992" s="3">
        <v>46105.666666661855</v>
      </c>
      <c r="C1992" s="84">
        <v>23.262123669303264</v>
      </c>
      <c r="D1992" s="76">
        <f t="shared" si="120"/>
        <v>3</v>
      </c>
      <c r="E1992" s="76">
        <f t="shared" si="121"/>
        <v>16</v>
      </c>
      <c r="F1992" s="101">
        <f t="shared" si="122"/>
        <v>3</v>
      </c>
      <c r="G1992" s="101" t="str">
        <f t="shared" si="123"/>
        <v>On</v>
      </c>
    </row>
    <row r="1993" spans="2:7" x14ac:dyDescent="0.35">
      <c r="B1993" s="3">
        <v>46105.708333328519</v>
      </c>
      <c r="C1993" s="84">
        <v>20.544041841300093</v>
      </c>
      <c r="D1993" s="76">
        <f t="shared" ref="D1993:D2056" si="124">MONTH(B1993)</f>
        <v>3</v>
      </c>
      <c r="E1993" s="76">
        <f t="shared" si="121"/>
        <v>17</v>
      </c>
      <c r="F1993" s="101">
        <f t="shared" si="122"/>
        <v>3</v>
      </c>
      <c r="G1993" s="101" t="str">
        <f t="shared" si="123"/>
        <v>On</v>
      </c>
    </row>
    <row r="1994" spans="2:7" x14ac:dyDescent="0.35">
      <c r="B1994" s="3">
        <v>46105.749999995183</v>
      </c>
      <c r="C1994" s="84">
        <v>11.993577569685497</v>
      </c>
      <c r="D1994" s="76">
        <f t="shared" si="124"/>
        <v>3</v>
      </c>
      <c r="E1994" s="76">
        <f t="shared" ref="E1994:E2057" si="125">HOUR(B1994)</f>
        <v>18</v>
      </c>
      <c r="F1994" s="101">
        <f t="shared" ref="F1994:F2057" si="126">WEEKDAY(B1994,1)</f>
        <v>3</v>
      </c>
      <c r="G1994" s="101" t="str">
        <f t="shared" ref="G1994:G2057" si="127">IF(OR(F1994=$F$6,F1994=$F$7),"Off",IF(E1994&lt;8,"Off","On"))</f>
        <v>On</v>
      </c>
    </row>
    <row r="1995" spans="2:7" x14ac:dyDescent="0.35">
      <c r="B1995" s="3">
        <v>46105.791666661848</v>
      </c>
      <c r="C1995" s="84">
        <v>0.1890533234993991</v>
      </c>
      <c r="D1995" s="76">
        <f t="shared" si="124"/>
        <v>3</v>
      </c>
      <c r="E1995" s="76">
        <f t="shared" si="125"/>
        <v>19</v>
      </c>
      <c r="F1995" s="101">
        <f t="shared" si="126"/>
        <v>3</v>
      </c>
      <c r="G1995" s="101" t="str">
        <f t="shared" si="127"/>
        <v>On</v>
      </c>
    </row>
    <row r="1996" spans="2:7" x14ac:dyDescent="0.35">
      <c r="B1996" s="3">
        <v>46105.833333328512</v>
      </c>
      <c r="C1996" s="84">
        <v>0</v>
      </c>
      <c r="D1996" s="76">
        <f t="shared" si="124"/>
        <v>3</v>
      </c>
      <c r="E1996" s="76">
        <f t="shared" si="125"/>
        <v>20</v>
      </c>
      <c r="F1996" s="101">
        <f t="shared" si="126"/>
        <v>3</v>
      </c>
      <c r="G1996" s="101" t="str">
        <f t="shared" si="127"/>
        <v>On</v>
      </c>
    </row>
    <row r="1997" spans="2:7" x14ac:dyDescent="0.35">
      <c r="B1997" s="3">
        <v>46105.874999995176</v>
      </c>
      <c r="C1997" s="84">
        <v>0</v>
      </c>
      <c r="D1997" s="76">
        <f t="shared" si="124"/>
        <v>3</v>
      </c>
      <c r="E1997" s="76">
        <f t="shared" si="125"/>
        <v>21</v>
      </c>
      <c r="F1997" s="101">
        <f t="shared" si="126"/>
        <v>3</v>
      </c>
      <c r="G1997" s="101" t="str">
        <f t="shared" si="127"/>
        <v>On</v>
      </c>
    </row>
    <row r="1998" spans="2:7" x14ac:dyDescent="0.35">
      <c r="B1998" s="3">
        <v>46105.91666666184</v>
      </c>
      <c r="C1998" s="84">
        <v>0</v>
      </c>
      <c r="D1998" s="76">
        <f t="shared" si="124"/>
        <v>3</v>
      </c>
      <c r="E1998" s="76">
        <f t="shared" si="125"/>
        <v>22</v>
      </c>
      <c r="F1998" s="101">
        <f t="shared" si="126"/>
        <v>3</v>
      </c>
      <c r="G1998" s="101" t="str">
        <f t="shared" si="127"/>
        <v>On</v>
      </c>
    </row>
    <row r="1999" spans="2:7" x14ac:dyDescent="0.35">
      <c r="B1999" s="3">
        <v>46105.958333328505</v>
      </c>
      <c r="C1999" s="84">
        <v>0</v>
      </c>
      <c r="D1999" s="76">
        <f t="shared" si="124"/>
        <v>3</v>
      </c>
      <c r="E1999" s="76">
        <f t="shared" si="125"/>
        <v>23</v>
      </c>
      <c r="F1999" s="101">
        <f t="shared" si="126"/>
        <v>3</v>
      </c>
      <c r="G1999" s="101" t="str">
        <f t="shared" si="127"/>
        <v>On</v>
      </c>
    </row>
    <row r="2000" spans="2:7" x14ac:dyDescent="0.35">
      <c r="B2000" s="3">
        <v>46105.999999995169</v>
      </c>
      <c r="C2000" s="84">
        <v>0</v>
      </c>
      <c r="D2000" s="76">
        <f t="shared" si="124"/>
        <v>3</v>
      </c>
      <c r="E2000" s="76">
        <f t="shared" si="125"/>
        <v>0</v>
      </c>
      <c r="F2000" s="101">
        <f t="shared" si="126"/>
        <v>4</v>
      </c>
      <c r="G2000" s="101" t="str">
        <f t="shared" si="127"/>
        <v>Off</v>
      </c>
    </row>
    <row r="2001" spans="2:7" x14ac:dyDescent="0.35">
      <c r="B2001" s="3">
        <v>46106.041666661833</v>
      </c>
      <c r="C2001" s="84">
        <v>0</v>
      </c>
      <c r="D2001" s="76">
        <f t="shared" si="124"/>
        <v>3</v>
      </c>
      <c r="E2001" s="76">
        <f t="shared" si="125"/>
        <v>1</v>
      </c>
      <c r="F2001" s="101">
        <f t="shared" si="126"/>
        <v>4</v>
      </c>
      <c r="G2001" s="101" t="str">
        <f t="shared" si="127"/>
        <v>Off</v>
      </c>
    </row>
    <row r="2002" spans="2:7" x14ac:dyDescent="0.35">
      <c r="B2002" s="3">
        <v>46106.083333328497</v>
      </c>
      <c r="C2002" s="84">
        <v>0</v>
      </c>
      <c r="D2002" s="76">
        <f t="shared" si="124"/>
        <v>3</v>
      </c>
      <c r="E2002" s="76">
        <f t="shared" si="125"/>
        <v>2</v>
      </c>
      <c r="F2002" s="101">
        <f t="shared" si="126"/>
        <v>4</v>
      </c>
      <c r="G2002" s="101" t="str">
        <f t="shared" si="127"/>
        <v>Off</v>
      </c>
    </row>
    <row r="2003" spans="2:7" x14ac:dyDescent="0.35">
      <c r="B2003" s="3">
        <v>46106.124999995161</v>
      </c>
      <c r="C2003" s="84">
        <v>0</v>
      </c>
      <c r="D2003" s="76">
        <f t="shared" si="124"/>
        <v>3</v>
      </c>
      <c r="E2003" s="76">
        <f t="shared" si="125"/>
        <v>3</v>
      </c>
      <c r="F2003" s="101">
        <f t="shared" si="126"/>
        <v>4</v>
      </c>
      <c r="G2003" s="101" t="str">
        <f t="shared" si="127"/>
        <v>Off</v>
      </c>
    </row>
    <row r="2004" spans="2:7" x14ac:dyDescent="0.35">
      <c r="B2004" s="3">
        <v>46106.166666661826</v>
      </c>
      <c r="C2004" s="84">
        <v>0</v>
      </c>
      <c r="D2004" s="76">
        <f t="shared" si="124"/>
        <v>3</v>
      </c>
      <c r="E2004" s="76">
        <f t="shared" si="125"/>
        <v>4</v>
      </c>
      <c r="F2004" s="101">
        <f t="shared" si="126"/>
        <v>4</v>
      </c>
      <c r="G2004" s="101" t="str">
        <f t="shared" si="127"/>
        <v>Off</v>
      </c>
    </row>
    <row r="2005" spans="2:7" x14ac:dyDescent="0.35">
      <c r="B2005" s="3">
        <v>46106.20833332849</v>
      </c>
      <c r="C2005" s="84">
        <v>0</v>
      </c>
      <c r="D2005" s="76">
        <f t="shared" si="124"/>
        <v>3</v>
      </c>
      <c r="E2005" s="76">
        <f t="shared" si="125"/>
        <v>5</v>
      </c>
      <c r="F2005" s="101">
        <f t="shared" si="126"/>
        <v>4</v>
      </c>
      <c r="G2005" s="101" t="str">
        <f t="shared" si="127"/>
        <v>Off</v>
      </c>
    </row>
    <row r="2006" spans="2:7" x14ac:dyDescent="0.35">
      <c r="B2006" s="3">
        <v>46106.249999995154</v>
      </c>
      <c r="C2006" s="84">
        <v>0</v>
      </c>
      <c r="D2006" s="76">
        <f t="shared" si="124"/>
        <v>3</v>
      </c>
      <c r="E2006" s="76">
        <f t="shared" si="125"/>
        <v>6</v>
      </c>
      <c r="F2006" s="101">
        <f t="shared" si="126"/>
        <v>4</v>
      </c>
      <c r="G2006" s="101" t="str">
        <f t="shared" si="127"/>
        <v>Off</v>
      </c>
    </row>
    <row r="2007" spans="2:7" x14ac:dyDescent="0.35">
      <c r="B2007" s="3">
        <v>46106.291666661818</v>
      </c>
      <c r="C2007" s="84">
        <v>0</v>
      </c>
      <c r="D2007" s="76">
        <f t="shared" si="124"/>
        <v>3</v>
      </c>
      <c r="E2007" s="76">
        <f t="shared" si="125"/>
        <v>7</v>
      </c>
      <c r="F2007" s="101">
        <f t="shared" si="126"/>
        <v>4</v>
      </c>
      <c r="G2007" s="101" t="str">
        <f t="shared" si="127"/>
        <v>Off</v>
      </c>
    </row>
    <row r="2008" spans="2:7" x14ac:dyDescent="0.35">
      <c r="B2008" s="3">
        <v>46106.333333328483</v>
      </c>
      <c r="C2008" s="84">
        <v>9.2723235362490222</v>
      </c>
      <c r="D2008" s="76">
        <f t="shared" si="124"/>
        <v>3</v>
      </c>
      <c r="E2008" s="76">
        <f t="shared" si="125"/>
        <v>8</v>
      </c>
      <c r="F2008" s="101">
        <f t="shared" si="126"/>
        <v>4</v>
      </c>
      <c r="G2008" s="101" t="str">
        <f t="shared" si="127"/>
        <v>On</v>
      </c>
    </row>
    <row r="2009" spans="2:7" x14ac:dyDescent="0.35">
      <c r="B2009" s="3">
        <v>46106.374999995147</v>
      </c>
      <c r="C2009" s="84">
        <v>18.675834846307417</v>
      </c>
      <c r="D2009" s="76">
        <f t="shared" si="124"/>
        <v>3</v>
      </c>
      <c r="E2009" s="76">
        <f t="shared" si="125"/>
        <v>9</v>
      </c>
      <c r="F2009" s="101">
        <f t="shared" si="126"/>
        <v>4</v>
      </c>
      <c r="G2009" s="101" t="str">
        <f t="shared" si="127"/>
        <v>On</v>
      </c>
    </row>
    <row r="2010" spans="2:7" x14ac:dyDescent="0.35">
      <c r="B2010" s="3">
        <v>46106.416666661811</v>
      </c>
      <c r="C2010" s="84">
        <v>20.292224326786261</v>
      </c>
      <c r="D2010" s="76">
        <f t="shared" si="124"/>
        <v>3</v>
      </c>
      <c r="E2010" s="76">
        <f t="shared" si="125"/>
        <v>10</v>
      </c>
      <c r="F2010" s="101">
        <f t="shared" si="126"/>
        <v>4</v>
      </c>
      <c r="G2010" s="101" t="str">
        <f t="shared" si="127"/>
        <v>On</v>
      </c>
    </row>
    <row r="2011" spans="2:7" x14ac:dyDescent="0.35">
      <c r="B2011" s="3">
        <v>46106.458333328475</v>
      </c>
      <c r="C2011" s="84">
        <v>18.384307428356689</v>
      </c>
      <c r="D2011" s="76">
        <f t="shared" si="124"/>
        <v>3</v>
      </c>
      <c r="E2011" s="76">
        <f t="shared" si="125"/>
        <v>11</v>
      </c>
      <c r="F2011" s="101">
        <f t="shared" si="126"/>
        <v>4</v>
      </c>
      <c r="G2011" s="101" t="str">
        <f t="shared" si="127"/>
        <v>On</v>
      </c>
    </row>
    <row r="2012" spans="2:7" x14ac:dyDescent="0.35">
      <c r="B2012" s="3">
        <v>46106.49999999514</v>
      </c>
      <c r="C2012" s="84">
        <v>20.770346138466198</v>
      </c>
      <c r="D2012" s="76">
        <f t="shared" si="124"/>
        <v>3</v>
      </c>
      <c r="E2012" s="76">
        <f t="shared" si="125"/>
        <v>12</v>
      </c>
      <c r="F2012" s="101">
        <f t="shared" si="126"/>
        <v>4</v>
      </c>
      <c r="G2012" s="101" t="str">
        <f t="shared" si="127"/>
        <v>On</v>
      </c>
    </row>
    <row r="2013" spans="2:7" x14ac:dyDescent="0.35">
      <c r="B2013" s="3">
        <v>46106.541666661804</v>
      </c>
      <c r="C2013" s="84">
        <v>19.864296503095222</v>
      </c>
      <c r="D2013" s="76">
        <f t="shared" si="124"/>
        <v>3</v>
      </c>
      <c r="E2013" s="76">
        <f t="shared" si="125"/>
        <v>13</v>
      </c>
      <c r="F2013" s="101">
        <f t="shared" si="126"/>
        <v>4</v>
      </c>
      <c r="G2013" s="101" t="str">
        <f t="shared" si="127"/>
        <v>On</v>
      </c>
    </row>
    <row r="2014" spans="2:7" x14ac:dyDescent="0.35">
      <c r="B2014" s="3">
        <v>46106.583333328468</v>
      </c>
      <c r="C2014" s="84">
        <v>18.670071422086139</v>
      </c>
      <c r="D2014" s="76">
        <f t="shared" si="124"/>
        <v>3</v>
      </c>
      <c r="E2014" s="76">
        <f t="shared" si="125"/>
        <v>14</v>
      </c>
      <c r="F2014" s="101">
        <f t="shared" si="126"/>
        <v>4</v>
      </c>
      <c r="G2014" s="101" t="str">
        <f t="shared" si="127"/>
        <v>On</v>
      </c>
    </row>
    <row r="2015" spans="2:7" x14ac:dyDescent="0.35">
      <c r="B2015" s="3">
        <v>46106.624999995132</v>
      </c>
      <c r="C2015" s="84">
        <v>9.1576513719232331</v>
      </c>
      <c r="D2015" s="76">
        <f t="shared" si="124"/>
        <v>3</v>
      </c>
      <c r="E2015" s="76">
        <f t="shared" si="125"/>
        <v>15</v>
      </c>
      <c r="F2015" s="101">
        <f t="shared" si="126"/>
        <v>4</v>
      </c>
      <c r="G2015" s="101" t="str">
        <f t="shared" si="127"/>
        <v>On</v>
      </c>
    </row>
    <row r="2016" spans="2:7" x14ac:dyDescent="0.35">
      <c r="B2016" s="3">
        <v>46106.666666661797</v>
      </c>
      <c r="C2016" s="84">
        <v>13.728107049968683</v>
      </c>
      <c r="D2016" s="76">
        <f t="shared" si="124"/>
        <v>3</v>
      </c>
      <c r="E2016" s="76">
        <f t="shared" si="125"/>
        <v>16</v>
      </c>
      <c r="F2016" s="101">
        <f t="shared" si="126"/>
        <v>4</v>
      </c>
      <c r="G2016" s="101" t="str">
        <f t="shared" si="127"/>
        <v>On</v>
      </c>
    </row>
    <row r="2017" spans="2:7" x14ac:dyDescent="0.35">
      <c r="B2017" s="3">
        <v>46106.708333328461</v>
      </c>
      <c r="C2017" s="84">
        <v>8.1535657059761064</v>
      </c>
      <c r="D2017" s="76">
        <f t="shared" si="124"/>
        <v>3</v>
      </c>
      <c r="E2017" s="76">
        <f t="shared" si="125"/>
        <v>17</v>
      </c>
      <c r="F2017" s="101">
        <f t="shared" si="126"/>
        <v>4</v>
      </c>
      <c r="G2017" s="101" t="str">
        <f t="shared" si="127"/>
        <v>On</v>
      </c>
    </row>
    <row r="2018" spans="2:7" x14ac:dyDescent="0.35">
      <c r="B2018" s="3">
        <v>46106.749999995125</v>
      </c>
      <c r="C2018" s="84">
        <v>13.07927345884875</v>
      </c>
      <c r="D2018" s="76">
        <f t="shared" si="124"/>
        <v>3</v>
      </c>
      <c r="E2018" s="76">
        <f t="shared" si="125"/>
        <v>18</v>
      </c>
      <c r="F2018" s="101">
        <f t="shared" si="126"/>
        <v>4</v>
      </c>
      <c r="G2018" s="101" t="str">
        <f t="shared" si="127"/>
        <v>On</v>
      </c>
    </row>
    <row r="2019" spans="2:7" x14ac:dyDescent="0.35">
      <c r="B2019" s="3">
        <v>46106.791666661789</v>
      </c>
      <c r="C2019" s="84">
        <v>1.0141366624939141</v>
      </c>
      <c r="D2019" s="76">
        <f t="shared" si="124"/>
        <v>3</v>
      </c>
      <c r="E2019" s="76">
        <f t="shared" si="125"/>
        <v>19</v>
      </c>
      <c r="F2019" s="101">
        <f t="shared" si="126"/>
        <v>4</v>
      </c>
      <c r="G2019" s="101" t="str">
        <f t="shared" si="127"/>
        <v>On</v>
      </c>
    </row>
    <row r="2020" spans="2:7" x14ac:dyDescent="0.35">
      <c r="B2020" s="3">
        <v>46106.833333328454</v>
      </c>
      <c r="C2020" s="84">
        <v>0</v>
      </c>
      <c r="D2020" s="76">
        <f t="shared" si="124"/>
        <v>3</v>
      </c>
      <c r="E2020" s="76">
        <f t="shared" si="125"/>
        <v>20</v>
      </c>
      <c r="F2020" s="101">
        <f t="shared" si="126"/>
        <v>4</v>
      </c>
      <c r="G2020" s="101" t="str">
        <f t="shared" si="127"/>
        <v>On</v>
      </c>
    </row>
    <row r="2021" spans="2:7" x14ac:dyDescent="0.35">
      <c r="B2021" s="3">
        <v>46106.874999995118</v>
      </c>
      <c r="C2021" s="84">
        <v>0</v>
      </c>
      <c r="D2021" s="76">
        <f t="shared" si="124"/>
        <v>3</v>
      </c>
      <c r="E2021" s="76">
        <f t="shared" si="125"/>
        <v>21</v>
      </c>
      <c r="F2021" s="101">
        <f t="shared" si="126"/>
        <v>4</v>
      </c>
      <c r="G2021" s="101" t="str">
        <f t="shared" si="127"/>
        <v>On</v>
      </c>
    </row>
    <row r="2022" spans="2:7" x14ac:dyDescent="0.35">
      <c r="B2022" s="3">
        <v>46106.916666661782</v>
      </c>
      <c r="C2022" s="84">
        <v>0</v>
      </c>
      <c r="D2022" s="76">
        <f t="shared" si="124"/>
        <v>3</v>
      </c>
      <c r="E2022" s="76">
        <f t="shared" si="125"/>
        <v>22</v>
      </c>
      <c r="F2022" s="101">
        <f t="shared" si="126"/>
        <v>4</v>
      </c>
      <c r="G2022" s="101" t="str">
        <f t="shared" si="127"/>
        <v>On</v>
      </c>
    </row>
    <row r="2023" spans="2:7" x14ac:dyDescent="0.35">
      <c r="B2023" s="3">
        <v>46106.958333328446</v>
      </c>
      <c r="C2023" s="84">
        <v>0</v>
      </c>
      <c r="D2023" s="76">
        <f t="shared" si="124"/>
        <v>3</v>
      </c>
      <c r="E2023" s="76">
        <f t="shared" si="125"/>
        <v>23</v>
      </c>
      <c r="F2023" s="101">
        <f t="shared" si="126"/>
        <v>4</v>
      </c>
      <c r="G2023" s="101" t="str">
        <f t="shared" si="127"/>
        <v>On</v>
      </c>
    </row>
    <row r="2024" spans="2:7" x14ac:dyDescent="0.35">
      <c r="B2024" s="3">
        <v>46106.999999995111</v>
      </c>
      <c r="C2024" s="84">
        <v>0</v>
      </c>
      <c r="D2024" s="76">
        <f t="shared" si="124"/>
        <v>3</v>
      </c>
      <c r="E2024" s="76">
        <f t="shared" si="125"/>
        <v>0</v>
      </c>
      <c r="F2024" s="101">
        <f t="shared" si="126"/>
        <v>5</v>
      </c>
      <c r="G2024" s="101" t="str">
        <f t="shared" si="127"/>
        <v>Off</v>
      </c>
    </row>
    <row r="2025" spans="2:7" x14ac:dyDescent="0.35">
      <c r="B2025" s="3">
        <v>46107.041666661775</v>
      </c>
      <c r="C2025" s="84">
        <v>0</v>
      </c>
      <c r="D2025" s="76">
        <f t="shared" si="124"/>
        <v>3</v>
      </c>
      <c r="E2025" s="76">
        <f t="shared" si="125"/>
        <v>1</v>
      </c>
      <c r="F2025" s="101">
        <f t="shared" si="126"/>
        <v>5</v>
      </c>
      <c r="G2025" s="101" t="str">
        <f t="shared" si="127"/>
        <v>Off</v>
      </c>
    </row>
    <row r="2026" spans="2:7" x14ac:dyDescent="0.35">
      <c r="B2026" s="3">
        <v>46107.083333328439</v>
      </c>
      <c r="C2026" s="84">
        <v>0</v>
      </c>
      <c r="D2026" s="76">
        <f t="shared" si="124"/>
        <v>3</v>
      </c>
      <c r="E2026" s="76">
        <f t="shared" si="125"/>
        <v>2</v>
      </c>
      <c r="F2026" s="101">
        <f t="shared" si="126"/>
        <v>5</v>
      </c>
      <c r="G2026" s="101" t="str">
        <f t="shared" si="127"/>
        <v>Off</v>
      </c>
    </row>
    <row r="2027" spans="2:7" x14ac:dyDescent="0.35">
      <c r="B2027" s="3">
        <v>46107.124999995103</v>
      </c>
      <c r="C2027" s="84">
        <v>0</v>
      </c>
      <c r="D2027" s="76">
        <f t="shared" si="124"/>
        <v>3</v>
      </c>
      <c r="E2027" s="76">
        <f t="shared" si="125"/>
        <v>3</v>
      </c>
      <c r="F2027" s="101">
        <f t="shared" si="126"/>
        <v>5</v>
      </c>
      <c r="G2027" s="101" t="str">
        <f t="shared" si="127"/>
        <v>Off</v>
      </c>
    </row>
    <row r="2028" spans="2:7" x14ac:dyDescent="0.35">
      <c r="B2028" s="3">
        <v>46107.166666661768</v>
      </c>
      <c r="C2028" s="84">
        <v>0</v>
      </c>
      <c r="D2028" s="76">
        <f t="shared" si="124"/>
        <v>3</v>
      </c>
      <c r="E2028" s="76">
        <f t="shared" si="125"/>
        <v>4</v>
      </c>
      <c r="F2028" s="101">
        <f t="shared" si="126"/>
        <v>5</v>
      </c>
      <c r="G2028" s="101" t="str">
        <f t="shared" si="127"/>
        <v>Off</v>
      </c>
    </row>
    <row r="2029" spans="2:7" x14ac:dyDescent="0.35">
      <c r="B2029" s="3">
        <v>46107.208333328432</v>
      </c>
      <c r="C2029" s="84">
        <v>0</v>
      </c>
      <c r="D2029" s="76">
        <f t="shared" si="124"/>
        <v>3</v>
      </c>
      <c r="E2029" s="76">
        <f t="shared" si="125"/>
        <v>5</v>
      </c>
      <c r="F2029" s="101">
        <f t="shared" si="126"/>
        <v>5</v>
      </c>
      <c r="G2029" s="101" t="str">
        <f t="shared" si="127"/>
        <v>Off</v>
      </c>
    </row>
    <row r="2030" spans="2:7" x14ac:dyDescent="0.35">
      <c r="B2030" s="3">
        <v>46107.249999995096</v>
      </c>
      <c r="C2030" s="84">
        <v>0</v>
      </c>
      <c r="D2030" s="76">
        <f t="shared" si="124"/>
        <v>3</v>
      </c>
      <c r="E2030" s="76">
        <f t="shared" si="125"/>
        <v>6</v>
      </c>
      <c r="F2030" s="101">
        <f t="shared" si="126"/>
        <v>5</v>
      </c>
      <c r="G2030" s="101" t="str">
        <f t="shared" si="127"/>
        <v>Off</v>
      </c>
    </row>
    <row r="2031" spans="2:7" x14ac:dyDescent="0.35">
      <c r="B2031" s="3">
        <v>46107.29166666176</v>
      </c>
      <c r="C2031" s="84">
        <v>0</v>
      </c>
      <c r="D2031" s="76">
        <f t="shared" si="124"/>
        <v>3</v>
      </c>
      <c r="E2031" s="76">
        <f t="shared" si="125"/>
        <v>7</v>
      </c>
      <c r="F2031" s="101">
        <f t="shared" si="126"/>
        <v>5</v>
      </c>
      <c r="G2031" s="101" t="str">
        <f t="shared" si="127"/>
        <v>Off</v>
      </c>
    </row>
    <row r="2032" spans="2:7" x14ac:dyDescent="0.35">
      <c r="B2032" s="3">
        <v>46107.333333328424</v>
      </c>
      <c r="C2032" s="84">
        <v>0.18946817368459731</v>
      </c>
      <c r="D2032" s="76">
        <f t="shared" si="124"/>
        <v>3</v>
      </c>
      <c r="E2032" s="76">
        <f t="shared" si="125"/>
        <v>8</v>
      </c>
      <c r="F2032" s="101">
        <f t="shared" si="126"/>
        <v>5</v>
      </c>
      <c r="G2032" s="101" t="str">
        <f t="shared" si="127"/>
        <v>On</v>
      </c>
    </row>
    <row r="2033" spans="2:7" x14ac:dyDescent="0.35">
      <c r="B2033" s="3">
        <v>46107.374999995089</v>
      </c>
      <c r="C2033" s="84">
        <v>0.97003707365751446</v>
      </c>
      <c r="D2033" s="76">
        <f t="shared" si="124"/>
        <v>3</v>
      </c>
      <c r="E2033" s="76">
        <f t="shared" si="125"/>
        <v>9</v>
      </c>
      <c r="F2033" s="101">
        <f t="shared" si="126"/>
        <v>5</v>
      </c>
      <c r="G2033" s="101" t="str">
        <f t="shared" si="127"/>
        <v>On</v>
      </c>
    </row>
    <row r="2034" spans="2:7" x14ac:dyDescent="0.35">
      <c r="B2034" s="3">
        <v>46107.416666661753</v>
      </c>
      <c r="C2034" s="84">
        <v>6.019650191402274</v>
      </c>
      <c r="D2034" s="76">
        <f t="shared" si="124"/>
        <v>3</v>
      </c>
      <c r="E2034" s="76">
        <f t="shared" si="125"/>
        <v>10</v>
      </c>
      <c r="F2034" s="101">
        <f t="shared" si="126"/>
        <v>5</v>
      </c>
      <c r="G2034" s="101" t="str">
        <f t="shared" si="127"/>
        <v>On</v>
      </c>
    </row>
    <row r="2035" spans="2:7" x14ac:dyDescent="0.35">
      <c r="B2035" s="3">
        <v>46107.458333328417</v>
      </c>
      <c r="C2035" s="84">
        <v>24.494004532393252</v>
      </c>
      <c r="D2035" s="76">
        <f t="shared" si="124"/>
        <v>3</v>
      </c>
      <c r="E2035" s="76">
        <f t="shared" si="125"/>
        <v>11</v>
      </c>
      <c r="F2035" s="101">
        <f t="shared" si="126"/>
        <v>5</v>
      </c>
      <c r="G2035" s="101" t="str">
        <f t="shared" si="127"/>
        <v>On</v>
      </c>
    </row>
    <row r="2036" spans="2:7" x14ac:dyDescent="0.35">
      <c r="B2036" s="3">
        <v>46107.499999995081</v>
      </c>
      <c r="C2036" s="84">
        <v>8.4782746365233628</v>
      </c>
      <c r="D2036" s="76">
        <f t="shared" si="124"/>
        <v>3</v>
      </c>
      <c r="E2036" s="76">
        <f t="shared" si="125"/>
        <v>12</v>
      </c>
      <c r="F2036" s="101">
        <f t="shared" si="126"/>
        <v>5</v>
      </c>
      <c r="G2036" s="101" t="str">
        <f t="shared" si="127"/>
        <v>On</v>
      </c>
    </row>
    <row r="2037" spans="2:7" x14ac:dyDescent="0.35">
      <c r="B2037" s="3">
        <v>46107.541666661746</v>
      </c>
      <c r="C2037" s="84">
        <v>8.9229042498092106</v>
      </c>
      <c r="D2037" s="76">
        <f t="shared" si="124"/>
        <v>3</v>
      </c>
      <c r="E2037" s="76">
        <f t="shared" si="125"/>
        <v>13</v>
      </c>
      <c r="F2037" s="101">
        <f t="shared" si="126"/>
        <v>5</v>
      </c>
      <c r="G2037" s="101" t="str">
        <f t="shared" si="127"/>
        <v>On</v>
      </c>
    </row>
    <row r="2038" spans="2:7" x14ac:dyDescent="0.35">
      <c r="B2038" s="3">
        <v>46107.58333332841</v>
      </c>
      <c r="C2038" s="84">
        <v>6.2844552108839116</v>
      </c>
      <c r="D2038" s="76">
        <f t="shared" si="124"/>
        <v>3</v>
      </c>
      <c r="E2038" s="76">
        <f t="shared" si="125"/>
        <v>14</v>
      </c>
      <c r="F2038" s="101">
        <f t="shared" si="126"/>
        <v>5</v>
      </c>
      <c r="G2038" s="101" t="str">
        <f t="shared" si="127"/>
        <v>On</v>
      </c>
    </row>
    <row r="2039" spans="2:7" x14ac:dyDescent="0.35">
      <c r="B2039" s="3">
        <v>46107.624999995074</v>
      </c>
      <c r="C2039" s="84">
        <v>1.8156993476760412</v>
      </c>
      <c r="D2039" s="76">
        <f t="shared" si="124"/>
        <v>3</v>
      </c>
      <c r="E2039" s="76">
        <f t="shared" si="125"/>
        <v>15</v>
      </c>
      <c r="F2039" s="101">
        <f t="shared" si="126"/>
        <v>5</v>
      </c>
      <c r="G2039" s="101" t="str">
        <f t="shared" si="127"/>
        <v>On</v>
      </c>
    </row>
    <row r="2040" spans="2:7" x14ac:dyDescent="0.35">
      <c r="B2040" s="3">
        <v>46107.666666661738</v>
      </c>
      <c r="C2040" s="84">
        <v>2.6899812444094171</v>
      </c>
      <c r="D2040" s="76">
        <f t="shared" si="124"/>
        <v>3</v>
      </c>
      <c r="E2040" s="76">
        <f t="shared" si="125"/>
        <v>16</v>
      </c>
      <c r="F2040" s="101">
        <f t="shared" si="126"/>
        <v>5</v>
      </c>
      <c r="G2040" s="101" t="str">
        <f t="shared" si="127"/>
        <v>On</v>
      </c>
    </row>
    <row r="2041" spans="2:7" x14ac:dyDescent="0.35">
      <c r="B2041" s="3">
        <v>46107.708333328403</v>
      </c>
      <c r="C2041" s="84">
        <v>2.3299471278714323</v>
      </c>
      <c r="D2041" s="76">
        <f t="shared" si="124"/>
        <v>3</v>
      </c>
      <c r="E2041" s="76">
        <f t="shared" si="125"/>
        <v>17</v>
      </c>
      <c r="F2041" s="101">
        <f t="shared" si="126"/>
        <v>5</v>
      </c>
      <c r="G2041" s="101" t="str">
        <f t="shared" si="127"/>
        <v>On</v>
      </c>
    </row>
    <row r="2042" spans="2:7" x14ac:dyDescent="0.35">
      <c r="B2042" s="3">
        <v>46107.749999995067</v>
      </c>
      <c r="C2042" s="84">
        <v>1.0003203332215973</v>
      </c>
      <c r="D2042" s="76">
        <f t="shared" si="124"/>
        <v>3</v>
      </c>
      <c r="E2042" s="76">
        <f t="shared" si="125"/>
        <v>18</v>
      </c>
      <c r="F2042" s="101">
        <f t="shared" si="126"/>
        <v>5</v>
      </c>
      <c r="G2042" s="101" t="str">
        <f t="shared" si="127"/>
        <v>On</v>
      </c>
    </row>
    <row r="2043" spans="2:7" x14ac:dyDescent="0.35">
      <c r="B2043" s="3">
        <v>46107.791666661731</v>
      </c>
      <c r="C2043" s="84">
        <v>0</v>
      </c>
      <c r="D2043" s="76">
        <f t="shared" si="124"/>
        <v>3</v>
      </c>
      <c r="E2043" s="76">
        <f t="shared" si="125"/>
        <v>19</v>
      </c>
      <c r="F2043" s="101">
        <f t="shared" si="126"/>
        <v>5</v>
      </c>
      <c r="G2043" s="101" t="str">
        <f t="shared" si="127"/>
        <v>On</v>
      </c>
    </row>
    <row r="2044" spans="2:7" x14ac:dyDescent="0.35">
      <c r="B2044" s="3">
        <v>46107.833333328395</v>
      </c>
      <c r="C2044" s="84">
        <v>0</v>
      </c>
      <c r="D2044" s="76">
        <f t="shared" si="124"/>
        <v>3</v>
      </c>
      <c r="E2044" s="76">
        <f t="shared" si="125"/>
        <v>20</v>
      </c>
      <c r="F2044" s="101">
        <f t="shared" si="126"/>
        <v>5</v>
      </c>
      <c r="G2044" s="101" t="str">
        <f t="shared" si="127"/>
        <v>On</v>
      </c>
    </row>
    <row r="2045" spans="2:7" x14ac:dyDescent="0.35">
      <c r="B2045" s="3">
        <v>46107.87499999506</v>
      </c>
      <c r="C2045" s="84">
        <v>0</v>
      </c>
      <c r="D2045" s="76">
        <f t="shared" si="124"/>
        <v>3</v>
      </c>
      <c r="E2045" s="76">
        <f t="shared" si="125"/>
        <v>21</v>
      </c>
      <c r="F2045" s="101">
        <f t="shared" si="126"/>
        <v>5</v>
      </c>
      <c r="G2045" s="101" t="str">
        <f t="shared" si="127"/>
        <v>On</v>
      </c>
    </row>
    <row r="2046" spans="2:7" x14ac:dyDescent="0.35">
      <c r="B2046" s="3">
        <v>46107.916666661724</v>
      </c>
      <c r="C2046" s="84">
        <v>0</v>
      </c>
      <c r="D2046" s="76">
        <f t="shared" si="124"/>
        <v>3</v>
      </c>
      <c r="E2046" s="76">
        <f t="shared" si="125"/>
        <v>22</v>
      </c>
      <c r="F2046" s="101">
        <f t="shared" si="126"/>
        <v>5</v>
      </c>
      <c r="G2046" s="101" t="str">
        <f t="shared" si="127"/>
        <v>On</v>
      </c>
    </row>
    <row r="2047" spans="2:7" x14ac:dyDescent="0.35">
      <c r="B2047" s="3">
        <v>46107.958333328388</v>
      </c>
      <c r="C2047" s="84">
        <v>0</v>
      </c>
      <c r="D2047" s="76">
        <f t="shared" si="124"/>
        <v>3</v>
      </c>
      <c r="E2047" s="76">
        <f t="shared" si="125"/>
        <v>23</v>
      </c>
      <c r="F2047" s="101">
        <f t="shared" si="126"/>
        <v>5</v>
      </c>
      <c r="G2047" s="101" t="str">
        <f t="shared" si="127"/>
        <v>On</v>
      </c>
    </row>
    <row r="2048" spans="2:7" x14ac:dyDescent="0.35">
      <c r="B2048" s="3">
        <v>46107.999999995052</v>
      </c>
      <c r="C2048" s="84">
        <v>0</v>
      </c>
      <c r="D2048" s="76">
        <f t="shared" si="124"/>
        <v>3</v>
      </c>
      <c r="E2048" s="76">
        <f t="shared" si="125"/>
        <v>0</v>
      </c>
      <c r="F2048" s="101">
        <f t="shared" si="126"/>
        <v>6</v>
      </c>
      <c r="G2048" s="101" t="str">
        <f t="shared" si="127"/>
        <v>Off</v>
      </c>
    </row>
    <row r="2049" spans="2:7" x14ac:dyDescent="0.35">
      <c r="B2049" s="3">
        <v>46108.041666661717</v>
      </c>
      <c r="C2049" s="84">
        <v>0</v>
      </c>
      <c r="D2049" s="76">
        <f t="shared" si="124"/>
        <v>3</v>
      </c>
      <c r="E2049" s="76">
        <f t="shared" si="125"/>
        <v>1</v>
      </c>
      <c r="F2049" s="101">
        <f t="shared" si="126"/>
        <v>6</v>
      </c>
      <c r="G2049" s="101" t="str">
        <f t="shared" si="127"/>
        <v>Off</v>
      </c>
    </row>
    <row r="2050" spans="2:7" x14ac:dyDescent="0.35">
      <c r="B2050" s="3">
        <v>46108.083333328381</v>
      </c>
      <c r="C2050" s="84">
        <v>0</v>
      </c>
      <c r="D2050" s="76">
        <f t="shared" si="124"/>
        <v>3</v>
      </c>
      <c r="E2050" s="76">
        <f t="shared" si="125"/>
        <v>2</v>
      </c>
      <c r="F2050" s="101">
        <f t="shared" si="126"/>
        <v>6</v>
      </c>
      <c r="G2050" s="101" t="str">
        <f t="shared" si="127"/>
        <v>Off</v>
      </c>
    </row>
    <row r="2051" spans="2:7" x14ac:dyDescent="0.35">
      <c r="B2051" s="3">
        <v>46108.124999995045</v>
      </c>
      <c r="C2051" s="84">
        <v>0</v>
      </c>
      <c r="D2051" s="76">
        <f t="shared" si="124"/>
        <v>3</v>
      </c>
      <c r="E2051" s="76">
        <f t="shared" si="125"/>
        <v>3</v>
      </c>
      <c r="F2051" s="101">
        <f t="shared" si="126"/>
        <v>6</v>
      </c>
      <c r="G2051" s="101" t="str">
        <f t="shared" si="127"/>
        <v>Off</v>
      </c>
    </row>
    <row r="2052" spans="2:7" x14ac:dyDescent="0.35">
      <c r="B2052" s="3">
        <v>46108.166666661709</v>
      </c>
      <c r="C2052" s="84">
        <v>0</v>
      </c>
      <c r="D2052" s="76">
        <f t="shared" si="124"/>
        <v>3</v>
      </c>
      <c r="E2052" s="76">
        <f t="shared" si="125"/>
        <v>4</v>
      </c>
      <c r="F2052" s="101">
        <f t="shared" si="126"/>
        <v>6</v>
      </c>
      <c r="G2052" s="101" t="str">
        <f t="shared" si="127"/>
        <v>Off</v>
      </c>
    </row>
    <row r="2053" spans="2:7" x14ac:dyDescent="0.35">
      <c r="B2053" s="3">
        <v>46108.208333328374</v>
      </c>
      <c r="C2053" s="84">
        <v>0</v>
      </c>
      <c r="D2053" s="76">
        <f t="shared" si="124"/>
        <v>3</v>
      </c>
      <c r="E2053" s="76">
        <f t="shared" si="125"/>
        <v>5</v>
      </c>
      <c r="F2053" s="101">
        <f t="shared" si="126"/>
        <v>6</v>
      </c>
      <c r="G2053" s="101" t="str">
        <f t="shared" si="127"/>
        <v>Off</v>
      </c>
    </row>
    <row r="2054" spans="2:7" x14ac:dyDescent="0.35">
      <c r="B2054" s="3">
        <v>46108.249999995038</v>
      </c>
      <c r="C2054" s="84">
        <v>0</v>
      </c>
      <c r="D2054" s="76">
        <f t="shared" si="124"/>
        <v>3</v>
      </c>
      <c r="E2054" s="76">
        <f t="shared" si="125"/>
        <v>6</v>
      </c>
      <c r="F2054" s="101">
        <f t="shared" si="126"/>
        <v>6</v>
      </c>
      <c r="G2054" s="101" t="str">
        <f t="shared" si="127"/>
        <v>Off</v>
      </c>
    </row>
    <row r="2055" spans="2:7" x14ac:dyDescent="0.35">
      <c r="B2055" s="3">
        <v>46108.291666661702</v>
      </c>
      <c r="C2055" s="84">
        <v>0</v>
      </c>
      <c r="D2055" s="76">
        <f t="shared" si="124"/>
        <v>3</v>
      </c>
      <c r="E2055" s="76">
        <f t="shared" si="125"/>
        <v>7</v>
      </c>
      <c r="F2055" s="101">
        <f t="shared" si="126"/>
        <v>6</v>
      </c>
      <c r="G2055" s="101" t="str">
        <f t="shared" si="127"/>
        <v>Off</v>
      </c>
    </row>
    <row r="2056" spans="2:7" x14ac:dyDescent="0.35">
      <c r="B2056" s="3">
        <v>46108.333333328366</v>
      </c>
      <c r="C2056" s="84">
        <v>9.1276530669815337</v>
      </c>
      <c r="D2056" s="76">
        <f t="shared" si="124"/>
        <v>3</v>
      </c>
      <c r="E2056" s="76">
        <f t="shared" si="125"/>
        <v>8</v>
      </c>
      <c r="F2056" s="101">
        <f t="shared" si="126"/>
        <v>6</v>
      </c>
      <c r="G2056" s="101" t="str">
        <f t="shared" si="127"/>
        <v>On</v>
      </c>
    </row>
    <row r="2057" spans="2:7" x14ac:dyDescent="0.35">
      <c r="B2057" s="3">
        <v>46108.374999995031</v>
      </c>
      <c r="C2057" s="84">
        <v>21.530188339790389</v>
      </c>
      <c r="D2057" s="76">
        <f t="shared" ref="D2057:D2120" si="128">MONTH(B2057)</f>
        <v>3</v>
      </c>
      <c r="E2057" s="76">
        <f t="shared" si="125"/>
        <v>9</v>
      </c>
      <c r="F2057" s="101">
        <f t="shared" si="126"/>
        <v>6</v>
      </c>
      <c r="G2057" s="101" t="str">
        <f t="shared" si="127"/>
        <v>On</v>
      </c>
    </row>
    <row r="2058" spans="2:7" x14ac:dyDescent="0.35">
      <c r="B2058" s="3">
        <v>46108.416666661695</v>
      </c>
      <c r="C2058" s="84">
        <v>9.8491963986286652</v>
      </c>
      <c r="D2058" s="76">
        <f t="shared" si="128"/>
        <v>3</v>
      </c>
      <c r="E2058" s="76">
        <f t="shared" ref="E2058:E2121" si="129">HOUR(B2058)</f>
        <v>10</v>
      </c>
      <c r="F2058" s="101">
        <f t="shared" ref="F2058:F2121" si="130">WEEKDAY(B2058,1)</f>
        <v>6</v>
      </c>
      <c r="G2058" s="101" t="str">
        <f t="shared" ref="G2058:G2121" si="131">IF(OR(F2058=$F$6,F2058=$F$7),"Off",IF(E2058&lt;8,"Off","On"))</f>
        <v>On</v>
      </c>
    </row>
    <row r="2059" spans="2:7" x14ac:dyDescent="0.35">
      <c r="B2059" s="3">
        <v>46108.458333328359</v>
      </c>
      <c r="C2059" s="84">
        <v>14.490807173074836</v>
      </c>
      <c r="D2059" s="76">
        <f t="shared" si="128"/>
        <v>3</v>
      </c>
      <c r="E2059" s="76">
        <f t="shared" si="129"/>
        <v>11</v>
      </c>
      <c r="F2059" s="101">
        <f t="shared" si="130"/>
        <v>6</v>
      </c>
      <c r="G2059" s="101" t="str">
        <f t="shared" si="131"/>
        <v>On</v>
      </c>
    </row>
    <row r="2060" spans="2:7" x14ac:dyDescent="0.35">
      <c r="B2060" s="3">
        <v>46108.499999995023</v>
      </c>
      <c r="C2060" s="84">
        <v>17.800065592217496</v>
      </c>
      <c r="D2060" s="76">
        <f t="shared" si="128"/>
        <v>3</v>
      </c>
      <c r="E2060" s="76">
        <f t="shared" si="129"/>
        <v>12</v>
      </c>
      <c r="F2060" s="101">
        <f t="shared" si="130"/>
        <v>6</v>
      </c>
      <c r="G2060" s="101" t="str">
        <f t="shared" si="131"/>
        <v>On</v>
      </c>
    </row>
    <row r="2061" spans="2:7" x14ac:dyDescent="0.35">
      <c r="B2061" s="3">
        <v>46108.541666661687</v>
      </c>
      <c r="C2061" s="84">
        <v>10.336006395076097</v>
      </c>
      <c r="D2061" s="76">
        <f t="shared" si="128"/>
        <v>3</v>
      </c>
      <c r="E2061" s="76">
        <f t="shared" si="129"/>
        <v>13</v>
      </c>
      <c r="F2061" s="101">
        <f t="shared" si="130"/>
        <v>6</v>
      </c>
      <c r="G2061" s="101" t="str">
        <f t="shared" si="131"/>
        <v>On</v>
      </c>
    </row>
    <row r="2062" spans="2:7" x14ac:dyDescent="0.35">
      <c r="B2062" s="3">
        <v>46108.583333328352</v>
      </c>
      <c r="C2062" s="84">
        <v>1.2491078672265561</v>
      </c>
      <c r="D2062" s="76">
        <f t="shared" si="128"/>
        <v>3</v>
      </c>
      <c r="E2062" s="76">
        <f t="shared" si="129"/>
        <v>14</v>
      </c>
      <c r="F2062" s="101">
        <f t="shared" si="130"/>
        <v>6</v>
      </c>
      <c r="G2062" s="101" t="str">
        <f t="shared" si="131"/>
        <v>On</v>
      </c>
    </row>
    <row r="2063" spans="2:7" x14ac:dyDescent="0.35">
      <c r="B2063" s="3">
        <v>46108.624999995016</v>
      </c>
      <c r="C2063" s="84">
        <v>1.7742633581606881</v>
      </c>
      <c r="D2063" s="76">
        <f t="shared" si="128"/>
        <v>3</v>
      </c>
      <c r="E2063" s="76">
        <f t="shared" si="129"/>
        <v>15</v>
      </c>
      <c r="F2063" s="101">
        <f t="shared" si="130"/>
        <v>6</v>
      </c>
      <c r="G2063" s="101" t="str">
        <f t="shared" si="131"/>
        <v>On</v>
      </c>
    </row>
    <row r="2064" spans="2:7" x14ac:dyDescent="0.35">
      <c r="B2064" s="3">
        <v>46108.66666666168</v>
      </c>
      <c r="C2064" s="84">
        <v>15.577209266469181</v>
      </c>
      <c r="D2064" s="76">
        <f t="shared" si="128"/>
        <v>3</v>
      </c>
      <c r="E2064" s="76">
        <f t="shared" si="129"/>
        <v>16</v>
      </c>
      <c r="F2064" s="101">
        <f t="shared" si="130"/>
        <v>6</v>
      </c>
      <c r="G2064" s="101" t="str">
        <f t="shared" si="131"/>
        <v>On</v>
      </c>
    </row>
    <row r="2065" spans="2:7" x14ac:dyDescent="0.35">
      <c r="B2065" s="3">
        <v>46108.708333328344</v>
      </c>
      <c r="C2065" s="84">
        <v>4.1609884681956908</v>
      </c>
      <c r="D2065" s="76">
        <f t="shared" si="128"/>
        <v>3</v>
      </c>
      <c r="E2065" s="76">
        <f t="shared" si="129"/>
        <v>17</v>
      </c>
      <c r="F2065" s="101">
        <f t="shared" si="130"/>
        <v>6</v>
      </c>
      <c r="G2065" s="101" t="str">
        <f t="shared" si="131"/>
        <v>On</v>
      </c>
    </row>
    <row r="2066" spans="2:7" x14ac:dyDescent="0.35">
      <c r="B2066" s="3">
        <v>46108.749999995009</v>
      </c>
      <c r="C2066" s="84">
        <v>1.6595157662495423</v>
      </c>
      <c r="D2066" s="76">
        <f t="shared" si="128"/>
        <v>3</v>
      </c>
      <c r="E2066" s="76">
        <f t="shared" si="129"/>
        <v>18</v>
      </c>
      <c r="F2066" s="101">
        <f t="shared" si="130"/>
        <v>6</v>
      </c>
      <c r="G2066" s="101" t="str">
        <f t="shared" si="131"/>
        <v>On</v>
      </c>
    </row>
    <row r="2067" spans="2:7" x14ac:dyDescent="0.35">
      <c r="B2067" s="3">
        <v>46108.791666661673</v>
      </c>
      <c r="C2067" s="84">
        <v>0</v>
      </c>
      <c r="D2067" s="76">
        <f t="shared" si="128"/>
        <v>3</v>
      </c>
      <c r="E2067" s="76">
        <f t="shared" si="129"/>
        <v>19</v>
      </c>
      <c r="F2067" s="101">
        <f t="shared" si="130"/>
        <v>6</v>
      </c>
      <c r="G2067" s="101" t="str">
        <f t="shared" si="131"/>
        <v>On</v>
      </c>
    </row>
    <row r="2068" spans="2:7" x14ac:dyDescent="0.35">
      <c r="B2068" s="3">
        <v>46108.833333328337</v>
      </c>
      <c r="C2068" s="84">
        <v>0</v>
      </c>
      <c r="D2068" s="76">
        <f t="shared" si="128"/>
        <v>3</v>
      </c>
      <c r="E2068" s="76">
        <f t="shared" si="129"/>
        <v>20</v>
      </c>
      <c r="F2068" s="101">
        <f t="shared" si="130"/>
        <v>6</v>
      </c>
      <c r="G2068" s="101" t="str">
        <f t="shared" si="131"/>
        <v>On</v>
      </c>
    </row>
    <row r="2069" spans="2:7" x14ac:dyDescent="0.35">
      <c r="B2069" s="3">
        <v>46108.874999995001</v>
      </c>
      <c r="C2069" s="84">
        <v>0</v>
      </c>
      <c r="D2069" s="76">
        <f t="shared" si="128"/>
        <v>3</v>
      </c>
      <c r="E2069" s="76">
        <f t="shared" si="129"/>
        <v>21</v>
      </c>
      <c r="F2069" s="101">
        <f t="shared" si="130"/>
        <v>6</v>
      </c>
      <c r="G2069" s="101" t="str">
        <f t="shared" si="131"/>
        <v>On</v>
      </c>
    </row>
    <row r="2070" spans="2:7" x14ac:dyDescent="0.35">
      <c r="B2070" s="3">
        <v>46108.916666661666</v>
      </c>
      <c r="C2070" s="84">
        <v>0</v>
      </c>
      <c r="D2070" s="76">
        <f t="shared" si="128"/>
        <v>3</v>
      </c>
      <c r="E2070" s="76">
        <f t="shared" si="129"/>
        <v>22</v>
      </c>
      <c r="F2070" s="101">
        <f t="shared" si="130"/>
        <v>6</v>
      </c>
      <c r="G2070" s="101" t="str">
        <f t="shared" si="131"/>
        <v>On</v>
      </c>
    </row>
    <row r="2071" spans="2:7" x14ac:dyDescent="0.35">
      <c r="B2071" s="3">
        <v>46108.95833332833</v>
      </c>
      <c r="C2071" s="84">
        <v>0</v>
      </c>
      <c r="D2071" s="76">
        <f t="shared" si="128"/>
        <v>3</v>
      </c>
      <c r="E2071" s="76">
        <f t="shared" si="129"/>
        <v>23</v>
      </c>
      <c r="F2071" s="101">
        <f t="shared" si="130"/>
        <v>6</v>
      </c>
      <c r="G2071" s="101" t="str">
        <f t="shared" si="131"/>
        <v>On</v>
      </c>
    </row>
    <row r="2072" spans="2:7" x14ac:dyDescent="0.35">
      <c r="B2072" s="3">
        <v>46108.999999994994</v>
      </c>
      <c r="C2072" s="84">
        <v>0</v>
      </c>
      <c r="D2072" s="76">
        <f t="shared" si="128"/>
        <v>3</v>
      </c>
      <c r="E2072" s="76">
        <f t="shared" si="129"/>
        <v>0</v>
      </c>
      <c r="F2072" s="101">
        <f t="shared" si="130"/>
        <v>7</v>
      </c>
      <c r="G2072" s="101" t="str">
        <f t="shared" si="131"/>
        <v>Off</v>
      </c>
    </row>
    <row r="2073" spans="2:7" x14ac:dyDescent="0.35">
      <c r="B2073" s="3">
        <v>46109.041666661658</v>
      </c>
      <c r="C2073" s="84">
        <v>0</v>
      </c>
      <c r="D2073" s="76">
        <f t="shared" si="128"/>
        <v>3</v>
      </c>
      <c r="E2073" s="76">
        <f t="shared" si="129"/>
        <v>1</v>
      </c>
      <c r="F2073" s="101">
        <f t="shared" si="130"/>
        <v>7</v>
      </c>
      <c r="G2073" s="101" t="str">
        <f t="shared" si="131"/>
        <v>Off</v>
      </c>
    </row>
    <row r="2074" spans="2:7" x14ac:dyDescent="0.35">
      <c r="B2074" s="3">
        <v>46109.083333328323</v>
      </c>
      <c r="C2074" s="84">
        <v>0</v>
      </c>
      <c r="D2074" s="76">
        <f t="shared" si="128"/>
        <v>3</v>
      </c>
      <c r="E2074" s="76">
        <f t="shared" si="129"/>
        <v>2</v>
      </c>
      <c r="F2074" s="101">
        <f t="shared" si="130"/>
        <v>7</v>
      </c>
      <c r="G2074" s="101" t="str">
        <f t="shared" si="131"/>
        <v>Off</v>
      </c>
    </row>
    <row r="2075" spans="2:7" x14ac:dyDescent="0.35">
      <c r="B2075" s="3">
        <v>46109.124999994987</v>
      </c>
      <c r="C2075" s="84">
        <v>0</v>
      </c>
      <c r="D2075" s="76">
        <f t="shared" si="128"/>
        <v>3</v>
      </c>
      <c r="E2075" s="76">
        <f t="shared" si="129"/>
        <v>3</v>
      </c>
      <c r="F2075" s="101">
        <f t="shared" si="130"/>
        <v>7</v>
      </c>
      <c r="G2075" s="101" t="str">
        <f t="shared" si="131"/>
        <v>Off</v>
      </c>
    </row>
    <row r="2076" spans="2:7" x14ac:dyDescent="0.35">
      <c r="B2076" s="3">
        <v>46109.166666661651</v>
      </c>
      <c r="C2076" s="84">
        <v>0</v>
      </c>
      <c r="D2076" s="76">
        <f t="shared" si="128"/>
        <v>3</v>
      </c>
      <c r="E2076" s="76">
        <f t="shared" si="129"/>
        <v>4</v>
      </c>
      <c r="F2076" s="101">
        <f t="shared" si="130"/>
        <v>7</v>
      </c>
      <c r="G2076" s="101" t="str">
        <f t="shared" si="131"/>
        <v>Off</v>
      </c>
    </row>
    <row r="2077" spans="2:7" x14ac:dyDescent="0.35">
      <c r="B2077" s="3">
        <v>46109.208333328315</v>
      </c>
      <c r="C2077" s="84">
        <v>0</v>
      </c>
      <c r="D2077" s="76">
        <f t="shared" si="128"/>
        <v>3</v>
      </c>
      <c r="E2077" s="76">
        <f t="shared" si="129"/>
        <v>5</v>
      </c>
      <c r="F2077" s="101">
        <f t="shared" si="130"/>
        <v>7</v>
      </c>
      <c r="G2077" s="101" t="str">
        <f t="shared" si="131"/>
        <v>Off</v>
      </c>
    </row>
    <row r="2078" spans="2:7" x14ac:dyDescent="0.35">
      <c r="B2078" s="3">
        <v>46109.24999999498</v>
      </c>
      <c r="C2078" s="84">
        <v>0</v>
      </c>
      <c r="D2078" s="76">
        <f t="shared" si="128"/>
        <v>3</v>
      </c>
      <c r="E2078" s="76">
        <f t="shared" si="129"/>
        <v>6</v>
      </c>
      <c r="F2078" s="101">
        <f t="shared" si="130"/>
        <v>7</v>
      </c>
      <c r="G2078" s="101" t="str">
        <f t="shared" si="131"/>
        <v>Off</v>
      </c>
    </row>
    <row r="2079" spans="2:7" x14ac:dyDescent="0.35">
      <c r="B2079" s="3">
        <v>46109.291666661644</v>
      </c>
      <c r="C2079" s="84">
        <v>0</v>
      </c>
      <c r="D2079" s="76">
        <f t="shared" si="128"/>
        <v>3</v>
      </c>
      <c r="E2079" s="76">
        <f t="shared" si="129"/>
        <v>7</v>
      </c>
      <c r="F2079" s="101">
        <f t="shared" si="130"/>
        <v>7</v>
      </c>
      <c r="G2079" s="101" t="str">
        <f t="shared" si="131"/>
        <v>Off</v>
      </c>
    </row>
    <row r="2080" spans="2:7" x14ac:dyDescent="0.35">
      <c r="B2080" s="3">
        <v>46109.333333328308</v>
      </c>
      <c r="C2080" s="84">
        <v>0.29853496313312095</v>
      </c>
      <c r="D2080" s="76">
        <f t="shared" si="128"/>
        <v>3</v>
      </c>
      <c r="E2080" s="76">
        <f t="shared" si="129"/>
        <v>8</v>
      </c>
      <c r="F2080" s="101">
        <f t="shared" si="130"/>
        <v>7</v>
      </c>
      <c r="G2080" s="101" t="str">
        <f t="shared" si="131"/>
        <v>Off</v>
      </c>
    </row>
    <row r="2081" spans="2:7" x14ac:dyDescent="0.35">
      <c r="B2081" s="3">
        <v>46109.374999994972</v>
      </c>
      <c r="C2081" s="84">
        <v>2.2283609392399453</v>
      </c>
      <c r="D2081" s="76">
        <f t="shared" si="128"/>
        <v>3</v>
      </c>
      <c r="E2081" s="76">
        <f t="shared" si="129"/>
        <v>9</v>
      </c>
      <c r="F2081" s="101">
        <f t="shared" si="130"/>
        <v>7</v>
      </c>
      <c r="G2081" s="101" t="str">
        <f t="shared" si="131"/>
        <v>Off</v>
      </c>
    </row>
    <row r="2082" spans="2:7" x14ac:dyDescent="0.35">
      <c r="B2082" s="3">
        <v>46109.416666661637</v>
      </c>
      <c r="C2082" s="84">
        <v>11.550644873012805</v>
      </c>
      <c r="D2082" s="76">
        <f t="shared" si="128"/>
        <v>3</v>
      </c>
      <c r="E2082" s="76">
        <f t="shared" si="129"/>
        <v>10</v>
      </c>
      <c r="F2082" s="101">
        <f t="shared" si="130"/>
        <v>7</v>
      </c>
      <c r="G2082" s="101" t="str">
        <f t="shared" si="131"/>
        <v>Off</v>
      </c>
    </row>
    <row r="2083" spans="2:7" x14ac:dyDescent="0.35">
      <c r="B2083" s="3">
        <v>46109.458333328301</v>
      </c>
      <c r="C2083" s="84">
        <v>0.94498478050313484</v>
      </c>
      <c r="D2083" s="76">
        <f t="shared" si="128"/>
        <v>3</v>
      </c>
      <c r="E2083" s="76">
        <f t="shared" si="129"/>
        <v>11</v>
      </c>
      <c r="F2083" s="101">
        <f t="shared" si="130"/>
        <v>7</v>
      </c>
      <c r="G2083" s="101" t="str">
        <f t="shared" si="131"/>
        <v>Off</v>
      </c>
    </row>
    <row r="2084" spans="2:7" x14ac:dyDescent="0.35">
      <c r="B2084" s="3">
        <v>46109.499999994965</v>
      </c>
      <c r="C2084" s="84">
        <v>2.6229098624100686</v>
      </c>
      <c r="D2084" s="76">
        <f t="shared" si="128"/>
        <v>3</v>
      </c>
      <c r="E2084" s="76">
        <f t="shared" si="129"/>
        <v>12</v>
      </c>
      <c r="F2084" s="101">
        <f t="shared" si="130"/>
        <v>7</v>
      </c>
      <c r="G2084" s="101" t="str">
        <f t="shared" si="131"/>
        <v>Off</v>
      </c>
    </row>
    <row r="2085" spans="2:7" x14ac:dyDescent="0.35">
      <c r="B2085" s="3">
        <v>46109.541666661629</v>
      </c>
      <c r="C2085" s="84">
        <v>5.0875077267405926</v>
      </c>
      <c r="D2085" s="76">
        <f t="shared" si="128"/>
        <v>3</v>
      </c>
      <c r="E2085" s="76">
        <f t="shared" si="129"/>
        <v>13</v>
      </c>
      <c r="F2085" s="101">
        <f t="shared" si="130"/>
        <v>7</v>
      </c>
      <c r="G2085" s="101" t="str">
        <f t="shared" si="131"/>
        <v>Off</v>
      </c>
    </row>
    <row r="2086" spans="2:7" x14ac:dyDescent="0.35">
      <c r="B2086" s="3">
        <v>46109.583333328294</v>
      </c>
      <c r="C2086" s="84">
        <v>5.6991159909843638</v>
      </c>
      <c r="D2086" s="76">
        <f t="shared" si="128"/>
        <v>3</v>
      </c>
      <c r="E2086" s="76">
        <f t="shared" si="129"/>
        <v>14</v>
      </c>
      <c r="F2086" s="101">
        <f t="shared" si="130"/>
        <v>7</v>
      </c>
      <c r="G2086" s="101" t="str">
        <f t="shared" si="131"/>
        <v>Off</v>
      </c>
    </row>
    <row r="2087" spans="2:7" x14ac:dyDescent="0.35">
      <c r="B2087" s="3">
        <v>46109.624999994958</v>
      </c>
      <c r="C2087" s="84">
        <v>2.2639887776114302</v>
      </c>
      <c r="D2087" s="76">
        <f t="shared" si="128"/>
        <v>3</v>
      </c>
      <c r="E2087" s="76">
        <f t="shared" si="129"/>
        <v>15</v>
      </c>
      <c r="F2087" s="101">
        <f t="shared" si="130"/>
        <v>7</v>
      </c>
      <c r="G2087" s="101" t="str">
        <f t="shared" si="131"/>
        <v>Off</v>
      </c>
    </row>
    <row r="2088" spans="2:7" x14ac:dyDescent="0.35">
      <c r="B2088" s="3">
        <v>46109.666666661622</v>
      </c>
      <c r="C2088" s="84">
        <v>6.170458875390838</v>
      </c>
      <c r="D2088" s="76">
        <f t="shared" si="128"/>
        <v>3</v>
      </c>
      <c r="E2088" s="76">
        <f t="shared" si="129"/>
        <v>16</v>
      </c>
      <c r="F2088" s="101">
        <f t="shared" si="130"/>
        <v>7</v>
      </c>
      <c r="G2088" s="101" t="str">
        <f t="shared" si="131"/>
        <v>Off</v>
      </c>
    </row>
    <row r="2089" spans="2:7" x14ac:dyDescent="0.35">
      <c r="B2089" s="3">
        <v>46109.708333328286</v>
      </c>
      <c r="C2089" s="84">
        <v>3.7775630272639775</v>
      </c>
      <c r="D2089" s="76">
        <f t="shared" si="128"/>
        <v>3</v>
      </c>
      <c r="E2089" s="76">
        <f t="shared" si="129"/>
        <v>17</v>
      </c>
      <c r="F2089" s="101">
        <f t="shared" si="130"/>
        <v>7</v>
      </c>
      <c r="G2089" s="101" t="str">
        <f t="shared" si="131"/>
        <v>Off</v>
      </c>
    </row>
    <row r="2090" spans="2:7" x14ac:dyDescent="0.35">
      <c r="B2090" s="3">
        <v>46109.74999999495</v>
      </c>
      <c r="C2090" s="84">
        <v>1.7287750054355171</v>
      </c>
      <c r="D2090" s="76">
        <f t="shared" si="128"/>
        <v>3</v>
      </c>
      <c r="E2090" s="76">
        <f t="shared" si="129"/>
        <v>18</v>
      </c>
      <c r="F2090" s="101">
        <f t="shared" si="130"/>
        <v>7</v>
      </c>
      <c r="G2090" s="101" t="str">
        <f t="shared" si="131"/>
        <v>Off</v>
      </c>
    </row>
    <row r="2091" spans="2:7" x14ac:dyDescent="0.35">
      <c r="B2091" s="3">
        <v>46109.791666661615</v>
      </c>
      <c r="C2091" s="84">
        <v>0</v>
      </c>
      <c r="D2091" s="76">
        <f t="shared" si="128"/>
        <v>3</v>
      </c>
      <c r="E2091" s="76">
        <f t="shared" si="129"/>
        <v>19</v>
      </c>
      <c r="F2091" s="101">
        <f t="shared" si="130"/>
        <v>7</v>
      </c>
      <c r="G2091" s="101" t="str">
        <f t="shared" si="131"/>
        <v>Off</v>
      </c>
    </row>
    <row r="2092" spans="2:7" x14ac:dyDescent="0.35">
      <c r="B2092" s="3">
        <v>46109.833333328279</v>
      </c>
      <c r="C2092" s="84">
        <v>0</v>
      </c>
      <c r="D2092" s="76">
        <f t="shared" si="128"/>
        <v>3</v>
      </c>
      <c r="E2092" s="76">
        <f t="shared" si="129"/>
        <v>20</v>
      </c>
      <c r="F2092" s="101">
        <f t="shared" si="130"/>
        <v>7</v>
      </c>
      <c r="G2092" s="101" t="str">
        <f t="shared" si="131"/>
        <v>Off</v>
      </c>
    </row>
    <row r="2093" spans="2:7" x14ac:dyDescent="0.35">
      <c r="B2093" s="3">
        <v>46109.874999994943</v>
      </c>
      <c r="C2093" s="84">
        <v>0</v>
      </c>
      <c r="D2093" s="76">
        <f t="shared" si="128"/>
        <v>3</v>
      </c>
      <c r="E2093" s="76">
        <f t="shared" si="129"/>
        <v>21</v>
      </c>
      <c r="F2093" s="101">
        <f t="shared" si="130"/>
        <v>7</v>
      </c>
      <c r="G2093" s="101" t="str">
        <f t="shared" si="131"/>
        <v>Off</v>
      </c>
    </row>
    <row r="2094" spans="2:7" x14ac:dyDescent="0.35">
      <c r="B2094" s="3">
        <v>46109.916666661607</v>
      </c>
      <c r="C2094" s="84">
        <v>0</v>
      </c>
      <c r="D2094" s="76">
        <f t="shared" si="128"/>
        <v>3</v>
      </c>
      <c r="E2094" s="76">
        <f t="shared" si="129"/>
        <v>22</v>
      </c>
      <c r="F2094" s="101">
        <f t="shared" si="130"/>
        <v>7</v>
      </c>
      <c r="G2094" s="101" t="str">
        <f t="shared" si="131"/>
        <v>Off</v>
      </c>
    </row>
    <row r="2095" spans="2:7" x14ac:dyDescent="0.35">
      <c r="B2095" s="3">
        <v>46109.958333328272</v>
      </c>
      <c r="C2095" s="84">
        <v>0</v>
      </c>
      <c r="D2095" s="76">
        <f t="shared" si="128"/>
        <v>3</v>
      </c>
      <c r="E2095" s="76">
        <f t="shared" si="129"/>
        <v>23</v>
      </c>
      <c r="F2095" s="101">
        <f t="shared" si="130"/>
        <v>7</v>
      </c>
      <c r="G2095" s="101" t="str">
        <f t="shared" si="131"/>
        <v>Off</v>
      </c>
    </row>
    <row r="2096" spans="2:7" x14ac:dyDescent="0.35">
      <c r="B2096" s="3">
        <v>46109.999999994936</v>
      </c>
      <c r="C2096" s="84">
        <v>0</v>
      </c>
      <c r="D2096" s="76">
        <f t="shared" si="128"/>
        <v>3</v>
      </c>
      <c r="E2096" s="76">
        <f t="shared" si="129"/>
        <v>0</v>
      </c>
      <c r="F2096" s="101">
        <f t="shared" si="130"/>
        <v>1</v>
      </c>
      <c r="G2096" s="101" t="str">
        <f t="shared" si="131"/>
        <v>Off</v>
      </c>
    </row>
    <row r="2097" spans="2:7" x14ac:dyDescent="0.35">
      <c r="B2097" s="3">
        <v>46110.0416666616</v>
      </c>
      <c r="C2097" s="84">
        <v>0</v>
      </c>
      <c r="D2097" s="76">
        <f t="shared" si="128"/>
        <v>3</v>
      </c>
      <c r="E2097" s="76">
        <f t="shared" si="129"/>
        <v>1</v>
      </c>
      <c r="F2097" s="101">
        <f t="shared" si="130"/>
        <v>1</v>
      </c>
      <c r="G2097" s="101" t="str">
        <f t="shared" si="131"/>
        <v>Off</v>
      </c>
    </row>
    <row r="2098" spans="2:7" x14ac:dyDescent="0.35">
      <c r="B2098" s="3">
        <v>46110.083333328264</v>
      </c>
      <c r="C2098" s="84">
        <v>0</v>
      </c>
      <c r="D2098" s="76">
        <f t="shared" si="128"/>
        <v>3</v>
      </c>
      <c r="E2098" s="76">
        <f t="shared" si="129"/>
        <v>2</v>
      </c>
      <c r="F2098" s="101">
        <f t="shared" si="130"/>
        <v>1</v>
      </c>
      <c r="G2098" s="101" t="str">
        <f t="shared" si="131"/>
        <v>Off</v>
      </c>
    </row>
    <row r="2099" spans="2:7" x14ac:dyDescent="0.35">
      <c r="B2099" s="3">
        <v>46110.124999994929</v>
      </c>
      <c r="C2099" s="84">
        <v>0</v>
      </c>
      <c r="D2099" s="76">
        <f t="shared" si="128"/>
        <v>3</v>
      </c>
      <c r="E2099" s="76">
        <f t="shared" si="129"/>
        <v>3</v>
      </c>
      <c r="F2099" s="101">
        <f t="shared" si="130"/>
        <v>1</v>
      </c>
      <c r="G2099" s="101" t="str">
        <f t="shared" si="131"/>
        <v>Off</v>
      </c>
    </row>
    <row r="2100" spans="2:7" x14ac:dyDescent="0.35">
      <c r="B2100" s="3">
        <v>46110.166666661593</v>
      </c>
      <c r="C2100" s="84">
        <v>0</v>
      </c>
      <c r="D2100" s="76">
        <f t="shared" si="128"/>
        <v>3</v>
      </c>
      <c r="E2100" s="76">
        <f t="shared" si="129"/>
        <v>4</v>
      </c>
      <c r="F2100" s="101">
        <f t="shared" si="130"/>
        <v>1</v>
      </c>
      <c r="G2100" s="101" t="str">
        <f t="shared" si="131"/>
        <v>Off</v>
      </c>
    </row>
    <row r="2101" spans="2:7" x14ac:dyDescent="0.35">
      <c r="B2101" s="3">
        <v>46110.208333328257</v>
      </c>
      <c r="C2101" s="84">
        <v>0</v>
      </c>
      <c r="D2101" s="76">
        <f t="shared" si="128"/>
        <v>3</v>
      </c>
      <c r="E2101" s="76">
        <f t="shared" si="129"/>
        <v>5</v>
      </c>
      <c r="F2101" s="101">
        <f t="shared" si="130"/>
        <v>1</v>
      </c>
      <c r="G2101" s="101" t="str">
        <f t="shared" si="131"/>
        <v>Off</v>
      </c>
    </row>
    <row r="2102" spans="2:7" x14ac:dyDescent="0.35">
      <c r="B2102" s="3">
        <v>46110.249999994921</v>
      </c>
      <c r="C2102" s="84">
        <v>0</v>
      </c>
      <c r="D2102" s="76">
        <f t="shared" si="128"/>
        <v>3</v>
      </c>
      <c r="E2102" s="76">
        <f t="shared" si="129"/>
        <v>6</v>
      </c>
      <c r="F2102" s="101">
        <f t="shared" si="130"/>
        <v>1</v>
      </c>
      <c r="G2102" s="101" t="str">
        <f t="shared" si="131"/>
        <v>Off</v>
      </c>
    </row>
    <row r="2103" spans="2:7" x14ac:dyDescent="0.35">
      <c r="B2103" s="3">
        <v>46110.291666661586</v>
      </c>
      <c r="C2103" s="84">
        <v>4.6948553573419823E-2</v>
      </c>
      <c r="D2103" s="76">
        <f t="shared" si="128"/>
        <v>3</v>
      </c>
      <c r="E2103" s="76">
        <f t="shared" si="129"/>
        <v>7</v>
      </c>
      <c r="F2103" s="101">
        <f t="shared" si="130"/>
        <v>1</v>
      </c>
      <c r="G2103" s="101" t="str">
        <f t="shared" si="131"/>
        <v>Off</v>
      </c>
    </row>
    <row r="2104" spans="2:7" x14ac:dyDescent="0.35">
      <c r="B2104" s="3">
        <v>46110.33333332825</v>
      </c>
      <c r="C2104" s="84">
        <v>11.421786877529824</v>
      </c>
      <c r="D2104" s="76">
        <f t="shared" si="128"/>
        <v>3</v>
      </c>
      <c r="E2104" s="76">
        <f t="shared" si="129"/>
        <v>8</v>
      </c>
      <c r="F2104" s="101">
        <f t="shared" si="130"/>
        <v>1</v>
      </c>
      <c r="G2104" s="101" t="str">
        <f t="shared" si="131"/>
        <v>Off</v>
      </c>
    </row>
    <row r="2105" spans="2:7" x14ac:dyDescent="0.35">
      <c r="B2105" s="3">
        <v>46110.374999994914</v>
      </c>
      <c r="C2105" s="84">
        <v>3.3336346947496072</v>
      </c>
      <c r="D2105" s="76">
        <f t="shared" si="128"/>
        <v>3</v>
      </c>
      <c r="E2105" s="76">
        <f t="shared" si="129"/>
        <v>9</v>
      </c>
      <c r="F2105" s="101">
        <f t="shared" si="130"/>
        <v>1</v>
      </c>
      <c r="G2105" s="101" t="str">
        <f t="shared" si="131"/>
        <v>Off</v>
      </c>
    </row>
    <row r="2106" spans="2:7" x14ac:dyDescent="0.35">
      <c r="B2106" s="3">
        <v>46110.416666661578</v>
      </c>
      <c r="C2106" s="84">
        <v>6.0795451822453375</v>
      </c>
      <c r="D2106" s="76">
        <f t="shared" si="128"/>
        <v>3</v>
      </c>
      <c r="E2106" s="76">
        <f t="shared" si="129"/>
        <v>10</v>
      </c>
      <c r="F2106" s="101">
        <f t="shared" si="130"/>
        <v>1</v>
      </c>
      <c r="G2106" s="101" t="str">
        <f t="shared" si="131"/>
        <v>Off</v>
      </c>
    </row>
    <row r="2107" spans="2:7" x14ac:dyDescent="0.35">
      <c r="B2107" s="3">
        <v>46110.458333328243</v>
      </c>
      <c r="C2107" s="84">
        <v>6.4323964759839418</v>
      </c>
      <c r="D2107" s="76">
        <f t="shared" si="128"/>
        <v>3</v>
      </c>
      <c r="E2107" s="76">
        <f t="shared" si="129"/>
        <v>11</v>
      </c>
      <c r="F2107" s="101">
        <f t="shared" si="130"/>
        <v>1</v>
      </c>
      <c r="G2107" s="101" t="str">
        <f t="shared" si="131"/>
        <v>Off</v>
      </c>
    </row>
    <row r="2108" spans="2:7" x14ac:dyDescent="0.35">
      <c r="B2108" s="3">
        <v>46110.499999994907</v>
      </c>
      <c r="C2108" s="84">
        <v>9.0514448869717743</v>
      </c>
      <c r="D2108" s="76">
        <f t="shared" si="128"/>
        <v>3</v>
      </c>
      <c r="E2108" s="76">
        <f t="shared" si="129"/>
        <v>12</v>
      </c>
      <c r="F2108" s="101">
        <f t="shared" si="130"/>
        <v>1</v>
      </c>
      <c r="G2108" s="101" t="str">
        <f t="shared" si="131"/>
        <v>Off</v>
      </c>
    </row>
    <row r="2109" spans="2:7" x14ac:dyDescent="0.35">
      <c r="B2109" s="3">
        <v>46110.541666661571</v>
      </c>
      <c r="C2109" s="84">
        <v>14.61630087762344</v>
      </c>
      <c r="D2109" s="76">
        <f t="shared" si="128"/>
        <v>3</v>
      </c>
      <c r="E2109" s="76">
        <f t="shared" si="129"/>
        <v>13</v>
      </c>
      <c r="F2109" s="101">
        <f t="shared" si="130"/>
        <v>1</v>
      </c>
      <c r="G2109" s="101" t="str">
        <f t="shared" si="131"/>
        <v>Off</v>
      </c>
    </row>
    <row r="2110" spans="2:7" x14ac:dyDescent="0.35">
      <c r="B2110" s="3">
        <v>46110.583333328235</v>
      </c>
      <c r="C2110" s="84">
        <v>19.442528788101153</v>
      </c>
      <c r="D2110" s="76">
        <f t="shared" si="128"/>
        <v>3</v>
      </c>
      <c r="E2110" s="76">
        <f t="shared" si="129"/>
        <v>14</v>
      </c>
      <c r="F2110" s="101">
        <f t="shared" si="130"/>
        <v>1</v>
      </c>
      <c r="G2110" s="101" t="str">
        <f t="shared" si="131"/>
        <v>Off</v>
      </c>
    </row>
    <row r="2111" spans="2:7" x14ac:dyDescent="0.35">
      <c r="B2111" s="3">
        <v>46110.6249999949</v>
      </c>
      <c r="C2111" s="84">
        <v>24.753830716000646</v>
      </c>
      <c r="D2111" s="76">
        <f t="shared" si="128"/>
        <v>3</v>
      </c>
      <c r="E2111" s="76">
        <f t="shared" si="129"/>
        <v>15</v>
      </c>
      <c r="F2111" s="101">
        <f t="shared" si="130"/>
        <v>1</v>
      </c>
      <c r="G2111" s="101" t="str">
        <f t="shared" si="131"/>
        <v>Off</v>
      </c>
    </row>
    <row r="2112" spans="2:7" x14ac:dyDescent="0.35">
      <c r="B2112" s="3">
        <v>46110.666666661564</v>
      </c>
      <c r="C2112" s="84">
        <v>24.725585722687665</v>
      </c>
      <c r="D2112" s="76">
        <f t="shared" si="128"/>
        <v>3</v>
      </c>
      <c r="E2112" s="76">
        <f t="shared" si="129"/>
        <v>16</v>
      </c>
      <c r="F2112" s="101">
        <f t="shared" si="130"/>
        <v>1</v>
      </c>
      <c r="G2112" s="101" t="str">
        <f t="shared" si="131"/>
        <v>Off</v>
      </c>
    </row>
    <row r="2113" spans="2:7" x14ac:dyDescent="0.35">
      <c r="B2113" s="3">
        <v>46110.708333328228</v>
      </c>
      <c r="C2113" s="84">
        <v>22.783400394663893</v>
      </c>
      <c r="D2113" s="76">
        <f t="shared" si="128"/>
        <v>3</v>
      </c>
      <c r="E2113" s="76">
        <f t="shared" si="129"/>
        <v>17</v>
      </c>
      <c r="F2113" s="101">
        <f t="shared" si="130"/>
        <v>1</v>
      </c>
      <c r="G2113" s="101" t="str">
        <f t="shared" si="131"/>
        <v>Off</v>
      </c>
    </row>
    <row r="2114" spans="2:7" x14ac:dyDescent="0.35">
      <c r="B2114" s="3">
        <v>46110.749999994892</v>
      </c>
      <c r="C2114" s="84">
        <v>14.326631202651349</v>
      </c>
      <c r="D2114" s="76">
        <f t="shared" si="128"/>
        <v>3</v>
      </c>
      <c r="E2114" s="76">
        <f t="shared" si="129"/>
        <v>18</v>
      </c>
      <c r="F2114" s="101">
        <f t="shared" si="130"/>
        <v>1</v>
      </c>
      <c r="G2114" s="101" t="str">
        <f t="shared" si="131"/>
        <v>Off</v>
      </c>
    </row>
    <row r="2115" spans="2:7" x14ac:dyDescent="0.35">
      <c r="B2115" s="3">
        <v>46110.791666661557</v>
      </c>
      <c r="C2115" s="84">
        <v>1.5085027011521341</v>
      </c>
      <c r="D2115" s="76">
        <f t="shared" si="128"/>
        <v>3</v>
      </c>
      <c r="E2115" s="76">
        <f t="shared" si="129"/>
        <v>19</v>
      </c>
      <c r="F2115" s="101">
        <f t="shared" si="130"/>
        <v>1</v>
      </c>
      <c r="G2115" s="101" t="str">
        <f t="shared" si="131"/>
        <v>Off</v>
      </c>
    </row>
    <row r="2116" spans="2:7" x14ac:dyDescent="0.35">
      <c r="B2116" s="3">
        <v>46110.833333328221</v>
      </c>
      <c r="C2116" s="84">
        <v>0</v>
      </c>
      <c r="D2116" s="76">
        <f t="shared" si="128"/>
        <v>3</v>
      </c>
      <c r="E2116" s="76">
        <f t="shared" si="129"/>
        <v>20</v>
      </c>
      <c r="F2116" s="101">
        <f t="shared" si="130"/>
        <v>1</v>
      </c>
      <c r="G2116" s="101" t="str">
        <f t="shared" si="131"/>
        <v>Off</v>
      </c>
    </row>
    <row r="2117" spans="2:7" x14ac:dyDescent="0.35">
      <c r="B2117" s="3">
        <v>46110.874999994885</v>
      </c>
      <c r="C2117" s="84">
        <v>0</v>
      </c>
      <c r="D2117" s="76">
        <f t="shared" si="128"/>
        <v>3</v>
      </c>
      <c r="E2117" s="76">
        <f t="shared" si="129"/>
        <v>21</v>
      </c>
      <c r="F2117" s="101">
        <f t="shared" si="130"/>
        <v>1</v>
      </c>
      <c r="G2117" s="101" t="str">
        <f t="shared" si="131"/>
        <v>Off</v>
      </c>
    </row>
    <row r="2118" spans="2:7" x14ac:dyDescent="0.35">
      <c r="B2118" s="3">
        <v>46110.916666661549</v>
      </c>
      <c r="C2118" s="84">
        <v>0</v>
      </c>
      <c r="D2118" s="76">
        <f t="shared" si="128"/>
        <v>3</v>
      </c>
      <c r="E2118" s="76">
        <f t="shared" si="129"/>
        <v>22</v>
      </c>
      <c r="F2118" s="101">
        <f t="shared" si="130"/>
        <v>1</v>
      </c>
      <c r="G2118" s="101" t="str">
        <f t="shared" si="131"/>
        <v>Off</v>
      </c>
    </row>
    <row r="2119" spans="2:7" x14ac:dyDescent="0.35">
      <c r="B2119" s="3">
        <v>46110.958333328213</v>
      </c>
      <c r="C2119" s="84">
        <v>0</v>
      </c>
      <c r="D2119" s="76">
        <f t="shared" si="128"/>
        <v>3</v>
      </c>
      <c r="E2119" s="76">
        <f t="shared" si="129"/>
        <v>23</v>
      </c>
      <c r="F2119" s="101">
        <f t="shared" si="130"/>
        <v>1</v>
      </c>
      <c r="G2119" s="101" t="str">
        <f t="shared" si="131"/>
        <v>Off</v>
      </c>
    </row>
    <row r="2120" spans="2:7" x14ac:dyDescent="0.35">
      <c r="B2120" s="3">
        <v>46110.999999994878</v>
      </c>
      <c r="C2120" s="84">
        <v>0</v>
      </c>
      <c r="D2120" s="76">
        <f t="shared" si="128"/>
        <v>3</v>
      </c>
      <c r="E2120" s="76">
        <f t="shared" si="129"/>
        <v>0</v>
      </c>
      <c r="F2120" s="101">
        <f t="shared" si="130"/>
        <v>2</v>
      </c>
      <c r="G2120" s="101" t="str">
        <f t="shared" si="131"/>
        <v>Off</v>
      </c>
    </row>
    <row r="2121" spans="2:7" x14ac:dyDescent="0.35">
      <c r="B2121" s="3">
        <v>46111.041666661542</v>
      </c>
      <c r="C2121" s="84">
        <v>0</v>
      </c>
      <c r="D2121" s="76">
        <f t="shared" ref="D2121:D2184" si="132">MONTH(B2121)</f>
        <v>3</v>
      </c>
      <c r="E2121" s="76">
        <f t="shared" si="129"/>
        <v>1</v>
      </c>
      <c r="F2121" s="101">
        <f t="shared" si="130"/>
        <v>2</v>
      </c>
      <c r="G2121" s="101" t="str">
        <f t="shared" si="131"/>
        <v>Off</v>
      </c>
    </row>
    <row r="2122" spans="2:7" x14ac:dyDescent="0.35">
      <c r="B2122" s="3">
        <v>46111.083333328206</v>
      </c>
      <c r="C2122" s="84">
        <v>0</v>
      </c>
      <c r="D2122" s="76">
        <f t="shared" si="132"/>
        <v>3</v>
      </c>
      <c r="E2122" s="76">
        <f t="shared" ref="E2122:E2185" si="133">HOUR(B2122)</f>
        <v>2</v>
      </c>
      <c r="F2122" s="101">
        <f t="shared" ref="F2122:F2185" si="134">WEEKDAY(B2122,1)</f>
        <v>2</v>
      </c>
      <c r="G2122" s="101" t="str">
        <f t="shared" ref="G2122:G2185" si="135">IF(OR(F2122=$F$6,F2122=$F$7),"Off",IF(E2122&lt;8,"Off","On"))</f>
        <v>Off</v>
      </c>
    </row>
    <row r="2123" spans="2:7" x14ac:dyDescent="0.35">
      <c r="B2123" s="3">
        <v>46111.12499999487</v>
      </c>
      <c r="C2123" s="84">
        <v>0</v>
      </c>
      <c r="D2123" s="76">
        <f t="shared" si="132"/>
        <v>3</v>
      </c>
      <c r="E2123" s="76">
        <f t="shared" si="133"/>
        <v>3</v>
      </c>
      <c r="F2123" s="101">
        <f t="shared" si="134"/>
        <v>2</v>
      </c>
      <c r="G2123" s="101" t="str">
        <f t="shared" si="135"/>
        <v>Off</v>
      </c>
    </row>
    <row r="2124" spans="2:7" x14ac:dyDescent="0.35">
      <c r="B2124" s="3">
        <v>46111.166666661535</v>
      </c>
      <c r="C2124" s="84">
        <v>0</v>
      </c>
      <c r="D2124" s="76">
        <f t="shared" si="132"/>
        <v>3</v>
      </c>
      <c r="E2124" s="76">
        <f t="shared" si="133"/>
        <v>4</v>
      </c>
      <c r="F2124" s="101">
        <f t="shared" si="134"/>
        <v>2</v>
      </c>
      <c r="G2124" s="101" t="str">
        <f t="shared" si="135"/>
        <v>Off</v>
      </c>
    </row>
    <row r="2125" spans="2:7" x14ac:dyDescent="0.35">
      <c r="B2125" s="3">
        <v>46111.208333328199</v>
      </c>
      <c r="C2125" s="84">
        <v>0</v>
      </c>
      <c r="D2125" s="76">
        <f t="shared" si="132"/>
        <v>3</v>
      </c>
      <c r="E2125" s="76">
        <f t="shared" si="133"/>
        <v>5</v>
      </c>
      <c r="F2125" s="101">
        <f t="shared" si="134"/>
        <v>2</v>
      </c>
      <c r="G2125" s="101" t="str">
        <f t="shared" si="135"/>
        <v>Off</v>
      </c>
    </row>
    <row r="2126" spans="2:7" x14ac:dyDescent="0.35">
      <c r="B2126" s="3">
        <v>46111.249999994863</v>
      </c>
      <c r="C2126" s="84">
        <v>0</v>
      </c>
      <c r="D2126" s="76">
        <f t="shared" si="132"/>
        <v>3</v>
      </c>
      <c r="E2126" s="76">
        <f t="shared" si="133"/>
        <v>6</v>
      </c>
      <c r="F2126" s="101">
        <f t="shared" si="134"/>
        <v>2</v>
      </c>
      <c r="G2126" s="101" t="str">
        <f t="shared" si="135"/>
        <v>Off</v>
      </c>
    </row>
    <row r="2127" spans="2:7" x14ac:dyDescent="0.35">
      <c r="B2127" s="3">
        <v>46111.291666661527</v>
      </c>
      <c r="C2127" s="84">
        <v>0</v>
      </c>
      <c r="D2127" s="76">
        <f t="shared" si="132"/>
        <v>3</v>
      </c>
      <c r="E2127" s="76">
        <f t="shared" si="133"/>
        <v>7</v>
      </c>
      <c r="F2127" s="101">
        <f t="shared" si="134"/>
        <v>2</v>
      </c>
      <c r="G2127" s="101" t="str">
        <f t="shared" si="135"/>
        <v>Off</v>
      </c>
    </row>
    <row r="2128" spans="2:7" x14ac:dyDescent="0.35">
      <c r="B2128" s="3">
        <v>46111.333333328192</v>
      </c>
      <c r="C2128" s="84">
        <v>8.3041280850372292</v>
      </c>
      <c r="D2128" s="76">
        <f t="shared" si="132"/>
        <v>3</v>
      </c>
      <c r="E2128" s="76">
        <f t="shared" si="133"/>
        <v>8</v>
      </c>
      <c r="F2128" s="101">
        <f t="shared" si="134"/>
        <v>2</v>
      </c>
      <c r="G2128" s="101" t="str">
        <f t="shared" si="135"/>
        <v>On</v>
      </c>
    </row>
    <row r="2129" spans="2:7" x14ac:dyDescent="0.35">
      <c r="B2129" s="3">
        <v>46111.374999994856</v>
      </c>
      <c r="C2129" s="84">
        <v>16.725502320312451</v>
      </c>
      <c r="D2129" s="76">
        <f t="shared" si="132"/>
        <v>3</v>
      </c>
      <c r="E2129" s="76">
        <f t="shared" si="133"/>
        <v>9</v>
      </c>
      <c r="F2129" s="101">
        <f t="shared" si="134"/>
        <v>2</v>
      </c>
      <c r="G2129" s="101" t="str">
        <f t="shared" si="135"/>
        <v>On</v>
      </c>
    </row>
    <row r="2130" spans="2:7" x14ac:dyDescent="0.35">
      <c r="B2130" s="3">
        <v>46111.41666666152</v>
      </c>
      <c r="C2130" s="84">
        <v>23.101524636013973</v>
      </c>
      <c r="D2130" s="76">
        <f t="shared" si="132"/>
        <v>3</v>
      </c>
      <c r="E2130" s="76">
        <f t="shared" si="133"/>
        <v>10</v>
      </c>
      <c r="F2130" s="101">
        <f t="shared" si="134"/>
        <v>2</v>
      </c>
      <c r="G2130" s="101" t="str">
        <f t="shared" si="135"/>
        <v>On</v>
      </c>
    </row>
    <row r="2131" spans="2:7" x14ac:dyDescent="0.35">
      <c r="B2131" s="3">
        <v>46111.458333328184</v>
      </c>
      <c r="C2131" s="84">
        <v>13.733943324208431</v>
      </c>
      <c r="D2131" s="76">
        <f t="shared" si="132"/>
        <v>3</v>
      </c>
      <c r="E2131" s="76">
        <f t="shared" si="133"/>
        <v>11</v>
      </c>
      <c r="F2131" s="101">
        <f t="shared" si="134"/>
        <v>2</v>
      </c>
      <c r="G2131" s="101" t="str">
        <f t="shared" si="135"/>
        <v>On</v>
      </c>
    </row>
    <row r="2132" spans="2:7" x14ac:dyDescent="0.35">
      <c r="B2132" s="3">
        <v>46111.499999994849</v>
      </c>
      <c r="C2132" s="84">
        <v>14.6869290487758</v>
      </c>
      <c r="D2132" s="76">
        <f t="shared" si="132"/>
        <v>3</v>
      </c>
      <c r="E2132" s="76">
        <f t="shared" si="133"/>
        <v>12</v>
      </c>
      <c r="F2132" s="101">
        <f t="shared" si="134"/>
        <v>2</v>
      </c>
      <c r="G2132" s="101" t="str">
        <f t="shared" si="135"/>
        <v>On</v>
      </c>
    </row>
    <row r="2133" spans="2:7" x14ac:dyDescent="0.35">
      <c r="B2133" s="3">
        <v>46111.541666661513</v>
      </c>
      <c r="C2133" s="84">
        <v>19.364322861805498</v>
      </c>
      <c r="D2133" s="76">
        <f t="shared" si="132"/>
        <v>3</v>
      </c>
      <c r="E2133" s="76">
        <f t="shared" si="133"/>
        <v>13</v>
      </c>
      <c r="F2133" s="101">
        <f t="shared" si="134"/>
        <v>2</v>
      </c>
      <c r="G2133" s="101" t="str">
        <f t="shared" si="135"/>
        <v>On</v>
      </c>
    </row>
    <row r="2134" spans="2:7" x14ac:dyDescent="0.35">
      <c r="B2134" s="3">
        <v>46111.583333328177</v>
      </c>
      <c r="C2134" s="84">
        <v>18.404082137963059</v>
      </c>
      <c r="D2134" s="76">
        <f t="shared" si="132"/>
        <v>3</v>
      </c>
      <c r="E2134" s="76">
        <f t="shared" si="133"/>
        <v>14</v>
      </c>
      <c r="F2134" s="101">
        <f t="shared" si="134"/>
        <v>2</v>
      </c>
      <c r="G2134" s="101" t="str">
        <f t="shared" si="135"/>
        <v>On</v>
      </c>
    </row>
    <row r="2135" spans="2:7" x14ac:dyDescent="0.35">
      <c r="B2135" s="3">
        <v>46111.624999994841</v>
      </c>
      <c r="C2135" s="84">
        <v>12.486867142766078</v>
      </c>
      <c r="D2135" s="76">
        <f t="shared" si="132"/>
        <v>3</v>
      </c>
      <c r="E2135" s="76">
        <f t="shared" si="133"/>
        <v>15</v>
      </c>
      <c r="F2135" s="101">
        <f t="shared" si="134"/>
        <v>2</v>
      </c>
      <c r="G2135" s="101" t="str">
        <f t="shared" si="135"/>
        <v>On</v>
      </c>
    </row>
    <row r="2136" spans="2:7" x14ac:dyDescent="0.35">
      <c r="B2136" s="3">
        <v>46111.666666661506</v>
      </c>
      <c r="C2136" s="84">
        <v>8.0843462211565971</v>
      </c>
      <c r="D2136" s="76">
        <f t="shared" si="132"/>
        <v>3</v>
      </c>
      <c r="E2136" s="76">
        <f t="shared" si="133"/>
        <v>16</v>
      </c>
      <c r="F2136" s="101">
        <f t="shared" si="134"/>
        <v>2</v>
      </c>
      <c r="G2136" s="101" t="str">
        <f t="shared" si="135"/>
        <v>On</v>
      </c>
    </row>
    <row r="2137" spans="2:7" x14ac:dyDescent="0.35">
      <c r="B2137" s="3">
        <v>46111.70833332817</v>
      </c>
      <c r="C2137" s="84">
        <v>6.1228964880711825</v>
      </c>
      <c r="D2137" s="76">
        <f t="shared" si="132"/>
        <v>3</v>
      </c>
      <c r="E2137" s="76">
        <f t="shared" si="133"/>
        <v>17</v>
      </c>
      <c r="F2137" s="101">
        <f t="shared" si="134"/>
        <v>2</v>
      </c>
      <c r="G2137" s="101" t="str">
        <f t="shared" si="135"/>
        <v>On</v>
      </c>
    </row>
    <row r="2138" spans="2:7" x14ac:dyDescent="0.35">
      <c r="B2138" s="3">
        <v>46111.749999994834</v>
      </c>
      <c r="C2138" s="84">
        <v>2.5613462713672441</v>
      </c>
      <c r="D2138" s="76">
        <f t="shared" si="132"/>
        <v>3</v>
      </c>
      <c r="E2138" s="76">
        <f t="shared" si="133"/>
        <v>18</v>
      </c>
      <c r="F2138" s="101">
        <f t="shared" si="134"/>
        <v>2</v>
      </c>
      <c r="G2138" s="101" t="str">
        <f t="shared" si="135"/>
        <v>On</v>
      </c>
    </row>
    <row r="2139" spans="2:7" x14ac:dyDescent="0.35">
      <c r="B2139" s="3">
        <v>46111.791666661498</v>
      </c>
      <c r="C2139" s="84">
        <v>2.001617239029755E-2</v>
      </c>
      <c r="D2139" s="76">
        <f t="shared" si="132"/>
        <v>3</v>
      </c>
      <c r="E2139" s="76">
        <f t="shared" si="133"/>
        <v>19</v>
      </c>
      <c r="F2139" s="101">
        <f t="shared" si="134"/>
        <v>2</v>
      </c>
      <c r="G2139" s="101" t="str">
        <f t="shared" si="135"/>
        <v>On</v>
      </c>
    </row>
    <row r="2140" spans="2:7" x14ac:dyDescent="0.35">
      <c r="B2140" s="3">
        <v>46111.833333328163</v>
      </c>
      <c r="C2140" s="84">
        <v>0</v>
      </c>
      <c r="D2140" s="76">
        <f t="shared" si="132"/>
        <v>3</v>
      </c>
      <c r="E2140" s="76">
        <f t="shared" si="133"/>
        <v>20</v>
      </c>
      <c r="F2140" s="101">
        <f t="shared" si="134"/>
        <v>2</v>
      </c>
      <c r="G2140" s="101" t="str">
        <f t="shared" si="135"/>
        <v>On</v>
      </c>
    </row>
    <row r="2141" spans="2:7" x14ac:dyDescent="0.35">
      <c r="B2141" s="3">
        <v>46111.874999994827</v>
      </c>
      <c r="C2141" s="84">
        <v>0</v>
      </c>
      <c r="D2141" s="76">
        <f t="shared" si="132"/>
        <v>3</v>
      </c>
      <c r="E2141" s="76">
        <f t="shared" si="133"/>
        <v>21</v>
      </c>
      <c r="F2141" s="101">
        <f t="shared" si="134"/>
        <v>2</v>
      </c>
      <c r="G2141" s="101" t="str">
        <f t="shared" si="135"/>
        <v>On</v>
      </c>
    </row>
    <row r="2142" spans="2:7" x14ac:dyDescent="0.35">
      <c r="B2142" s="3">
        <v>46111.916666661491</v>
      </c>
      <c r="C2142" s="84">
        <v>0</v>
      </c>
      <c r="D2142" s="76">
        <f t="shared" si="132"/>
        <v>3</v>
      </c>
      <c r="E2142" s="76">
        <f t="shared" si="133"/>
        <v>22</v>
      </c>
      <c r="F2142" s="101">
        <f t="shared" si="134"/>
        <v>2</v>
      </c>
      <c r="G2142" s="101" t="str">
        <f t="shared" si="135"/>
        <v>On</v>
      </c>
    </row>
    <row r="2143" spans="2:7" x14ac:dyDescent="0.35">
      <c r="B2143" s="3">
        <v>46111.958333328155</v>
      </c>
      <c r="C2143" s="84">
        <v>0</v>
      </c>
      <c r="D2143" s="76">
        <f t="shared" si="132"/>
        <v>3</v>
      </c>
      <c r="E2143" s="76">
        <f t="shared" si="133"/>
        <v>23</v>
      </c>
      <c r="F2143" s="101">
        <f t="shared" si="134"/>
        <v>2</v>
      </c>
      <c r="G2143" s="101" t="str">
        <f t="shared" si="135"/>
        <v>On</v>
      </c>
    </row>
    <row r="2144" spans="2:7" x14ac:dyDescent="0.35">
      <c r="B2144" s="3">
        <v>46111.99999999482</v>
      </c>
      <c r="C2144" s="84">
        <v>0</v>
      </c>
      <c r="D2144" s="76">
        <f t="shared" si="132"/>
        <v>3</v>
      </c>
      <c r="E2144" s="76">
        <f t="shared" si="133"/>
        <v>0</v>
      </c>
      <c r="F2144" s="101">
        <f t="shared" si="134"/>
        <v>3</v>
      </c>
      <c r="G2144" s="101" t="str">
        <f t="shared" si="135"/>
        <v>Off</v>
      </c>
    </row>
    <row r="2145" spans="2:7" x14ac:dyDescent="0.35">
      <c r="B2145" s="3">
        <v>46112.041666661484</v>
      </c>
      <c r="C2145" s="84">
        <v>0</v>
      </c>
      <c r="D2145" s="76">
        <f t="shared" si="132"/>
        <v>3</v>
      </c>
      <c r="E2145" s="76">
        <f t="shared" si="133"/>
        <v>1</v>
      </c>
      <c r="F2145" s="101">
        <f t="shared" si="134"/>
        <v>3</v>
      </c>
      <c r="G2145" s="101" t="str">
        <f t="shared" si="135"/>
        <v>Off</v>
      </c>
    </row>
    <row r="2146" spans="2:7" x14ac:dyDescent="0.35">
      <c r="B2146" s="3">
        <v>46112.083333328148</v>
      </c>
      <c r="C2146" s="84">
        <v>0</v>
      </c>
      <c r="D2146" s="76">
        <f t="shared" si="132"/>
        <v>3</v>
      </c>
      <c r="E2146" s="76">
        <f t="shared" si="133"/>
        <v>2</v>
      </c>
      <c r="F2146" s="101">
        <f t="shared" si="134"/>
        <v>3</v>
      </c>
      <c r="G2146" s="101" t="str">
        <f t="shared" si="135"/>
        <v>Off</v>
      </c>
    </row>
    <row r="2147" spans="2:7" x14ac:dyDescent="0.35">
      <c r="B2147" s="3">
        <v>46112.124999994812</v>
      </c>
      <c r="C2147" s="84">
        <v>0</v>
      </c>
      <c r="D2147" s="76">
        <f t="shared" si="132"/>
        <v>3</v>
      </c>
      <c r="E2147" s="76">
        <f t="shared" si="133"/>
        <v>3</v>
      </c>
      <c r="F2147" s="101">
        <f t="shared" si="134"/>
        <v>3</v>
      </c>
      <c r="G2147" s="101" t="str">
        <f t="shared" si="135"/>
        <v>Off</v>
      </c>
    </row>
    <row r="2148" spans="2:7" x14ac:dyDescent="0.35">
      <c r="B2148" s="3">
        <v>46112.166666661476</v>
      </c>
      <c r="C2148" s="84">
        <v>0</v>
      </c>
      <c r="D2148" s="76">
        <f t="shared" si="132"/>
        <v>3</v>
      </c>
      <c r="E2148" s="76">
        <f t="shared" si="133"/>
        <v>4</v>
      </c>
      <c r="F2148" s="101">
        <f t="shared" si="134"/>
        <v>3</v>
      </c>
      <c r="G2148" s="101" t="str">
        <f t="shared" si="135"/>
        <v>Off</v>
      </c>
    </row>
    <row r="2149" spans="2:7" x14ac:dyDescent="0.35">
      <c r="B2149" s="3">
        <v>46112.208333328141</v>
      </c>
      <c r="C2149" s="84">
        <v>0</v>
      </c>
      <c r="D2149" s="76">
        <f t="shared" si="132"/>
        <v>3</v>
      </c>
      <c r="E2149" s="76">
        <f t="shared" si="133"/>
        <v>5</v>
      </c>
      <c r="F2149" s="101">
        <f t="shared" si="134"/>
        <v>3</v>
      </c>
      <c r="G2149" s="101" t="str">
        <f t="shared" si="135"/>
        <v>Off</v>
      </c>
    </row>
    <row r="2150" spans="2:7" x14ac:dyDescent="0.35">
      <c r="B2150" s="3">
        <v>46112.249999994805</v>
      </c>
      <c r="C2150" s="84">
        <v>0</v>
      </c>
      <c r="D2150" s="76">
        <f t="shared" si="132"/>
        <v>3</v>
      </c>
      <c r="E2150" s="76">
        <f t="shared" si="133"/>
        <v>6</v>
      </c>
      <c r="F2150" s="101">
        <f t="shared" si="134"/>
        <v>3</v>
      </c>
      <c r="G2150" s="101" t="str">
        <f t="shared" si="135"/>
        <v>Off</v>
      </c>
    </row>
    <row r="2151" spans="2:7" x14ac:dyDescent="0.35">
      <c r="B2151" s="3">
        <v>46112.291666661469</v>
      </c>
      <c r="C2151" s="84">
        <v>0</v>
      </c>
      <c r="D2151" s="76">
        <f t="shared" si="132"/>
        <v>3</v>
      </c>
      <c r="E2151" s="76">
        <f t="shared" si="133"/>
        <v>7</v>
      </c>
      <c r="F2151" s="101">
        <f t="shared" si="134"/>
        <v>3</v>
      </c>
      <c r="G2151" s="101" t="str">
        <f t="shared" si="135"/>
        <v>Off</v>
      </c>
    </row>
    <row r="2152" spans="2:7" x14ac:dyDescent="0.35">
      <c r="B2152" s="3">
        <v>46112.333333328133</v>
      </c>
      <c r="C2152" s="84">
        <v>2.4633103543267789</v>
      </c>
      <c r="D2152" s="76">
        <f t="shared" si="132"/>
        <v>3</v>
      </c>
      <c r="E2152" s="76">
        <f t="shared" si="133"/>
        <v>8</v>
      </c>
      <c r="F2152" s="101">
        <f t="shared" si="134"/>
        <v>3</v>
      </c>
      <c r="G2152" s="101" t="str">
        <f t="shared" si="135"/>
        <v>On</v>
      </c>
    </row>
    <row r="2153" spans="2:7" x14ac:dyDescent="0.35">
      <c r="B2153" s="3">
        <v>46112.374999994798</v>
      </c>
      <c r="C2153" s="84">
        <v>2.5876202054172261</v>
      </c>
      <c r="D2153" s="76">
        <f t="shared" si="132"/>
        <v>3</v>
      </c>
      <c r="E2153" s="76">
        <f t="shared" si="133"/>
        <v>9</v>
      </c>
      <c r="F2153" s="101">
        <f t="shared" si="134"/>
        <v>3</v>
      </c>
      <c r="G2153" s="101" t="str">
        <f t="shared" si="135"/>
        <v>On</v>
      </c>
    </row>
    <row r="2154" spans="2:7" x14ac:dyDescent="0.35">
      <c r="B2154" s="3">
        <v>46112.416666661462</v>
      </c>
      <c r="C2154" s="84">
        <v>17.148930663460117</v>
      </c>
      <c r="D2154" s="76">
        <f t="shared" si="132"/>
        <v>3</v>
      </c>
      <c r="E2154" s="76">
        <f t="shared" si="133"/>
        <v>10</v>
      </c>
      <c r="F2154" s="101">
        <f t="shared" si="134"/>
        <v>3</v>
      </c>
      <c r="G2154" s="101" t="str">
        <f t="shared" si="135"/>
        <v>On</v>
      </c>
    </row>
    <row r="2155" spans="2:7" x14ac:dyDescent="0.35">
      <c r="B2155" s="3">
        <v>46112.458333328126</v>
      </c>
      <c r="C2155" s="84">
        <v>5.7912524818620348</v>
      </c>
      <c r="D2155" s="76">
        <f t="shared" si="132"/>
        <v>3</v>
      </c>
      <c r="E2155" s="76">
        <f t="shared" si="133"/>
        <v>11</v>
      </c>
      <c r="F2155" s="101">
        <f t="shared" si="134"/>
        <v>3</v>
      </c>
      <c r="G2155" s="101" t="str">
        <f t="shared" si="135"/>
        <v>On</v>
      </c>
    </row>
    <row r="2156" spans="2:7" x14ac:dyDescent="0.35">
      <c r="B2156" s="3">
        <v>46112.49999999479</v>
      </c>
      <c r="C2156" s="84">
        <v>19.989863916851256</v>
      </c>
      <c r="D2156" s="76">
        <f t="shared" si="132"/>
        <v>3</v>
      </c>
      <c r="E2156" s="76">
        <f t="shared" si="133"/>
        <v>12</v>
      </c>
      <c r="F2156" s="101">
        <f t="shared" si="134"/>
        <v>3</v>
      </c>
      <c r="G2156" s="101" t="str">
        <f t="shared" si="135"/>
        <v>On</v>
      </c>
    </row>
    <row r="2157" spans="2:7" x14ac:dyDescent="0.35">
      <c r="B2157" s="3">
        <v>46112.541666661455</v>
      </c>
      <c r="C2157" s="84">
        <v>6.8663668145539729</v>
      </c>
      <c r="D2157" s="76">
        <f t="shared" si="132"/>
        <v>3</v>
      </c>
      <c r="E2157" s="76">
        <f t="shared" si="133"/>
        <v>13</v>
      </c>
      <c r="F2157" s="101">
        <f t="shared" si="134"/>
        <v>3</v>
      </c>
      <c r="G2157" s="101" t="str">
        <f t="shared" si="135"/>
        <v>On</v>
      </c>
    </row>
    <row r="2158" spans="2:7" x14ac:dyDescent="0.35">
      <c r="B2158" s="3">
        <v>46112.583333328119</v>
      </c>
      <c r="C2158" s="84">
        <v>2.1405294177300185</v>
      </c>
      <c r="D2158" s="76">
        <f t="shared" si="132"/>
        <v>3</v>
      </c>
      <c r="E2158" s="76">
        <f t="shared" si="133"/>
        <v>14</v>
      </c>
      <c r="F2158" s="101">
        <f t="shared" si="134"/>
        <v>3</v>
      </c>
      <c r="G2158" s="101" t="str">
        <f t="shared" si="135"/>
        <v>On</v>
      </c>
    </row>
    <row r="2159" spans="2:7" x14ac:dyDescent="0.35">
      <c r="B2159" s="3">
        <v>46112.624999994783</v>
      </c>
      <c r="C2159" s="84">
        <v>12.645295906159964</v>
      </c>
      <c r="D2159" s="76">
        <f t="shared" si="132"/>
        <v>3</v>
      </c>
      <c r="E2159" s="76">
        <f t="shared" si="133"/>
        <v>15</v>
      </c>
      <c r="F2159" s="101">
        <f t="shared" si="134"/>
        <v>3</v>
      </c>
      <c r="G2159" s="101" t="str">
        <f t="shared" si="135"/>
        <v>On</v>
      </c>
    </row>
    <row r="2160" spans="2:7" x14ac:dyDescent="0.35">
      <c r="B2160" s="3">
        <v>46112.666666661447</v>
      </c>
      <c r="C2160" s="84">
        <v>4.1646357406863714</v>
      </c>
      <c r="D2160" s="76">
        <f t="shared" si="132"/>
        <v>3</v>
      </c>
      <c r="E2160" s="76">
        <f t="shared" si="133"/>
        <v>16</v>
      </c>
      <c r="F2160" s="101">
        <f t="shared" si="134"/>
        <v>3</v>
      </c>
      <c r="G2160" s="101" t="str">
        <f t="shared" si="135"/>
        <v>On</v>
      </c>
    </row>
    <row r="2161" spans="2:7" x14ac:dyDescent="0.35">
      <c r="B2161" s="3">
        <v>46112.708333328112</v>
      </c>
      <c r="C2161" s="84">
        <v>8.4350430157200655</v>
      </c>
      <c r="D2161" s="76">
        <f t="shared" si="132"/>
        <v>3</v>
      </c>
      <c r="E2161" s="76">
        <f t="shared" si="133"/>
        <v>17</v>
      </c>
      <c r="F2161" s="101">
        <f t="shared" si="134"/>
        <v>3</v>
      </c>
      <c r="G2161" s="101" t="str">
        <f t="shared" si="135"/>
        <v>On</v>
      </c>
    </row>
    <row r="2162" spans="2:7" x14ac:dyDescent="0.35">
      <c r="B2162" s="3">
        <v>46112.749999994776</v>
      </c>
      <c r="C2162" s="84">
        <v>4.3735904535334065</v>
      </c>
      <c r="D2162" s="76">
        <f t="shared" si="132"/>
        <v>3</v>
      </c>
      <c r="E2162" s="76">
        <f t="shared" si="133"/>
        <v>18</v>
      </c>
      <c r="F2162" s="101">
        <f t="shared" si="134"/>
        <v>3</v>
      </c>
      <c r="G2162" s="101" t="str">
        <f t="shared" si="135"/>
        <v>On</v>
      </c>
    </row>
    <row r="2163" spans="2:7" x14ac:dyDescent="0.35">
      <c r="B2163" s="3">
        <v>46112.79166666144</v>
      </c>
      <c r="C2163" s="84">
        <v>0.10654555620438338</v>
      </c>
      <c r="D2163" s="76">
        <f t="shared" si="132"/>
        <v>3</v>
      </c>
      <c r="E2163" s="76">
        <f t="shared" si="133"/>
        <v>19</v>
      </c>
      <c r="F2163" s="101">
        <f t="shared" si="134"/>
        <v>3</v>
      </c>
      <c r="G2163" s="101" t="str">
        <f t="shared" si="135"/>
        <v>On</v>
      </c>
    </row>
    <row r="2164" spans="2:7" x14ac:dyDescent="0.35">
      <c r="B2164" s="3">
        <v>46112.833333328104</v>
      </c>
      <c r="C2164" s="84">
        <v>0</v>
      </c>
      <c r="D2164" s="76">
        <f t="shared" si="132"/>
        <v>3</v>
      </c>
      <c r="E2164" s="76">
        <f t="shared" si="133"/>
        <v>20</v>
      </c>
      <c r="F2164" s="101">
        <f t="shared" si="134"/>
        <v>3</v>
      </c>
      <c r="G2164" s="101" t="str">
        <f t="shared" si="135"/>
        <v>On</v>
      </c>
    </row>
    <row r="2165" spans="2:7" x14ac:dyDescent="0.35">
      <c r="B2165" s="3">
        <v>46112.874999994769</v>
      </c>
      <c r="C2165" s="84">
        <v>0</v>
      </c>
      <c r="D2165" s="76">
        <f t="shared" si="132"/>
        <v>3</v>
      </c>
      <c r="E2165" s="76">
        <f t="shared" si="133"/>
        <v>21</v>
      </c>
      <c r="F2165" s="101">
        <f t="shared" si="134"/>
        <v>3</v>
      </c>
      <c r="G2165" s="101" t="str">
        <f t="shared" si="135"/>
        <v>On</v>
      </c>
    </row>
    <row r="2166" spans="2:7" x14ac:dyDescent="0.35">
      <c r="B2166" s="3">
        <v>46112.916666661433</v>
      </c>
      <c r="C2166" s="84">
        <v>0</v>
      </c>
      <c r="D2166" s="76">
        <f t="shared" si="132"/>
        <v>3</v>
      </c>
      <c r="E2166" s="76">
        <f t="shared" si="133"/>
        <v>22</v>
      </c>
      <c r="F2166" s="101">
        <f t="shared" si="134"/>
        <v>3</v>
      </c>
      <c r="G2166" s="101" t="str">
        <f t="shared" si="135"/>
        <v>On</v>
      </c>
    </row>
    <row r="2167" spans="2:7" x14ac:dyDescent="0.35">
      <c r="B2167" s="3">
        <v>46112.958333328097</v>
      </c>
      <c r="C2167" s="84">
        <v>0</v>
      </c>
      <c r="D2167" s="76">
        <f t="shared" si="132"/>
        <v>3</v>
      </c>
      <c r="E2167" s="76">
        <f t="shared" si="133"/>
        <v>23</v>
      </c>
      <c r="F2167" s="101">
        <f t="shared" si="134"/>
        <v>3</v>
      </c>
      <c r="G2167" s="101" t="str">
        <f t="shared" si="135"/>
        <v>On</v>
      </c>
    </row>
    <row r="2168" spans="2:7" x14ac:dyDescent="0.35">
      <c r="B2168" s="3">
        <v>46112.999999994761</v>
      </c>
      <c r="C2168" s="84">
        <v>0</v>
      </c>
      <c r="D2168" s="76">
        <f t="shared" si="132"/>
        <v>4</v>
      </c>
      <c r="E2168" s="76">
        <f t="shared" si="133"/>
        <v>0</v>
      </c>
      <c r="F2168" s="101">
        <f t="shared" si="134"/>
        <v>4</v>
      </c>
      <c r="G2168" s="101" t="str">
        <f t="shared" si="135"/>
        <v>Off</v>
      </c>
    </row>
    <row r="2169" spans="2:7" x14ac:dyDescent="0.35">
      <c r="B2169" s="3">
        <v>46113.041666661426</v>
      </c>
      <c r="C2169" s="84">
        <v>0</v>
      </c>
      <c r="D2169" s="76">
        <f t="shared" si="132"/>
        <v>4</v>
      </c>
      <c r="E2169" s="76">
        <f t="shared" si="133"/>
        <v>1</v>
      </c>
      <c r="F2169" s="101">
        <f t="shared" si="134"/>
        <v>4</v>
      </c>
      <c r="G2169" s="101" t="str">
        <f t="shared" si="135"/>
        <v>Off</v>
      </c>
    </row>
    <row r="2170" spans="2:7" x14ac:dyDescent="0.35">
      <c r="B2170" s="3">
        <v>46113.08333332809</v>
      </c>
      <c r="C2170" s="84">
        <v>0</v>
      </c>
      <c r="D2170" s="76">
        <f t="shared" si="132"/>
        <v>4</v>
      </c>
      <c r="E2170" s="76">
        <f t="shared" si="133"/>
        <v>2</v>
      </c>
      <c r="F2170" s="101">
        <f t="shared" si="134"/>
        <v>4</v>
      </c>
      <c r="G2170" s="101" t="str">
        <f t="shared" si="135"/>
        <v>Off</v>
      </c>
    </row>
    <row r="2171" spans="2:7" x14ac:dyDescent="0.35">
      <c r="B2171" s="3">
        <v>46113.124999994754</v>
      </c>
      <c r="C2171" s="84">
        <v>0</v>
      </c>
      <c r="D2171" s="76">
        <f t="shared" si="132"/>
        <v>4</v>
      </c>
      <c r="E2171" s="76">
        <f t="shared" si="133"/>
        <v>3</v>
      </c>
      <c r="F2171" s="101">
        <f t="shared" si="134"/>
        <v>4</v>
      </c>
      <c r="G2171" s="101" t="str">
        <f t="shared" si="135"/>
        <v>Off</v>
      </c>
    </row>
    <row r="2172" spans="2:7" x14ac:dyDescent="0.35">
      <c r="B2172" s="3">
        <v>46113.166666661418</v>
      </c>
      <c r="C2172" s="84">
        <v>0</v>
      </c>
      <c r="D2172" s="76">
        <f t="shared" si="132"/>
        <v>4</v>
      </c>
      <c r="E2172" s="76">
        <f t="shared" si="133"/>
        <v>4</v>
      </c>
      <c r="F2172" s="101">
        <f t="shared" si="134"/>
        <v>4</v>
      </c>
      <c r="G2172" s="101" t="str">
        <f t="shared" si="135"/>
        <v>Off</v>
      </c>
    </row>
    <row r="2173" spans="2:7" x14ac:dyDescent="0.35">
      <c r="B2173" s="3">
        <v>46113.208333328083</v>
      </c>
      <c r="C2173" s="84">
        <v>0</v>
      </c>
      <c r="D2173" s="76">
        <f t="shared" si="132"/>
        <v>4</v>
      </c>
      <c r="E2173" s="76">
        <f t="shared" si="133"/>
        <v>5</v>
      </c>
      <c r="F2173" s="101">
        <f t="shared" si="134"/>
        <v>4</v>
      </c>
      <c r="G2173" s="101" t="str">
        <f t="shared" si="135"/>
        <v>Off</v>
      </c>
    </row>
    <row r="2174" spans="2:7" x14ac:dyDescent="0.35">
      <c r="B2174" s="3">
        <v>46113.249999994747</v>
      </c>
      <c r="C2174" s="84">
        <v>0</v>
      </c>
      <c r="D2174" s="76">
        <f t="shared" si="132"/>
        <v>4</v>
      </c>
      <c r="E2174" s="76">
        <f t="shared" si="133"/>
        <v>6</v>
      </c>
      <c r="F2174" s="101">
        <f t="shared" si="134"/>
        <v>4</v>
      </c>
      <c r="G2174" s="101" t="str">
        <f t="shared" si="135"/>
        <v>Off</v>
      </c>
    </row>
    <row r="2175" spans="2:7" x14ac:dyDescent="0.35">
      <c r="B2175" s="3">
        <v>46113.291666661411</v>
      </c>
      <c r="C2175" s="84">
        <v>0</v>
      </c>
      <c r="D2175" s="76">
        <f t="shared" si="132"/>
        <v>4</v>
      </c>
      <c r="E2175" s="76">
        <f t="shared" si="133"/>
        <v>7</v>
      </c>
      <c r="F2175" s="101">
        <f t="shared" si="134"/>
        <v>4</v>
      </c>
      <c r="G2175" s="101" t="str">
        <f t="shared" si="135"/>
        <v>Off</v>
      </c>
    </row>
    <row r="2176" spans="2:7" x14ac:dyDescent="0.35">
      <c r="B2176" s="3">
        <v>46113.333333328075</v>
      </c>
      <c r="C2176" s="84">
        <v>0.11974997792186545</v>
      </c>
      <c r="D2176" s="76">
        <f t="shared" si="132"/>
        <v>4</v>
      </c>
      <c r="E2176" s="76">
        <f t="shared" si="133"/>
        <v>8</v>
      </c>
      <c r="F2176" s="101">
        <f t="shared" si="134"/>
        <v>4</v>
      </c>
      <c r="G2176" s="101" t="str">
        <f t="shared" si="135"/>
        <v>On</v>
      </c>
    </row>
    <row r="2177" spans="2:7" x14ac:dyDescent="0.35">
      <c r="B2177" s="3">
        <v>46113.374999994739</v>
      </c>
      <c r="C2177" s="84">
        <v>0.18203303192118073</v>
      </c>
      <c r="D2177" s="76">
        <f t="shared" si="132"/>
        <v>4</v>
      </c>
      <c r="E2177" s="76">
        <f t="shared" si="133"/>
        <v>9</v>
      </c>
      <c r="F2177" s="101">
        <f t="shared" si="134"/>
        <v>4</v>
      </c>
      <c r="G2177" s="101" t="str">
        <f t="shared" si="135"/>
        <v>On</v>
      </c>
    </row>
    <row r="2178" spans="2:7" x14ac:dyDescent="0.35">
      <c r="B2178" s="3">
        <v>46113.416666661404</v>
      </c>
      <c r="C2178" s="84">
        <v>0.40993096243705041</v>
      </c>
      <c r="D2178" s="76">
        <f t="shared" si="132"/>
        <v>4</v>
      </c>
      <c r="E2178" s="76">
        <f t="shared" si="133"/>
        <v>10</v>
      </c>
      <c r="F2178" s="101">
        <f t="shared" si="134"/>
        <v>4</v>
      </c>
      <c r="G2178" s="101" t="str">
        <f t="shared" si="135"/>
        <v>On</v>
      </c>
    </row>
    <row r="2179" spans="2:7" x14ac:dyDescent="0.35">
      <c r="B2179" s="3">
        <v>46113.458333328068</v>
      </c>
      <c r="C2179" s="84">
        <v>7.1650975665757164</v>
      </c>
      <c r="D2179" s="76">
        <f t="shared" si="132"/>
        <v>4</v>
      </c>
      <c r="E2179" s="76">
        <f t="shared" si="133"/>
        <v>11</v>
      </c>
      <c r="F2179" s="101">
        <f t="shared" si="134"/>
        <v>4</v>
      </c>
      <c r="G2179" s="101" t="str">
        <f t="shared" si="135"/>
        <v>On</v>
      </c>
    </row>
    <row r="2180" spans="2:7" x14ac:dyDescent="0.35">
      <c r="B2180" s="3">
        <v>46113.499999994732</v>
      </c>
      <c r="C2180" s="84">
        <v>25.009020762988616</v>
      </c>
      <c r="D2180" s="76">
        <f t="shared" si="132"/>
        <v>4</v>
      </c>
      <c r="E2180" s="76">
        <f t="shared" si="133"/>
        <v>12</v>
      </c>
      <c r="F2180" s="101">
        <f t="shared" si="134"/>
        <v>4</v>
      </c>
      <c r="G2180" s="101" t="str">
        <f t="shared" si="135"/>
        <v>On</v>
      </c>
    </row>
    <row r="2181" spans="2:7" x14ac:dyDescent="0.35">
      <c r="B2181" s="3">
        <v>46113.541666661396</v>
      </c>
      <c r="C2181" s="84">
        <v>24.650407949404578</v>
      </c>
      <c r="D2181" s="76">
        <f t="shared" si="132"/>
        <v>4</v>
      </c>
      <c r="E2181" s="76">
        <f t="shared" si="133"/>
        <v>13</v>
      </c>
      <c r="F2181" s="101">
        <f t="shared" si="134"/>
        <v>4</v>
      </c>
      <c r="G2181" s="101" t="str">
        <f t="shared" si="135"/>
        <v>On</v>
      </c>
    </row>
    <row r="2182" spans="2:7" x14ac:dyDescent="0.35">
      <c r="B2182" s="3">
        <v>46113.583333328061</v>
      </c>
      <c r="C2182" s="84">
        <v>24.720523706160904</v>
      </c>
      <c r="D2182" s="76">
        <f t="shared" si="132"/>
        <v>4</v>
      </c>
      <c r="E2182" s="76">
        <f t="shared" si="133"/>
        <v>14</v>
      </c>
      <c r="F2182" s="101">
        <f t="shared" si="134"/>
        <v>4</v>
      </c>
      <c r="G2182" s="101" t="str">
        <f t="shared" si="135"/>
        <v>On</v>
      </c>
    </row>
    <row r="2183" spans="2:7" x14ac:dyDescent="0.35">
      <c r="B2183" s="3">
        <v>46113.624999994725</v>
      </c>
      <c r="C2183" s="84">
        <v>25.016533381640677</v>
      </c>
      <c r="D2183" s="76">
        <f t="shared" si="132"/>
        <v>4</v>
      </c>
      <c r="E2183" s="76">
        <f t="shared" si="133"/>
        <v>15</v>
      </c>
      <c r="F2183" s="101">
        <f t="shared" si="134"/>
        <v>4</v>
      </c>
      <c r="G2183" s="101" t="str">
        <f t="shared" si="135"/>
        <v>On</v>
      </c>
    </row>
    <row r="2184" spans="2:7" x14ac:dyDescent="0.35">
      <c r="B2184" s="3">
        <v>46113.666666661389</v>
      </c>
      <c r="C2184" s="84">
        <v>25.22754901474886</v>
      </c>
      <c r="D2184" s="76">
        <f t="shared" si="132"/>
        <v>4</v>
      </c>
      <c r="E2184" s="76">
        <f t="shared" si="133"/>
        <v>16</v>
      </c>
      <c r="F2184" s="101">
        <f t="shared" si="134"/>
        <v>4</v>
      </c>
      <c r="G2184" s="101" t="str">
        <f t="shared" si="135"/>
        <v>On</v>
      </c>
    </row>
    <row r="2185" spans="2:7" x14ac:dyDescent="0.35">
      <c r="B2185" s="3">
        <v>46113.708333328053</v>
      </c>
      <c r="C2185" s="84">
        <v>23.646795823051377</v>
      </c>
      <c r="D2185" s="76">
        <f t="shared" ref="D2185:D2248" si="136">MONTH(B2185)</f>
        <v>4</v>
      </c>
      <c r="E2185" s="76">
        <f t="shared" si="133"/>
        <v>17</v>
      </c>
      <c r="F2185" s="101">
        <f t="shared" si="134"/>
        <v>4</v>
      </c>
      <c r="G2185" s="101" t="str">
        <f t="shared" si="135"/>
        <v>On</v>
      </c>
    </row>
    <row r="2186" spans="2:7" x14ac:dyDescent="0.35">
      <c r="B2186" s="3">
        <v>46113.749999994718</v>
      </c>
      <c r="C2186" s="84">
        <v>15.628017208661015</v>
      </c>
      <c r="D2186" s="76">
        <f t="shared" si="136"/>
        <v>4</v>
      </c>
      <c r="E2186" s="76">
        <f t="shared" ref="E2186:E2249" si="137">HOUR(B2186)</f>
        <v>18</v>
      </c>
      <c r="F2186" s="101">
        <f t="shared" ref="F2186:F2249" si="138">WEEKDAY(B2186,1)</f>
        <v>4</v>
      </c>
      <c r="G2186" s="101" t="str">
        <f t="shared" ref="G2186:G2249" si="139">IF(OR(F2186=$F$6,F2186=$F$7),"Off",IF(E2186&lt;8,"Off","On"))</f>
        <v>On</v>
      </c>
    </row>
    <row r="2187" spans="2:7" x14ac:dyDescent="0.35">
      <c r="B2187" s="3">
        <v>46113.791666661382</v>
      </c>
      <c r="C2187" s="84">
        <v>1.894544916108005</v>
      </c>
      <c r="D2187" s="76">
        <f t="shared" si="136"/>
        <v>4</v>
      </c>
      <c r="E2187" s="76">
        <f t="shared" si="137"/>
        <v>19</v>
      </c>
      <c r="F2187" s="101">
        <f t="shared" si="138"/>
        <v>4</v>
      </c>
      <c r="G2187" s="101" t="str">
        <f t="shared" si="139"/>
        <v>On</v>
      </c>
    </row>
    <row r="2188" spans="2:7" x14ac:dyDescent="0.35">
      <c r="B2188" s="3">
        <v>46113.833333328046</v>
      </c>
      <c r="C2188" s="84">
        <v>0</v>
      </c>
      <c r="D2188" s="76">
        <f t="shared" si="136"/>
        <v>4</v>
      </c>
      <c r="E2188" s="76">
        <f t="shared" si="137"/>
        <v>20</v>
      </c>
      <c r="F2188" s="101">
        <f t="shared" si="138"/>
        <v>4</v>
      </c>
      <c r="G2188" s="101" t="str">
        <f t="shared" si="139"/>
        <v>On</v>
      </c>
    </row>
    <row r="2189" spans="2:7" x14ac:dyDescent="0.35">
      <c r="B2189" s="3">
        <v>46113.87499999471</v>
      </c>
      <c r="C2189" s="84">
        <v>0</v>
      </c>
      <c r="D2189" s="76">
        <f t="shared" si="136"/>
        <v>4</v>
      </c>
      <c r="E2189" s="76">
        <f t="shared" si="137"/>
        <v>21</v>
      </c>
      <c r="F2189" s="101">
        <f t="shared" si="138"/>
        <v>4</v>
      </c>
      <c r="G2189" s="101" t="str">
        <f t="shared" si="139"/>
        <v>On</v>
      </c>
    </row>
    <row r="2190" spans="2:7" x14ac:dyDescent="0.35">
      <c r="B2190" s="3">
        <v>46113.916666661375</v>
      </c>
      <c r="C2190" s="84">
        <v>0</v>
      </c>
      <c r="D2190" s="76">
        <f t="shared" si="136"/>
        <v>4</v>
      </c>
      <c r="E2190" s="76">
        <f t="shared" si="137"/>
        <v>22</v>
      </c>
      <c r="F2190" s="101">
        <f t="shared" si="138"/>
        <v>4</v>
      </c>
      <c r="G2190" s="101" t="str">
        <f t="shared" si="139"/>
        <v>On</v>
      </c>
    </row>
    <row r="2191" spans="2:7" x14ac:dyDescent="0.35">
      <c r="B2191" s="3">
        <v>46113.958333328039</v>
      </c>
      <c r="C2191" s="84">
        <v>0</v>
      </c>
      <c r="D2191" s="76">
        <f t="shared" si="136"/>
        <v>4</v>
      </c>
      <c r="E2191" s="76">
        <f t="shared" si="137"/>
        <v>23</v>
      </c>
      <c r="F2191" s="101">
        <f t="shared" si="138"/>
        <v>4</v>
      </c>
      <c r="G2191" s="101" t="str">
        <f t="shared" si="139"/>
        <v>On</v>
      </c>
    </row>
    <row r="2192" spans="2:7" x14ac:dyDescent="0.35">
      <c r="B2192" s="3">
        <v>46113.999999994703</v>
      </c>
      <c r="C2192" s="84">
        <v>0</v>
      </c>
      <c r="D2192" s="76">
        <f t="shared" si="136"/>
        <v>4</v>
      </c>
      <c r="E2192" s="76">
        <f t="shared" si="137"/>
        <v>0</v>
      </c>
      <c r="F2192" s="101">
        <f t="shared" si="138"/>
        <v>5</v>
      </c>
      <c r="G2192" s="101" t="str">
        <f t="shared" si="139"/>
        <v>Off</v>
      </c>
    </row>
    <row r="2193" spans="2:7" x14ac:dyDescent="0.35">
      <c r="B2193" s="3">
        <v>46114.041666661367</v>
      </c>
      <c r="C2193" s="84">
        <v>0</v>
      </c>
      <c r="D2193" s="76">
        <f t="shared" si="136"/>
        <v>4</v>
      </c>
      <c r="E2193" s="76">
        <f t="shared" si="137"/>
        <v>1</v>
      </c>
      <c r="F2193" s="101">
        <f t="shared" si="138"/>
        <v>5</v>
      </c>
      <c r="G2193" s="101" t="str">
        <f t="shared" si="139"/>
        <v>Off</v>
      </c>
    </row>
    <row r="2194" spans="2:7" x14ac:dyDescent="0.35">
      <c r="B2194" s="3">
        <v>46114.083333328032</v>
      </c>
      <c r="C2194" s="84">
        <v>0</v>
      </c>
      <c r="D2194" s="76">
        <f t="shared" si="136"/>
        <v>4</v>
      </c>
      <c r="E2194" s="76">
        <f t="shared" si="137"/>
        <v>2</v>
      </c>
      <c r="F2194" s="101">
        <f t="shared" si="138"/>
        <v>5</v>
      </c>
      <c r="G2194" s="101" t="str">
        <f t="shared" si="139"/>
        <v>Off</v>
      </c>
    </row>
    <row r="2195" spans="2:7" x14ac:dyDescent="0.35">
      <c r="B2195" s="3">
        <v>46114.124999994696</v>
      </c>
      <c r="C2195" s="84">
        <v>0</v>
      </c>
      <c r="D2195" s="76">
        <f t="shared" si="136"/>
        <v>4</v>
      </c>
      <c r="E2195" s="76">
        <f t="shared" si="137"/>
        <v>3</v>
      </c>
      <c r="F2195" s="101">
        <f t="shared" si="138"/>
        <v>5</v>
      </c>
      <c r="G2195" s="101" t="str">
        <f t="shared" si="139"/>
        <v>Off</v>
      </c>
    </row>
    <row r="2196" spans="2:7" x14ac:dyDescent="0.35">
      <c r="B2196" s="3">
        <v>46114.16666666136</v>
      </c>
      <c r="C2196" s="84">
        <v>0</v>
      </c>
      <c r="D2196" s="76">
        <f t="shared" si="136"/>
        <v>4</v>
      </c>
      <c r="E2196" s="76">
        <f t="shared" si="137"/>
        <v>4</v>
      </c>
      <c r="F2196" s="101">
        <f t="shared" si="138"/>
        <v>5</v>
      </c>
      <c r="G2196" s="101" t="str">
        <f t="shared" si="139"/>
        <v>Off</v>
      </c>
    </row>
    <row r="2197" spans="2:7" x14ac:dyDescent="0.35">
      <c r="B2197" s="3">
        <v>46114.208333328024</v>
      </c>
      <c r="C2197" s="84">
        <v>0</v>
      </c>
      <c r="D2197" s="76">
        <f t="shared" si="136"/>
        <v>4</v>
      </c>
      <c r="E2197" s="76">
        <f t="shared" si="137"/>
        <v>5</v>
      </c>
      <c r="F2197" s="101">
        <f t="shared" si="138"/>
        <v>5</v>
      </c>
      <c r="G2197" s="101" t="str">
        <f t="shared" si="139"/>
        <v>Off</v>
      </c>
    </row>
    <row r="2198" spans="2:7" x14ac:dyDescent="0.35">
      <c r="B2198" s="3">
        <v>46114.249999994689</v>
      </c>
      <c r="C2198" s="84">
        <v>0</v>
      </c>
      <c r="D2198" s="76">
        <f t="shared" si="136"/>
        <v>4</v>
      </c>
      <c r="E2198" s="76">
        <f t="shared" si="137"/>
        <v>6</v>
      </c>
      <c r="F2198" s="101">
        <f t="shared" si="138"/>
        <v>5</v>
      </c>
      <c r="G2198" s="101" t="str">
        <f t="shared" si="139"/>
        <v>Off</v>
      </c>
    </row>
    <row r="2199" spans="2:7" x14ac:dyDescent="0.35">
      <c r="B2199" s="3">
        <v>46114.291666661353</v>
      </c>
      <c r="C2199" s="84">
        <v>1.0072932529389342</v>
      </c>
      <c r="D2199" s="76">
        <f t="shared" si="136"/>
        <v>4</v>
      </c>
      <c r="E2199" s="76">
        <f t="shared" si="137"/>
        <v>7</v>
      </c>
      <c r="F2199" s="101">
        <f t="shared" si="138"/>
        <v>5</v>
      </c>
      <c r="G2199" s="101" t="str">
        <f t="shared" si="139"/>
        <v>Off</v>
      </c>
    </row>
    <row r="2200" spans="2:7" x14ac:dyDescent="0.35">
      <c r="B2200" s="3">
        <v>46114.333333328017</v>
      </c>
      <c r="C2200" s="84">
        <v>13.343161118322966</v>
      </c>
      <c r="D2200" s="76">
        <f t="shared" si="136"/>
        <v>4</v>
      </c>
      <c r="E2200" s="76">
        <f t="shared" si="137"/>
        <v>8</v>
      </c>
      <c r="F2200" s="101">
        <f t="shared" si="138"/>
        <v>5</v>
      </c>
      <c r="G2200" s="101" t="str">
        <f t="shared" si="139"/>
        <v>On</v>
      </c>
    </row>
    <row r="2201" spans="2:7" x14ac:dyDescent="0.35">
      <c r="B2201" s="3">
        <v>46114.374999994681</v>
      </c>
      <c r="C2201" s="84">
        <v>22.468247611686667</v>
      </c>
      <c r="D2201" s="76">
        <f t="shared" si="136"/>
        <v>4</v>
      </c>
      <c r="E2201" s="76">
        <f t="shared" si="137"/>
        <v>9</v>
      </c>
      <c r="F2201" s="101">
        <f t="shared" si="138"/>
        <v>5</v>
      </c>
      <c r="G2201" s="101" t="str">
        <f t="shared" si="139"/>
        <v>On</v>
      </c>
    </row>
    <row r="2202" spans="2:7" x14ac:dyDescent="0.35">
      <c r="B2202" s="3">
        <v>46114.416666661346</v>
      </c>
      <c r="C2202" s="84">
        <v>24.228377035731249</v>
      </c>
      <c r="D2202" s="76">
        <f t="shared" si="136"/>
        <v>4</v>
      </c>
      <c r="E2202" s="76">
        <f t="shared" si="137"/>
        <v>10</v>
      </c>
      <c r="F2202" s="101">
        <f t="shared" si="138"/>
        <v>5</v>
      </c>
      <c r="G2202" s="101" t="str">
        <f t="shared" si="139"/>
        <v>On</v>
      </c>
    </row>
    <row r="2203" spans="2:7" x14ac:dyDescent="0.35">
      <c r="B2203" s="3">
        <v>46114.45833332801</v>
      </c>
      <c r="C2203" s="84">
        <v>24.2247036694991</v>
      </c>
      <c r="D2203" s="76">
        <f t="shared" si="136"/>
        <v>4</v>
      </c>
      <c r="E2203" s="76">
        <f t="shared" si="137"/>
        <v>11</v>
      </c>
      <c r="F2203" s="101">
        <f t="shared" si="138"/>
        <v>5</v>
      </c>
      <c r="G2203" s="101" t="str">
        <f t="shared" si="139"/>
        <v>On</v>
      </c>
    </row>
    <row r="2204" spans="2:7" x14ac:dyDescent="0.35">
      <c r="B2204" s="3">
        <v>46114.499999994674</v>
      </c>
      <c r="C2204" s="84">
        <v>23.56403555211347</v>
      </c>
      <c r="D2204" s="76">
        <f t="shared" si="136"/>
        <v>4</v>
      </c>
      <c r="E2204" s="76">
        <f t="shared" si="137"/>
        <v>12</v>
      </c>
      <c r="F2204" s="101">
        <f t="shared" si="138"/>
        <v>5</v>
      </c>
      <c r="G2204" s="101" t="str">
        <f t="shared" si="139"/>
        <v>On</v>
      </c>
    </row>
    <row r="2205" spans="2:7" x14ac:dyDescent="0.35">
      <c r="B2205" s="3">
        <v>46114.541666661338</v>
      </c>
      <c r="C2205" s="84">
        <v>18.41366532795174</v>
      </c>
      <c r="D2205" s="76">
        <f t="shared" si="136"/>
        <v>4</v>
      </c>
      <c r="E2205" s="76">
        <f t="shared" si="137"/>
        <v>13</v>
      </c>
      <c r="F2205" s="101">
        <f t="shared" si="138"/>
        <v>5</v>
      </c>
      <c r="G2205" s="101" t="str">
        <f t="shared" si="139"/>
        <v>On</v>
      </c>
    </row>
    <row r="2206" spans="2:7" x14ac:dyDescent="0.35">
      <c r="B2206" s="3">
        <v>46114.583333328002</v>
      </c>
      <c r="C2206" s="84">
        <v>14.108508038499808</v>
      </c>
      <c r="D2206" s="76">
        <f t="shared" si="136"/>
        <v>4</v>
      </c>
      <c r="E2206" s="76">
        <f t="shared" si="137"/>
        <v>14</v>
      </c>
      <c r="F2206" s="101">
        <f t="shared" si="138"/>
        <v>5</v>
      </c>
      <c r="G2206" s="101" t="str">
        <f t="shared" si="139"/>
        <v>On</v>
      </c>
    </row>
    <row r="2207" spans="2:7" x14ac:dyDescent="0.35">
      <c r="B2207" s="3">
        <v>46114.624999994667</v>
      </c>
      <c r="C2207" s="84">
        <v>11.29434793212771</v>
      </c>
      <c r="D2207" s="76">
        <f t="shared" si="136"/>
        <v>4</v>
      </c>
      <c r="E2207" s="76">
        <f t="shared" si="137"/>
        <v>15</v>
      </c>
      <c r="F2207" s="101">
        <f t="shared" si="138"/>
        <v>5</v>
      </c>
      <c r="G2207" s="101" t="str">
        <f t="shared" si="139"/>
        <v>On</v>
      </c>
    </row>
    <row r="2208" spans="2:7" x14ac:dyDescent="0.35">
      <c r="B2208" s="3">
        <v>46114.666666661331</v>
      </c>
      <c r="C2208" s="84">
        <v>22.544282007825377</v>
      </c>
      <c r="D2208" s="76">
        <f t="shared" si="136"/>
        <v>4</v>
      </c>
      <c r="E2208" s="76">
        <f t="shared" si="137"/>
        <v>16</v>
      </c>
      <c r="F2208" s="101">
        <f t="shared" si="138"/>
        <v>5</v>
      </c>
      <c r="G2208" s="101" t="str">
        <f t="shared" si="139"/>
        <v>On</v>
      </c>
    </row>
    <row r="2209" spans="2:7" x14ac:dyDescent="0.35">
      <c r="B2209" s="3">
        <v>46114.708333327995</v>
      </c>
      <c r="C2209" s="84">
        <v>12.206212825100543</v>
      </c>
      <c r="D2209" s="76">
        <f t="shared" si="136"/>
        <v>4</v>
      </c>
      <c r="E2209" s="76">
        <f t="shared" si="137"/>
        <v>17</v>
      </c>
      <c r="F2209" s="101">
        <f t="shared" si="138"/>
        <v>5</v>
      </c>
      <c r="G2209" s="101" t="str">
        <f t="shared" si="139"/>
        <v>On</v>
      </c>
    </row>
    <row r="2210" spans="2:7" x14ac:dyDescent="0.35">
      <c r="B2210" s="3">
        <v>46114.749999994659</v>
      </c>
      <c r="C2210" s="84">
        <v>4.6723450836864791</v>
      </c>
      <c r="D2210" s="76">
        <f t="shared" si="136"/>
        <v>4</v>
      </c>
      <c r="E2210" s="76">
        <f t="shared" si="137"/>
        <v>18</v>
      </c>
      <c r="F2210" s="101">
        <f t="shared" si="138"/>
        <v>5</v>
      </c>
      <c r="G2210" s="101" t="str">
        <f t="shared" si="139"/>
        <v>On</v>
      </c>
    </row>
    <row r="2211" spans="2:7" x14ac:dyDescent="0.35">
      <c r="B2211" s="3">
        <v>46114.791666661324</v>
      </c>
      <c r="C2211" s="84">
        <v>0.13678055639944936</v>
      </c>
      <c r="D2211" s="76">
        <f t="shared" si="136"/>
        <v>4</v>
      </c>
      <c r="E2211" s="76">
        <f t="shared" si="137"/>
        <v>19</v>
      </c>
      <c r="F2211" s="101">
        <f t="shared" si="138"/>
        <v>5</v>
      </c>
      <c r="G2211" s="101" t="str">
        <f t="shared" si="139"/>
        <v>On</v>
      </c>
    </row>
    <row r="2212" spans="2:7" x14ac:dyDescent="0.35">
      <c r="B2212" s="3">
        <v>46114.833333327988</v>
      </c>
      <c r="C2212" s="84">
        <v>0</v>
      </c>
      <c r="D2212" s="76">
        <f t="shared" si="136"/>
        <v>4</v>
      </c>
      <c r="E2212" s="76">
        <f t="shared" si="137"/>
        <v>20</v>
      </c>
      <c r="F2212" s="101">
        <f t="shared" si="138"/>
        <v>5</v>
      </c>
      <c r="G2212" s="101" t="str">
        <f t="shared" si="139"/>
        <v>On</v>
      </c>
    </row>
    <row r="2213" spans="2:7" x14ac:dyDescent="0.35">
      <c r="B2213" s="3">
        <v>46114.874999994652</v>
      </c>
      <c r="C2213" s="84">
        <v>0</v>
      </c>
      <c r="D2213" s="76">
        <f t="shared" si="136"/>
        <v>4</v>
      </c>
      <c r="E2213" s="76">
        <f t="shared" si="137"/>
        <v>21</v>
      </c>
      <c r="F2213" s="101">
        <f t="shared" si="138"/>
        <v>5</v>
      </c>
      <c r="G2213" s="101" t="str">
        <f t="shared" si="139"/>
        <v>On</v>
      </c>
    </row>
    <row r="2214" spans="2:7" x14ac:dyDescent="0.35">
      <c r="B2214" s="3">
        <v>46114.916666661316</v>
      </c>
      <c r="C2214" s="84">
        <v>0</v>
      </c>
      <c r="D2214" s="76">
        <f t="shared" si="136"/>
        <v>4</v>
      </c>
      <c r="E2214" s="76">
        <f t="shared" si="137"/>
        <v>22</v>
      </c>
      <c r="F2214" s="101">
        <f t="shared" si="138"/>
        <v>5</v>
      </c>
      <c r="G2214" s="101" t="str">
        <f t="shared" si="139"/>
        <v>On</v>
      </c>
    </row>
    <row r="2215" spans="2:7" x14ac:dyDescent="0.35">
      <c r="B2215" s="3">
        <v>46114.958333327981</v>
      </c>
      <c r="C2215" s="84">
        <v>0</v>
      </c>
      <c r="D2215" s="76">
        <f t="shared" si="136"/>
        <v>4</v>
      </c>
      <c r="E2215" s="76">
        <f t="shared" si="137"/>
        <v>23</v>
      </c>
      <c r="F2215" s="101">
        <f t="shared" si="138"/>
        <v>5</v>
      </c>
      <c r="G2215" s="101" t="str">
        <f t="shared" si="139"/>
        <v>On</v>
      </c>
    </row>
    <row r="2216" spans="2:7" x14ac:dyDescent="0.35">
      <c r="B2216" s="3">
        <v>46114.999999994645</v>
      </c>
      <c r="C2216" s="84">
        <v>0</v>
      </c>
      <c r="D2216" s="76">
        <f t="shared" si="136"/>
        <v>4</v>
      </c>
      <c r="E2216" s="76">
        <f t="shared" si="137"/>
        <v>0</v>
      </c>
      <c r="F2216" s="101">
        <f t="shared" si="138"/>
        <v>6</v>
      </c>
      <c r="G2216" s="101" t="str">
        <f t="shared" si="139"/>
        <v>Off</v>
      </c>
    </row>
    <row r="2217" spans="2:7" x14ac:dyDescent="0.35">
      <c r="B2217" s="3">
        <v>46115.041666661309</v>
      </c>
      <c r="C2217" s="84">
        <v>0</v>
      </c>
      <c r="D2217" s="76">
        <f t="shared" si="136"/>
        <v>4</v>
      </c>
      <c r="E2217" s="76">
        <f t="shared" si="137"/>
        <v>1</v>
      </c>
      <c r="F2217" s="101">
        <f t="shared" si="138"/>
        <v>6</v>
      </c>
      <c r="G2217" s="101" t="str">
        <f t="shared" si="139"/>
        <v>Off</v>
      </c>
    </row>
    <row r="2218" spans="2:7" x14ac:dyDescent="0.35">
      <c r="B2218" s="3">
        <v>46115.083333327973</v>
      </c>
      <c r="C2218" s="84">
        <v>0</v>
      </c>
      <c r="D2218" s="76">
        <f t="shared" si="136"/>
        <v>4</v>
      </c>
      <c r="E2218" s="76">
        <f t="shared" si="137"/>
        <v>2</v>
      </c>
      <c r="F2218" s="101">
        <f t="shared" si="138"/>
        <v>6</v>
      </c>
      <c r="G2218" s="101" t="str">
        <f t="shared" si="139"/>
        <v>Off</v>
      </c>
    </row>
    <row r="2219" spans="2:7" x14ac:dyDescent="0.35">
      <c r="B2219" s="3">
        <v>46115.124999994638</v>
      </c>
      <c r="C2219" s="84">
        <v>0</v>
      </c>
      <c r="D2219" s="76">
        <f t="shared" si="136"/>
        <v>4</v>
      </c>
      <c r="E2219" s="76">
        <f t="shared" si="137"/>
        <v>3</v>
      </c>
      <c r="F2219" s="101">
        <f t="shared" si="138"/>
        <v>6</v>
      </c>
      <c r="G2219" s="101" t="str">
        <f t="shared" si="139"/>
        <v>Off</v>
      </c>
    </row>
    <row r="2220" spans="2:7" x14ac:dyDescent="0.35">
      <c r="B2220" s="3">
        <v>46115.166666661302</v>
      </c>
      <c r="C2220" s="84">
        <v>0</v>
      </c>
      <c r="D2220" s="76">
        <f t="shared" si="136"/>
        <v>4</v>
      </c>
      <c r="E2220" s="76">
        <f t="shared" si="137"/>
        <v>4</v>
      </c>
      <c r="F2220" s="101">
        <f t="shared" si="138"/>
        <v>6</v>
      </c>
      <c r="G2220" s="101" t="str">
        <f t="shared" si="139"/>
        <v>Off</v>
      </c>
    </row>
    <row r="2221" spans="2:7" x14ac:dyDescent="0.35">
      <c r="B2221" s="3">
        <v>46115.208333327966</v>
      </c>
      <c r="C2221" s="84">
        <v>0</v>
      </c>
      <c r="D2221" s="76">
        <f t="shared" si="136"/>
        <v>4</v>
      </c>
      <c r="E2221" s="76">
        <f t="shared" si="137"/>
        <v>5</v>
      </c>
      <c r="F2221" s="101">
        <f t="shared" si="138"/>
        <v>6</v>
      </c>
      <c r="G2221" s="101" t="str">
        <f t="shared" si="139"/>
        <v>Off</v>
      </c>
    </row>
    <row r="2222" spans="2:7" x14ac:dyDescent="0.35">
      <c r="B2222" s="3">
        <v>46115.24999999463</v>
      </c>
      <c r="C2222" s="84">
        <v>0</v>
      </c>
      <c r="D2222" s="76">
        <f t="shared" si="136"/>
        <v>4</v>
      </c>
      <c r="E2222" s="76">
        <f t="shared" si="137"/>
        <v>6</v>
      </c>
      <c r="F2222" s="101">
        <f t="shared" si="138"/>
        <v>6</v>
      </c>
      <c r="G2222" s="101" t="str">
        <f t="shared" si="139"/>
        <v>Off</v>
      </c>
    </row>
    <row r="2223" spans="2:7" x14ac:dyDescent="0.35">
      <c r="B2223" s="3">
        <v>46115.291666661295</v>
      </c>
      <c r="C2223" s="84">
        <v>0</v>
      </c>
      <c r="D2223" s="76">
        <f t="shared" si="136"/>
        <v>4</v>
      </c>
      <c r="E2223" s="76">
        <f t="shared" si="137"/>
        <v>7</v>
      </c>
      <c r="F2223" s="101">
        <f t="shared" si="138"/>
        <v>6</v>
      </c>
      <c r="G2223" s="101" t="str">
        <f t="shared" si="139"/>
        <v>Off</v>
      </c>
    </row>
    <row r="2224" spans="2:7" x14ac:dyDescent="0.35">
      <c r="B2224" s="3">
        <v>46115.333333327959</v>
      </c>
      <c r="C2224" s="84">
        <v>0.22782498642384943</v>
      </c>
      <c r="D2224" s="76">
        <f t="shared" si="136"/>
        <v>4</v>
      </c>
      <c r="E2224" s="76">
        <f t="shared" si="137"/>
        <v>8</v>
      </c>
      <c r="F2224" s="101">
        <f t="shared" si="138"/>
        <v>6</v>
      </c>
      <c r="G2224" s="101" t="str">
        <f t="shared" si="139"/>
        <v>On</v>
      </c>
    </row>
    <row r="2225" spans="2:7" x14ac:dyDescent="0.35">
      <c r="B2225" s="3">
        <v>46115.374999994623</v>
      </c>
      <c r="C2225" s="84">
        <v>0.18188335243057308</v>
      </c>
      <c r="D2225" s="76">
        <f t="shared" si="136"/>
        <v>4</v>
      </c>
      <c r="E2225" s="76">
        <f t="shared" si="137"/>
        <v>9</v>
      </c>
      <c r="F2225" s="101">
        <f t="shared" si="138"/>
        <v>6</v>
      </c>
      <c r="G2225" s="101" t="str">
        <f t="shared" si="139"/>
        <v>On</v>
      </c>
    </row>
    <row r="2226" spans="2:7" x14ac:dyDescent="0.35">
      <c r="B2226" s="3">
        <v>46115.416666661287</v>
      </c>
      <c r="C2226" s="84">
        <v>0.3931854796370145</v>
      </c>
      <c r="D2226" s="76">
        <f t="shared" si="136"/>
        <v>4</v>
      </c>
      <c r="E2226" s="76">
        <f t="shared" si="137"/>
        <v>10</v>
      </c>
      <c r="F2226" s="101">
        <f t="shared" si="138"/>
        <v>6</v>
      </c>
      <c r="G2226" s="101" t="str">
        <f t="shared" si="139"/>
        <v>On</v>
      </c>
    </row>
    <row r="2227" spans="2:7" x14ac:dyDescent="0.35">
      <c r="B2227" s="3">
        <v>46115.458333327952</v>
      </c>
      <c r="C2227" s="84">
        <v>2.2196913466240851</v>
      </c>
      <c r="D2227" s="76">
        <f t="shared" si="136"/>
        <v>4</v>
      </c>
      <c r="E2227" s="76">
        <f t="shared" si="137"/>
        <v>11</v>
      </c>
      <c r="F2227" s="101">
        <f t="shared" si="138"/>
        <v>6</v>
      </c>
      <c r="G2227" s="101" t="str">
        <f t="shared" si="139"/>
        <v>On</v>
      </c>
    </row>
    <row r="2228" spans="2:7" x14ac:dyDescent="0.35">
      <c r="B2228" s="3">
        <v>46115.499999994616</v>
      </c>
      <c r="C2228" s="84">
        <v>1.4907284292409371</v>
      </c>
      <c r="D2228" s="76">
        <f t="shared" si="136"/>
        <v>4</v>
      </c>
      <c r="E2228" s="76">
        <f t="shared" si="137"/>
        <v>12</v>
      </c>
      <c r="F2228" s="101">
        <f t="shared" si="138"/>
        <v>6</v>
      </c>
      <c r="G2228" s="101" t="str">
        <f t="shared" si="139"/>
        <v>On</v>
      </c>
    </row>
    <row r="2229" spans="2:7" x14ac:dyDescent="0.35">
      <c r="B2229" s="3">
        <v>46115.54166666128</v>
      </c>
      <c r="C2229" s="84">
        <v>1.9369144004437138</v>
      </c>
      <c r="D2229" s="76">
        <f t="shared" si="136"/>
        <v>4</v>
      </c>
      <c r="E2229" s="76">
        <f t="shared" si="137"/>
        <v>13</v>
      </c>
      <c r="F2229" s="101">
        <f t="shared" si="138"/>
        <v>6</v>
      </c>
      <c r="G2229" s="101" t="str">
        <f t="shared" si="139"/>
        <v>On</v>
      </c>
    </row>
    <row r="2230" spans="2:7" x14ac:dyDescent="0.35">
      <c r="B2230" s="3">
        <v>46115.583333327944</v>
      </c>
      <c r="C2230" s="84">
        <v>1.5333131249419405</v>
      </c>
      <c r="D2230" s="76">
        <f t="shared" si="136"/>
        <v>4</v>
      </c>
      <c r="E2230" s="76">
        <f t="shared" si="137"/>
        <v>14</v>
      </c>
      <c r="F2230" s="101">
        <f t="shared" si="138"/>
        <v>6</v>
      </c>
      <c r="G2230" s="101" t="str">
        <f t="shared" si="139"/>
        <v>On</v>
      </c>
    </row>
    <row r="2231" spans="2:7" x14ac:dyDescent="0.35">
      <c r="B2231" s="3">
        <v>46115.624999994609</v>
      </c>
      <c r="C2231" s="84">
        <v>1.4017247841854832</v>
      </c>
      <c r="D2231" s="76">
        <f t="shared" si="136"/>
        <v>4</v>
      </c>
      <c r="E2231" s="76">
        <f t="shared" si="137"/>
        <v>15</v>
      </c>
      <c r="F2231" s="101">
        <f t="shared" si="138"/>
        <v>6</v>
      </c>
      <c r="G2231" s="101" t="str">
        <f t="shared" si="139"/>
        <v>On</v>
      </c>
    </row>
    <row r="2232" spans="2:7" x14ac:dyDescent="0.35">
      <c r="B2232" s="3">
        <v>46115.666666661273</v>
      </c>
      <c r="C2232" s="84">
        <v>1.3158168606597302</v>
      </c>
      <c r="D2232" s="76">
        <f t="shared" si="136"/>
        <v>4</v>
      </c>
      <c r="E2232" s="76">
        <f t="shared" si="137"/>
        <v>16</v>
      </c>
      <c r="F2232" s="101">
        <f t="shared" si="138"/>
        <v>6</v>
      </c>
      <c r="G2232" s="101" t="str">
        <f t="shared" si="139"/>
        <v>On</v>
      </c>
    </row>
    <row r="2233" spans="2:7" x14ac:dyDescent="0.35">
      <c r="B2233" s="3">
        <v>46115.708333327937</v>
      </c>
      <c r="C2233" s="84">
        <v>0.73996813729454936</v>
      </c>
      <c r="D2233" s="76">
        <f t="shared" si="136"/>
        <v>4</v>
      </c>
      <c r="E2233" s="76">
        <f t="shared" si="137"/>
        <v>17</v>
      </c>
      <c r="F2233" s="101">
        <f t="shared" si="138"/>
        <v>6</v>
      </c>
      <c r="G2233" s="101" t="str">
        <f t="shared" si="139"/>
        <v>On</v>
      </c>
    </row>
    <row r="2234" spans="2:7" x14ac:dyDescent="0.35">
      <c r="B2234" s="3">
        <v>46115.749999994601</v>
      </c>
      <c r="C2234" s="84">
        <v>0.16767511892323272</v>
      </c>
      <c r="D2234" s="76">
        <f t="shared" si="136"/>
        <v>4</v>
      </c>
      <c r="E2234" s="76">
        <f t="shared" si="137"/>
        <v>18</v>
      </c>
      <c r="F2234" s="101">
        <f t="shared" si="138"/>
        <v>6</v>
      </c>
      <c r="G2234" s="101" t="str">
        <f t="shared" si="139"/>
        <v>On</v>
      </c>
    </row>
    <row r="2235" spans="2:7" x14ac:dyDescent="0.35">
      <c r="B2235" s="3">
        <v>46115.791666661265</v>
      </c>
      <c r="C2235" s="84">
        <v>0</v>
      </c>
      <c r="D2235" s="76">
        <f t="shared" si="136"/>
        <v>4</v>
      </c>
      <c r="E2235" s="76">
        <f t="shared" si="137"/>
        <v>19</v>
      </c>
      <c r="F2235" s="101">
        <f t="shared" si="138"/>
        <v>6</v>
      </c>
      <c r="G2235" s="101" t="str">
        <f t="shared" si="139"/>
        <v>On</v>
      </c>
    </row>
    <row r="2236" spans="2:7" x14ac:dyDescent="0.35">
      <c r="B2236" s="3">
        <v>46115.83333332793</v>
      </c>
      <c r="C2236" s="84">
        <v>0</v>
      </c>
      <c r="D2236" s="76">
        <f t="shared" si="136"/>
        <v>4</v>
      </c>
      <c r="E2236" s="76">
        <f t="shared" si="137"/>
        <v>20</v>
      </c>
      <c r="F2236" s="101">
        <f t="shared" si="138"/>
        <v>6</v>
      </c>
      <c r="G2236" s="101" t="str">
        <f t="shared" si="139"/>
        <v>On</v>
      </c>
    </row>
    <row r="2237" spans="2:7" x14ac:dyDescent="0.35">
      <c r="B2237" s="3">
        <v>46115.874999994594</v>
      </c>
      <c r="C2237" s="84">
        <v>0</v>
      </c>
      <c r="D2237" s="76">
        <f t="shared" si="136"/>
        <v>4</v>
      </c>
      <c r="E2237" s="76">
        <f t="shared" si="137"/>
        <v>21</v>
      </c>
      <c r="F2237" s="101">
        <f t="shared" si="138"/>
        <v>6</v>
      </c>
      <c r="G2237" s="101" t="str">
        <f t="shared" si="139"/>
        <v>On</v>
      </c>
    </row>
    <row r="2238" spans="2:7" x14ac:dyDescent="0.35">
      <c r="B2238" s="3">
        <v>46115.916666661258</v>
      </c>
      <c r="C2238" s="84">
        <v>0</v>
      </c>
      <c r="D2238" s="76">
        <f t="shared" si="136"/>
        <v>4</v>
      </c>
      <c r="E2238" s="76">
        <f t="shared" si="137"/>
        <v>22</v>
      </c>
      <c r="F2238" s="101">
        <f t="shared" si="138"/>
        <v>6</v>
      </c>
      <c r="G2238" s="101" t="str">
        <f t="shared" si="139"/>
        <v>On</v>
      </c>
    </row>
    <row r="2239" spans="2:7" x14ac:dyDescent="0.35">
      <c r="B2239" s="3">
        <v>46115.958333327922</v>
      </c>
      <c r="C2239" s="84">
        <v>0</v>
      </c>
      <c r="D2239" s="76">
        <f t="shared" si="136"/>
        <v>4</v>
      </c>
      <c r="E2239" s="76">
        <f t="shared" si="137"/>
        <v>23</v>
      </c>
      <c r="F2239" s="101">
        <f t="shared" si="138"/>
        <v>6</v>
      </c>
      <c r="G2239" s="101" t="str">
        <f t="shared" si="139"/>
        <v>On</v>
      </c>
    </row>
    <row r="2240" spans="2:7" x14ac:dyDescent="0.35">
      <c r="B2240" s="3">
        <v>46115.999999994587</v>
      </c>
      <c r="C2240" s="84">
        <v>0</v>
      </c>
      <c r="D2240" s="76">
        <f t="shared" si="136"/>
        <v>4</v>
      </c>
      <c r="E2240" s="76">
        <f t="shared" si="137"/>
        <v>0</v>
      </c>
      <c r="F2240" s="101">
        <f t="shared" si="138"/>
        <v>7</v>
      </c>
      <c r="G2240" s="101" t="str">
        <f t="shared" si="139"/>
        <v>Off</v>
      </c>
    </row>
    <row r="2241" spans="2:7" x14ac:dyDescent="0.35">
      <c r="B2241" s="3">
        <v>46116.041666661251</v>
      </c>
      <c r="C2241" s="84">
        <v>0</v>
      </c>
      <c r="D2241" s="76">
        <f t="shared" si="136"/>
        <v>4</v>
      </c>
      <c r="E2241" s="76">
        <f t="shared" si="137"/>
        <v>1</v>
      </c>
      <c r="F2241" s="101">
        <f t="shared" si="138"/>
        <v>7</v>
      </c>
      <c r="G2241" s="101" t="str">
        <f t="shared" si="139"/>
        <v>Off</v>
      </c>
    </row>
    <row r="2242" spans="2:7" x14ac:dyDescent="0.35">
      <c r="B2242" s="3">
        <v>46116.083333327915</v>
      </c>
      <c r="C2242" s="84">
        <v>0</v>
      </c>
      <c r="D2242" s="76">
        <f t="shared" si="136"/>
        <v>4</v>
      </c>
      <c r="E2242" s="76">
        <f t="shared" si="137"/>
        <v>2</v>
      </c>
      <c r="F2242" s="101">
        <f t="shared" si="138"/>
        <v>7</v>
      </c>
      <c r="G2242" s="101" t="str">
        <f t="shared" si="139"/>
        <v>Off</v>
      </c>
    </row>
    <row r="2243" spans="2:7" x14ac:dyDescent="0.35">
      <c r="B2243" s="3">
        <v>46116.124999994579</v>
      </c>
      <c r="C2243" s="84">
        <v>0</v>
      </c>
      <c r="D2243" s="76">
        <f t="shared" si="136"/>
        <v>4</v>
      </c>
      <c r="E2243" s="76">
        <f t="shared" si="137"/>
        <v>3</v>
      </c>
      <c r="F2243" s="101">
        <f t="shared" si="138"/>
        <v>7</v>
      </c>
      <c r="G2243" s="101" t="str">
        <f t="shared" si="139"/>
        <v>Off</v>
      </c>
    </row>
    <row r="2244" spans="2:7" x14ac:dyDescent="0.35">
      <c r="B2244" s="3">
        <v>46116.166666661244</v>
      </c>
      <c r="C2244" s="84">
        <v>0</v>
      </c>
      <c r="D2244" s="76">
        <f t="shared" si="136"/>
        <v>4</v>
      </c>
      <c r="E2244" s="76">
        <f t="shared" si="137"/>
        <v>4</v>
      </c>
      <c r="F2244" s="101">
        <f t="shared" si="138"/>
        <v>7</v>
      </c>
      <c r="G2244" s="101" t="str">
        <f t="shared" si="139"/>
        <v>Off</v>
      </c>
    </row>
    <row r="2245" spans="2:7" x14ac:dyDescent="0.35">
      <c r="B2245" s="3">
        <v>46116.208333327908</v>
      </c>
      <c r="C2245" s="84">
        <v>0</v>
      </c>
      <c r="D2245" s="76">
        <f t="shared" si="136"/>
        <v>4</v>
      </c>
      <c r="E2245" s="76">
        <f t="shared" si="137"/>
        <v>5</v>
      </c>
      <c r="F2245" s="101">
        <f t="shared" si="138"/>
        <v>7</v>
      </c>
      <c r="G2245" s="101" t="str">
        <f t="shared" si="139"/>
        <v>Off</v>
      </c>
    </row>
    <row r="2246" spans="2:7" x14ac:dyDescent="0.35">
      <c r="B2246" s="3">
        <v>46116.249999994572</v>
      </c>
      <c r="C2246" s="84">
        <v>0</v>
      </c>
      <c r="D2246" s="76">
        <f t="shared" si="136"/>
        <v>4</v>
      </c>
      <c r="E2246" s="76">
        <f t="shared" si="137"/>
        <v>6</v>
      </c>
      <c r="F2246" s="101">
        <f t="shared" si="138"/>
        <v>7</v>
      </c>
      <c r="G2246" s="101" t="str">
        <f t="shared" si="139"/>
        <v>Off</v>
      </c>
    </row>
    <row r="2247" spans="2:7" x14ac:dyDescent="0.35">
      <c r="B2247" s="3">
        <v>46116.291666661236</v>
      </c>
      <c r="C2247" s="84">
        <v>1.4406762198314762</v>
      </c>
      <c r="D2247" s="76">
        <f t="shared" si="136"/>
        <v>4</v>
      </c>
      <c r="E2247" s="76">
        <f t="shared" si="137"/>
        <v>7</v>
      </c>
      <c r="F2247" s="101">
        <f t="shared" si="138"/>
        <v>7</v>
      </c>
      <c r="G2247" s="101" t="str">
        <f t="shared" si="139"/>
        <v>Off</v>
      </c>
    </row>
    <row r="2248" spans="2:7" x14ac:dyDescent="0.35">
      <c r="B2248" s="3">
        <v>46116.333333327901</v>
      </c>
      <c r="C2248" s="84">
        <v>15.329411259370737</v>
      </c>
      <c r="D2248" s="76">
        <f t="shared" si="136"/>
        <v>4</v>
      </c>
      <c r="E2248" s="76">
        <f t="shared" si="137"/>
        <v>8</v>
      </c>
      <c r="F2248" s="101">
        <f t="shared" si="138"/>
        <v>7</v>
      </c>
      <c r="G2248" s="101" t="str">
        <f t="shared" si="139"/>
        <v>Off</v>
      </c>
    </row>
    <row r="2249" spans="2:7" x14ac:dyDescent="0.35">
      <c r="B2249" s="3">
        <v>46116.374999994565</v>
      </c>
      <c r="C2249" s="84">
        <v>24.638333232905037</v>
      </c>
      <c r="D2249" s="76">
        <f t="shared" ref="D2249:D2312" si="140">MONTH(B2249)</f>
        <v>4</v>
      </c>
      <c r="E2249" s="76">
        <f t="shared" si="137"/>
        <v>9</v>
      </c>
      <c r="F2249" s="101">
        <f t="shared" si="138"/>
        <v>7</v>
      </c>
      <c r="G2249" s="101" t="str">
        <f t="shared" si="139"/>
        <v>Off</v>
      </c>
    </row>
    <row r="2250" spans="2:7" x14ac:dyDescent="0.35">
      <c r="B2250" s="3">
        <v>46116.416666661229</v>
      </c>
      <c r="C2250" s="84">
        <v>26.453531994441065</v>
      </c>
      <c r="D2250" s="76">
        <f t="shared" si="140"/>
        <v>4</v>
      </c>
      <c r="E2250" s="76">
        <f t="shared" ref="E2250:E2313" si="141">HOUR(B2250)</f>
        <v>10</v>
      </c>
      <c r="F2250" s="101">
        <f t="shared" ref="F2250:F2313" si="142">WEEKDAY(B2250,1)</f>
        <v>7</v>
      </c>
      <c r="G2250" s="101" t="str">
        <f t="shared" ref="G2250:G2313" si="143">IF(OR(F2250=$F$6,F2250=$F$7),"Off",IF(E2250&lt;8,"Off","On"))</f>
        <v>Off</v>
      </c>
    </row>
    <row r="2251" spans="2:7" x14ac:dyDescent="0.35">
      <c r="B2251" s="3">
        <v>46116.458333327893</v>
      </c>
      <c r="C2251" s="84">
        <v>26.237546400571258</v>
      </c>
      <c r="D2251" s="76">
        <f t="shared" si="140"/>
        <v>4</v>
      </c>
      <c r="E2251" s="76">
        <f t="shared" si="141"/>
        <v>11</v>
      </c>
      <c r="F2251" s="101">
        <f t="shared" si="142"/>
        <v>7</v>
      </c>
      <c r="G2251" s="101" t="str">
        <f t="shared" si="143"/>
        <v>Off</v>
      </c>
    </row>
    <row r="2252" spans="2:7" x14ac:dyDescent="0.35">
      <c r="B2252" s="3">
        <v>46116.499999994558</v>
      </c>
      <c r="C2252" s="84">
        <v>25.572360840789379</v>
      </c>
      <c r="D2252" s="76">
        <f t="shared" si="140"/>
        <v>4</v>
      </c>
      <c r="E2252" s="76">
        <f t="shared" si="141"/>
        <v>12</v>
      </c>
      <c r="F2252" s="101">
        <f t="shared" si="142"/>
        <v>7</v>
      </c>
      <c r="G2252" s="101" t="str">
        <f t="shared" si="143"/>
        <v>Off</v>
      </c>
    </row>
    <row r="2253" spans="2:7" x14ac:dyDescent="0.35">
      <c r="B2253" s="3">
        <v>46116.541666661222</v>
      </c>
      <c r="C2253" s="84">
        <v>25.125722658227453</v>
      </c>
      <c r="D2253" s="76">
        <f t="shared" si="140"/>
        <v>4</v>
      </c>
      <c r="E2253" s="76">
        <f t="shared" si="141"/>
        <v>13</v>
      </c>
      <c r="F2253" s="101">
        <f t="shared" si="142"/>
        <v>7</v>
      </c>
      <c r="G2253" s="101" t="str">
        <f t="shared" si="143"/>
        <v>Off</v>
      </c>
    </row>
    <row r="2254" spans="2:7" x14ac:dyDescent="0.35">
      <c r="B2254" s="3">
        <v>46116.583333327886</v>
      </c>
      <c r="C2254" s="84">
        <v>25.161570012667003</v>
      </c>
      <c r="D2254" s="76">
        <f t="shared" si="140"/>
        <v>4</v>
      </c>
      <c r="E2254" s="76">
        <f t="shared" si="141"/>
        <v>14</v>
      </c>
      <c r="F2254" s="101">
        <f t="shared" si="142"/>
        <v>7</v>
      </c>
      <c r="G2254" s="101" t="str">
        <f t="shared" si="143"/>
        <v>Off</v>
      </c>
    </row>
    <row r="2255" spans="2:7" x14ac:dyDescent="0.35">
      <c r="B2255" s="3">
        <v>46116.62499999455</v>
      </c>
      <c r="C2255" s="84">
        <v>25.41509221500154</v>
      </c>
      <c r="D2255" s="76">
        <f t="shared" si="140"/>
        <v>4</v>
      </c>
      <c r="E2255" s="76">
        <f t="shared" si="141"/>
        <v>15</v>
      </c>
      <c r="F2255" s="101">
        <f t="shared" si="142"/>
        <v>7</v>
      </c>
      <c r="G2255" s="101" t="str">
        <f t="shared" si="143"/>
        <v>Off</v>
      </c>
    </row>
    <row r="2256" spans="2:7" x14ac:dyDescent="0.35">
      <c r="B2256" s="3">
        <v>46116.666666661215</v>
      </c>
      <c r="C2256" s="84">
        <v>25.443475014156277</v>
      </c>
      <c r="D2256" s="76">
        <f t="shared" si="140"/>
        <v>4</v>
      </c>
      <c r="E2256" s="76">
        <f t="shared" si="141"/>
        <v>16</v>
      </c>
      <c r="F2256" s="101">
        <f t="shared" si="142"/>
        <v>7</v>
      </c>
      <c r="G2256" s="101" t="str">
        <f t="shared" si="143"/>
        <v>Off</v>
      </c>
    </row>
    <row r="2257" spans="2:7" x14ac:dyDescent="0.35">
      <c r="B2257" s="3">
        <v>46116.708333327879</v>
      </c>
      <c r="C2257" s="84">
        <v>23.614051288007989</v>
      </c>
      <c r="D2257" s="76">
        <f t="shared" si="140"/>
        <v>4</v>
      </c>
      <c r="E2257" s="76">
        <f t="shared" si="141"/>
        <v>17</v>
      </c>
      <c r="F2257" s="101">
        <f t="shared" si="142"/>
        <v>7</v>
      </c>
      <c r="G2257" s="101" t="str">
        <f t="shared" si="143"/>
        <v>Off</v>
      </c>
    </row>
    <row r="2258" spans="2:7" x14ac:dyDescent="0.35">
      <c r="B2258" s="3">
        <v>46116.749999994543</v>
      </c>
      <c r="C2258" s="84">
        <v>15.721981238527874</v>
      </c>
      <c r="D2258" s="76">
        <f t="shared" si="140"/>
        <v>4</v>
      </c>
      <c r="E2258" s="76">
        <f t="shared" si="141"/>
        <v>18</v>
      </c>
      <c r="F2258" s="101">
        <f t="shared" si="142"/>
        <v>7</v>
      </c>
      <c r="G2258" s="101" t="str">
        <f t="shared" si="143"/>
        <v>Off</v>
      </c>
    </row>
    <row r="2259" spans="2:7" x14ac:dyDescent="0.35">
      <c r="B2259" s="3">
        <v>46116.791666661207</v>
      </c>
      <c r="C2259" s="84">
        <v>2.562950368952603</v>
      </c>
      <c r="D2259" s="76">
        <f t="shared" si="140"/>
        <v>4</v>
      </c>
      <c r="E2259" s="76">
        <f t="shared" si="141"/>
        <v>19</v>
      </c>
      <c r="F2259" s="101">
        <f t="shared" si="142"/>
        <v>7</v>
      </c>
      <c r="G2259" s="101" t="str">
        <f t="shared" si="143"/>
        <v>Off</v>
      </c>
    </row>
    <row r="2260" spans="2:7" x14ac:dyDescent="0.35">
      <c r="B2260" s="3">
        <v>46116.833333327872</v>
      </c>
      <c r="C2260" s="84">
        <v>0</v>
      </c>
      <c r="D2260" s="76">
        <f t="shared" si="140"/>
        <v>4</v>
      </c>
      <c r="E2260" s="76">
        <f t="shared" si="141"/>
        <v>20</v>
      </c>
      <c r="F2260" s="101">
        <f t="shared" si="142"/>
        <v>7</v>
      </c>
      <c r="G2260" s="101" t="str">
        <f t="shared" si="143"/>
        <v>Off</v>
      </c>
    </row>
    <row r="2261" spans="2:7" x14ac:dyDescent="0.35">
      <c r="B2261" s="3">
        <v>46116.874999994536</v>
      </c>
      <c r="C2261" s="84">
        <v>0</v>
      </c>
      <c r="D2261" s="76">
        <f t="shared" si="140"/>
        <v>4</v>
      </c>
      <c r="E2261" s="76">
        <f t="shared" si="141"/>
        <v>21</v>
      </c>
      <c r="F2261" s="101">
        <f t="shared" si="142"/>
        <v>7</v>
      </c>
      <c r="G2261" s="101" t="str">
        <f t="shared" si="143"/>
        <v>Off</v>
      </c>
    </row>
    <row r="2262" spans="2:7" x14ac:dyDescent="0.35">
      <c r="B2262" s="3">
        <v>46116.9166666612</v>
      </c>
      <c r="C2262" s="84">
        <v>0</v>
      </c>
      <c r="D2262" s="76">
        <f t="shared" si="140"/>
        <v>4</v>
      </c>
      <c r="E2262" s="76">
        <f t="shared" si="141"/>
        <v>22</v>
      </c>
      <c r="F2262" s="101">
        <f t="shared" si="142"/>
        <v>7</v>
      </c>
      <c r="G2262" s="101" t="str">
        <f t="shared" si="143"/>
        <v>Off</v>
      </c>
    </row>
    <row r="2263" spans="2:7" x14ac:dyDescent="0.35">
      <c r="B2263" s="3">
        <v>46116.958333327864</v>
      </c>
      <c r="C2263" s="84">
        <v>0</v>
      </c>
      <c r="D2263" s="76">
        <f t="shared" si="140"/>
        <v>4</v>
      </c>
      <c r="E2263" s="76">
        <f t="shared" si="141"/>
        <v>23</v>
      </c>
      <c r="F2263" s="101">
        <f t="shared" si="142"/>
        <v>7</v>
      </c>
      <c r="G2263" s="101" t="str">
        <f t="shared" si="143"/>
        <v>Off</v>
      </c>
    </row>
    <row r="2264" spans="2:7" x14ac:dyDescent="0.35">
      <c r="B2264" s="3">
        <v>46116.999999994528</v>
      </c>
      <c r="C2264" s="84">
        <v>0</v>
      </c>
      <c r="D2264" s="76">
        <f t="shared" si="140"/>
        <v>4</v>
      </c>
      <c r="E2264" s="76">
        <f t="shared" si="141"/>
        <v>0</v>
      </c>
      <c r="F2264" s="101">
        <f t="shared" si="142"/>
        <v>1</v>
      </c>
      <c r="G2264" s="101" t="str">
        <f t="shared" si="143"/>
        <v>Off</v>
      </c>
    </row>
    <row r="2265" spans="2:7" x14ac:dyDescent="0.35">
      <c r="B2265" s="3">
        <v>46117.041666661193</v>
      </c>
      <c r="C2265" s="84">
        <v>0</v>
      </c>
      <c r="D2265" s="76">
        <f t="shared" si="140"/>
        <v>4</v>
      </c>
      <c r="E2265" s="76">
        <f t="shared" si="141"/>
        <v>1</v>
      </c>
      <c r="F2265" s="101">
        <f t="shared" si="142"/>
        <v>1</v>
      </c>
      <c r="G2265" s="101" t="str">
        <f t="shared" si="143"/>
        <v>Off</v>
      </c>
    </row>
    <row r="2266" spans="2:7" x14ac:dyDescent="0.35">
      <c r="B2266" s="3">
        <v>46117.083333327857</v>
      </c>
      <c r="C2266" s="84">
        <v>0</v>
      </c>
      <c r="D2266" s="76">
        <f t="shared" si="140"/>
        <v>4</v>
      </c>
      <c r="E2266" s="76">
        <f t="shared" si="141"/>
        <v>2</v>
      </c>
      <c r="F2266" s="101">
        <f t="shared" si="142"/>
        <v>1</v>
      </c>
      <c r="G2266" s="101" t="str">
        <f t="shared" si="143"/>
        <v>Off</v>
      </c>
    </row>
    <row r="2267" spans="2:7" x14ac:dyDescent="0.35">
      <c r="B2267" s="3">
        <v>46117.124999994521</v>
      </c>
      <c r="C2267" s="84">
        <v>0</v>
      </c>
      <c r="D2267" s="76">
        <f t="shared" si="140"/>
        <v>4</v>
      </c>
      <c r="E2267" s="76">
        <f t="shared" si="141"/>
        <v>3</v>
      </c>
      <c r="F2267" s="101">
        <f t="shared" si="142"/>
        <v>1</v>
      </c>
      <c r="G2267" s="101" t="str">
        <f t="shared" si="143"/>
        <v>Off</v>
      </c>
    </row>
    <row r="2268" spans="2:7" x14ac:dyDescent="0.35">
      <c r="B2268" s="3">
        <v>46117.166666661185</v>
      </c>
      <c r="C2268" s="84">
        <v>0</v>
      </c>
      <c r="D2268" s="76">
        <f t="shared" si="140"/>
        <v>4</v>
      </c>
      <c r="E2268" s="76">
        <f t="shared" si="141"/>
        <v>4</v>
      </c>
      <c r="F2268" s="101">
        <f t="shared" si="142"/>
        <v>1</v>
      </c>
      <c r="G2268" s="101" t="str">
        <f t="shared" si="143"/>
        <v>Off</v>
      </c>
    </row>
    <row r="2269" spans="2:7" x14ac:dyDescent="0.35">
      <c r="B2269" s="3">
        <v>46117.20833332785</v>
      </c>
      <c r="C2269" s="84">
        <v>0</v>
      </c>
      <c r="D2269" s="76">
        <f t="shared" si="140"/>
        <v>4</v>
      </c>
      <c r="E2269" s="76">
        <f t="shared" si="141"/>
        <v>5</v>
      </c>
      <c r="F2269" s="101">
        <f t="shared" si="142"/>
        <v>1</v>
      </c>
      <c r="G2269" s="101" t="str">
        <f t="shared" si="143"/>
        <v>Off</v>
      </c>
    </row>
    <row r="2270" spans="2:7" x14ac:dyDescent="0.35">
      <c r="B2270" s="3">
        <v>46117.249999994514</v>
      </c>
      <c r="C2270" s="84">
        <v>0</v>
      </c>
      <c r="D2270" s="76">
        <f t="shared" si="140"/>
        <v>4</v>
      </c>
      <c r="E2270" s="76">
        <f t="shared" si="141"/>
        <v>6</v>
      </c>
      <c r="F2270" s="101">
        <f t="shared" si="142"/>
        <v>1</v>
      </c>
      <c r="G2270" s="101" t="str">
        <f t="shared" si="143"/>
        <v>Off</v>
      </c>
    </row>
    <row r="2271" spans="2:7" x14ac:dyDescent="0.35">
      <c r="B2271" s="3">
        <v>46117.291666661178</v>
      </c>
      <c r="C2271" s="84">
        <v>1.5480611811596785</v>
      </c>
      <c r="D2271" s="76">
        <f t="shared" si="140"/>
        <v>4</v>
      </c>
      <c r="E2271" s="76">
        <f t="shared" si="141"/>
        <v>7</v>
      </c>
      <c r="F2271" s="101">
        <f t="shared" si="142"/>
        <v>1</v>
      </c>
      <c r="G2271" s="101" t="str">
        <f t="shared" si="143"/>
        <v>Off</v>
      </c>
    </row>
    <row r="2272" spans="2:7" x14ac:dyDescent="0.35">
      <c r="B2272" s="3">
        <v>46117.333333327842</v>
      </c>
      <c r="C2272" s="84">
        <v>0.35927565031114794</v>
      </c>
      <c r="D2272" s="76">
        <f t="shared" si="140"/>
        <v>4</v>
      </c>
      <c r="E2272" s="76">
        <f t="shared" si="141"/>
        <v>8</v>
      </c>
      <c r="F2272" s="101">
        <f t="shared" si="142"/>
        <v>1</v>
      </c>
      <c r="G2272" s="101" t="str">
        <f t="shared" si="143"/>
        <v>Off</v>
      </c>
    </row>
    <row r="2273" spans="2:7" x14ac:dyDescent="0.35">
      <c r="B2273" s="3">
        <v>46117.374999994507</v>
      </c>
      <c r="C2273" s="84">
        <v>13.357376772861215</v>
      </c>
      <c r="D2273" s="76">
        <f t="shared" si="140"/>
        <v>4</v>
      </c>
      <c r="E2273" s="76">
        <f t="shared" si="141"/>
        <v>9</v>
      </c>
      <c r="F2273" s="101">
        <f t="shared" si="142"/>
        <v>1</v>
      </c>
      <c r="G2273" s="101" t="str">
        <f t="shared" si="143"/>
        <v>Off</v>
      </c>
    </row>
    <row r="2274" spans="2:7" x14ac:dyDescent="0.35">
      <c r="B2274" s="3">
        <v>46117.416666661171</v>
      </c>
      <c r="C2274" s="84">
        <v>23.450422257035001</v>
      </c>
      <c r="D2274" s="76">
        <f t="shared" si="140"/>
        <v>4</v>
      </c>
      <c r="E2274" s="76">
        <f t="shared" si="141"/>
        <v>10</v>
      </c>
      <c r="F2274" s="101">
        <f t="shared" si="142"/>
        <v>1</v>
      </c>
      <c r="G2274" s="101" t="str">
        <f t="shared" si="143"/>
        <v>Off</v>
      </c>
    </row>
    <row r="2275" spans="2:7" x14ac:dyDescent="0.35">
      <c r="B2275" s="3">
        <v>46117.458333327835</v>
      </c>
      <c r="C2275" s="84">
        <v>23.874336778771436</v>
      </c>
      <c r="D2275" s="76">
        <f t="shared" si="140"/>
        <v>4</v>
      </c>
      <c r="E2275" s="76">
        <f t="shared" si="141"/>
        <v>11</v>
      </c>
      <c r="F2275" s="101">
        <f t="shared" si="142"/>
        <v>1</v>
      </c>
      <c r="G2275" s="101" t="str">
        <f t="shared" si="143"/>
        <v>Off</v>
      </c>
    </row>
    <row r="2276" spans="2:7" x14ac:dyDescent="0.35">
      <c r="B2276" s="3">
        <v>46117.499999994499</v>
      </c>
      <c r="C2276" s="84">
        <v>23.53146524677636</v>
      </c>
      <c r="D2276" s="76">
        <f t="shared" si="140"/>
        <v>4</v>
      </c>
      <c r="E2276" s="76">
        <f t="shared" si="141"/>
        <v>12</v>
      </c>
      <c r="F2276" s="101">
        <f t="shared" si="142"/>
        <v>1</v>
      </c>
      <c r="G2276" s="101" t="str">
        <f t="shared" si="143"/>
        <v>Off</v>
      </c>
    </row>
    <row r="2277" spans="2:7" x14ac:dyDescent="0.35">
      <c r="B2277" s="3">
        <v>46117.541666661164</v>
      </c>
      <c r="C2277" s="84">
        <v>23.107868924508558</v>
      </c>
      <c r="D2277" s="76">
        <f t="shared" si="140"/>
        <v>4</v>
      </c>
      <c r="E2277" s="76">
        <f t="shared" si="141"/>
        <v>13</v>
      </c>
      <c r="F2277" s="101">
        <f t="shared" si="142"/>
        <v>1</v>
      </c>
      <c r="G2277" s="101" t="str">
        <f t="shared" si="143"/>
        <v>Off</v>
      </c>
    </row>
    <row r="2278" spans="2:7" x14ac:dyDescent="0.35">
      <c r="B2278" s="3">
        <v>46117.583333327828</v>
      </c>
      <c r="C2278" s="84">
        <v>23.460968200037236</v>
      </c>
      <c r="D2278" s="76">
        <f t="shared" si="140"/>
        <v>4</v>
      </c>
      <c r="E2278" s="76">
        <f t="shared" si="141"/>
        <v>14</v>
      </c>
      <c r="F2278" s="101">
        <f t="shared" si="142"/>
        <v>1</v>
      </c>
      <c r="G2278" s="101" t="str">
        <f t="shared" si="143"/>
        <v>Off</v>
      </c>
    </row>
    <row r="2279" spans="2:7" x14ac:dyDescent="0.35">
      <c r="B2279" s="3">
        <v>46117.624999994492</v>
      </c>
      <c r="C2279" s="84">
        <v>23.772546690114869</v>
      </c>
      <c r="D2279" s="76">
        <f t="shared" si="140"/>
        <v>4</v>
      </c>
      <c r="E2279" s="76">
        <f t="shared" si="141"/>
        <v>15</v>
      </c>
      <c r="F2279" s="101">
        <f t="shared" si="142"/>
        <v>1</v>
      </c>
      <c r="G2279" s="101" t="str">
        <f t="shared" si="143"/>
        <v>Off</v>
      </c>
    </row>
    <row r="2280" spans="2:7" x14ac:dyDescent="0.35">
      <c r="B2280" s="3">
        <v>46117.666666661156</v>
      </c>
      <c r="C2280" s="84">
        <v>19.971985692139192</v>
      </c>
      <c r="D2280" s="76">
        <f t="shared" si="140"/>
        <v>4</v>
      </c>
      <c r="E2280" s="76">
        <f t="shared" si="141"/>
        <v>16</v>
      </c>
      <c r="F2280" s="101">
        <f t="shared" si="142"/>
        <v>1</v>
      </c>
      <c r="G2280" s="101" t="str">
        <f t="shared" si="143"/>
        <v>Off</v>
      </c>
    </row>
    <row r="2281" spans="2:7" x14ac:dyDescent="0.35">
      <c r="B2281" s="3">
        <v>46117.708333327821</v>
      </c>
      <c r="C2281" s="84">
        <v>15.321664963442934</v>
      </c>
      <c r="D2281" s="76">
        <f t="shared" si="140"/>
        <v>4</v>
      </c>
      <c r="E2281" s="76">
        <f t="shared" si="141"/>
        <v>17</v>
      </c>
      <c r="F2281" s="101">
        <f t="shared" si="142"/>
        <v>1</v>
      </c>
      <c r="G2281" s="101" t="str">
        <f t="shared" si="143"/>
        <v>Off</v>
      </c>
    </row>
    <row r="2282" spans="2:7" x14ac:dyDescent="0.35">
      <c r="B2282" s="3">
        <v>46117.749999994485</v>
      </c>
      <c r="C2282" s="84">
        <v>6.0353566103011342</v>
      </c>
      <c r="D2282" s="76">
        <f t="shared" si="140"/>
        <v>4</v>
      </c>
      <c r="E2282" s="76">
        <f t="shared" si="141"/>
        <v>18</v>
      </c>
      <c r="F2282" s="101">
        <f t="shared" si="142"/>
        <v>1</v>
      </c>
      <c r="G2282" s="101" t="str">
        <f t="shared" si="143"/>
        <v>Off</v>
      </c>
    </row>
    <row r="2283" spans="2:7" x14ac:dyDescent="0.35">
      <c r="B2283" s="3">
        <v>46117.791666661149</v>
      </c>
      <c r="C2283" s="84">
        <v>0.35814744355606454</v>
      </c>
      <c r="D2283" s="76">
        <f t="shared" si="140"/>
        <v>4</v>
      </c>
      <c r="E2283" s="76">
        <f t="shared" si="141"/>
        <v>19</v>
      </c>
      <c r="F2283" s="101">
        <f t="shared" si="142"/>
        <v>1</v>
      </c>
      <c r="G2283" s="101" t="str">
        <f t="shared" si="143"/>
        <v>Off</v>
      </c>
    </row>
    <row r="2284" spans="2:7" x14ac:dyDescent="0.35">
      <c r="B2284" s="3">
        <v>46117.833333327813</v>
      </c>
      <c r="C2284" s="84">
        <v>0</v>
      </c>
      <c r="D2284" s="76">
        <f t="shared" si="140"/>
        <v>4</v>
      </c>
      <c r="E2284" s="76">
        <f t="shared" si="141"/>
        <v>20</v>
      </c>
      <c r="F2284" s="101">
        <f t="shared" si="142"/>
        <v>1</v>
      </c>
      <c r="G2284" s="101" t="str">
        <f t="shared" si="143"/>
        <v>Off</v>
      </c>
    </row>
    <row r="2285" spans="2:7" x14ac:dyDescent="0.35">
      <c r="B2285" s="3">
        <v>46117.874999994478</v>
      </c>
      <c r="C2285" s="84">
        <v>0</v>
      </c>
      <c r="D2285" s="76">
        <f t="shared" si="140"/>
        <v>4</v>
      </c>
      <c r="E2285" s="76">
        <f t="shared" si="141"/>
        <v>21</v>
      </c>
      <c r="F2285" s="101">
        <f t="shared" si="142"/>
        <v>1</v>
      </c>
      <c r="G2285" s="101" t="str">
        <f t="shared" si="143"/>
        <v>Off</v>
      </c>
    </row>
    <row r="2286" spans="2:7" x14ac:dyDescent="0.35">
      <c r="B2286" s="3">
        <v>46117.916666661142</v>
      </c>
      <c r="C2286" s="84">
        <v>0</v>
      </c>
      <c r="D2286" s="76">
        <f t="shared" si="140"/>
        <v>4</v>
      </c>
      <c r="E2286" s="76">
        <f t="shared" si="141"/>
        <v>22</v>
      </c>
      <c r="F2286" s="101">
        <f t="shared" si="142"/>
        <v>1</v>
      </c>
      <c r="G2286" s="101" t="str">
        <f t="shared" si="143"/>
        <v>Off</v>
      </c>
    </row>
    <row r="2287" spans="2:7" x14ac:dyDescent="0.35">
      <c r="B2287" s="3">
        <v>46117.958333327806</v>
      </c>
      <c r="C2287" s="84">
        <v>0</v>
      </c>
      <c r="D2287" s="76">
        <f t="shared" si="140"/>
        <v>4</v>
      </c>
      <c r="E2287" s="76">
        <f t="shared" si="141"/>
        <v>23</v>
      </c>
      <c r="F2287" s="101">
        <f t="shared" si="142"/>
        <v>1</v>
      </c>
      <c r="G2287" s="101" t="str">
        <f t="shared" si="143"/>
        <v>Off</v>
      </c>
    </row>
    <row r="2288" spans="2:7" x14ac:dyDescent="0.35">
      <c r="B2288" s="3">
        <v>46117.99999999447</v>
      </c>
      <c r="C2288" s="84">
        <v>0</v>
      </c>
      <c r="D2288" s="76">
        <f t="shared" si="140"/>
        <v>4</v>
      </c>
      <c r="E2288" s="76">
        <f t="shared" si="141"/>
        <v>0</v>
      </c>
      <c r="F2288" s="101">
        <f t="shared" si="142"/>
        <v>2</v>
      </c>
      <c r="G2288" s="101" t="str">
        <f t="shared" si="143"/>
        <v>Off</v>
      </c>
    </row>
    <row r="2289" spans="2:7" x14ac:dyDescent="0.35">
      <c r="B2289" s="3">
        <v>46118.041666661135</v>
      </c>
      <c r="C2289" s="84">
        <v>0</v>
      </c>
      <c r="D2289" s="76">
        <f t="shared" si="140"/>
        <v>4</v>
      </c>
      <c r="E2289" s="76">
        <f t="shared" si="141"/>
        <v>1</v>
      </c>
      <c r="F2289" s="101">
        <f t="shared" si="142"/>
        <v>2</v>
      </c>
      <c r="G2289" s="101" t="str">
        <f t="shared" si="143"/>
        <v>Off</v>
      </c>
    </row>
    <row r="2290" spans="2:7" x14ac:dyDescent="0.35">
      <c r="B2290" s="3">
        <v>46118.083333327799</v>
      </c>
      <c r="C2290" s="84">
        <v>0</v>
      </c>
      <c r="D2290" s="76">
        <f t="shared" si="140"/>
        <v>4</v>
      </c>
      <c r="E2290" s="76">
        <f t="shared" si="141"/>
        <v>2</v>
      </c>
      <c r="F2290" s="101">
        <f t="shared" si="142"/>
        <v>2</v>
      </c>
      <c r="G2290" s="101" t="str">
        <f t="shared" si="143"/>
        <v>Off</v>
      </c>
    </row>
    <row r="2291" spans="2:7" x14ac:dyDescent="0.35">
      <c r="B2291" s="3">
        <v>46118.124999994463</v>
      </c>
      <c r="C2291" s="84">
        <v>0</v>
      </c>
      <c r="D2291" s="76">
        <f t="shared" si="140"/>
        <v>4</v>
      </c>
      <c r="E2291" s="76">
        <f t="shared" si="141"/>
        <v>3</v>
      </c>
      <c r="F2291" s="101">
        <f t="shared" si="142"/>
        <v>2</v>
      </c>
      <c r="G2291" s="101" t="str">
        <f t="shared" si="143"/>
        <v>Off</v>
      </c>
    </row>
    <row r="2292" spans="2:7" x14ac:dyDescent="0.35">
      <c r="B2292" s="3">
        <v>46118.166666661127</v>
      </c>
      <c r="C2292" s="84">
        <v>0</v>
      </c>
      <c r="D2292" s="76">
        <f t="shared" si="140"/>
        <v>4</v>
      </c>
      <c r="E2292" s="76">
        <f t="shared" si="141"/>
        <v>4</v>
      </c>
      <c r="F2292" s="101">
        <f t="shared" si="142"/>
        <v>2</v>
      </c>
      <c r="G2292" s="101" t="str">
        <f t="shared" si="143"/>
        <v>Off</v>
      </c>
    </row>
    <row r="2293" spans="2:7" x14ac:dyDescent="0.35">
      <c r="B2293" s="3">
        <v>46118.208333327791</v>
      </c>
      <c r="C2293" s="84">
        <v>0</v>
      </c>
      <c r="D2293" s="76">
        <f t="shared" si="140"/>
        <v>4</v>
      </c>
      <c r="E2293" s="76">
        <f t="shared" si="141"/>
        <v>5</v>
      </c>
      <c r="F2293" s="101">
        <f t="shared" si="142"/>
        <v>2</v>
      </c>
      <c r="G2293" s="101" t="str">
        <f t="shared" si="143"/>
        <v>Off</v>
      </c>
    </row>
    <row r="2294" spans="2:7" x14ac:dyDescent="0.35">
      <c r="B2294" s="3">
        <v>46118.249999994456</v>
      </c>
      <c r="C2294" s="84">
        <v>0</v>
      </c>
      <c r="D2294" s="76">
        <f t="shared" si="140"/>
        <v>4</v>
      </c>
      <c r="E2294" s="76">
        <f t="shared" si="141"/>
        <v>6</v>
      </c>
      <c r="F2294" s="101">
        <f t="shared" si="142"/>
        <v>2</v>
      </c>
      <c r="G2294" s="101" t="str">
        <f t="shared" si="143"/>
        <v>Off</v>
      </c>
    </row>
    <row r="2295" spans="2:7" x14ac:dyDescent="0.35">
      <c r="B2295" s="3">
        <v>46118.29166666112</v>
      </c>
      <c r="C2295" s="84">
        <v>1.1967160878009184</v>
      </c>
      <c r="D2295" s="76">
        <f t="shared" si="140"/>
        <v>4</v>
      </c>
      <c r="E2295" s="76">
        <f t="shared" si="141"/>
        <v>7</v>
      </c>
      <c r="F2295" s="101">
        <f t="shared" si="142"/>
        <v>2</v>
      </c>
      <c r="G2295" s="101" t="str">
        <f t="shared" si="143"/>
        <v>Off</v>
      </c>
    </row>
    <row r="2296" spans="2:7" x14ac:dyDescent="0.35">
      <c r="B2296" s="3">
        <v>46118.333333327784</v>
      </c>
      <c r="C2296" s="84">
        <v>1.7427762275589755E-2</v>
      </c>
      <c r="D2296" s="76">
        <f t="shared" si="140"/>
        <v>4</v>
      </c>
      <c r="E2296" s="76">
        <f t="shared" si="141"/>
        <v>8</v>
      </c>
      <c r="F2296" s="101">
        <f t="shared" si="142"/>
        <v>2</v>
      </c>
      <c r="G2296" s="101" t="str">
        <f t="shared" si="143"/>
        <v>On</v>
      </c>
    </row>
    <row r="2297" spans="2:7" x14ac:dyDescent="0.35">
      <c r="B2297" s="3">
        <v>46118.374999994448</v>
      </c>
      <c r="C2297" s="84">
        <v>0.20959528569054844</v>
      </c>
      <c r="D2297" s="76">
        <f t="shared" si="140"/>
        <v>4</v>
      </c>
      <c r="E2297" s="76">
        <f t="shared" si="141"/>
        <v>9</v>
      </c>
      <c r="F2297" s="101">
        <f t="shared" si="142"/>
        <v>2</v>
      </c>
      <c r="G2297" s="101" t="str">
        <f t="shared" si="143"/>
        <v>On</v>
      </c>
    </row>
    <row r="2298" spans="2:7" x14ac:dyDescent="0.35">
      <c r="B2298" s="3">
        <v>46118.416666661113</v>
      </c>
      <c r="C2298" s="84">
        <v>0.82068603241306337</v>
      </c>
      <c r="D2298" s="76">
        <f t="shared" si="140"/>
        <v>4</v>
      </c>
      <c r="E2298" s="76">
        <f t="shared" si="141"/>
        <v>10</v>
      </c>
      <c r="F2298" s="101">
        <f t="shared" si="142"/>
        <v>2</v>
      </c>
      <c r="G2298" s="101" t="str">
        <f t="shared" si="143"/>
        <v>On</v>
      </c>
    </row>
    <row r="2299" spans="2:7" x14ac:dyDescent="0.35">
      <c r="B2299" s="3">
        <v>46118.458333327777</v>
      </c>
      <c r="C2299" s="84">
        <v>1.2373062389589435</v>
      </c>
      <c r="D2299" s="76">
        <f t="shared" si="140"/>
        <v>4</v>
      </c>
      <c r="E2299" s="76">
        <f t="shared" si="141"/>
        <v>11</v>
      </c>
      <c r="F2299" s="101">
        <f t="shared" si="142"/>
        <v>2</v>
      </c>
      <c r="G2299" s="101" t="str">
        <f t="shared" si="143"/>
        <v>On</v>
      </c>
    </row>
    <row r="2300" spans="2:7" x14ac:dyDescent="0.35">
      <c r="B2300" s="3">
        <v>46118.499999994441</v>
      </c>
      <c r="C2300" s="84">
        <v>2.9429894394525986</v>
      </c>
      <c r="D2300" s="76">
        <f t="shared" si="140"/>
        <v>4</v>
      </c>
      <c r="E2300" s="76">
        <f t="shared" si="141"/>
        <v>12</v>
      </c>
      <c r="F2300" s="101">
        <f t="shared" si="142"/>
        <v>2</v>
      </c>
      <c r="G2300" s="101" t="str">
        <f t="shared" si="143"/>
        <v>On</v>
      </c>
    </row>
    <row r="2301" spans="2:7" x14ac:dyDescent="0.35">
      <c r="B2301" s="3">
        <v>46118.541666661105</v>
      </c>
      <c r="C2301" s="84">
        <v>2.7101009346900025</v>
      </c>
      <c r="D2301" s="76">
        <f t="shared" si="140"/>
        <v>4</v>
      </c>
      <c r="E2301" s="76">
        <f t="shared" si="141"/>
        <v>13</v>
      </c>
      <c r="F2301" s="101">
        <f t="shared" si="142"/>
        <v>2</v>
      </c>
      <c r="G2301" s="101" t="str">
        <f t="shared" si="143"/>
        <v>On</v>
      </c>
    </row>
    <row r="2302" spans="2:7" x14ac:dyDescent="0.35">
      <c r="B2302" s="3">
        <v>46118.58333332777</v>
      </c>
      <c r="C2302" s="84">
        <v>2.3118377365745335</v>
      </c>
      <c r="D2302" s="76">
        <f t="shared" si="140"/>
        <v>4</v>
      </c>
      <c r="E2302" s="76">
        <f t="shared" si="141"/>
        <v>14</v>
      </c>
      <c r="F2302" s="101">
        <f t="shared" si="142"/>
        <v>2</v>
      </c>
      <c r="G2302" s="101" t="str">
        <f t="shared" si="143"/>
        <v>On</v>
      </c>
    </row>
    <row r="2303" spans="2:7" x14ac:dyDescent="0.35">
      <c r="B2303" s="3">
        <v>46118.624999994434</v>
      </c>
      <c r="C2303" s="84">
        <v>1.9308113076070086</v>
      </c>
      <c r="D2303" s="76">
        <f t="shared" si="140"/>
        <v>4</v>
      </c>
      <c r="E2303" s="76">
        <f t="shared" si="141"/>
        <v>15</v>
      </c>
      <c r="F2303" s="101">
        <f t="shared" si="142"/>
        <v>2</v>
      </c>
      <c r="G2303" s="101" t="str">
        <f t="shared" si="143"/>
        <v>On</v>
      </c>
    </row>
    <row r="2304" spans="2:7" x14ac:dyDescent="0.35">
      <c r="B2304" s="3">
        <v>46118.666666661098</v>
      </c>
      <c r="C2304" s="84">
        <v>1.1503410550262565</v>
      </c>
      <c r="D2304" s="76">
        <f t="shared" si="140"/>
        <v>4</v>
      </c>
      <c r="E2304" s="76">
        <f t="shared" si="141"/>
        <v>16</v>
      </c>
      <c r="F2304" s="101">
        <f t="shared" si="142"/>
        <v>2</v>
      </c>
      <c r="G2304" s="101" t="str">
        <f t="shared" si="143"/>
        <v>On</v>
      </c>
    </row>
    <row r="2305" spans="2:7" x14ac:dyDescent="0.35">
      <c r="B2305" s="3">
        <v>46118.708333327762</v>
      </c>
      <c r="C2305" s="84">
        <v>1.7043973115210453</v>
      </c>
      <c r="D2305" s="76">
        <f t="shared" si="140"/>
        <v>4</v>
      </c>
      <c r="E2305" s="76">
        <f t="shared" si="141"/>
        <v>17</v>
      </c>
      <c r="F2305" s="101">
        <f t="shared" si="142"/>
        <v>2</v>
      </c>
      <c r="G2305" s="101" t="str">
        <f t="shared" si="143"/>
        <v>On</v>
      </c>
    </row>
    <row r="2306" spans="2:7" x14ac:dyDescent="0.35">
      <c r="B2306" s="3">
        <v>46118.749999994427</v>
      </c>
      <c r="C2306" s="84">
        <v>0.85876380325172863</v>
      </c>
      <c r="D2306" s="76">
        <f t="shared" si="140"/>
        <v>4</v>
      </c>
      <c r="E2306" s="76">
        <f t="shared" si="141"/>
        <v>18</v>
      </c>
      <c r="F2306" s="101">
        <f t="shared" si="142"/>
        <v>2</v>
      </c>
      <c r="G2306" s="101" t="str">
        <f t="shared" si="143"/>
        <v>On</v>
      </c>
    </row>
    <row r="2307" spans="2:7" x14ac:dyDescent="0.35">
      <c r="B2307" s="3">
        <v>46118.791666661091</v>
      </c>
      <c r="C2307" s="84">
        <v>0</v>
      </c>
      <c r="D2307" s="76">
        <f t="shared" si="140"/>
        <v>4</v>
      </c>
      <c r="E2307" s="76">
        <f t="shared" si="141"/>
        <v>19</v>
      </c>
      <c r="F2307" s="101">
        <f t="shared" si="142"/>
        <v>2</v>
      </c>
      <c r="G2307" s="101" t="str">
        <f t="shared" si="143"/>
        <v>On</v>
      </c>
    </row>
    <row r="2308" spans="2:7" x14ac:dyDescent="0.35">
      <c r="B2308" s="3">
        <v>46118.833333327755</v>
      </c>
      <c r="C2308" s="84">
        <v>0</v>
      </c>
      <c r="D2308" s="76">
        <f t="shared" si="140"/>
        <v>4</v>
      </c>
      <c r="E2308" s="76">
        <f t="shared" si="141"/>
        <v>20</v>
      </c>
      <c r="F2308" s="101">
        <f t="shared" si="142"/>
        <v>2</v>
      </c>
      <c r="G2308" s="101" t="str">
        <f t="shared" si="143"/>
        <v>On</v>
      </c>
    </row>
    <row r="2309" spans="2:7" x14ac:dyDescent="0.35">
      <c r="B2309" s="3">
        <v>46118.874999994419</v>
      </c>
      <c r="C2309" s="84">
        <v>0</v>
      </c>
      <c r="D2309" s="76">
        <f t="shared" si="140"/>
        <v>4</v>
      </c>
      <c r="E2309" s="76">
        <f t="shared" si="141"/>
        <v>21</v>
      </c>
      <c r="F2309" s="101">
        <f t="shared" si="142"/>
        <v>2</v>
      </c>
      <c r="G2309" s="101" t="str">
        <f t="shared" si="143"/>
        <v>On</v>
      </c>
    </row>
    <row r="2310" spans="2:7" x14ac:dyDescent="0.35">
      <c r="B2310" s="3">
        <v>46118.916666661084</v>
      </c>
      <c r="C2310" s="84">
        <v>0</v>
      </c>
      <c r="D2310" s="76">
        <f t="shared" si="140"/>
        <v>4</v>
      </c>
      <c r="E2310" s="76">
        <f t="shared" si="141"/>
        <v>22</v>
      </c>
      <c r="F2310" s="101">
        <f t="shared" si="142"/>
        <v>2</v>
      </c>
      <c r="G2310" s="101" t="str">
        <f t="shared" si="143"/>
        <v>On</v>
      </c>
    </row>
    <row r="2311" spans="2:7" x14ac:dyDescent="0.35">
      <c r="B2311" s="3">
        <v>46118.958333327748</v>
      </c>
      <c r="C2311" s="84">
        <v>0</v>
      </c>
      <c r="D2311" s="76">
        <f t="shared" si="140"/>
        <v>4</v>
      </c>
      <c r="E2311" s="76">
        <f t="shared" si="141"/>
        <v>23</v>
      </c>
      <c r="F2311" s="101">
        <f t="shared" si="142"/>
        <v>2</v>
      </c>
      <c r="G2311" s="101" t="str">
        <f t="shared" si="143"/>
        <v>On</v>
      </c>
    </row>
    <row r="2312" spans="2:7" x14ac:dyDescent="0.35">
      <c r="B2312" s="3">
        <v>46118.999999994412</v>
      </c>
      <c r="C2312" s="84">
        <v>0</v>
      </c>
      <c r="D2312" s="76">
        <f t="shared" si="140"/>
        <v>4</v>
      </c>
      <c r="E2312" s="76">
        <f t="shared" si="141"/>
        <v>0</v>
      </c>
      <c r="F2312" s="101">
        <f t="shared" si="142"/>
        <v>3</v>
      </c>
      <c r="G2312" s="101" t="str">
        <f t="shared" si="143"/>
        <v>Off</v>
      </c>
    </row>
    <row r="2313" spans="2:7" x14ac:dyDescent="0.35">
      <c r="B2313" s="3">
        <v>46119.041666661076</v>
      </c>
      <c r="C2313" s="84">
        <v>0</v>
      </c>
      <c r="D2313" s="76">
        <f t="shared" ref="D2313:D2376" si="144">MONTH(B2313)</f>
        <v>4</v>
      </c>
      <c r="E2313" s="76">
        <f t="shared" si="141"/>
        <v>1</v>
      </c>
      <c r="F2313" s="101">
        <f t="shared" si="142"/>
        <v>3</v>
      </c>
      <c r="G2313" s="101" t="str">
        <f t="shared" si="143"/>
        <v>Off</v>
      </c>
    </row>
    <row r="2314" spans="2:7" x14ac:dyDescent="0.35">
      <c r="B2314" s="3">
        <v>46119.083333327741</v>
      </c>
      <c r="C2314" s="84">
        <v>0</v>
      </c>
      <c r="D2314" s="76">
        <f t="shared" si="144"/>
        <v>4</v>
      </c>
      <c r="E2314" s="76">
        <f t="shared" ref="E2314:E2377" si="145">HOUR(B2314)</f>
        <v>2</v>
      </c>
      <c r="F2314" s="101">
        <f t="shared" ref="F2314:F2377" si="146">WEEKDAY(B2314,1)</f>
        <v>3</v>
      </c>
      <c r="G2314" s="101" t="str">
        <f t="shared" ref="G2314:G2377" si="147">IF(OR(F2314=$F$6,F2314=$F$7),"Off",IF(E2314&lt;8,"Off","On"))</f>
        <v>Off</v>
      </c>
    </row>
    <row r="2315" spans="2:7" x14ac:dyDescent="0.35">
      <c r="B2315" s="3">
        <v>46119.124999994405</v>
      </c>
      <c r="C2315" s="84">
        <v>0</v>
      </c>
      <c r="D2315" s="76">
        <f t="shared" si="144"/>
        <v>4</v>
      </c>
      <c r="E2315" s="76">
        <f t="shared" si="145"/>
        <v>3</v>
      </c>
      <c r="F2315" s="101">
        <f t="shared" si="146"/>
        <v>3</v>
      </c>
      <c r="G2315" s="101" t="str">
        <f t="shared" si="147"/>
        <v>Off</v>
      </c>
    </row>
    <row r="2316" spans="2:7" x14ac:dyDescent="0.35">
      <c r="B2316" s="3">
        <v>46119.166666661069</v>
      </c>
      <c r="C2316" s="84">
        <v>0</v>
      </c>
      <c r="D2316" s="76">
        <f t="shared" si="144"/>
        <v>4</v>
      </c>
      <c r="E2316" s="76">
        <f t="shared" si="145"/>
        <v>4</v>
      </c>
      <c r="F2316" s="101">
        <f t="shared" si="146"/>
        <v>3</v>
      </c>
      <c r="G2316" s="101" t="str">
        <f t="shared" si="147"/>
        <v>Off</v>
      </c>
    </row>
    <row r="2317" spans="2:7" x14ac:dyDescent="0.35">
      <c r="B2317" s="3">
        <v>46119.208333327733</v>
      </c>
      <c r="C2317" s="84">
        <v>0</v>
      </c>
      <c r="D2317" s="76">
        <f t="shared" si="144"/>
        <v>4</v>
      </c>
      <c r="E2317" s="76">
        <f t="shared" si="145"/>
        <v>5</v>
      </c>
      <c r="F2317" s="101">
        <f t="shared" si="146"/>
        <v>3</v>
      </c>
      <c r="G2317" s="101" t="str">
        <f t="shared" si="147"/>
        <v>Off</v>
      </c>
    </row>
    <row r="2318" spans="2:7" x14ac:dyDescent="0.35">
      <c r="B2318" s="3">
        <v>46119.249999994398</v>
      </c>
      <c r="C2318" s="84">
        <v>0</v>
      </c>
      <c r="D2318" s="76">
        <f t="shared" si="144"/>
        <v>4</v>
      </c>
      <c r="E2318" s="76">
        <f t="shared" si="145"/>
        <v>6</v>
      </c>
      <c r="F2318" s="101">
        <f t="shared" si="146"/>
        <v>3</v>
      </c>
      <c r="G2318" s="101" t="str">
        <f t="shared" si="147"/>
        <v>Off</v>
      </c>
    </row>
    <row r="2319" spans="2:7" x14ac:dyDescent="0.35">
      <c r="B2319" s="3">
        <v>46119.291666661062</v>
      </c>
      <c r="C2319" s="84">
        <v>0</v>
      </c>
      <c r="D2319" s="76">
        <f t="shared" si="144"/>
        <v>4</v>
      </c>
      <c r="E2319" s="76">
        <f t="shared" si="145"/>
        <v>7</v>
      </c>
      <c r="F2319" s="101">
        <f t="shared" si="146"/>
        <v>3</v>
      </c>
      <c r="G2319" s="101" t="str">
        <f t="shared" si="147"/>
        <v>Off</v>
      </c>
    </row>
    <row r="2320" spans="2:7" x14ac:dyDescent="0.35">
      <c r="B2320" s="3">
        <v>46119.333333327726</v>
      </c>
      <c r="C2320" s="84">
        <v>1.2141404245333409</v>
      </c>
      <c r="D2320" s="76">
        <f t="shared" si="144"/>
        <v>4</v>
      </c>
      <c r="E2320" s="76">
        <f t="shared" si="145"/>
        <v>8</v>
      </c>
      <c r="F2320" s="101">
        <f t="shared" si="146"/>
        <v>3</v>
      </c>
      <c r="G2320" s="101" t="str">
        <f t="shared" si="147"/>
        <v>On</v>
      </c>
    </row>
    <row r="2321" spans="2:7" x14ac:dyDescent="0.35">
      <c r="B2321" s="3">
        <v>46119.37499999439</v>
      </c>
      <c r="C2321" s="84">
        <v>3.7510621459913351</v>
      </c>
      <c r="D2321" s="76">
        <f t="shared" si="144"/>
        <v>4</v>
      </c>
      <c r="E2321" s="76">
        <f t="shared" si="145"/>
        <v>9</v>
      </c>
      <c r="F2321" s="101">
        <f t="shared" si="146"/>
        <v>3</v>
      </c>
      <c r="G2321" s="101" t="str">
        <f t="shared" si="147"/>
        <v>On</v>
      </c>
    </row>
    <row r="2322" spans="2:7" x14ac:dyDescent="0.35">
      <c r="B2322" s="3">
        <v>46119.416666661054</v>
      </c>
      <c r="C2322" s="84">
        <v>5.6388427086966768</v>
      </c>
      <c r="D2322" s="76">
        <f t="shared" si="144"/>
        <v>4</v>
      </c>
      <c r="E2322" s="76">
        <f t="shared" si="145"/>
        <v>10</v>
      </c>
      <c r="F2322" s="101">
        <f t="shared" si="146"/>
        <v>3</v>
      </c>
      <c r="G2322" s="101" t="str">
        <f t="shared" si="147"/>
        <v>On</v>
      </c>
    </row>
    <row r="2323" spans="2:7" x14ac:dyDescent="0.35">
      <c r="B2323" s="3">
        <v>46119.458333327719</v>
      </c>
      <c r="C2323" s="84">
        <v>2.9817887997842685</v>
      </c>
      <c r="D2323" s="76">
        <f t="shared" si="144"/>
        <v>4</v>
      </c>
      <c r="E2323" s="76">
        <f t="shared" si="145"/>
        <v>11</v>
      </c>
      <c r="F2323" s="101">
        <f t="shared" si="146"/>
        <v>3</v>
      </c>
      <c r="G2323" s="101" t="str">
        <f t="shared" si="147"/>
        <v>On</v>
      </c>
    </row>
    <row r="2324" spans="2:7" x14ac:dyDescent="0.35">
      <c r="B2324" s="3">
        <v>46119.499999994383</v>
      </c>
      <c r="C2324" s="84">
        <v>3.5314816649070644</v>
      </c>
      <c r="D2324" s="76">
        <f t="shared" si="144"/>
        <v>4</v>
      </c>
      <c r="E2324" s="76">
        <f t="shared" si="145"/>
        <v>12</v>
      </c>
      <c r="F2324" s="101">
        <f t="shared" si="146"/>
        <v>3</v>
      </c>
      <c r="G2324" s="101" t="str">
        <f t="shared" si="147"/>
        <v>On</v>
      </c>
    </row>
    <row r="2325" spans="2:7" x14ac:dyDescent="0.35">
      <c r="B2325" s="3">
        <v>46119.541666661047</v>
      </c>
      <c r="C2325" s="84">
        <v>8.7853527574407551</v>
      </c>
      <c r="D2325" s="76">
        <f t="shared" si="144"/>
        <v>4</v>
      </c>
      <c r="E2325" s="76">
        <f t="shared" si="145"/>
        <v>13</v>
      </c>
      <c r="F2325" s="101">
        <f t="shared" si="146"/>
        <v>3</v>
      </c>
      <c r="G2325" s="101" t="str">
        <f t="shared" si="147"/>
        <v>On</v>
      </c>
    </row>
    <row r="2326" spans="2:7" x14ac:dyDescent="0.35">
      <c r="B2326" s="3">
        <v>46119.583333327711</v>
      </c>
      <c r="C2326" s="84">
        <v>8.5798375140016088</v>
      </c>
      <c r="D2326" s="76">
        <f t="shared" si="144"/>
        <v>4</v>
      </c>
      <c r="E2326" s="76">
        <f t="shared" si="145"/>
        <v>14</v>
      </c>
      <c r="F2326" s="101">
        <f t="shared" si="146"/>
        <v>3</v>
      </c>
      <c r="G2326" s="101" t="str">
        <f t="shared" si="147"/>
        <v>On</v>
      </c>
    </row>
    <row r="2327" spans="2:7" x14ac:dyDescent="0.35">
      <c r="B2327" s="3">
        <v>46119.624999994376</v>
      </c>
      <c r="C2327" s="84">
        <v>17.972423668535782</v>
      </c>
      <c r="D2327" s="76">
        <f t="shared" si="144"/>
        <v>4</v>
      </c>
      <c r="E2327" s="76">
        <f t="shared" si="145"/>
        <v>15</v>
      </c>
      <c r="F2327" s="101">
        <f t="shared" si="146"/>
        <v>3</v>
      </c>
      <c r="G2327" s="101" t="str">
        <f t="shared" si="147"/>
        <v>On</v>
      </c>
    </row>
    <row r="2328" spans="2:7" x14ac:dyDescent="0.35">
      <c r="B2328" s="3">
        <v>46119.66666666104</v>
      </c>
      <c r="C2328" s="84">
        <v>5.628035566559018</v>
      </c>
      <c r="D2328" s="76">
        <f t="shared" si="144"/>
        <v>4</v>
      </c>
      <c r="E2328" s="76">
        <f t="shared" si="145"/>
        <v>16</v>
      </c>
      <c r="F2328" s="101">
        <f t="shared" si="146"/>
        <v>3</v>
      </c>
      <c r="G2328" s="101" t="str">
        <f t="shared" si="147"/>
        <v>On</v>
      </c>
    </row>
    <row r="2329" spans="2:7" x14ac:dyDescent="0.35">
      <c r="B2329" s="3">
        <v>46119.708333327704</v>
      </c>
      <c r="C2329" s="84">
        <v>10.646018311285856</v>
      </c>
      <c r="D2329" s="76">
        <f t="shared" si="144"/>
        <v>4</v>
      </c>
      <c r="E2329" s="76">
        <f t="shared" si="145"/>
        <v>17</v>
      </c>
      <c r="F2329" s="101">
        <f t="shared" si="146"/>
        <v>3</v>
      </c>
      <c r="G2329" s="101" t="str">
        <f t="shared" si="147"/>
        <v>On</v>
      </c>
    </row>
    <row r="2330" spans="2:7" x14ac:dyDescent="0.35">
      <c r="B2330" s="3">
        <v>46119.749999994368</v>
      </c>
      <c r="C2330" s="84">
        <v>15.499080894927291</v>
      </c>
      <c r="D2330" s="76">
        <f t="shared" si="144"/>
        <v>4</v>
      </c>
      <c r="E2330" s="76">
        <f t="shared" si="145"/>
        <v>18</v>
      </c>
      <c r="F2330" s="101">
        <f t="shared" si="146"/>
        <v>3</v>
      </c>
      <c r="G2330" s="101" t="str">
        <f t="shared" si="147"/>
        <v>On</v>
      </c>
    </row>
    <row r="2331" spans="2:7" x14ac:dyDescent="0.35">
      <c r="B2331" s="3">
        <v>46119.791666661033</v>
      </c>
      <c r="C2331" s="84">
        <v>3.1890745143505286</v>
      </c>
      <c r="D2331" s="76">
        <f t="shared" si="144"/>
        <v>4</v>
      </c>
      <c r="E2331" s="76">
        <f t="shared" si="145"/>
        <v>19</v>
      </c>
      <c r="F2331" s="101">
        <f t="shared" si="146"/>
        <v>3</v>
      </c>
      <c r="G2331" s="101" t="str">
        <f t="shared" si="147"/>
        <v>On</v>
      </c>
    </row>
    <row r="2332" spans="2:7" x14ac:dyDescent="0.35">
      <c r="B2332" s="3">
        <v>46119.833333327697</v>
      </c>
      <c r="C2332" s="84">
        <v>0</v>
      </c>
      <c r="D2332" s="76">
        <f t="shared" si="144"/>
        <v>4</v>
      </c>
      <c r="E2332" s="76">
        <f t="shared" si="145"/>
        <v>20</v>
      </c>
      <c r="F2332" s="101">
        <f t="shared" si="146"/>
        <v>3</v>
      </c>
      <c r="G2332" s="101" t="str">
        <f t="shared" si="147"/>
        <v>On</v>
      </c>
    </row>
    <row r="2333" spans="2:7" x14ac:dyDescent="0.35">
      <c r="B2333" s="3">
        <v>46119.874999994361</v>
      </c>
      <c r="C2333" s="84">
        <v>0</v>
      </c>
      <c r="D2333" s="76">
        <f t="shared" si="144"/>
        <v>4</v>
      </c>
      <c r="E2333" s="76">
        <f t="shared" si="145"/>
        <v>21</v>
      </c>
      <c r="F2333" s="101">
        <f t="shared" si="146"/>
        <v>3</v>
      </c>
      <c r="G2333" s="101" t="str">
        <f t="shared" si="147"/>
        <v>On</v>
      </c>
    </row>
    <row r="2334" spans="2:7" x14ac:dyDescent="0.35">
      <c r="B2334" s="3">
        <v>46119.916666661025</v>
      </c>
      <c r="C2334" s="84">
        <v>0</v>
      </c>
      <c r="D2334" s="76">
        <f t="shared" si="144"/>
        <v>4</v>
      </c>
      <c r="E2334" s="76">
        <f t="shared" si="145"/>
        <v>22</v>
      </c>
      <c r="F2334" s="101">
        <f t="shared" si="146"/>
        <v>3</v>
      </c>
      <c r="G2334" s="101" t="str">
        <f t="shared" si="147"/>
        <v>On</v>
      </c>
    </row>
    <row r="2335" spans="2:7" x14ac:dyDescent="0.35">
      <c r="B2335" s="3">
        <v>46119.95833332769</v>
      </c>
      <c r="C2335" s="84">
        <v>0</v>
      </c>
      <c r="D2335" s="76">
        <f t="shared" si="144"/>
        <v>4</v>
      </c>
      <c r="E2335" s="76">
        <f t="shared" si="145"/>
        <v>23</v>
      </c>
      <c r="F2335" s="101">
        <f t="shared" si="146"/>
        <v>3</v>
      </c>
      <c r="G2335" s="101" t="str">
        <f t="shared" si="147"/>
        <v>On</v>
      </c>
    </row>
    <row r="2336" spans="2:7" x14ac:dyDescent="0.35">
      <c r="B2336" s="3">
        <v>46119.999999994354</v>
      </c>
      <c r="C2336" s="84">
        <v>0</v>
      </c>
      <c r="D2336" s="76">
        <f t="shared" si="144"/>
        <v>4</v>
      </c>
      <c r="E2336" s="76">
        <f t="shared" si="145"/>
        <v>0</v>
      </c>
      <c r="F2336" s="101">
        <f t="shared" si="146"/>
        <v>4</v>
      </c>
      <c r="G2336" s="101" t="str">
        <f t="shared" si="147"/>
        <v>Off</v>
      </c>
    </row>
    <row r="2337" spans="2:7" x14ac:dyDescent="0.35">
      <c r="B2337" s="3">
        <v>46120.041666661018</v>
      </c>
      <c r="C2337" s="84">
        <v>0</v>
      </c>
      <c r="D2337" s="76">
        <f t="shared" si="144"/>
        <v>4</v>
      </c>
      <c r="E2337" s="76">
        <f t="shared" si="145"/>
        <v>1</v>
      </c>
      <c r="F2337" s="101">
        <f t="shared" si="146"/>
        <v>4</v>
      </c>
      <c r="G2337" s="101" t="str">
        <f t="shared" si="147"/>
        <v>Off</v>
      </c>
    </row>
    <row r="2338" spans="2:7" x14ac:dyDescent="0.35">
      <c r="B2338" s="3">
        <v>46120.083333327682</v>
      </c>
      <c r="C2338" s="84">
        <v>0</v>
      </c>
      <c r="D2338" s="76">
        <f t="shared" si="144"/>
        <v>4</v>
      </c>
      <c r="E2338" s="76">
        <f t="shared" si="145"/>
        <v>2</v>
      </c>
      <c r="F2338" s="101">
        <f t="shared" si="146"/>
        <v>4</v>
      </c>
      <c r="G2338" s="101" t="str">
        <f t="shared" si="147"/>
        <v>Off</v>
      </c>
    </row>
    <row r="2339" spans="2:7" x14ac:dyDescent="0.35">
      <c r="B2339" s="3">
        <v>46120.124999994347</v>
      </c>
      <c r="C2339" s="84">
        <v>0</v>
      </c>
      <c r="D2339" s="76">
        <f t="shared" si="144"/>
        <v>4</v>
      </c>
      <c r="E2339" s="76">
        <f t="shared" si="145"/>
        <v>3</v>
      </c>
      <c r="F2339" s="101">
        <f t="shared" si="146"/>
        <v>4</v>
      </c>
      <c r="G2339" s="101" t="str">
        <f t="shared" si="147"/>
        <v>Off</v>
      </c>
    </row>
    <row r="2340" spans="2:7" x14ac:dyDescent="0.35">
      <c r="B2340" s="3">
        <v>46120.166666661011</v>
      </c>
      <c r="C2340" s="84">
        <v>0</v>
      </c>
      <c r="D2340" s="76">
        <f t="shared" si="144"/>
        <v>4</v>
      </c>
      <c r="E2340" s="76">
        <f t="shared" si="145"/>
        <v>4</v>
      </c>
      <c r="F2340" s="101">
        <f t="shared" si="146"/>
        <v>4</v>
      </c>
      <c r="G2340" s="101" t="str">
        <f t="shared" si="147"/>
        <v>Off</v>
      </c>
    </row>
    <row r="2341" spans="2:7" x14ac:dyDescent="0.35">
      <c r="B2341" s="3">
        <v>46120.208333327675</v>
      </c>
      <c r="C2341" s="84">
        <v>0</v>
      </c>
      <c r="D2341" s="76">
        <f t="shared" si="144"/>
        <v>4</v>
      </c>
      <c r="E2341" s="76">
        <f t="shared" si="145"/>
        <v>5</v>
      </c>
      <c r="F2341" s="101">
        <f t="shared" si="146"/>
        <v>4</v>
      </c>
      <c r="G2341" s="101" t="str">
        <f t="shared" si="147"/>
        <v>Off</v>
      </c>
    </row>
    <row r="2342" spans="2:7" x14ac:dyDescent="0.35">
      <c r="B2342" s="3">
        <v>46120.249999994339</v>
      </c>
      <c r="C2342" s="84">
        <v>0</v>
      </c>
      <c r="D2342" s="76">
        <f t="shared" si="144"/>
        <v>4</v>
      </c>
      <c r="E2342" s="76">
        <f t="shared" si="145"/>
        <v>6</v>
      </c>
      <c r="F2342" s="101">
        <f t="shared" si="146"/>
        <v>4</v>
      </c>
      <c r="G2342" s="101" t="str">
        <f t="shared" si="147"/>
        <v>Off</v>
      </c>
    </row>
    <row r="2343" spans="2:7" x14ac:dyDescent="0.35">
      <c r="B2343" s="3">
        <v>46120.291666661004</v>
      </c>
      <c r="C2343" s="84">
        <v>2.6608102446791677</v>
      </c>
      <c r="D2343" s="76">
        <f t="shared" si="144"/>
        <v>4</v>
      </c>
      <c r="E2343" s="76">
        <f t="shared" si="145"/>
        <v>7</v>
      </c>
      <c r="F2343" s="101">
        <f t="shared" si="146"/>
        <v>4</v>
      </c>
      <c r="G2343" s="101" t="str">
        <f t="shared" si="147"/>
        <v>Off</v>
      </c>
    </row>
    <row r="2344" spans="2:7" x14ac:dyDescent="0.35">
      <c r="B2344" s="3">
        <v>46120.333333327668</v>
      </c>
      <c r="C2344" s="84">
        <v>16.458095636821589</v>
      </c>
      <c r="D2344" s="76">
        <f t="shared" si="144"/>
        <v>4</v>
      </c>
      <c r="E2344" s="76">
        <f t="shared" si="145"/>
        <v>8</v>
      </c>
      <c r="F2344" s="101">
        <f t="shared" si="146"/>
        <v>4</v>
      </c>
      <c r="G2344" s="101" t="str">
        <f t="shared" si="147"/>
        <v>On</v>
      </c>
    </row>
    <row r="2345" spans="2:7" x14ac:dyDescent="0.35">
      <c r="B2345" s="3">
        <v>46120.374999994332</v>
      </c>
      <c r="C2345" s="84">
        <v>24.566770977382443</v>
      </c>
      <c r="D2345" s="76">
        <f t="shared" si="144"/>
        <v>4</v>
      </c>
      <c r="E2345" s="76">
        <f t="shared" si="145"/>
        <v>9</v>
      </c>
      <c r="F2345" s="101">
        <f t="shared" si="146"/>
        <v>4</v>
      </c>
      <c r="G2345" s="101" t="str">
        <f t="shared" si="147"/>
        <v>On</v>
      </c>
    </row>
    <row r="2346" spans="2:7" x14ac:dyDescent="0.35">
      <c r="B2346" s="3">
        <v>46120.416666660996</v>
      </c>
      <c r="C2346" s="84">
        <v>22.971598173248918</v>
      </c>
      <c r="D2346" s="76">
        <f t="shared" si="144"/>
        <v>4</v>
      </c>
      <c r="E2346" s="76">
        <f t="shared" si="145"/>
        <v>10</v>
      </c>
      <c r="F2346" s="101">
        <f t="shared" si="146"/>
        <v>4</v>
      </c>
      <c r="G2346" s="101" t="str">
        <f t="shared" si="147"/>
        <v>On</v>
      </c>
    </row>
    <row r="2347" spans="2:7" x14ac:dyDescent="0.35">
      <c r="B2347" s="3">
        <v>46120.458333327661</v>
      </c>
      <c r="C2347" s="84">
        <v>26.213835487041152</v>
      </c>
      <c r="D2347" s="76">
        <f t="shared" si="144"/>
        <v>4</v>
      </c>
      <c r="E2347" s="76">
        <f t="shared" si="145"/>
        <v>11</v>
      </c>
      <c r="F2347" s="101">
        <f t="shared" si="146"/>
        <v>4</v>
      </c>
      <c r="G2347" s="101" t="str">
        <f t="shared" si="147"/>
        <v>On</v>
      </c>
    </row>
    <row r="2348" spans="2:7" x14ac:dyDescent="0.35">
      <c r="B2348" s="3">
        <v>46120.499999994325</v>
      </c>
      <c r="C2348" s="84">
        <v>15.838086072756557</v>
      </c>
      <c r="D2348" s="76">
        <f t="shared" si="144"/>
        <v>4</v>
      </c>
      <c r="E2348" s="76">
        <f t="shared" si="145"/>
        <v>12</v>
      </c>
      <c r="F2348" s="101">
        <f t="shared" si="146"/>
        <v>4</v>
      </c>
      <c r="G2348" s="101" t="str">
        <f t="shared" si="147"/>
        <v>On</v>
      </c>
    </row>
    <row r="2349" spans="2:7" x14ac:dyDescent="0.35">
      <c r="B2349" s="3">
        <v>46120.541666660989</v>
      </c>
      <c r="C2349" s="84">
        <v>21.492995266365806</v>
      </c>
      <c r="D2349" s="76">
        <f t="shared" si="144"/>
        <v>4</v>
      </c>
      <c r="E2349" s="76">
        <f t="shared" si="145"/>
        <v>13</v>
      </c>
      <c r="F2349" s="101">
        <f t="shared" si="146"/>
        <v>4</v>
      </c>
      <c r="G2349" s="101" t="str">
        <f t="shared" si="147"/>
        <v>On</v>
      </c>
    </row>
    <row r="2350" spans="2:7" x14ac:dyDescent="0.35">
      <c r="B2350" s="3">
        <v>46120.583333327653</v>
      </c>
      <c r="C2350" s="84">
        <v>16.585739189931356</v>
      </c>
      <c r="D2350" s="76">
        <f t="shared" si="144"/>
        <v>4</v>
      </c>
      <c r="E2350" s="76">
        <f t="shared" si="145"/>
        <v>14</v>
      </c>
      <c r="F2350" s="101">
        <f t="shared" si="146"/>
        <v>4</v>
      </c>
      <c r="G2350" s="101" t="str">
        <f t="shared" si="147"/>
        <v>On</v>
      </c>
    </row>
    <row r="2351" spans="2:7" x14ac:dyDescent="0.35">
      <c r="B2351" s="3">
        <v>46120.624999994317</v>
      </c>
      <c r="C2351" s="84">
        <v>25.847956614590906</v>
      </c>
      <c r="D2351" s="76">
        <f t="shared" si="144"/>
        <v>4</v>
      </c>
      <c r="E2351" s="76">
        <f t="shared" si="145"/>
        <v>15</v>
      </c>
      <c r="F2351" s="101">
        <f t="shared" si="146"/>
        <v>4</v>
      </c>
      <c r="G2351" s="101" t="str">
        <f t="shared" si="147"/>
        <v>On</v>
      </c>
    </row>
    <row r="2352" spans="2:7" x14ac:dyDescent="0.35">
      <c r="B2352" s="3">
        <v>46120.666666660982</v>
      </c>
      <c r="C2352" s="84">
        <v>20.249852371907526</v>
      </c>
      <c r="D2352" s="76">
        <f t="shared" si="144"/>
        <v>4</v>
      </c>
      <c r="E2352" s="76">
        <f t="shared" si="145"/>
        <v>16</v>
      </c>
      <c r="F2352" s="101">
        <f t="shared" si="146"/>
        <v>4</v>
      </c>
      <c r="G2352" s="101" t="str">
        <f t="shared" si="147"/>
        <v>On</v>
      </c>
    </row>
    <row r="2353" spans="2:7" x14ac:dyDescent="0.35">
      <c r="B2353" s="3">
        <v>46120.708333327646</v>
      </c>
      <c r="C2353" s="84">
        <v>3.3908445932303701</v>
      </c>
      <c r="D2353" s="76">
        <f t="shared" si="144"/>
        <v>4</v>
      </c>
      <c r="E2353" s="76">
        <f t="shared" si="145"/>
        <v>17</v>
      </c>
      <c r="F2353" s="101">
        <f t="shared" si="146"/>
        <v>4</v>
      </c>
      <c r="G2353" s="101" t="str">
        <f t="shared" si="147"/>
        <v>On</v>
      </c>
    </row>
    <row r="2354" spans="2:7" x14ac:dyDescent="0.35">
      <c r="B2354" s="3">
        <v>46120.74999999431</v>
      </c>
      <c r="C2354" s="84">
        <v>0.69766335195060469</v>
      </c>
      <c r="D2354" s="76">
        <f t="shared" si="144"/>
        <v>4</v>
      </c>
      <c r="E2354" s="76">
        <f t="shared" si="145"/>
        <v>18</v>
      </c>
      <c r="F2354" s="101">
        <f t="shared" si="146"/>
        <v>4</v>
      </c>
      <c r="G2354" s="101" t="str">
        <f t="shared" si="147"/>
        <v>On</v>
      </c>
    </row>
    <row r="2355" spans="2:7" x14ac:dyDescent="0.35">
      <c r="B2355" s="3">
        <v>46120.791666660974</v>
      </c>
      <c r="C2355" s="84">
        <v>0</v>
      </c>
      <c r="D2355" s="76">
        <f t="shared" si="144"/>
        <v>4</v>
      </c>
      <c r="E2355" s="76">
        <f t="shared" si="145"/>
        <v>19</v>
      </c>
      <c r="F2355" s="101">
        <f t="shared" si="146"/>
        <v>4</v>
      </c>
      <c r="G2355" s="101" t="str">
        <f t="shared" si="147"/>
        <v>On</v>
      </c>
    </row>
    <row r="2356" spans="2:7" x14ac:dyDescent="0.35">
      <c r="B2356" s="3">
        <v>46120.833333327639</v>
      </c>
      <c r="C2356" s="84">
        <v>0</v>
      </c>
      <c r="D2356" s="76">
        <f t="shared" si="144"/>
        <v>4</v>
      </c>
      <c r="E2356" s="76">
        <f t="shared" si="145"/>
        <v>20</v>
      </c>
      <c r="F2356" s="101">
        <f t="shared" si="146"/>
        <v>4</v>
      </c>
      <c r="G2356" s="101" t="str">
        <f t="shared" si="147"/>
        <v>On</v>
      </c>
    </row>
    <row r="2357" spans="2:7" x14ac:dyDescent="0.35">
      <c r="B2357" s="3">
        <v>46120.874999994303</v>
      </c>
      <c r="C2357" s="84">
        <v>0</v>
      </c>
      <c r="D2357" s="76">
        <f t="shared" si="144"/>
        <v>4</v>
      </c>
      <c r="E2357" s="76">
        <f t="shared" si="145"/>
        <v>21</v>
      </c>
      <c r="F2357" s="101">
        <f t="shared" si="146"/>
        <v>4</v>
      </c>
      <c r="G2357" s="101" t="str">
        <f t="shared" si="147"/>
        <v>On</v>
      </c>
    </row>
    <row r="2358" spans="2:7" x14ac:dyDescent="0.35">
      <c r="B2358" s="3">
        <v>46120.916666660967</v>
      </c>
      <c r="C2358" s="84">
        <v>0</v>
      </c>
      <c r="D2358" s="76">
        <f t="shared" si="144"/>
        <v>4</v>
      </c>
      <c r="E2358" s="76">
        <f t="shared" si="145"/>
        <v>22</v>
      </c>
      <c r="F2358" s="101">
        <f t="shared" si="146"/>
        <v>4</v>
      </c>
      <c r="G2358" s="101" t="str">
        <f t="shared" si="147"/>
        <v>On</v>
      </c>
    </row>
    <row r="2359" spans="2:7" x14ac:dyDescent="0.35">
      <c r="B2359" s="3">
        <v>46120.958333327631</v>
      </c>
      <c r="C2359" s="84">
        <v>0</v>
      </c>
      <c r="D2359" s="76">
        <f t="shared" si="144"/>
        <v>4</v>
      </c>
      <c r="E2359" s="76">
        <f t="shared" si="145"/>
        <v>23</v>
      </c>
      <c r="F2359" s="101">
        <f t="shared" si="146"/>
        <v>4</v>
      </c>
      <c r="G2359" s="101" t="str">
        <f t="shared" si="147"/>
        <v>On</v>
      </c>
    </row>
    <row r="2360" spans="2:7" x14ac:dyDescent="0.35">
      <c r="B2360" s="3">
        <v>46120.999999994296</v>
      </c>
      <c r="C2360" s="84">
        <v>0</v>
      </c>
      <c r="D2360" s="76">
        <f t="shared" si="144"/>
        <v>4</v>
      </c>
      <c r="E2360" s="76">
        <f t="shared" si="145"/>
        <v>0</v>
      </c>
      <c r="F2360" s="101">
        <f t="shared" si="146"/>
        <v>5</v>
      </c>
      <c r="G2360" s="101" t="str">
        <f t="shared" si="147"/>
        <v>Off</v>
      </c>
    </row>
    <row r="2361" spans="2:7" x14ac:dyDescent="0.35">
      <c r="B2361" s="3">
        <v>46121.04166666096</v>
      </c>
      <c r="C2361" s="84">
        <v>0</v>
      </c>
      <c r="D2361" s="76">
        <f t="shared" si="144"/>
        <v>4</v>
      </c>
      <c r="E2361" s="76">
        <f t="shared" si="145"/>
        <v>1</v>
      </c>
      <c r="F2361" s="101">
        <f t="shared" si="146"/>
        <v>5</v>
      </c>
      <c r="G2361" s="101" t="str">
        <f t="shared" si="147"/>
        <v>Off</v>
      </c>
    </row>
    <row r="2362" spans="2:7" x14ac:dyDescent="0.35">
      <c r="B2362" s="3">
        <v>46121.083333327624</v>
      </c>
      <c r="C2362" s="84">
        <v>0</v>
      </c>
      <c r="D2362" s="76">
        <f t="shared" si="144"/>
        <v>4</v>
      </c>
      <c r="E2362" s="76">
        <f t="shared" si="145"/>
        <v>2</v>
      </c>
      <c r="F2362" s="101">
        <f t="shared" si="146"/>
        <v>5</v>
      </c>
      <c r="G2362" s="101" t="str">
        <f t="shared" si="147"/>
        <v>Off</v>
      </c>
    </row>
    <row r="2363" spans="2:7" x14ac:dyDescent="0.35">
      <c r="B2363" s="3">
        <v>46121.124999994288</v>
      </c>
      <c r="C2363" s="84">
        <v>0</v>
      </c>
      <c r="D2363" s="76">
        <f t="shared" si="144"/>
        <v>4</v>
      </c>
      <c r="E2363" s="76">
        <f t="shared" si="145"/>
        <v>3</v>
      </c>
      <c r="F2363" s="101">
        <f t="shared" si="146"/>
        <v>5</v>
      </c>
      <c r="G2363" s="101" t="str">
        <f t="shared" si="147"/>
        <v>Off</v>
      </c>
    </row>
    <row r="2364" spans="2:7" x14ac:dyDescent="0.35">
      <c r="B2364" s="3">
        <v>46121.166666660953</v>
      </c>
      <c r="C2364" s="84">
        <v>0</v>
      </c>
      <c r="D2364" s="76">
        <f t="shared" si="144"/>
        <v>4</v>
      </c>
      <c r="E2364" s="76">
        <f t="shared" si="145"/>
        <v>4</v>
      </c>
      <c r="F2364" s="101">
        <f t="shared" si="146"/>
        <v>5</v>
      </c>
      <c r="G2364" s="101" t="str">
        <f t="shared" si="147"/>
        <v>Off</v>
      </c>
    </row>
    <row r="2365" spans="2:7" x14ac:dyDescent="0.35">
      <c r="B2365" s="3">
        <v>46121.208333327617</v>
      </c>
      <c r="C2365" s="84">
        <v>0</v>
      </c>
      <c r="D2365" s="76">
        <f t="shared" si="144"/>
        <v>4</v>
      </c>
      <c r="E2365" s="76">
        <f t="shared" si="145"/>
        <v>5</v>
      </c>
      <c r="F2365" s="101">
        <f t="shared" si="146"/>
        <v>5</v>
      </c>
      <c r="G2365" s="101" t="str">
        <f t="shared" si="147"/>
        <v>Off</v>
      </c>
    </row>
    <row r="2366" spans="2:7" x14ac:dyDescent="0.35">
      <c r="B2366" s="3">
        <v>46121.249999994281</v>
      </c>
      <c r="C2366" s="84">
        <v>0</v>
      </c>
      <c r="D2366" s="76">
        <f t="shared" si="144"/>
        <v>4</v>
      </c>
      <c r="E2366" s="76">
        <f t="shared" si="145"/>
        <v>6</v>
      </c>
      <c r="F2366" s="101">
        <f t="shared" si="146"/>
        <v>5</v>
      </c>
      <c r="G2366" s="101" t="str">
        <f t="shared" si="147"/>
        <v>Off</v>
      </c>
    </row>
    <row r="2367" spans="2:7" x14ac:dyDescent="0.35">
      <c r="B2367" s="3">
        <v>46121.291666660945</v>
      </c>
      <c r="C2367" s="84">
        <v>2.1855361355936833</v>
      </c>
      <c r="D2367" s="76">
        <f t="shared" si="144"/>
        <v>4</v>
      </c>
      <c r="E2367" s="76">
        <f t="shared" si="145"/>
        <v>7</v>
      </c>
      <c r="F2367" s="101">
        <f t="shared" si="146"/>
        <v>5</v>
      </c>
      <c r="G2367" s="101" t="str">
        <f t="shared" si="147"/>
        <v>Off</v>
      </c>
    </row>
    <row r="2368" spans="2:7" x14ac:dyDescent="0.35">
      <c r="B2368" s="3">
        <v>46121.33333332761</v>
      </c>
      <c r="C2368" s="84">
        <v>14.736817542358981</v>
      </c>
      <c r="D2368" s="76">
        <f t="shared" si="144"/>
        <v>4</v>
      </c>
      <c r="E2368" s="76">
        <f t="shared" si="145"/>
        <v>8</v>
      </c>
      <c r="F2368" s="101">
        <f t="shared" si="146"/>
        <v>5</v>
      </c>
      <c r="G2368" s="101" t="str">
        <f t="shared" si="147"/>
        <v>On</v>
      </c>
    </row>
    <row r="2369" spans="2:7" x14ac:dyDescent="0.35">
      <c r="B2369" s="3">
        <v>46121.374999994274</v>
      </c>
      <c r="C2369" s="84">
        <v>23.359617306557137</v>
      </c>
      <c r="D2369" s="76">
        <f t="shared" si="144"/>
        <v>4</v>
      </c>
      <c r="E2369" s="76">
        <f t="shared" si="145"/>
        <v>9</v>
      </c>
      <c r="F2369" s="101">
        <f t="shared" si="146"/>
        <v>5</v>
      </c>
      <c r="G2369" s="101" t="str">
        <f t="shared" si="147"/>
        <v>On</v>
      </c>
    </row>
    <row r="2370" spans="2:7" x14ac:dyDescent="0.35">
      <c r="B2370" s="3">
        <v>46121.416666660938</v>
      </c>
      <c r="C2370" s="84">
        <v>25.449197904017883</v>
      </c>
      <c r="D2370" s="76">
        <f t="shared" si="144"/>
        <v>4</v>
      </c>
      <c r="E2370" s="76">
        <f t="shared" si="145"/>
        <v>10</v>
      </c>
      <c r="F2370" s="101">
        <f t="shared" si="146"/>
        <v>5</v>
      </c>
      <c r="G2370" s="101" t="str">
        <f t="shared" si="147"/>
        <v>On</v>
      </c>
    </row>
    <row r="2371" spans="2:7" x14ac:dyDescent="0.35">
      <c r="B2371" s="3">
        <v>46121.458333327602</v>
      </c>
      <c r="C2371" s="84">
        <v>25.788753048983409</v>
      </c>
      <c r="D2371" s="76">
        <f t="shared" si="144"/>
        <v>4</v>
      </c>
      <c r="E2371" s="76">
        <f t="shared" si="145"/>
        <v>11</v>
      </c>
      <c r="F2371" s="101">
        <f t="shared" si="146"/>
        <v>5</v>
      </c>
      <c r="G2371" s="101" t="str">
        <f t="shared" si="147"/>
        <v>On</v>
      </c>
    </row>
    <row r="2372" spans="2:7" x14ac:dyDescent="0.35">
      <c r="B2372" s="3">
        <v>46121.499999994267</v>
      </c>
      <c r="C2372" s="84">
        <v>25.371165058922077</v>
      </c>
      <c r="D2372" s="76">
        <f t="shared" si="144"/>
        <v>4</v>
      </c>
      <c r="E2372" s="76">
        <f t="shared" si="145"/>
        <v>12</v>
      </c>
      <c r="F2372" s="101">
        <f t="shared" si="146"/>
        <v>5</v>
      </c>
      <c r="G2372" s="101" t="str">
        <f t="shared" si="147"/>
        <v>On</v>
      </c>
    </row>
    <row r="2373" spans="2:7" x14ac:dyDescent="0.35">
      <c r="B2373" s="3">
        <v>46121.541666660931</v>
      </c>
      <c r="C2373" s="84">
        <v>25.012146776778689</v>
      </c>
      <c r="D2373" s="76">
        <f t="shared" si="144"/>
        <v>4</v>
      </c>
      <c r="E2373" s="76">
        <f t="shared" si="145"/>
        <v>13</v>
      </c>
      <c r="F2373" s="101">
        <f t="shared" si="146"/>
        <v>5</v>
      </c>
      <c r="G2373" s="101" t="str">
        <f t="shared" si="147"/>
        <v>On</v>
      </c>
    </row>
    <row r="2374" spans="2:7" x14ac:dyDescent="0.35">
      <c r="B2374" s="3">
        <v>46121.583333327595</v>
      </c>
      <c r="C2374" s="84">
        <v>24.993700696881287</v>
      </c>
      <c r="D2374" s="76">
        <f t="shared" si="144"/>
        <v>4</v>
      </c>
      <c r="E2374" s="76">
        <f t="shared" si="145"/>
        <v>14</v>
      </c>
      <c r="F2374" s="101">
        <f t="shared" si="146"/>
        <v>5</v>
      </c>
      <c r="G2374" s="101" t="str">
        <f t="shared" si="147"/>
        <v>On</v>
      </c>
    </row>
    <row r="2375" spans="2:7" x14ac:dyDescent="0.35">
      <c r="B2375" s="3">
        <v>46121.624999994259</v>
      </c>
      <c r="C2375" s="84">
        <v>25.272102772007049</v>
      </c>
      <c r="D2375" s="76">
        <f t="shared" si="144"/>
        <v>4</v>
      </c>
      <c r="E2375" s="76">
        <f t="shared" si="145"/>
        <v>15</v>
      </c>
      <c r="F2375" s="101">
        <f t="shared" si="146"/>
        <v>5</v>
      </c>
      <c r="G2375" s="101" t="str">
        <f t="shared" si="147"/>
        <v>On</v>
      </c>
    </row>
    <row r="2376" spans="2:7" x14ac:dyDescent="0.35">
      <c r="B2376" s="3">
        <v>46121.666666660924</v>
      </c>
      <c r="C2376" s="84">
        <v>24.811417908784065</v>
      </c>
      <c r="D2376" s="76">
        <f t="shared" si="144"/>
        <v>4</v>
      </c>
      <c r="E2376" s="76">
        <f t="shared" si="145"/>
        <v>16</v>
      </c>
      <c r="F2376" s="101">
        <f t="shared" si="146"/>
        <v>5</v>
      </c>
      <c r="G2376" s="101" t="str">
        <f t="shared" si="147"/>
        <v>On</v>
      </c>
    </row>
    <row r="2377" spans="2:7" x14ac:dyDescent="0.35">
      <c r="B2377" s="3">
        <v>46121.708333327588</v>
      </c>
      <c r="C2377" s="84">
        <v>22.981223200394489</v>
      </c>
      <c r="D2377" s="76">
        <f t="shared" ref="D2377:D2440" si="148">MONTH(B2377)</f>
        <v>4</v>
      </c>
      <c r="E2377" s="76">
        <f t="shared" si="145"/>
        <v>17</v>
      </c>
      <c r="F2377" s="101">
        <f t="shared" si="146"/>
        <v>5</v>
      </c>
      <c r="G2377" s="101" t="str">
        <f t="shared" si="147"/>
        <v>On</v>
      </c>
    </row>
    <row r="2378" spans="2:7" x14ac:dyDescent="0.35">
      <c r="B2378" s="3">
        <v>46121.749999994252</v>
      </c>
      <c r="C2378" s="84">
        <v>14.389281893906436</v>
      </c>
      <c r="D2378" s="76">
        <f t="shared" si="148"/>
        <v>4</v>
      </c>
      <c r="E2378" s="76">
        <f t="shared" ref="E2378:E2441" si="149">HOUR(B2378)</f>
        <v>18</v>
      </c>
      <c r="F2378" s="101">
        <f t="shared" ref="F2378:F2441" si="150">WEEKDAY(B2378,1)</f>
        <v>5</v>
      </c>
      <c r="G2378" s="101" t="str">
        <f t="shared" ref="G2378:G2441" si="151">IF(OR(F2378=$F$6,F2378=$F$7),"Off",IF(E2378&lt;8,"Off","On"))</f>
        <v>On</v>
      </c>
    </row>
    <row r="2379" spans="2:7" x14ac:dyDescent="0.35">
      <c r="B2379" s="3">
        <v>46121.791666660916</v>
      </c>
      <c r="C2379" s="84">
        <v>3.1997668155941903</v>
      </c>
      <c r="D2379" s="76">
        <f t="shared" si="148"/>
        <v>4</v>
      </c>
      <c r="E2379" s="76">
        <f t="shared" si="149"/>
        <v>19</v>
      </c>
      <c r="F2379" s="101">
        <f t="shared" si="150"/>
        <v>5</v>
      </c>
      <c r="G2379" s="101" t="str">
        <f t="shared" si="151"/>
        <v>On</v>
      </c>
    </row>
    <row r="2380" spans="2:7" x14ac:dyDescent="0.35">
      <c r="B2380" s="3">
        <v>46121.83333332758</v>
      </c>
      <c r="C2380" s="84">
        <v>0</v>
      </c>
      <c r="D2380" s="76">
        <f t="shared" si="148"/>
        <v>4</v>
      </c>
      <c r="E2380" s="76">
        <f t="shared" si="149"/>
        <v>20</v>
      </c>
      <c r="F2380" s="101">
        <f t="shared" si="150"/>
        <v>5</v>
      </c>
      <c r="G2380" s="101" t="str">
        <f t="shared" si="151"/>
        <v>On</v>
      </c>
    </row>
    <row r="2381" spans="2:7" x14ac:dyDescent="0.35">
      <c r="B2381" s="3">
        <v>46121.874999994245</v>
      </c>
      <c r="C2381" s="84">
        <v>0</v>
      </c>
      <c r="D2381" s="76">
        <f t="shared" si="148"/>
        <v>4</v>
      </c>
      <c r="E2381" s="76">
        <f t="shared" si="149"/>
        <v>21</v>
      </c>
      <c r="F2381" s="101">
        <f t="shared" si="150"/>
        <v>5</v>
      </c>
      <c r="G2381" s="101" t="str">
        <f t="shared" si="151"/>
        <v>On</v>
      </c>
    </row>
    <row r="2382" spans="2:7" x14ac:dyDescent="0.35">
      <c r="B2382" s="3">
        <v>46121.916666660909</v>
      </c>
      <c r="C2382" s="84">
        <v>0</v>
      </c>
      <c r="D2382" s="76">
        <f t="shared" si="148"/>
        <v>4</v>
      </c>
      <c r="E2382" s="76">
        <f t="shared" si="149"/>
        <v>22</v>
      </c>
      <c r="F2382" s="101">
        <f t="shared" si="150"/>
        <v>5</v>
      </c>
      <c r="G2382" s="101" t="str">
        <f t="shared" si="151"/>
        <v>On</v>
      </c>
    </row>
    <row r="2383" spans="2:7" x14ac:dyDescent="0.35">
      <c r="B2383" s="3">
        <v>46121.958333327573</v>
      </c>
      <c r="C2383" s="84">
        <v>0</v>
      </c>
      <c r="D2383" s="76">
        <f t="shared" si="148"/>
        <v>4</v>
      </c>
      <c r="E2383" s="76">
        <f t="shared" si="149"/>
        <v>23</v>
      </c>
      <c r="F2383" s="101">
        <f t="shared" si="150"/>
        <v>5</v>
      </c>
      <c r="G2383" s="101" t="str">
        <f t="shared" si="151"/>
        <v>On</v>
      </c>
    </row>
    <row r="2384" spans="2:7" x14ac:dyDescent="0.35">
      <c r="B2384" s="3">
        <v>46121.999999994237</v>
      </c>
      <c r="C2384" s="84">
        <v>0</v>
      </c>
      <c r="D2384" s="76">
        <f t="shared" si="148"/>
        <v>4</v>
      </c>
      <c r="E2384" s="76">
        <f t="shared" si="149"/>
        <v>0</v>
      </c>
      <c r="F2384" s="101">
        <f t="shared" si="150"/>
        <v>6</v>
      </c>
      <c r="G2384" s="101" t="str">
        <f t="shared" si="151"/>
        <v>Off</v>
      </c>
    </row>
    <row r="2385" spans="2:7" x14ac:dyDescent="0.35">
      <c r="B2385" s="3">
        <v>46122.041666660902</v>
      </c>
      <c r="C2385" s="84">
        <v>0</v>
      </c>
      <c r="D2385" s="76">
        <f t="shared" si="148"/>
        <v>4</v>
      </c>
      <c r="E2385" s="76">
        <f t="shared" si="149"/>
        <v>1</v>
      </c>
      <c r="F2385" s="101">
        <f t="shared" si="150"/>
        <v>6</v>
      </c>
      <c r="G2385" s="101" t="str">
        <f t="shared" si="151"/>
        <v>Off</v>
      </c>
    </row>
    <row r="2386" spans="2:7" x14ac:dyDescent="0.35">
      <c r="B2386" s="3">
        <v>46122.083333327566</v>
      </c>
      <c r="C2386" s="84">
        <v>0</v>
      </c>
      <c r="D2386" s="76">
        <f t="shared" si="148"/>
        <v>4</v>
      </c>
      <c r="E2386" s="76">
        <f t="shared" si="149"/>
        <v>2</v>
      </c>
      <c r="F2386" s="101">
        <f t="shared" si="150"/>
        <v>6</v>
      </c>
      <c r="G2386" s="101" t="str">
        <f t="shared" si="151"/>
        <v>Off</v>
      </c>
    </row>
    <row r="2387" spans="2:7" x14ac:dyDescent="0.35">
      <c r="B2387" s="3">
        <v>46122.12499999423</v>
      </c>
      <c r="C2387" s="84">
        <v>0</v>
      </c>
      <c r="D2387" s="76">
        <f t="shared" si="148"/>
        <v>4</v>
      </c>
      <c r="E2387" s="76">
        <f t="shared" si="149"/>
        <v>3</v>
      </c>
      <c r="F2387" s="101">
        <f t="shared" si="150"/>
        <v>6</v>
      </c>
      <c r="G2387" s="101" t="str">
        <f t="shared" si="151"/>
        <v>Off</v>
      </c>
    </row>
    <row r="2388" spans="2:7" x14ac:dyDescent="0.35">
      <c r="B2388" s="3">
        <v>46122.166666660894</v>
      </c>
      <c r="C2388" s="84">
        <v>0</v>
      </c>
      <c r="D2388" s="76">
        <f t="shared" si="148"/>
        <v>4</v>
      </c>
      <c r="E2388" s="76">
        <f t="shared" si="149"/>
        <v>4</v>
      </c>
      <c r="F2388" s="101">
        <f t="shared" si="150"/>
        <v>6</v>
      </c>
      <c r="G2388" s="101" t="str">
        <f t="shared" si="151"/>
        <v>Off</v>
      </c>
    </row>
    <row r="2389" spans="2:7" x14ac:dyDescent="0.35">
      <c r="B2389" s="3">
        <v>46122.208333327559</v>
      </c>
      <c r="C2389" s="84">
        <v>0</v>
      </c>
      <c r="D2389" s="76">
        <f t="shared" si="148"/>
        <v>4</v>
      </c>
      <c r="E2389" s="76">
        <f t="shared" si="149"/>
        <v>5</v>
      </c>
      <c r="F2389" s="101">
        <f t="shared" si="150"/>
        <v>6</v>
      </c>
      <c r="G2389" s="101" t="str">
        <f t="shared" si="151"/>
        <v>Off</v>
      </c>
    </row>
    <row r="2390" spans="2:7" x14ac:dyDescent="0.35">
      <c r="B2390" s="3">
        <v>46122.249999994223</v>
      </c>
      <c r="C2390" s="84">
        <v>0</v>
      </c>
      <c r="D2390" s="76">
        <f t="shared" si="148"/>
        <v>4</v>
      </c>
      <c r="E2390" s="76">
        <f t="shared" si="149"/>
        <v>6</v>
      </c>
      <c r="F2390" s="101">
        <f t="shared" si="150"/>
        <v>6</v>
      </c>
      <c r="G2390" s="101" t="str">
        <f t="shared" si="151"/>
        <v>Off</v>
      </c>
    </row>
    <row r="2391" spans="2:7" x14ac:dyDescent="0.35">
      <c r="B2391" s="3">
        <v>46122.291666660887</v>
      </c>
      <c r="C2391" s="84">
        <v>0.28797177945540575</v>
      </c>
      <c r="D2391" s="76">
        <f t="shared" si="148"/>
        <v>4</v>
      </c>
      <c r="E2391" s="76">
        <f t="shared" si="149"/>
        <v>7</v>
      </c>
      <c r="F2391" s="101">
        <f t="shared" si="150"/>
        <v>6</v>
      </c>
      <c r="G2391" s="101" t="str">
        <f t="shared" si="151"/>
        <v>Off</v>
      </c>
    </row>
    <row r="2392" spans="2:7" x14ac:dyDescent="0.35">
      <c r="B2392" s="3">
        <v>46122.333333327551</v>
      </c>
      <c r="C2392" s="84">
        <v>1.5472991226639925</v>
      </c>
      <c r="D2392" s="76">
        <f t="shared" si="148"/>
        <v>4</v>
      </c>
      <c r="E2392" s="76">
        <f t="shared" si="149"/>
        <v>8</v>
      </c>
      <c r="F2392" s="101">
        <f t="shared" si="150"/>
        <v>6</v>
      </c>
      <c r="G2392" s="101" t="str">
        <f t="shared" si="151"/>
        <v>On</v>
      </c>
    </row>
    <row r="2393" spans="2:7" x14ac:dyDescent="0.35">
      <c r="B2393" s="3">
        <v>46122.374999994216</v>
      </c>
      <c r="C2393" s="84">
        <v>0.19934673330423988</v>
      </c>
      <c r="D2393" s="76">
        <f t="shared" si="148"/>
        <v>4</v>
      </c>
      <c r="E2393" s="76">
        <f t="shared" si="149"/>
        <v>9</v>
      </c>
      <c r="F2393" s="101">
        <f t="shared" si="150"/>
        <v>6</v>
      </c>
      <c r="G2393" s="101" t="str">
        <f t="shared" si="151"/>
        <v>On</v>
      </c>
    </row>
    <row r="2394" spans="2:7" x14ac:dyDescent="0.35">
      <c r="B2394" s="3">
        <v>46122.41666666088</v>
      </c>
      <c r="C2394" s="84">
        <v>1.7065282564336064</v>
      </c>
      <c r="D2394" s="76">
        <f t="shared" si="148"/>
        <v>4</v>
      </c>
      <c r="E2394" s="76">
        <f t="shared" si="149"/>
        <v>10</v>
      </c>
      <c r="F2394" s="101">
        <f t="shared" si="150"/>
        <v>6</v>
      </c>
      <c r="G2394" s="101" t="str">
        <f t="shared" si="151"/>
        <v>On</v>
      </c>
    </row>
    <row r="2395" spans="2:7" x14ac:dyDescent="0.35">
      <c r="B2395" s="3">
        <v>46122.458333327544</v>
      </c>
      <c r="C2395" s="84">
        <v>5.2338275079362413</v>
      </c>
      <c r="D2395" s="76">
        <f t="shared" si="148"/>
        <v>4</v>
      </c>
      <c r="E2395" s="76">
        <f t="shared" si="149"/>
        <v>11</v>
      </c>
      <c r="F2395" s="101">
        <f t="shared" si="150"/>
        <v>6</v>
      </c>
      <c r="G2395" s="101" t="str">
        <f t="shared" si="151"/>
        <v>On</v>
      </c>
    </row>
    <row r="2396" spans="2:7" x14ac:dyDescent="0.35">
      <c r="B2396" s="3">
        <v>46122.499999994208</v>
      </c>
      <c r="C2396" s="84">
        <v>20.583190934557319</v>
      </c>
      <c r="D2396" s="76">
        <f t="shared" si="148"/>
        <v>4</v>
      </c>
      <c r="E2396" s="76">
        <f t="shared" si="149"/>
        <v>12</v>
      </c>
      <c r="F2396" s="101">
        <f t="shared" si="150"/>
        <v>6</v>
      </c>
      <c r="G2396" s="101" t="str">
        <f t="shared" si="151"/>
        <v>On</v>
      </c>
    </row>
    <row r="2397" spans="2:7" x14ac:dyDescent="0.35">
      <c r="B2397" s="3">
        <v>46122.541666660873</v>
      </c>
      <c r="C2397" s="84">
        <v>23.701356529077547</v>
      </c>
      <c r="D2397" s="76">
        <f t="shared" si="148"/>
        <v>4</v>
      </c>
      <c r="E2397" s="76">
        <f t="shared" si="149"/>
        <v>13</v>
      </c>
      <c r="F2397" s="101">
        <f t="shared" si="150"/>
        <v>6</v>
      </c>
      <c r="G2397" s="101" t="str">
        <f t="shared" si="151"/>
        <v>On</v>
      </c>
    </row>
    <row r="2398" spans="2:7" x14ac:dyDescent="0.35">
      <c r="B2398" s="3">
        <v>46122.583333327537</v>
      </c>
      <c r="C2398" s="84">
        <v>23.811089089172196</v>
      </c>
      <c r="D2398" s="76">
        <f t="shared" si="148"/>
        <v>4</v>
      </c>
      <c r="E2398" s="76">
        <f t="shared" si="149"/>
        <v>14</v>
      </c>
      <c r="F2398" s="101">
        <f t="shared" si="150"/>
        <v>6</v>
      </c>
      <c r="G2398" s="101" t="str">
        <f t="shared" si="151"/>
        <v>On</v>
      </c>
    </row>
    <row r="2399" spans="2:7" x14ac:dyDescent="0.35">
      <c r="B2399" s="3">
        <v>46122.624999994201</v>
      </c>
      <c r="C2399" s="84">
        <v>18.529221605216303</v>
      </c>
      <c r="D2399" s="76">
        <f t="shared" si="148"/>
        <v>4</v>
      </c>
      <c r="E2399" s="76">
        <f t="shared" si="149"/>
        <v>15</v>
      </c>
      <c r="F2399" s="101">
        <f t="shared" si="150"/>
        <v>6</v>
      </c>
      <c r="G2399" s="101" t="str">
        <f t="shared" si="151"/>
        <v>On</v>
      </c>
    </row>
    <row r="2400" spans="2:7" x14ac:dyDescent="0.35">
      <c r="B2400" s="3">
        <v>46122.666666660865</v>
      </c>
      <c r="C2400" s="84">
        <v>8.9696431650208055</v>
      </c>
      <c r="D2400" s="76">
        <f t="shared" si="148"/>
        <v>4</v>
      </c>
      <c r="E2400" s="76">
        <f t="shared" si="149"/>
        <v>16</v>
      </c>
      <c r="F2400" s="101">
        <f t="shared" si="150"/>
        <v>6</v>
      </c>
      <c r="G2400" s="101" t="str">
        <f t="shared" si="151"/>
        <v>On</v>
      </c>
    </row>
    <row r="2401" spans="2:7" x14ac:dyDescent="0.35">
      <c r="B2401" s="3">
        <v>46122.70833332753</v>
      </c>
      <c r="C2401" s="84">
        <v>2.5384135601965552</v>
      </c>
      <c r="D2401" s="76">
        <f t="shared" si="148"/>
        <v>4</v>
      </c>
      <c r="E2401" s="76">
        <f t="shared" si="149"/>
        <v>17</v>
      </c>
      <c r="F2401" s="101">
        <f t="shared" si="150"/>
        <v>6</v>
      </c>
      <c r="G2401" s="101" t="str">
        <f t="shared" si="151"/>
        <v>On</v>
      </c>
    </row>
    <row r="2402" spans="2:7" x14ac:dyDescent="0.35">
      <c r="B2402" s="3">
        <v>46122.749999994194</v>
      </c>
      <c r="C2402" s="84">
        <v>0.26423143151964656</v>
      </c>
      <c r="D2402" s="76">
        <f t="shared" si="148"/>
        <v>4</v>
      </c>
      <c r="E2402" s="76">
        <f t="shared" si="149"/>
        <v>18</v>
      </c>
      <c r="F2402" s="101">
        <f t="shared" si="150"/>
        <v>6</v>
      </c>
      <c r="G2402" s="101" t="str">
        <f t="shared" si="151"/>
        <v>On</v>
      </c>
    </row>
    <row r="2403" spans="2:7" x14ac:dyDescent="0.35">
      <c r="B2403" s="3">
        <v>46122.791666660858</v>
      </c>
      <c r="C2403" s="84">
        <v>0</v>
      </c>
      <c r="D2403" s="76">
        <f t="shared" si="148"/>
        <v>4</v>
      </c>
      <c r="E2403" s="76">
        <f t="shared" si="149"/>
        <v>19</v>
      </c>
      <c r="F2403" s="101">
        <f t="shared" si="150"/>
        <v>6</v>
      </c>
      <c r="G2403" s="101" t="str">
        <f t="shared" si="151"/>
        <v>On</v>
      </c>
    </row>
    <row r="2404" spans="2:7" x14ac:dyDescent="0.35">
      <c r="B2404" s="3">
        <v>46122.833333327522</v>
      </c>
      <c r="C2404" s="84">
        <v>0</v>
      </c>
      <c r="D2404" s="76">
        <f t="shared" si="148"/>
        <v>4</v>
      </c>
      <c r="E2404" s="76">
        <f t="shared" si="149"/>
        <v>20</v>
      </c>
      <c r="F2404" s="101">
        <f t="shared" si="150"/>
        <v>6</v>
      </c>
      <c r="G2404" s="101" t="str">
        <f t="shared" si="151"/>
        <v>On</v>
      </c>
    </row>
    <row r="2405" spans="2:7" x14ac:dyDescent="0.35">
      <c r="B2405" s="3">
        <v>46122.874999994187</v>
      </c>
      <c r="C2405" s="84">
        <v>0</v>
      </c>
      <c r="D2405" s="76">
        <f t="shared" si="148"/>
        <v>4</v>
      </c>
      <c r="E2405" s="76">
        <f t="shared" si="149"/>
        <v>21</v>
      </c>
      <c r="F2405" s="101">
        <f t="shared" si="150"/>
        <v>6</v>
      </c>
      <c r="G2405" s="101" t="str">
        <f t="shared" si="151"/>
        <v>On</v>
      </c>
    </row>
    <row r="2406" spans="2:7" x14ac:dyDescent="0.35">
      <c r="B2406" s="3">
        <v>46122.916666660851</v>
      </c>
      <c r="C2406" s="84">
        <v>0</v>
      </c>
      <c r="D2406" s="76">
        <f t="shared" si="148"/>
        <v>4</v>
      </c>
      <c r="E2406" s="76">
        <f t="shared" si="149"/>
        <v>22</v>
      </c>
      <c r="F2406" s="101">
        <f t="shared" si="150"/>
        <v>6</v>
      </c>
      <c r="G2406" s="101" t="str">
        <f t="shared" si="151"/>
        <v>On</v>
      </c>
    </row>
    <row r="2407" spans="2:7" x14ac:dyDescent="0.35">
      <c r="B2407" s="3">
        <v>46122.958333327515</v>
      </c>
      <c r="C2407" s="84">
        <v>0</v>
      </c>
      <c r="D2407" s="76">
        <f t="shared" si="148"/>
        <v>4</v>
      </c>
      <c r="E2407" s="76">
        <f t="shared" si="149"/>
        <v>23</v>
      </c>
      <c r="F2407" s="101">
        <f t="shared" si="150"/>
        <v>6</v>
      </c>
      <c r="G2407" s="101" t="str">
        <f t="shared" si="151"/>
        <v>On</v>
      </c>
    </row>
    <row r="2408" spans="2:7" x14ac:dyDescent="0.35">
      <c r="B2408" s="3">
        <v>46122.999999994179</v>
      </c>
      <c r="C2408" s="84">
        <v>0</v>
      </c>
      <c r="D2408" s="76">
        <f t="shared" si="148"/>
        <v>4</v>
      </c>
      <c r="E2408" s="76">
        <f t="shared" si="149"/>
        <v>0</v>
      </c>
      <c r="F2408" s="101">
        <f t="shared" si="150"/>
        <v>7</v>
      </c>
      <c r="G2408" s="101" t="str">
        <f t="shared" si="151"/>
        <v>Off</v>
      </c>
    </row>
    <row r="2409" spans="2:7" x14ac:dyDescent="0.35">
      <c r="B2409" s="3">
        <v>46123.041666660843</v>
      </c>
      <c r="C2409" s="84">
        <v>0</v>
      </c>
      <c r="D2409" s="76">
        <f t="shared" si="148"/>
        <v>4</v>
      </c>
      <c r="E2409" s="76">
        <f t="shared" si="149"/>
        <v>1</v>
      </c>
      <c r="F2409" s="101">
        <f t="shared" si="150"/>
        <v>7</v>
      </c>
      <c r="G2409" s="101" t="str">
        <f t="shared" si="151"/>
        <v>Off</v>
      </c>
    </row>
    <row r="2410" spans="2:7" x14ac:dyDescent="0.35">
      <c r="B2410" s="3">
        <v>46123.083333327508</v>
      </c>
      <c r="C2410" s="84">
        <v>0</v>
      </c>
      <c r="D2410" s="76">
        <f t="shared" si="148"/>
        <v>4</v>
      </c>
      <c r="E2410" s="76">
        <f t="shared" si="149"/>
        <v>2</v>
      </c>
      <c r="F2410" s="101">
        <f t="shared" si="150"/>
        <v>7</v>
      </c>
      <c r="G2410" s="101" t="str">
        <f t="shared" si="151"/>
        <v>Off</v>
      </c>
    </row>
    <row r="2411" spans="2:7" x14ac:dyDescent="0.35">
      <c r="B2411" s="3">
        <v>46123.124999994172</v>
      </c>
      <c r="C2411" s="84">
        <v>0</v>
      </c>
      <c r="D2411" s="76">
        <f t="shared" si="148"/>
        <v>4</v>
      </c>
      <c r="E2411" s="76">
        <f t="shared" si="149"/>
        <v>3</v>
      </c>
      <c r="F2411" s="101">
        <f t="shared" si="150"/>
        <v>7</v>
      </c>
      <c r="G2411" s="101" t="str">
        <f t="shared" si="151"/>
        <v>Off</v>
      </c>
    </row>
    <row r="2412" spans="2:7" x14ac:dyDescent="0.35">
      <c r="B2412" s="3">
        <v>46123.166666660836</v>
      </c>
      <c r="C2412" s="84">
        <v>0</v>
      </c>
      <c r="D2412" s="76">
        <f t="shared" si="148"/>
        <v>4</v>
      </c>
      <c r="E2412" s="76">
        <f t="shared" si="149"/>
        <v>4</v>
      </c>
      <c r="F2412" s="101">
        <f t="shared" si="150"/>
        <v>7</v>
      </c>
      <c r="G2412" s="101" t="str">
        <f t="shared" si="151"/>
        <v>Off</v>
      </c>
    </row>
    <row r="2413" spans="2:7" x14ac:dyDescent="0.35">
      <c r="B2413" s="3">
        <v>46123.2083333275</v>
      </c>
      <c r="C2413" s="84">
        <v>0</v>
      </c>
      <c r="D2413" s="76">
        <f t="shared" si="148"/>
        <v>4</v>
      </c>
      <c r="E2413" s="76">
        <f t="shared" si="149"/>
        <v>5</v>
      </c>
      <c r="F2413" s="101">
        <f t="shared" si="150"/>
        <v>7</v>
      </c>
      <c r="G2413" s="101" t="str">
        <f t="shared" si="151"/>
        <v>Off</v>
      </c>
    </row>
    <row r="2414" spans="2:7" x14ac:dyDescent="0.35">
      <c r="B2414" s="3">
        <v>46123.249999994165</v>
      </c>
      <c r="C2414" s="84">
        <v>0</v>
      </c>
      <c r="D2414" s="76">
        <f t="shared" si="148"/>
        <v>4</v>
      </c>
      <c r="E2414" s="76">
        <f t="shared" si="149"/>
        <v>6</v>
      </c>
      <c r="F2414" s="101">
        <f t="shared" si="150"/>
        <v>7</v>
      </c>
      <c r="G2414" s="101" t="str">
        <f t="shared" si="151"/>
        <v>Off</v>
      </c>
    </row>
    <row r="2415" spans="2:7" x14ac:dyDescent="0.35">
      <c r="B2415" s="3">
        <v>46123.291666660829</v>
      </c>
      <c r="C2415" s="84">
        <v>0</v>
      </c>
      <c r="D2415" s="76">
        <f t="shared" si="148"/>
        <v>4</v>
      </c>
      <c r="E2415" s="76">
        <f t="shared" si="149"/>
        <v>7</v>
      </c>
      <c r="F2415" s="101">
        <f t="shared" si="150"/>
        <v>7</v>
      </c>
      <c r="G2415" s="101" t="str">
        <f t="shared" si="151"/>
        <v>Off</v>
      </c>
    </row>
    <row r="2416" spans="2:7" x14ac:dyDescent="0.35">
      <c r="B2416" s="3">
        <v>46123.333333327493</v>
      </c>
      <c r="C2416" s="84">
        <v>1.6772192341805821E-2</v>
      </c>
      <c r="D2416" s="76">
        <f t="shared" si="148"/>
        <v>4</v>
      </c>
      <c r="E2416" s="76">
        <f t="shared" si="149"/>
        <v>8</v>
      </c>
      <c r="F2416" s="101">
        <f t="shared" si="150"/>
        <v>7</v>
      </c>
      <c r="G2416" s="101" t="str">
        <f t="shared" si="151"/>
        <v>Off</v>
      </c>
    </row>
    <row r="2417" spans="2:7" x14ac:dyDescent="0.35">
      <c r="B2417" s="3">
        <v>46123.374999994157</v>
      </c>
      <c r="C2417" s="84">
        <v>0.23092898683918056</v>
      </c>
      <c r="D2417" s="76">
        <f t="shared" si="148"/>
        <v>4</v>
      </c>
      <c r="E2417" s="76">
        <f t="shared" si="149"/>
        <v>9</v>
      </c>
      <c r="F2417" s="101">
        <f t="shared" si="150"/>
        <v>7</v>
      </c>
      <c r="G2417" s="101" t="str">
        <f t="shared" si="151"/>
        <v>Off</v>
      </c>
    </row>
    <row r="2418" spans="2:7" x14ac:dyDescent="0.35">
      <c r="B2418" s="3">
        <v>46123.416666660822</v>
      </c>
      <c r="C2418" s="84">
        <v>1.1053548875761092</v>
      </c>
      <c r="D2418" s="76">
        <f t="shared" si="148"/>
        <v>4</v>
      </c>
      <c r="E2418" s="76">
        <f t="shared" si="149"/>
        <v>10</v>
      </c>
      <c r="F2418" s="101">
        <f t="shared" si="150"/>
        <v>7</v>
      </c>
      <c r="G2418" s="101" t="str">
        <f t="shared" si="151"/>
        <v>Off</v>
      </c>
    </row>
    <row r="2419" spans="2:7" x14ac:dyDescent="0.35">
      <c r="B2419" s="3">
        <v>46123.458333327486</v>
      </c>
      <c r="C2419" s="84">
        <v>1.8352058652738912</v>
      </c>
      <c r="D2419" s="76">
        <f t="shared" si="148"/>
        <v>4</v>
      </c>
      <c r="E2419" s="76">
        <f t="shared" si="149"/>
        <v>11</v>
      </c>
      <c r="F2419" s="101">
        <f t="shared" si="150"/>
        <v>7</v>
      </c>
      <c r="G2419" s="101" t="str">
        <f t="shared" si="151"/>
        <v>Off</v>
      </c>
    </row>
    <row r="2420" spans="2:7" x14ac:dyDescent="0.35">
      <c r="B2420" s="3">
        <v>46123.49999999415</v>
      </c>
      <c r="C2420" s="84">
        <v>14.529613390093045</v>
      </c>
      <c r="D2420" s="76">
        <f t="shared" si="148"/>
        <v>4</v>
      </c>
      <c r="E2420" s="76">
        <f t="shared" si="149"/>
        <v>12</v>
      </c>
      <c r="F2420" s="101">
        <f t="shared" si="150"/>
        <v>7</v>
      </c>
      <c r="G2420" s="101" t="str">
        <f t="shared" si="151"/>
        <v>Off</v>
      </c>
    </row>
    <row r="2421" spans="2:7" x14ac:dyDescent="0.35">
      <c r="B2421" s="3">
        <v>46123.541666660814</v>
      </c>
      <c r="C2421" s="84">
        <v>25.095123758858726</v>
      </c>
      <c r="D2421" s="76">
        <f t="shared" si="148"/>
        <v>4</v>
      </c>
      <c r="E2421" s="76">
        <f t="shared" si="149"/>
        <v>13</v>
      </c>
      <c r="F2421" s="101">
        <f t="shared" si="150"/>
        <v>7</v>
      </c>
      <c r="G2421" s="101" t="str">
        <f t="shared" si="151"/>
        <v>Off</v>
      </c>
    </row>
    <row r="2422" spans="2:7" x14ac:dyDescent="0.35">
      <c r="B2422" s="3">
        <v>46123.583333327479</v>
      </c>
      <c r="C2422" s="84">
        <v>20.025127045212876</v>
      </c>
      <c r="D2422" s="76">
        <f t="shared" si="148"/>
        <v>4</v>
      </c>
      <c r="E2422" s="76">
        <f t="shared" si="149"/>
        <v>14</v>
      </c>
      <c r="F2422" s="101">
        <f t="shared" si="150"/>
        <v>7</v>
      </c>
      <c r="G2422" s="101" t="str">
        <f t="shared" si="151"/>
        <v>Off</v>
      </c>
    </row>
    <row r="2423" spans="2:7" x14ac:dyDescent="0.35">
      <c r="B2423" s="3">
        <v>46123.624999994143</v>
      </c>
      <c r="C2423" s="84">
        <v>21.319636194490375</v>
      </c>
      <c r="D2423" s="76">
        <f t="shared" si="148"/>
        <v>4</v>
      </c>
      <c r="E2423" s="76">
        <f t="shared" si="149"/>
        <v>15</v>
      </c>
      <c r="F2423" s="101">
        <f t="shared" si="150"/>
        <v>7</v>
      </c>
      <c r="G2423" s="101" t="str">
        <f t="shared" si="151"/>
        <v>Off</v>
      </c>
    </row>
    <row r="2424" spans="2:7" x14ac:dyDescent="0.35">
      <c r="B2424" s="3">
        <v>46123.666666660807</v>
      </c>
      <c r="C2424" s="84">
        <v>25.883802632304775</v>
      </c>
      <c r="D2424" s="76">
        <f t="shared" si="148"/>
        <v>4</v>
      </c>
      <c r="E2424" s="76">
        <f t="shared" si="149"/>
        <v>16</v>
      </c>
      <c r="F2424" s="101">
        <f t="shared" si="150"/>
        <v>7</v>
      </c>
      <c r="G2424" s="101" t="str">
        <f t="shared" si="151"/>
        <v>Off</v>
      </c>
    </row>
    <row r="2425" spans="2:7" x14ac:dyDescent="0.35">
      <c r="B2425" s="3">
        <v>46123.708333327471</v>
      </c>
      <c r="C2425" s="84">
        <v>24.630582339228472</v>
      </c>
      <c r="D2425" s="76">
        <f t="shared" si="148"/>
        <v>4</v>
      </c>
      <c r="E2425" s="76">
        <f t="shared" si="149"/>
        <v>17</v>
      </c>
      <c r="F2425" s="101">
        <f t="shared" si="150"/>
        <v>7</v>
      </c>
      <c r="G2425" s="101" t="str">
        <f t="shared" si="151"/>
        <v>Off</v>
      </c>
    </row>
    <row r="2426" spans="2:7" x14ac:dyDescent="0.35">
      <c r="B2426" s="3">
        <v>46123.749999994136</v>
      </c>
      <c r="C2426" s="84">
        <v>17.642074127327966</v>
      </c>
      <c r="D2426" s="76">
        <f t="shared" si="148"/>
        <v>4</v>
      </c>
      <c r="E2426" s="76">
        <f t="shared" si="149"/>
        <v>18</v>
      </c>
      <c r="F2426" s="101">
        <f t="shared" si="150"/>
        <v>7</v>
      </c>
      <c r="G2426" s="101" t="str">
        <f t="shared" si="151"/>
        <v>Off</v>
      </c>
    </row>
    <row r="2427" spans="2:7" x14ac:dyDescent="0.35">
      <c r="B2427" s="3">
        <v>46123.7916666608</v>
      </c>
      <c r="C2427" s="84">
        <v>4.0959007447375848</v>
      </c>
      <c r="D2427" s="76">
        <f t="shared" si="148"/>
        <v>4</v>
      </c>
      <c r="E2427" s="76">
        <f t="shared" si="149"/>
        <v>19</v>
      </c>
      <c r="F2427" s="101">
        <f t="shared" si="150"/>
        <v>7</v>
      </c>
      <c r="G2427" s="101" t="str">
        <f t="shared" si="151"/>
        <v>Off</v>
      </c>
    </row>
    <row r="2428" spans="2:7" x14ac:dyDescent="0.35">
      <c r="B2428" s="3">
        <v>46123.833333327464</v>
      </c>
      <c r="C2428" s="84">
        <v>0</v>
      </c>
      <c r="D2428" s="76">
        <f t="shared" si="148"/>
        <v>4</v>
      </c>
      <c r="E2428" s="76">
        <f t="shared" si="149"/>
        <v>20</v>
      </c>
      <c r="F2428" s="101">
        <f t="shared" si="150"/>
        <v>7</v>
      </c>
      <c r="G2428" s="101" t="str">
        <f t="shared" si="151"/>
        <v>Off</v>
      </c>
    </row>
    <row r="2429" spans="2:7" x14ac:dyDescent="0.35">
      <c r="B2429" s="3">
        <v>46123.874999994128</v>
      </c>
      <c r="C2429" s="84">
        <v>0</v>
      </c>
      <c r="D2429" s="76">
        <f t="shared" si="148"/>
        <v>4</v>
      </c>
      <c r="E2429" s="76">
        <f t="shared" si="149"/>
        <v>21</v>
      </c>
      <c r="F2429" s="101">
        <f t="shared" si="150"/>
        <v>7</v>
      </c>
      <c r="G2429" s="101" t="str">
        <f t="shared" si="151"/>
        <v>Off</v>
      </c>
    </row>
    <row r="2430" spans="2:7" x14ac:dyDescent="0.35">
      <c r="B2430" s="3">
        <v>46123.916666660793</v>
      </c>
      <c r="C2430" s="84">
        <v>0</v>
      </c>
      <c r="D2430" s="76">
        <f t="shared" si="148"/>
        <v>4</v>
      </c>
      <c r="E2430" s="76">
        <f t="shared" si="149"/>
        <v>22</v>
      </c>
      <c r="F2430" s="101">
        <f t="shared" si="150"/>
        <v>7</v>
      </c>
      <c r="G2430" s="101" t="str">
        <f t="shared" si="151"/>
        <v>Off</v>
      </c>
    </row>
    <row r="2431" spans="2:7" x14ac:dyDescent="0.35">
      <c r="B2431" s="3">
        <v>46123.958333327457</v>
      </c>
      <c r="C2431" s="84">
        <v>0</v>
      </c>
      <c r="D2431" s="76">
        <f t="shared" si="148"/>
        <v>4</v>
      </c>
      <c r="E2431" s="76">
        <f t="shared" si="149"/>
        <v>23</v>
      </c>
      <c r="F2431" s="101">
        <f t="shared" si="150"/>
        <v>7</v>
      </c>
      <c r="G2431" s="101" t="str">
        <f t="shared" si="151"/>
        <v>Off</v>
      </c>
    </row>
    <row r="2432" spans="2:7" x14ac:dyDescent="0.35">
      <c r="B2432" s="3">
        <v>46123.999999994121</v>
      </c>
      <c r="C2432" s="84">
        <v>0</v>
      </c>
      <c r="D2432" s="76">
        <f t="shared" si="148"/>
        <v>4</v>
      </c>
      <c r="E2432" s="76">
        <f t="shared" si="149"/>
        <v>0</v>
      </c>
      <c r="F2432" s="101">
        <f t="shared" si="150"/>
        <v>1</v>
      </c>
      <c r="G2432" s="101" t="str">
        <f t="shared" si="151"/>
        <v>Off</v>
      </c>
    </row>
    <row r="2433" spans="2:7" x14ac:dyDescent="0.35">
      <c r="B2433" s="3">
        <v>46124.041666660785</v>
      </c>
      <c r="C2433" s="84">
        <v>0</v>
      </c>
      <c r="D2433" s="76">
        <f t="shared" si="148"/>
        <v>4</v>
      </c>
      <c r="E2433" s="76">
        <f t="shared" si="149"/>
        <v>1</v>
      </c>
      <c r="F2433" s="101">
        <f t="shared" si="150"/>
        <v>1</v>
      </c>
      <c r="G2433" s="101" t="str">
        <f t="shared" si="151"/>
        <v>Off</v>
      </c>
    </row>
    <row r="2434" spans="2:7" x14ac:dyDescent="0.35">
      <c r="B2434" s="3">
        <v>46124.08333332745</v>
      </c>
      <c r="C2434" s="84">
        <v>0</v>
      </c>
      <c r="D2434" s="76">
        <f t="shared" si="148"/>
        <v>4</v>
      </c>
      <c r="E2434" s="76">
        <f t="shared" si="149"/>
        <v>2</v>
      </c>
      <c r="F2434" s="101">
        <f t="shared" si="150"/>
        <v>1</v>
      </c>
      <c r="G2434" s="101" t="str">
        <f t="shared" si="151"/>
        <v>Off</v>
      </c>
    </row>
    <row r="2435" spans="2:7" x14ac:dyDescent="0.35">
      <c r="B2435" s="3">
        <v>46124.124999994114</v>
      </c>
      <c r="C2435" s="84">
        <v>0</v>
      </c>
      <c r="D2435" s="76">
        <f t="shared" si="148"/>
        <v>4</v>
      </c>
      <c r="E2435" s="76">
        <f t="shared" si="149"/>
        <v>3</v>
      </c>
      <c r="F2435" s="101">
        <f t="shared" si="150"/>
        <v>1</v>
      </c>
      <c r="G2435" s="101" t="str">
        <f t="shared" si="151"/>
        <v>Off</v>
      </c>
    </row>
    <row r="2436" spans="2:7" x14ac:dyDescent="0.35">
      <c r="B2436" s="3">
        <v>46124.166666660778</v>
      </c>
      <c r="C2436" s="84">
        <v>0</v>
      </c>
      <c r="D2436" s="76">
        <f t="shared" si="148"/>
        <v>4</v>
      </c>
      <c r="E2436" s="76">
        <f t="shared" si="149"/>
        <v>4</v>
      </c>
      <c r="F2436" s="101">
        <f t="shared" si="150"/>
        <v>1</v>
      </c>
      <c r="G2436" s="101" t="str">
        <f t="shared" si="151"/>
        <v>Off</v>
      </c>
    </row>
    <row r="2437" spans="2:7" x14ac:dyDescent="0.35">
      <c r="B2437" s="3">
        <v>46124.208333327442</v>
      </c>
      <c r="C2437" s="84">
        <v>0</v>
      </c>
      <c r="D2437" s="76">
        <f t="shared" si="148"/>
        <v>4</v>
      </c>
      <c r="E2437" s="76">
        <f t="shared" si="149"/>
        <v>5</v>
      </c>
      <c r="F2437" s="101">
        <f t="shared" si="150"/>
        <v>1</v>
      </c>
      <c r="G2437" s="101" t="str">
        <f t="shared" si="151"/>
        <v>Off</v>
      </c>
    </row>
    <row r="2438" spans="2:7" x14ac:dyDescent="0.35">
      <c r="B2438" s="3">
        <v>46124.249999994106</v>
      </c>
      <c r="C2438" s="84">
        <v>0</v>
      </c>
      <c r="D2438" s="76">
        <f t="shared" si="148"/>
        <v>4</v>
      </c>
      <c r="E2438" s="76">
        <f t="shared" si="149"/>
        <v>6</v>
      </c>
      <c r="F2438" s="101">
        <f t="shared" si="150"/>
        <v>1</v>
      </c>
      <c r="G2438" s="101" t="str">
        <f t="shared" si="151"/>
        <v>Off</v>
      </c>
    </row>
    <row r="2439" spans="2:7" x14ac:dyDescent="0.35">
      <c r="B2439" s="3">
        <v>46124.291666660771</v>
      </c>
      <c r="C2439" s="84">
        <v>4.2683554717479764</v>
      </c>
      <c r="D2439" s="76">
        <f t="shared" si="148"/>
        <v>4</v>
      </c>
      <c r="E2439" s="76">
        <f t="shared" si="149"/>
        <v>7</v>
      </c>
      <c r="F2439" s="101">
        <f t="shared" si="150"/>
        <v>1</v>
      </c>
      <c r="G2439" s="101" t="str">
        <f t="shared" si="151"/>
        <v>Off</v>
      </c>
    </row>
    <row r="2440" spans="2:7" x14ac:dyDescent="0.35">
      <c r="B2440" s="3">
        <v>46124.333333327435</v>
      </c>
      <c r="C2440" s="84">
        <v>18.768260149796575</v>
      </c>
      <c r="D2440" s="76">
        <f t="shared" si="148"/>
        <v>4</v>
      </c>
      <c r="E2440" s="76">
        <f t="shared" si="149"/>
        <v>8</v>
      </c>
      <c r="F2440" s="101">
        <f t="shared" si="150"/>
        <v>1</v>
      </c>
      <c r="G2440" s="101" t="str">
        <f t="shared" si="151"/>
        <v>Off</v>
      </c>
    </row>
    <row r="2441" spans="2:7" x14ac:dyDescent="0.35">
      <c r="B2441" s="3">
        <v>46124.374999994099</v>
      </c>
      <c r="C2441" s="84">
        <v>26.045034664418388</v>
      </c>
      <c r="D2441" s="76">
        <f t="shared" ref="D2441:D2504" si="152">MONTH(B2441)</f>
        <v>4</v>
      </c>
      <c r="E2441" s="76">
        <f t="shared" si="149"/>
        <v>9</v>
      </c>
      <c r="F2441" s="101">
        <f t="shared" si="150"/>
        <v>1</v>
      </c>
      <c r="G2441" s="101" t="str">
        <f t="shared" si="151"/>
        <v>Off</v>
      </c>
    </row>
    <row r="2442" spans="2:7" x14ac:dyDescent="0.35">
      <c r="B2442" s="3">
        <v>46124.416666660763</v>
      </c>
      <c r="C2442" s="84">
        <v>27.116842304367651</v>
      </c>
      <c r="D2442" s="76">
        <f t="shared" si="152"/>
        <v>4</v>
      </c>
      <c r="E2442" s="76">
        <f t="shared" ref="E2442:E2505" si="153">HOUR(B2442)</f>
        <v>10</v>
      </c>
      <c r="F2442" s="101">
        <f t="shared" ref="F2442:F2505" si="154">WEEKDAY(B2442,1)</f>
        <v>1</v>
      </c>
      <c r="G2442" s="101" t="str">
        <f t="shared" ref="G2442:G2505" si="155">IF(OR(F2442=$F$6,F2442=$F$7),"Off",IF(E2442&lt;8,"Off","On"))</f>
        <v>Off</v>
      </c>
    </row>
    <row r="2443" spans="2:7" x14ac:dyDescent="0.35">
      <c r="B2443" s="3">
        <v>46124.458333327428</v>
      </c>
      <c r="C2443" s="84">
        <v>26.867890499331235</v>
      </c>
      <c r="D2443" s="76">
        <f t="shared" si="152"/>
        <v>4</v>
      </c>
      <c r="E2443" s="76">
        <f t="shared" si="153"/>
        <v>11</v>
      </c>
      <c r="F2443" s="101">
        <f t="shared" si="154"/>
        <v>1</v>
      </c>
      <c r="G2443" s="101" t="str">
        <f t="shared" si="155"/>
        <v>Off</v>
      </c>
    </row>
    <row r="2444" spans="2:7" x14ac:dyDescent="0.35">
      <c r="B2444" s="3">
        <v>46124.499999994092</v>
      </c>
      <c r="C2444" s="84">
        <v>26.416218575096746</v>
      </c>
      <c r="D2444" s="76">
        <f t="shared" si="152"/>
        <v>4</v>
      </c>
      <c r="E2444" s="76">
        <f t="shared" si="153"/>
        <v>12</v>
      </c>
      <c r="F2444" s="101">
        <f t="shared" si="154"/>
        <v>1</v>
      </c>
      <c r="G2444" s="101" t="str">
        <f t="shared" si="155"/>
        <v>Off</v>
      </c>
    </row>
    <row r="2445" spans="2:7" x14ac:dyDescent="0.35">
      <c r="B2445" s="3">
        <v>46124.541666660756</v>
      </c>
      <c r="C2445" s="84">
        <v>26.026400399986198</v>
      </c>
      <c r="D2445" s="76">
        <f t="shared" si="152"/>
        <v>4</v>
      </c>
      <c r="E2445" s="76">
        <f t="shared" si="153"/>
        <v>13</v>
      </c>
      <c r="F2445" s="101">
        <f t="shared" si="154"/>
        <v>1</v>
      </c>
      <c r="G2445" s="101" t="str">
        <f t="shared" si="155"/>
        <v>Off</v>
      </c>
    </row>
    <row r="2446" spans="2:7" x14ac:dyDescent="0.35">
      <c r="B2446" s="3">
        <v>46124.58333332742</v>
      </c>
      <c r="C2446" s="84">
        <v>26.089930961303999</v>
      </c>
      <c r="D2446" s="76">
        <f t="shared" si="152"/>
        <v>4</v>
      </c>
      <c r="E2446" s="76">
        <f t="shared" si="153"/>
        <v>14</v>
      </c>
      <c r="F2446" s="101">
        <f t="shared" si="154"/>
        <v>1</v>
      </c>
      <c r="G2446" s="101" t="str">
        <f t="shared" si="155"/>
        <v>Off</v>
      </c>
    </row>
    <row r="2447" spans="2:7" x14ac:dyDescent="0.35">
      <c r="B2447" s="3">
        <v>46124.624999994085</v>
      </c>
      <c r="C2447" s="84">
        <v>26.283152395967051</v>
      </c>
      <c r="D2447" s="76">
        <f t="shared" si="152"/>
        <v>4</v>
      </c>
      <c r="E2447" s="76">
        <f t="shared" si="153"/>
        <v>15</v>
      </c>
      <c r="F2447" s="101">
        <f t="shared" si="154"/>
        <v>1</v>
      </c>
      <c r="G2447" s="101" t="str">
        <f t="shared" si="155"/>
        <v>Off</v>
      </c>
    </row>
    <row r="2448" spans="2:7" x14ac:dyDescent="0.35">
      <c r="B2448" s="3">
        <v>46124.666666660749</v>
      </c>
      <c r="C2448" s="84">
        <v>26.356182581934636</v>
      </c>
      <c r="D2448" s="76">
        <f t="shared" si="152"/>
        <v>4</v>
      </c>
      <c r="E2448" s="76">
        <f t="shared" si="153"/>
        <v>16</v>
      </c>
      <c r="F2448" s="101">
        <f t="shared" si="154"/>
        <v>1</v>
      </c>
      <c r="G2448" s="101" t="str">
        <f t="shared" si="155"/>
        <v>Off</v>
      </c>
    </row>
    <row r="2449" spans="2:7" x14ac:dyDescent="0.35">
      <c r="B2449" s="3">
        <v>46124.708333327413</v>
      </c>
      <c r="C2449" s="84">
        <v>24.707823475490333</v>
      </c>
      <c r="D2449" s="76">
        <f t="shared" si="152"/>
        <v>4</v>
      </c>
      <c r="E2449" s="76">
        <f t="shared" si="153"/>
        <v>17</v>
      </c>
      <c r="F2449" s="101">
        <f t="shared" si="154"/>
        <v>1</v>
      </c>
      <c r="G2449" s="101" t="str">
        <f t="shared" si="155"/>
        <v>Off</v>
      </c>
    </row>
    <row r="2450" spans="2:7" x14ac:dyDescent="0.35">
      <c r="B2450" s="3">
        <v>46124.749999994077</v>
      </c>
      <c r="C2450" s="84">
        <v>17.468044268879957</v>
      </c>
      <c r="D2450" s="76">
        <f t="shared" si="152"/>
        <v>4</v>
      </c>
      <c r="E2450" s="76">
        <f t="shared" si="153"/>
        <v>18</v>
      </c>
      <c r="F2450" s="101">
        <f t="shared" si="154"/>
        <v>1</v>
      </c>
      <c r="G2450" s="101" t="str">
        <f t="shared" si="155"/>
        <v>Off</v>
      </c>
    </row>
    <row r="2451" spans="2:7" x14ac:dyDescent="0.35">
      <c r="B2451" s="3">
        <v>46124.791666660742</v>
      </c>
      <c r="C2451" s="84">
        <v>2.4304059608609254</v>
      </c>
      <c r="D2451" s="76">
        <f t="shared" si="152"/>
        <v>4</v>
      </c>
      <c r="E2451" s="76">
        <f t="shared" si="153"/>
        <v>19</v>
      </c>
      <c r="F2451" s="101">
        <f t="shared" si="154"/>
        <v>1</v>
      </c>
      <c r="G2451" s="101" t="str">
        <f t="shared" si="155"/>
        <v>Off</v>
      </c>
    </row>
    <row r="2452" spans="2:7" x14ac:dyDescent="0.35">
      <c r="B2452" s="3">
        <v>46124.833333327406</v>
      </c>
      <c r="C2452" s="84">
        <v>0</v>
      </c>
      <c r="D2452" s="76">
        <f t="shared" si="152"/>
        <v>4</v>
      </c>
      <c r="E2452" s="76">
        <f t="shared" si="153"/>
        <v>20</v>
      </c>
      <c r="F2452" s="101">
        <f t="shared" si="154"/>
        <v>1</v>
      </c>
      <c r="G2452" s="101" t="str">
        <f t="shared" si="155"/>
        <v>Off</v>
      </c>
    </row>
    <row r="2453" spans="2:7" x14ac:dyDescent="0.35">
      <c r="B2453" s="3">
        <v>46124.87499999407</v>
      </c>
      <c r="C2453" s="84">
        <v>0</v>
      </c>
      <c r="D2453" s="76">
        <f t="shared" si="152"/>
        <v>4</v>
      </c>
      <c r="E2453" s="76">
        <f t="shared" si="153"/>
        <v>21</v>
      </c>
      <c r="F2453" s="101">
        <f t="shared" si="154"/>
        <v>1</v>
      </c>
      <c r="G2453" s="101" t="str">
        <f t="shared" si="155"/>
        <v>Off</v>
      </c>
    </row>
    <row r="2454" spans="2:7" x14ac:dyDescent="0.35">
      <c r="B2454" s="3">
        <v>46124.916666660734</v>
      </c>
      <c r="C2454" s="84">
        <v>0</v>
      </c>
      <c r="D2454" s="76">
        <f t="shared" si="152"/>
        <v>4</v>
      </c>
      <c r="E2454" s="76">
        <f t="shared" si="153"/>
        <v>22</v>
      </c>
      <c r="F2454" s="101">
        <f t="shared" si="154"/>
        <v>1</v>
      </c>
      <c r="G2454" s="101" t="str">
        <f t="shared" si="155"/>
        <v>Off</v>
      </c>
    </row>
    <row r="2455" spans="2:7" x14ac:dyDescent="0.35">
      <c r="B2455" s="3">
        <v>46124.958333327399</v>
      </c>
      <c r="C2455" s="84">
        <v>0</v>
      </c>
      <c r="D2455" s="76">
        <f t="shared" si="152"/>
        <v>4</v>
      </c>
      <c r="E2455" s="76">
        <f t="shared" si="153"/>
        <v>23</v>
      </c>
      <c r="F2455" s="101">
        <f t="shared" si="154"/>
        <v>1</v>
      </c>
      <c r="G2455" s="101" t="str">
        <f t="shared" si="155"/>
        <v>Off</v>
      </c>
    </row>
    <row r="2456" spans="2:7" x14ac:dyDescent="0.35">
      <c r="B2456" s="3">
        <v>46124.999999994063</v>
      </c>
      <c r="C2456" s="84">
        <v>0</v>
      </c>
      <c r="D2456" s="76">
        <f t="shared" si="152"/>
        <v>4</v>
      </c>
      <c r="E2456" s="76">
        <f t="shared" si="153"/>
        <v>0</v>
      </c>
      <c r="F2456" s="101">
        <f t="shared" si="154"/>
        <v>2</v>
      </c>
      <c r="G2456" s="101" t="str">
        <f t="shared" si="155"/>
        <v>Off</v>
      </c>
    </row>
    <row r="2457" spans="2:7" x14ac:dyDescent="0.35">
      <c r="B2457" s="3">
        <v>46125.041666660727</v>
      </c>
      <c r="C2457" s="84">
        <v>0</v>
      </c>
      <c r="D2457" s="76">
        <f t="shared" si="152"/>
        <v>4</v>
      </c>
      <c r="E2457" s="76">
        <f t="shared" si="153"/>
        <v>1</v>
      </c>
      <c r="F2457" s="101">
        <f t="shared" si="154"/>
        <v>2</v>
      </c>
      <c r="G2457" s="101" t="str">
        <f t="shared" si="155"/>
        <v>Off</v>
      </c>
    </row>
    <row r="2458" spans="2:7" x14ac:dyDescent="0.35">
      <c r="B2458" s="3">
        <v>46125.083333327391</v>
      </c>
      <c r="C2458" s="84">
        <v>0</v>
      </c>
      <c r="D2458" s="76">
        <f t="shared" si="152"/>
        <v>4</v>
      </c>
      <c r="E2458" s="76">
        <f t="shared" si="153"/>
        <v>2</v>
      </c>
      <c r="F2458" s="101">
        <f t="shared" si="154"/>
        <v>2</v>
      </c>
      <c r="G2458" s="101" t="str">
        <f t="shared" si="155"/>
        <v>Off</v>
      </c>
    </row>
    <row r="2459" spans="2:7" x14ac:dyDescent="0.35">
      <c r="B2459" s="3">
        <v>46125.124999994056</v>
      </c>
      <c r="C2459" s="84">
        <v>0</v>
      </c>
      <c r="D2459" s="76">
        <f t="shared" si="152"/>
        <v>4</v>
      </c>
      <c r="E2459" s="76">
        <f t="shared" si="153"/>
        <v>3</v>
      </c>
      <c r="F2459" s="101">
        <f t="shared" si="154"/>
        <v>2</v>
      </c>
      <c r="G2459" s="101" t="str">
        <f t="shared" si="155"/>
        <v>Off</v>
      </c>
    </row>
    <row r="2460" spans="2:7" x14ac:dyDescent="0.35">
      <c r="B2460" s="3">
        <v>46125.16666666072</v>
      </c>
      <c r="C2460" s="84">
        <v>0</v>
      </c>
      <c r="D2460" s="76">
        <f t="shared" si="152"/>
        <v>4</v>
      </c>
      <c r="E2460" s="76">
        <f t="shared" si="153"/>
        <v>4</v>
      </c>
      <c r="F2460" s="101">
        <f t="shared" si="154"/>
        <v>2</v>
      </c>
      <c r="G2460" s="101" t="str">
        <f t="shared" si="155"/>
        <v>Off</v>
      </c>
    </row>
    <row r="2461" spans="2:7" x14ac:dyDescent="0.35">
      <c r="B2461" s="3">
        <v>46125.208333327384</v>
      </c>
      <c r="C2461" s="84">
        <v>0</v>
      </c>
      <c r="D2461" s="76">
        <f t="shared" si="152"/>
        <v>4</v>
      </c>
      <c r="E2461" s="76">
        <f t="shared" si="153"/>
        <v>5</v>
      </c>
      <c r="F2461" s="101">
        <f t="shared" si="154"/>
        <v>2</v>
      </c>
      <c r="G2461" s="101" t="str">
        <f t="shared" si="155"/>
        <v>Off</v>
      </c>
    </row>
    <row r="2462" spans="2:7" x14ac:dyDescent="0.35">
      <c r="B2462" s="3">
        <v>46125.249999994048</v>
      </c>
      <c r="C2462" s="84">
        <v>0</v>
      </c>
      <c r="D2462" s="76">
        <f t="shared" si="152"/>
        <v>4</v>
      </c>
      <c r="E2462" s="76">
        <f t="shared" si="153"/>
        <v>6</v>
      </c>
      <c r="F2462" s="101">
        <f t="shared" si="154"/>
        <v>2</v>
      </c>
      <c r="G2462" s="101" t="str">
        <f t="shared" si="155"/>
        <v>Off</v>
      </c>
    </row>
    <row r="2463" spans="2:7" x14ac:dyDescent="0.35">
      <c r="B2463" s="3">
        <v>46125.291666660713</v>
      </c>
      <c r="C2463" s="84">
        <v>0</v>
      </c>
      <c r="D2463" s="76">
        <f t="shared" si="152"/>
        <v>4</v>
      </c>
      <c r="E2463" s="76">
        <f t="shared" si="153"/>
        <v>7</v>
      </c>
      <c r="F2463" s="101">
        <f t="shared" si="154"/>
        <v>2</v>
      </c>
      <c r="G2463" s="101" t="str">
        <f t="shared" si="155"/>
        <v>Off</v>
      </c>
    </row>
    <row r="2464" spans="2:7" x14ac:dyDescent="0.35">
      <c r="B2464" s="3">
        <v>46125.333333327377</v>
      </c>
      <c r="C2464" s="84">
        <v>0.10143708878348787</v>
      </c>
      <c r="D2464" s="76">
        <f t="shared" si="152"/>
        <v>4</v>
      </c>
      <c r="E2464" s="76">
        <f t="shared" si="153"/>
        <v>8</v>
      </c>
      <c r="F2464" s="101">
        <f t="shared" si="154"/>
        <v>2</v>
      </c>
      <c r="G2464" s="101" t="str">
        <f t="shared" si="155"/>
        <v>On</v>
      </c>
    </row>
    <row r="2465" spans="2:7" x14ac:dyDescent="0.35">
      <c r="B2465" s="3">
        <v>46125.374999994041</v>
      </c>
      <c r="C2465" s="84">
        <v>1.70995396558971</v>
      </c>
      <c r="D2465" s="76">
        <f t="shared" si="152"/>
        <v>4</v>
      </c>
      <c r="E2465" s="76">
        <f t="shared" si="153"/>
        <v>9</v>
      </c>
      <c r="F2465" s="101">
        <f t="shared" si="154"/>
        <v>2</v>
      </c>
      <c r="G2465" s="101" t="str">
        <f t="shared" si="155"/>
        <v>On</v>
      </c>
    </row>
    <row r="2466" spans="2:7" x14ac:dyDescent="0.35">
      <c r="B2466" s="3">
        <v>46125.416666660705</v>
      </c>
      <c r="C2466" s="84">
        <v>8.4499167502804031</v>
      </c>
      <c r="D2466" s="76">
        <f t="shared" si="152"/>
        <v>4</v>
      </c>
      <c r="E2466" s="76">
        <f t="shared" si="153"/>
        <v>10</v>
      </c>
      <c r="F2466" s="101">
        <f t="shared" si="154"/>
        <v>2</v>
      </c>
      <c r="G2466" s="101" t="str">
        <f t="shared" si="155"/>
        <v>On</v>
      </c>
    </row>
    <row r="2467" spans="2:7" x14ac:dyDescent="0.35">
      <c r="B2467" s="3">
        <v>46125.458333327369</v>
      </c>
      <c r="C2467" s="84">
        <v>15.644639803772256</v>
      </c>
      <c r="D2467" s="76">
        <f t="shared" si="152"/>
        <v>4</v>
      </c>
      <c r="E2467" s="76">
        <f t="shared" si="153"/>
        <v>11</v>
      </c>
      <c r="F2467" s="101">
        <f t="shared" si="154"/>
        <v>2</v>
      </c>
      <c r="G2467" s="101" t="str">
        <f t="shared" si="155"/>
        <v>On</v>
      </c>
    </row>
    <row r="2468" spans="2:7" x14ac:dyDescent="0.35">
      <c r="B2468" s="3">
        <v>46125.499999994034</v>
      </c>
      <c r="C2468" s="84">
        <v>15.786768042886813</v>
      </c>
      <c r="D2468" s="76">
        <f t="shared" si="152"/>
        <v>4</v>
      </c>
      <c r="E2468" s="76">
        <f t="shared" si="153"/>
        <v>12</v>
      </c>
      <c r="F2468" s="101">
        <f t="shared" si="154"/>
        <v>2</v>
      </c>
      <c r="G2468" s="101" t="str">
        <f t="shared" si="155"/>
        <v>On</v>
      </c>
    </row>
    <row r="2469" spans="2:7" x14ac:dyDescent="0.35">
      <c r="B2469" s="3">
        <v>46125.541666660698</v>
      </c>
      <c r="C2469" s="84">
        <v>11.240246973068086</v>
      </c>
      <c r="D2469" s="76">
        <f t="shared" si="152"/>
        <v>4</v>
      </c>
      <c r="E2469" s="76">
        <f t="shared" si="153"/>
        <v>13</v>
      </c>
      <c r="F2469" s="101">
        <f t="shared" si="154"/>
        <v>2</v>
      </c>
      <c r="G2469" s="101" t="str">
        <f t="shared" si="155"/>
        <v>On</v>
      </c>
    </row>
    <row r="2470" spans="2:7" x14ac:dyDescent="0.35">
      <c r="B2470" s="3">
        <v>46125.583333327362</v>
      </c>
      <c r="C2470" s="84">
        <v>5.9826515145452897</v>
      </c>
      <c r="D2470" s="76">
        <f t="shared" si="152"/>
        <v>4</v>
      </c>
      <c r="E2470" s="76">
        <f t="shared" si="153"/>
        <v>14</v>
      </c>
      <c r="F2470" s="101">
        <f t="shared" si="154"/>
        <v>2</v>
      </c>
      <c r="G2470" s="101" t="str">
        <f t="shared" si="155"/>
        <v>On</v>
      </c>
    </row>
    <row r="2471" spans="2:7" x14ac:dyDescent="0.35">
      <c r="B2471" s="3">
        <v>46125.624999994026</v>
      </c>
      <c r="C2471" s="84">
        <v>7.5211658067854801</v>
      </c>
      <c r="D2471" s="76">
        <f t="shared" si="152"/>
        <v>4</v>
      </c>
      <c r="E2471" s="76">
        <f t="shared" si="153"/>
        <v>15</v>
      </c>
      <c r="F2471" s="101">
        <f t="shared" si="154"/>
        <v>2</v>
      </c>
      <c r="G2471" s="101" t="str">
        <f t="shared" si="155"/>
        <v>On</v>
      </c>
    </row>
    <row r="2472" spans="2:7" x14ac:dyDescent="0.35">
      <c r="B2472" s="3">
        <v>46125.666666660691</v>
      </c>
      <c r="C2472" s="84">
        <v>13.424171500771353</v>
      </c>
      <c r="D2472" s="76">
        <f t="shared" si="152"/>
        <v>4</v>
      </c>
      <c r="E2472" s="76">
        <f t="shared" si="153"/>
        <v>16</v>
      </c>
      <c r="F2472" s="101">
        <f t="shared" si="154"/>
        <v>2</v>
      </c>
      <c r="G2472" s="101" t="str">
        <f t="shared" si="155"/>
        <v>On</v>
      </c>
    </row>
    <row r="2473" spans="2:7" x14ac:dyDescent="0.35">
      <c r="B2473" s="3">
        <v>46125.708333327355</v>
      </c>
      <c r="C2473" s="84">
        <v>8.242138757838946</v>
      </c>
      <c r="D2473" s="76">
        <f t="shared" si="152"/>
        <v>4</v>
      </c>
      <c r="E2473" s="76">
        <f t="shared" si="153"/>
        <v>17</v>
      </c>
      <c r="F2473" s="101">
        <f t="shared" si="154"/>
        <v>2</v>
      </c>
      <c r="G2473" s="101" t="str">
        <f t="shared" si="155"/>
        <v>On</v>
      </c>
    </row>
    <row r="2474" spans="2:7" x14ac:dyDescent="0.35">
      <c r="B2474" s="3">
        <v>46125.749999994019</v>
      </c>
      <c r="C2474" s="84">
        <v>0.1191957817381018</v>
      </c>
      <c r="D2474" s="76">
        <f t="shared" si="152"/>
        <v>4</v>
      </c>
      <c r="E2474" s="76">
        <f t="shared" si="153"/>
        <v>18</v>
      </c>
      <c r="F2474" s="101">
        <f t="shared" si="154"/>
        <v>2</v>
      </c>
      <c r="G2474" s="101" t="str">
        <f t="shared" si="155"/>
        <v>On</v>
      </c>
    </row>
    <row r="2475" spans="2:7" x14ac:dyDescent="0.35">
      <c r="B2475" s="3">
        <v>46125.791666660683</v>
      </c>
      <c r="C2475" s="84">
        <v>3.4301657407582837</v>
      </c>
      <c r="D2475" s="76">
        <f t="shared" si="152"/>
        <v>4</v>
      </c>
      <c r="E2475" s="76">
        <f t="shared" si="153"/>
        <v>19</v>
      </c>
      <c r="F2475" s="101">
        <f t="shared" si="154"/>
        <v>2</v>
      </c>
      <c r="G2475" s="101" t="str">
        <f t="shared" si="155"/>
        <v>On</v>
      </c>
    </row>
    <row r="2476" spans="2:7" x14ac:dyDescent="0.35">
      <c r="B2476" s="3">
        <v>46125.833333327348</v>
      </c>
      <c r="C2476" s="84">
        <v>0</v>
      </c>
      <c r="D2476" s="76">
        <f t="shared" si="152"/>
        <v>4</v>
      </c>
      <c r="E2476" s="76">
        <f t="shared" si="153"/>
        <v>20</v>
      </c>
      <c r="F2476" s="101">
        <f t="shared" si="154"/>
        <v>2</v>
      </c>
      <c r="G2476" s="101" t="str">
        <f t="shared" si="155"/>
        <v>On</v>
      </c>
    </row>
    <row r="2477" spans="2:7" x14ac:dyDescent="0.35">
      <c r="B2477" s="3">
        <v>46125.874999994012</v>
      </c>
      <c r="C2477" s="84">
        <v>0</v>
      </c>
      <c r="D2477" s="76">
        <f t="shared" si="152"/>
        <v>4</v>
      </c>
      <c r="E2477" s="76">
        <f t="shared" si="153"/>
        <v>21</v>
      </c>
      <c r="F2477" s="101">
        <f t="shared" si="154"/>
        <v>2</v>
      </c>
      <c r="G2477" s="101" t="str">
        <f t="shared" si="155"/>
        <v>On</v>
      </c>
    </row>
    <row r="2478" spans="2:7" x14ac:dyDescent="0.35">
      <c r="B2478" s="3">
        <v>46125.916666660676</v>
      </c>
      <c r="C2478" s="84">
        <v>0</v>
      </c>
      <c r="D2478" s="76">
        <f t="shared" si="152"/>
        <v>4</v>
      </c>
      <c r="E2478" s="76">
        <f t="shared" si="153"/>
        <v>22</v>
      </c>
      <c r="F2478" s="101">
        <f t="shared" si="154"/>
        <v>2</v>
      </c>
      <c r="G2478" s="101" t="str">
        <f t="shared" si="155"/>
        <v>On</v>
      </c>
    </row>
    <row r="2479" spans="2:7" x14ac:dyDescent="0.35">
      <c r="B2479" s="3">
        <v>46125.95833332734</v>
      </c>
      <c r="C2479" s="84">
        <v>0</v>
      </c>
      <c r="D2479" s="76">
        <f t="shared" si="152"/>
        <v>4</v>
      </c>
      <c r="E2479" s="76">
        <f t="shared" si="153"/>
        <v>23</v>
      </c>
      <c r="F2479" s="101">
        <f t="shared" si="154"/>
        <v>2</v>
      </c>
      <c r="G2479" s="101" t="str">
        <f t="shared" si="155"/>
        <v>On</v>
      </c>
    </row>
    <row r="2480" spans="2:7" x14ac:dyDescent="0.35">
      <c r="B2480" s="3">
        <v>46125.999999994005</v>
      </c>
      <c r="C2480" s="84">
        <v>0</v>
      </c>
      <c r="D2480" s="76">
        <f t="shared" si="152"/>
        <v>4</v>
      </c>
      <c r="E2480" s="76">
        <f t="shared" si="153"/>
        <v>0</v>
      </c>
      <c r="F2480" s="101">
        <f t="shared" si="154"/>
        <v>3</v>
      </c>
      <c r="G2480" s="101" t="str">
        <f t="shared" si="155"/>
        <v>Off</v>
      </c>
    </row>
    <row r="2481" spans="2:7" x14ac:dyDescent="0.35">
      <c r="B2481" s="3">
        <v>46126.041666660669</v>
      </c>
      <c r="C2481" s="84">
        <v>0</v>
      </c>
      <c r="D2481" s="76">
        <f t="shared" si="152"/>
        <v>4</v>
      </c>
      <c r="E2481" s="76">
        <f t="shared" si="153"/>
        <v>1</v>
      </c>
      <c r="F2481" s="101">
        <f t="shared" si="154"/>
        <v>3</v>
      </c>
      <c r="G2481" s="101" t="str">
        <f t="shared" si="155"/>
        <v>Off</v>
      </c>
    </row>
    <row r="2482" spans="2:7" x14ac:dyDescent="0.35">
      <c r="B2482" s="3">
        <v>46126.083333327333</v>
      </c>
      <c r="C2482" s="84">
        <v>0</v>
      </c>
      <c r="D2482" s="76">
        <f t="shared" si="152"/>
        <v>4</v>
      </c>
      <c r="E2482" s="76">
        <f t="shared" si="153"/>
        <v>2</v>
      </c>
      <c r="F2482" s="101">
        <f t="shared" si="154"/>
        <v>3</v>
      </c>
      <c r="G2482" s="101" t="str">
        <f t="shared" si="155"/>
        <v>Off</v>
      </c>
    </row>
    <row r="2483" spans="2:7" x14ac:dyDescent="0.35">
      <c r="B2483" s="3">
        <v>46126.124999993997</v>
      </c>
      <c r="C2483" s="84">
        <v>0</v>
      </c>
      <c r="D2483" s="76">
        <f t="shared" si="152"/>
        <v>4</v>
      </c>
      <c r="E2483" s="76">
        <f t="shared" si="153"/>
        <v>3</v>
      </c>
      <c r="F2483" s="101">
        <f t="shared" si="154"/>
        <v>3</v>
      </c>
      <c r="G2483" s="101" t="str">
        <f t="shared" si="155"/>
        <v>Off</v>
      </c>
    </row>
    <row r="2484" spans="2:7" x14ac:dyDescent="0.35">
      <c r="B2484" s="3">
        <v>46126.166666660662</v>
      </c>
      <c r="C2484" s="84">
        <v>0</v>
      </c>
      <c r="D2484" s="76">
        <f t="shared" si="152"/>
        <v>4</v>
      </c>
      <c r="E2484" s="76">
        <f t="shared" si="153"/>
        <v>4</v>
      </c>
      <c r="F2484" s="101">
        <f t="shared" si="154"/>
        <v>3</v>
      </c>
      <c r="G2484" s="101" t="str">
        <f t="shared" si="155"/>
        <v>Off</v>
      </c>
    </row>
    <row r="2485" spans="2:7" x14ac:dyDescent="0.35">
      <c r="B2485" s="3">
        <v>46126.208333327326</v>
      </c>
      <c r="C2485" s="84">
        <v>0</v>
      </c>
      <c r="D2485" s="76">
        <f t="shared" si="152"/>
        <v>4</v>
      </c>
      <c r="E2485" s="76">
        <f t="shared" si="153"/>
        <v>5</v>
      </c>
      <c r="F2485" s="101">
        <f t="shared" si="154"/>
        <v>3</v>
      </c>
      <c r="G2485" s="101" t="str">
        <f t="shared" si="155"/>
        <v>Off</v>
      </c>
    </row>
    <row r="2486" spans="2:7" x14ac:dyDescent="0.35">
      <c r="B2486" s="3">
        <v>46126.24999999399</v>
      </c>
      <c r="C2486" s="84">
        <v>0</v>
      </c>
      <c r="D2486" s="76">
        <f t="shared" si="152"/>
        <v>4</v>
      </c>
      <c r="E2486" s="76">
        <f t="shared" si="153"/>
        <v>6</v>
      </c>
      <c r="F2486" s="101">
        <f t="shared" si="154"/>
        <v>3</v>
      </c>
      <c r="G2486" s="101" t="str">
        <f t="shared" si="155"/>
        <v>Off</v>
      </c>
    </row>
    <row r="2487" spans="2:7" x14ac:dyDescent="0.35">
      <c r="B2487" s="3">
        <v>46126.291666660654</v>
      </c>
      <c r="C2487" s="84">
        <v>0.29005575682198703</v>
      </c>
      <c r="D2487" s="76">
        <f t="shared" si="152"/>
        <v>4</v>
      </c>
      <c r="E2487" s="76">
        <f t="shared" si="153"/>
        <v>7</v>
      </c>
      <c r="F2487" s="101">
        <f t="shared" si="154"/>
        <v>3</v>
      </c>
      <c r="G2487" s="101" t="str">
        <f t="shared" si="155"/>
        <v>Off</v>
      </c>
    </row>
    <row r="2488" spans="2:7" x14ac:dyDescent="0.35">
      <c r="B2488" s="3">
        <v>46126.333333327319</v>
      </c>
      <c r="C2488" s="84">
        <v>7.9869611323903262</v>
      </c>
      <c r="D2488" s="76">
        <f t="shared" si="152"/>
        <v>4</v>
      </c>
      <c r="E2488" s="76">
        <f t="shared" si="153"/>
        <v>8</v>
      </c>
      <c r="F2488" s="101">
        <f t="shared" si="154"/>
        <v>3</v>
      </c>
      <c r="G2488" s="101" t="str">
        <f t="shared" si="155"/>
        <v>On</v>
      </c>
    </row>
    <row r="2489" spans="2:7" x14ac:dyDescent="0.35">
      <c r="B2489" s="3">
        <v>46126.374999993983</v>
      </c>
      <c r="C2489" s="84">
        <v>1.3234046928996082E-2</v>
      </c>
      <c r="D2489" s="76">
        <f t="shared" si="152"/>
        <v>4</v>
      </c>
      <c r="E2489" s="76">
        <f t="shared" si="153"/>
        <v>9</v>
      </c>
      <c r="F2489" s="101">
        <f t="shared" si="154"/>
        <v>3</v>
      </c>
      <c r="G2489" s="101" t="str">
        <f t="shared" si="155"/>
        <v>On</v>
      </c>
    </row>
    <row r="2490" spans="2:7" x14ac:dyDescent="0.35">
      <c r="B2490" s="3">
        <v>46126.416666660647</v>
      </c>
      <c r="C2490" s="84">
        <v>5.9365023076191674</v>
      </c>
      <c r="D2490" s="76">
        <f t="shared" si="152"/>
        <v>4</v>
      </c>
      <c r="E2490" s="76">
        <f t="shared" si="153"/>
        <v>10</v>
      </c>
      <c r="F2490" s="101">
        <f t="shared" si="154"/>
        <v>3</v>
      </c>
      <c r="G2490" s="101" t="str">
        <f t="shared" si="155"/>
        <v>On</v>
      </c>
    </row>
    <row r="2491" spans="2:7" x14ac:dyDescent="0.35">
      <c r="B2491" s="3">
        <v>46126.458333327311</v>
      </c>
      <c r="C2491" s="84">
        <v>2.7092032102893921</v>
      </c>
      <c r="D2491" s="76">
        <f t="shared" si="152"/>
        <v>4</v>
      </c>
      <c r="E2491" s="76">
        <f t="shared" si="153"/>
        <v>11</v>
      </c>
      <c r="F2491" s="101">
        <f t="shared" si="154"/>
        <v>3</v>
      </c>
      <c r="G2491" s="101" t="str">
        <f t="shared" si="155"/>
        <v>On</v>
      </c>
    </row>
    <row r="2492" spans="2:7" x14ac:dyDescent="0.35">
      <c r="B2492" s="3">
        <v>46126.499999993976</v>
      </c>
      <c r="C2492" s="84">
        <v>2.4443745620530772</v>
      </c>
      <c r="D2492" s="76">
        <f t="shared" si="152"/>
        <v>4</v>
      </c>
      <c r="E2492" s="76">
        <f t="shared" si="153"/>
        <v>12</v>
      </c>
      <c r="F2492" s="101">
        <f t="shared" si="154"/>
        <v>3</v>
      </c>
      <c r="G2492" s="101" t="str">
        <f t="shared" si="155"/>
        <v>On</v>
      </c>
    </row>
    <row r="2493" spans="2:7" x14ac:dyDescent="0.35">
      <c r="B2493" s="3">
        <v>46126.54166666064</v>
      </c>
      <c r="C2493" s="84">
        <v>7.7664651646121454</v>
      </c>
      <c r="D2493" s="76">
        <f t="shared" si="152"/>
        <v>4</v>
      </c>
      <c r="E2493" s="76">
        <f t="shared" si="153"/>
        <v>13</v>
      </c>
      <c r="F2493" s="101">
        <f t="shared" si="154"/>
        <v>3</v>
      </c>
      <c r="G2493" s="101" t="str">
        <f t="shared" si="155"/>
        <v>On</v>
      </c>
    </row>
    <row r="2494" spans="2:7" x14ac:dyDescent="0.35">
      <c r="B2494" s="3">
        <v>46126.583333327304</v>
      </c>
      <c r="C2494" s="84">
        <v>2.1722791292994637</v>
      </c>
      <c r="D2494" s="76">
        <f t="shared" si="152"/>
        <v>4</v>
      </c>
      <c r="E2494" s="76">
        <f t="shared" si="153"/>
        <v>14</v>
      </c>
      <c r="F2494" s="101">
        <f t="shared" si="154"/>
        <v>3</v>
      </c>
      <c r="G2494" s="101" t="str">
        <f t="shared" si="155"/>
        <v>On</v>
      </c>
    </row>
    <row r="2495" spans="2:7" x14ac:dyDescent="0.35">
      <c r="B2495" s="3">
        <v>46126.624999993968</v>
      </c>
      <c r="C2495" s="84">
        <v>1.096376746054198</v>
      </c>
      <c r="D2495" s="76">
        <f t="shared" si="152"/>
        <v>4</v>
      </c>
      <c r="E2495" s="76">
        <f t="shared" si="153"/>
        <v>15</v>
      </c>
      <c r="F2495" s="101">
        <f t="shared" si="154"/>
        <v>3</v>
      </c>
      <c r="G2495" s="101" t="str">
        <f t="shared" si="155"/>
        <v>On</v>
      </c>
    </row>
    <row r="2496" spans="2:7" x14ac:dyDescent="0.35">
      <c r="B2496" s="3">
        <v>46126.666666660632</v>
      </c>
      <c r="C2496" s="84">
        <v>3.4017075297102748</v>
      </c>
      <c r="D2496" s="76">
        <f t="shared" si="152"/>
        <v>4</v>
      </c>
      <c r="E2496" s="76">
        <f t="shared" si="153"/>
        <v>16</v>
      </c>
      <c r="F2496" s="101">
        <f t="shared" si="154"/>
        <v>3</v>
      </c>
      <c r="G2496" s="101" t="str">
        <f t="shared" si="155"/>
        <v>On</v>
      </c>
    </row>
    <row r="2497" spans="2:7" x14ac:dyDescent="0.35">
      <c r="B2497" s="3">
        <v>46126.708333327297</v>
      </c>
      <c r="C2497" s="84">
        <v>7.6695223091416977</v>
      </c>
      <c r="D2497" s="76">
        <f t="shared" si="152"/>
        <v>4</v>
      </c>
      <c r="E2497" s="76">
        <f t="shared" si="153"/>
        <v>17</v>
      </c>
      <c r="F2497" s="101">
        <f t="shared" si="154"/>
        <v>3</v>
      </c>
      <c r="G2497" s="101" t="str">
        <f t="shared" si="155"/>
        <v>On</v>
      </c>
    </row>
    <row r="2498" spans="2:7" x14ac:dyDescent="0.35">
      <c r="B2498" s="3">
        <v>46126.749999993961</v>
      </c>
      <c r="C2498" s="84">
        <v>0.22843286462950044</v>
      </c>
      <c r="D2498" s="76">
        <f t="shared" si="152"/>
        <v>4</v>
      </c>
      <c r="E2498" s="76">
        <f t="shared" si="153"/>
        <v>18</v>
      </c>
      <c r="F2498" s="101">
        <f t="shared" si="154"/>
        <v>3</v>
      </c>
      <c r="G2498" s="101" t="str">
        <f t="shared" si="155"/>
        <v>On</v>
      </c>
    </row>
    <row r="2499" spans="2:7" x14ac:dyDescent="0.35">
      <c r="B2499" s="3">
        <v>46126.791666660625</v>
      </c>
      <c r="C2499" s="84">
        <v>3.8526688388226855</v>
      </c>
      <c r="D2499" s="76">
        <f t="shared" si="152"/>
        <v>4</v>
      </c>
      <c r="E2499" s="76">
        <f t="shared" si="153"/>
        <v>19</v>
      </c>
      <c r="F2499" s="101">
        <f t="shared" si="154"/>
        <v>3</v>
      </c>
      <c r="G2499" s="101" t="str">
        <f t="shared" si="155"/>
        <v>On</v>
      </c>
    </row>
    <row r="2500" spans="2:7" x14ac:dyDescent="0.35">
      <c r="B2500" s="3">
        <v>46126.833333327289</v>
      </c>
      <c r="C2500" s="84">
        <v>0</v>
      </c>
      <c r="D2500" s="76">
        <f t="shared" si="152"/>
        <v>4</v>
      </c>
      <c r="E2500" s="76">
        <f t="shared" si="153"/>
        <v>20</v>
      </c>
      <c r="F2500" s="101">
        <f t="shared" si="154"/>
        <v>3</v>
      </c>
      <c r="G2500" s="101" t="str">
        <f t="shared" si="155"/>
        <v>On</v>
      </c>
    </row>
    <row r="2501" spans="2:7" x14ac:dyDescent="0.35">
      <c r="B2501" s="3">
        <v>46126.874999993954</v>
      </c>
      <c r="C2501" s="84">
        <v>0</v>
      </c>
      <c r="D2501" s="76">
        <f t="shared" si="152"/>
        <v>4</v>
      </c>
      <c r="E2501" s="76">
        <f t="shared" si="153"/>
        <v>21</v>
      </c>
      <c r="F2501" s="101">
        <f t="shared" si="154"/>
        <v>3</v>
      </c>
      <c r="G2501" s="101" t="str">
        <f t="shared" si="155"/>
        <v>On</v>
      </c>
    </row>
    <row r="2502" spans="2:7" x14ac:dyDescent="0.35">
      <c r="B2502" s="3">
        <v>46126.916666660618</v>
      </c>
      <c r="C2502" s="84">
        <v>0</v>
      </c>
      <c r="D2502" s="76">
        <f t="shared" si="152"/>
        <v>4</v>
      </c>
      <c r="E2502" s="76">
        <f t="shared" si="153"/>
        <v>22</v>
      </c>
      <c r="F2502" s="101">
        <f t="shared" si="154"/>
        <v>3</v>
      </c>
      <c r="G2502" s="101" t="str">
        <f t="shared" si="155"/>
        <v>On</v>
      </c>
    </row>
    <row r="2503" spans="2:7" x14ac:dyDescent="0.35">
      <c r="B2503" s="3">
        <v>46126.958333327282</v>
      </c>
      <c r="C2503" s="84">
        <v>0</v>
      </c>
      <c r="D2503" s="76">
        <f t="shared" si="152"/>
        <v>4</v>
      </c>
      <c r="E2503" s="76">
        <f t="shared" si="153"/>
        <v>23</v>
      </c>
      <c r="F2503" s="101">
        <f t="shared" si="154"/>
        <v>3</v>
      </c>
      <c r="G2503" s="101" t="str">
        <f t="shared" si="155"/>
        <v>On</v>
      </c>
    </row>
    <row r="2504" spans="2:7" x14ac:dyDescent="0.35">
      <c r="B2504" s="3">
        <v>46126.999999993946</v>
      </c>
      <c r="C2504" s="84">
        <v>0</v>
      </c>
      <c r="D2504" s="76">
        <f t="shared" si="152"/>
        <v>4</v>
      </c>
      <c r="E2504" s="76">
        <f t="shared" si="153"/>
        <v>0</v>
      </c>
      <c r="F2504" s="101">
        <f t="shared" si="154"/>
        <v>4</v>
      </c>
      <c r="G2504" s="101" t="str">
        <f t="shared" si="155"/>
        <v>Off</v>
      </c>
    </row>
    <row r="2505" spans="2:7" x14ac:dyDescent="0.35">
      <c r="B2505" s="3">
        <v>46127.041666660611</v>
      </c>
      <c r="C2505" s="84">
        <v>0</v>
      </c>
      <c r="D2505" s="76">
        <f t="shared" ref="D2505:D2568" si="156">MONTH(B2505)</f>
        <v>4</v>
      </c>
      <c r="E2505" s="76">
        <f t="shared" si="153"/>
        <v>1</v>
      </c>
      <c r="F2505" s="101">
        <f t="shared" si="154"/>
        <v>4</v>
      </c>
      <c r="G2505" s="101" t="str">
        <f t="shared" si="155"/>
        <v>Off</v>
      </c>
    </row>
    <row r="2506" spans="2:7" x14ac:dyDescent="0.35">
      <c r="B2506" s="3">
        <v>46127.083333327275</v>
      </c>
      <c r="C2506" s="84">
        <v>0</v>
      </c>
      <c r="D2506" s="76">
        <f t="shared" si="156"/>
        <v>4</v>
      </c>
      <c r="E2506" s="76">
        <f t="shared" ref="E2506:E2569" si="157">HOUR(B2506)</f>
        <v>2</v>
      </c>
      <c r="F2506" s="101">
        <f t="shared" ref="F2506:F2569" si="158">WEEKDAY(B2506,1)</f>
        <v>4</v>
      </c>
      <c r="G2506" s="101" t="str">
        <f t="shared" ref="G2506:G2569" si="159">IF(OR(F2506=$F$6,F2506=$F$7),"Off",IF(E2506&lt;8,"Off","On"))</f>
        <v>Off</v>
      </c>
    </row>
    <row r="2507" spans="2:7" x14ac:dyDescent="0.35">
      <c r="B2507" s="3">
        <v>46127.124999993939</v>
      </c>
      <c r="C2507" s="84">
        <v>0</v>
      </c>
      <c r="D2507" s="76">
        <f t="shared" si="156"/>
        <v>4</v>
      </c>
      <c r="E2507" s="76">
        <f t="shared" si="157"/>
        <v>3</v>
      </c>
      <c r="F2507" s="101">
        <f t="shared" si="158"/>
        <v>4</v>
      </c>
      <c r="G2507" s="101" t="str">
        <f t="shared" si="159"/>
        <v>Off</v>
      </c>
    </row>
    <row r="2508" spans="2:7" x14ac:dyDescent="0.35">
      <c r="B2508" s="3">
        <v>46127.166666660603</v>
      </c>
      <c r="C2508" s="84">
        <v>0</v>
      </c>
      <c r="D2508" s="76">
        <f t="shared" si="156"/>
        <v>4</v>
      </c>
      <c r="E2508" s="76">
        <f t="shared" si="157"/>
        <v>4</v>
      </c>
      <c r="F2508" s="101">
        <f t="shared" si="158"/>
        <v>4</v>
      </c>
      <c r="G2508" s="101" t="str">
        <f t="shared" si="159"/>
        <v>Off</v>
      </c>
    </row>
    <row r="2509" spans="2:7" x14ac:dyDescent="0.35">
      <c r="B2509" s="3">
        <v>46127.208333327268</v>
      </c>
      <c r="C2509" s="84">
        <v>0</v>
      </c>
      <c r="D2509" s="76">
        <f t="shared" si="156"/>
        <v>4</v>
      </c>
      <c r="E2509" s="76">
        <f t="shared" si="157"/>
        <v>5</v>
      </c>
      <c r="F2509" s="101">
        <f t="shared" si="158"/>
        <v>4</v>
      </c>
      <c r="G2509" s="101" t="str">
        <f t="shared" si="159"/>
        <v>Off</v>
      </c>
    </row>
    <row r="2510" spans="2:7" x14ac:dyDescent="0.35">
      <c r="B2510" s="3">
        <v>46127.249999993932</v>
      </c>
      <c r="C2510" s="84">
        <v>0</v>
      </c>
      <c r="D2510" s="76">
        <f t="shared" si="156"/>
        <v>4</v>
      </c>
      <c r="E2510" s="76">
        <f t="shared" si="157"/>
        <v>6</v>
      </c>
      <c r="F2510" s="101">
        <f t="shared" si="158"/>
        <v>4</v>
      </c>
      <c r="G2510" s="101" t="str">
        <f t="shared" si="159"/>
        <v>Off</v>
      </c>
    </row>
    <row r="2511" spans="2:7" x14ac:dyDescent="0.35">
      <c r="B2511" s="3">
        <v>46127.291666660596</v>
      </c>
      <c r="C2511" s="84">
        <v>0</v>
      </c>
      <c r="D2511" s="76">
        <f t="shared" si="156"/>
        <v>4</v>
      </c>
      <c r="E2511" s="76">
        <f t="shared" si="157"/>
        <v>7</v>
      </c>
      <c r="F2511" s="101">
        <f t="shared" si="158"/>
        <v>4</v>
      </c>
      <c r="G2511" s="101" t="str">
        <f t="shared" si="159"/>
        <v>Off</v>
      </c>
    </row>
    <row r="2512" spans="2:7" x14ac:dyDescent="0.35">
      <c r="B2512" s="3">
        <v>46127.33333332726</v>
      </c>
      <c r="C2512" s="84">
        <v>3.9009490670456934E-2</v>
      </c>
      <c r="D2512" s="76">
        <f t="shared" si="156"/>
        <v>4</v>
      </c>
      <c r="E2512" s="76">
        <f t="shared" si="157"/>
        <v>8</v>
      </c>
      <c r="F2512" s="101">
        <f t="shared" si="158"/>
        <v>4</v>
      </c>
      <c r="G2512" s="101" t="str">
        <f t="shared" si="159"/>
        <v>On</v>
      </c>
    </row>
    <row r="2513" spans="2:7" x14ac:dyDescent="0.35">
      <c r="B2513" s="3">
        <v>46127.374999993925</v>
      </c>
      <c r="C2513" s="84">
        <v>0.60697817503138873</v>
      </c>
      <c r="D2513" s="76">
        <f t="shared" si="156"/>
        <v>4</v>
      </c>
      <c r="E2513" s="76">
        <f t="shared" si="157"/>
        <v>9</v>
      </c>
      <c r="F2513" s="101">
        <f t="shared" si="158"/>
        <v>4</v>
      </c>
      <c r="G2513" s="101" t="str">
        <f t="shared" si="159"/>
        <v>On</v>
      </c>
    </row>
    <row r="2514" spans="2:7" x14ac:dyDescent="0.35">
      <c r="B2514" s="3">
        <v>46127.416666660589</v>
      </c>
      <c r="C2514" s="84">
        <v>0.70751551522966794</v>
      </c>
      <c r="D2514" s="76">
        <f t="shared" si="156"/>
        <v>4</v>
      </c>
      <c r="E2514" s="76">
        <f t="shared" si="157"/>
        <v>10</v>
      </c>
      <c r="F2514" s="101">
        <f t="shared" si="158"/>
        <v>4</v>
      </c>
      <c r="G2514" s="101" t="str">
        <f t="shared" si="159"/>
        <v>On</v>
      </c>
    </row>
    <row r="2515" spans="2:7" x14ac:dyDescent="0.35">
      <c r="B2515" s="3">
        <v>46127.458333327253</v>
      </c>
      <c r="C2515" s="84">
        <v>1.2268135696162417</v>
      </c>
      <c r="D2515" s="76">
        <f t="shared" si="156"/>
        <v>4</v>
      </c>
      <c r="E2515" s="76">
        <f t="shared" si="157"/>
        <v>11</v>
      </c>
      <c r="F2515" s="101">
        <f t="shared" si="158"/>
        <v>4</v>
      </c>
      <c r="G2515" s="101" t="str">
        <f t="shared" si="159"/>
        <v>On</v>
      </c>
    </row>
    <row r="2516" spans="2:7" x14ac:dyDescent="0.35">
      <c r="B2516" s="3">
        <v>46127.499999993917</v>
      </c>
      <c r="C2516" s="84">
        <v>2.2321107165403333</v>
      </c>
      <c r="D2516" s="76">
        <f t="shared" si="156"/>
        <v>4</v>
      </c>
      <c r="E2516" s="76">
        <f t="shared" si="157"/>
        <v>12</v>
      </c>
      <c r="F2516" s="101">
        <f t="shared" si="158"/>
        <v>4</v>
      </c>
      <c r="G2516" s="101" t="str">
        <f t="shared" si="159"/>
        <v>On</v>
      </c>
    </row>
    <row r="2517" spans="2:7" x14ac:dyDescent="0.35">
      <c r="B2517" s="3">
        <v>46127.541666660582</v>
      </c>
      <c r="C2517" s="84">
        <v>2.3667115904214153</v>
      </c>
      <c r="D2517" s="76">
        <f t="shared" si="156"/>
        <v>4</v>
      </c>
      <c r="E2517" s="76">
        <f t="shared" si="157"/>
        <v>13</v>
      </c>
      <c r="F2517" s="101">
        <f t="shared" si="158"/>
        <v>4</v>
      </c>
      <c r="G2517" s="101" t="str">
        <f t="shared" si="159"/>
        <v>On</v>
      </c>
    </row>
    <row r="2518" spans="2:7" x14ac:dyDescent="0.35">
      <c r="B2518" s="3">
        <v>46127.583333327246</v>
      </c>
      <c r="C2518" s="84">
        <v>1.5507052436476549</v>
      </c>
      <c r="D2518" s="76">
        <f t="shared" si="156"/>
        <v>4</v>
      </c>
      <c r="E2518" s="76">
        <f t="shared" si="157"/>
        <v>14</v>
      </c>
      <c r="F2518" s="101">
        <f t="shared" si="158"/>
        <v>4</v>
      </c>
      <c r="G2518" s="101" t="str">
        <f t="shared" si="159"/>
        <v>On</v>
      </c>
    </row>
    <row r="2519" spans="2:7" x14ac:dyDescent="0.35">
      <c r="B2519" s="3">
        <v>46127.62499999391</v>
      </c>
      <c r="C2519" s="84">
        <v>1.0987299003113196</v>
      </c>
      <c r="D2519" s="76">
        <f t="shared" si="156"/>
        <v>4</v>
      </c>
      <c r="E2519" s="76">
        <f t="shared" si="157"/>
        <v>15</v>
      </c>
      <c r="F2519" s="101">
        <f t="shared" si="158"/>
        <v>4</v>
      </c>
      <c r="G2519" s="101" t="str">
        <f t="shared" si="159"/>
        <v>On</v>
      </c>
    </row>
    <row r="2520" spans="2:7" x14ac:dyDescent="0.35">
      <c r="B2520" s="3">
        <v>46127.666666660574</v>
      </c>
      <c r="C2520" s="84">
        <v>0.99751041284112507</v>
      </c>
      <c r="D2520" s="76">
        <f t="shared" si="156"/>
        <v>4</v>
      </c>
      <c r="E2520" s="76">
        <f t="shared" si="157"/>
        <v>16</v>
      </c>
      <c r="F2520" s="101">
        <f t="shared" si="158"/>
        <v>4</v>
      </c>
      <c r="G2520" s="101" t="str">
        <f t="shared" si="159"/>
        <v>On</v>
      </c>
    </row>
    <row r="2521" spans="2:7" x14ac:dyDescent="0.35">
      <c r="B2521" s="3">
        <v>46127.708333327239</v>
      </c>
      <c r="C2521" s="84">
        <v>0.69313353529379129</v>
      </c>
      <c r="D2521" s="76">
        <f t="shared" si="156"/>
        <v>4</v>
      </c>
      <c r="E2521" s="76">
        <f t="shared" si="157"/>
        <v>17</v>
      </c>
      <c r="F2521" s="101">
        <f t="shared" si="158"/>
        <v>4</v>
      </c>
      <c r="G2521" s="101" t="str">
        <f t="shared" si="159"/>
        <v>On</v>
      </c>
    </row>
    <row r="2522" spans="2:7" x14ac:dyDescent="0.35">
      <c r="B2522" s="3">
        <v>46127.749999993903</v>
      </c>
      <c r="C2522" s="84">
        <v>0.32214002870242464</v>
      </c>
      <c r="D2522" s="76">
        <f t="shared" si="156"/>
        <v>4</v>
      </c>
      <c r="E2522" s="76">
        <f t="shared" si="157"/>
        <v>18</v>
      </c>
      <c r="F2522" s="101">
        <f t="shared" si="158"/>
        <v>4</v>
      </c>
      <c r="G2522" s="101" t="str">
        <f t="shared" si="159"/>
        <v>On</v>
      </c>
    </row>
    <row r="2523" spans="2:7" x14ac:dyDescent="0.35">
      <c r="B2523" s="3">
        <v>46127.791666660567</v>
      </c>
      <c r="C2523" s="84">
        <v>2.7909852389351144E-2</v>
      </c>
      <c r="D2523" s="76">
        <f t="shared" si="156"/>
        <v>4</v>
      </c>
      <c r="E2523" s="76">
        <f t="shared" si="157"/>
        <v>19</v>
      </c>
      <c r="F2523" s="101">
        <f t="shared" si="158"/>
        <v>4</v>
      </c>
      <c r="G2523" s="101" t="str">
        <f t="shared" si="159"/>
        <v>On</v>
      </c>
    </row>
    <row r="2524" spans="2:7" x14ac:dyDescent="0.35">
      <c r="B2524" s="3">
        <v>46127.833333327231</v>
      </c>
      <c r="C2524" s="84">
        <v>0</v>
      </c>
      <c r="D2524" s="76">
        <f t="shared" si="156"/>
        <v>4</v>
      </c>
      <c r="E2524" s="76">
        <f t="shared" si="157"/>
        <v>20</v>
      </c>
      <c r="F2524" s="101">
        <f t="shared" si="158"/>
        <v>4</v>
      </c>
      <c r="G2524" s="101" t="str">
        <f t="shared" si="159"/>
        <v>On</v>
      </c>
    </row>
    <row r="2525" spans="2:7" x14ac:dyDescent="0.35">
      <c r="B2525" s="3">
        <v>46127.874999993895</v>
      </c>
      <c r="C2525" s="84">
        <v>0</v>
      </c>
      <c r="D2525" s="76">
        <f t="shared" si="156"/>
        <v>4</v>
      </c>
      <c r="E2525" s="76">
        <f t="shared" si="157"/>
        <v>21</v>
      </c>
      <c r="F2525" s="101">
        <f t="shared" si="158"/>
        <v>4</v>
      </c>
      <c r="G2525" s="101" t="str">
        <f t="shared" si="159"/>
        <v>On</v>
      </c>
    </row>
    <row r="2526" spans="2:7" x14ac:dyDescent="0.35">
      <c r="B2526" s="3">
        <v>46127.91666666056</v>
      </c>
      <c r="C2526" s="84">
        <v>0</v>
      </c>
      <c r="D2526" s="76">
        <f t="shared" si="156"/>
        <v>4</v>
      </c>
      <c r="E2526" s="76">
        <f t="shared" si="157"/>
        <v>22</v>
      </c>
      <c r="F2526" s="101">
        <f t="shared" si="158"/>
        <v>4</v>
      </c>
      <c r="G2526" s="101" t="str">
        <f t="shared" si="159"/>
        <v>On</v>
      </c>
    </row>
    <row r="2527" spans="2:7" x14ac:dyDescent="0.35">
      <c r="B2527" s="3">
        <v>46127.958333327224</v>
      </c>
      <c r="C2527" s="84">
        <v>0</v>
      </c>
      <c r="D2527" s="76">
        <f t="shared" si="156"/>
        <v>4</v>
      </c>
      <c r="E2527" s="76">
        <f t="shared" si="157"/>
        <v>23</v>
      </c>
      <c r="F2527" s="101">
        <f t="shared" si="158"/>
        <v>4</v>
      </c>
      <c r="G2527" s="101" t="str">
        <f t="shared" si="159"/>
        <v>On</v>
      </c>
    </row>
    <row r="2528" spans="2:7" x14ac:dyDescent="0.35">
      <c r="B2528" s="3">
        <v>46127.999999993888</v>
      </c>
      <c r="C2528" s="84">
        <v>0</v>
      </c>
      <c r="D2528" s="76">
        <f t="shared" si="156"/>
        <v>4</v>
      </c>
      <c r="E2528" s="76">
        <f t="shared" si="157"/>
        <v>0</v>
      </c>
      <c r="F2528" s="101">
        <f t="shared" si="158"/>
        <v>5</v>
      </c>
      <c r="G2528" s="101" t="str">
        <f t="shared" si="159"/>
        <v>Off</v>
      </c>
    </row>
    <row r="2529" spans="2:7" x14ac:dyDescent="0.35">
      <c r="B2529" s="3">
        <v>46128.041666660552</v>
      </c>
      <c r="C2529" s="84">
        <v>0</v>
      </c>
      <c r="D2529" s="76">
        <f t="shared" si="156"/>
        <v>4</v>
      </c>
      <c r="E2529" s="76">
        <f t="shared" si="157"/>
        <v>1</v>
      </c>
      <c r="F2529" s="101">
        <f t="shared" si="158"/>
        <v>5</v>
      </c>
      <c r="G2529" s="101" t="str">
        <f t="shared" si="159"/>
        <v>Off</v>
      </c>
    </row>
    <row r="2530" spans="2:7" x14ac:dyDescent="0.35">
      <c r="B2530" s="3">
        <v>46128.083333327217</v>
      </c>
      <c r="C2530" s="84">
        <v>0</v>
      </c>
      <c r="D2530" s="76">
        <f t="shared" si="156"/>
        <v>4</v>
      </c>
      <c r="E2530" s="76">
        <f t="shared" si="157"/>
        <v>2</v>
      </c>
      <c r="F2530" s="101">
        <f t="shared" si="158"/>
        <v>5</v>
      </c>
      <c r="G2530" s="101" t="str">
        <f t="shared" si="159"/>
        <v>Off</v>
      </c>
    </row>
    <row r="2531" spans="2:7" x14ac:dyDescent="0.35">
      <c r="B2531" s="3">
        <v>46128.124999993881</v>
      </c>
      <c r="C2531" s="84">
        <v>0</v>
      </c>
      <c r="D2531" s="76">
        <f t="shared" si="156"/>
        <v>4</v>
      </c>
      <c r="E2531" s="76">
        <f t="shared" si="157"/>
        <v>3</v>
      </c>
      <c r="F2531" s="101">
        <f t="shared" si="158"/>
        <v>5</v>
      </c>
      <c r="G2531" s="101" t="str">
        <f t="shared" si="159"/>
        <v>Off</v>
      </c>
    </row>
    <row r="2532" spans="2:7" x14ac:dyDescent="0.35">
      <c r="B2532" s="3">
        <v>46128.166666660545</v>
      </c>
      <c r="C2532" s="84">
        <v>0</v>
      </c>
      <c r="D2532" s="76">
        <f t="shared" si="156"/>
        <v>4</v>
      </c>
      <c r="E2532" s="76">
        <f t="shared" si="157"/>
        <v>4</v>
      </c>
      <c r="F2532" s="101">
        <f t="shared" si="158"/>
        <v>5</v>
      </c>
      <c r="G2532" s="101" t="str">
        <f t="shared" si="159"/>
        <v>Off</v>
      </c>
    </row>
    <row r="2533" spans="2:7" x14ac:dyDescent="0.35">
      <c r="B2533" s="3">
        <v>46128.208333327209</v>
      </c>
      <c r="C2533" s="84">
        <v>0</v>
      </c>
      <c r="D2533" s="76">
        <f t="shared" si="156"/>
        <v>4</v>
      </c>
      <c r="E2533" s="76">
        <f t="shared" si="157"/>
        <v>5</v>
      </c>
      <c r="F2533" s="101">
        <f t="shared" si="158"/>
        <v>5</v>
      </c>
      <c r="G2533" s="101" t="str">
        <f t="shared" si="159"/>
        <v>Off</v>
      </c>
    </row>
    <row r="2534" spans="2:7" x14ac:dyDescent="0.35">
      <c r="B2534" s="3">
        <v>46128.249999993874</v>
      </c>
      <c r="C2534" s="84">
        <v>0</v>
      </c>
      <c r="D2534" s="76">
        <f t="shared" si="156"/>
        <v>4</v>
      </c>
      <c r="E2534" s="76">
        <f t="shared" si="157"/>
        <v>6</v>
      </c>
      <c r="F2534" s="101">
        <f t="shared" si="158"/>
        <v>5</v>
      </c>
      <c r="G2534" s="101" t="str">
        <f t="shared" si="159"/>
        <v>Off</v>
      </c>
    </row>
    <row r="2535" spans="2:7" x14ac:dyDescent="0.35">
      <c r="B2535" s="3">
        <v>46128.291666660538</v>
      </c>
      <c r="C2535" s="84">
        <v>9.1710123819036315E-2</v>
      </c>
      <c r="D2535" s="76">
        <f t="shared" si="156"/>
        <v>4</v>
      </c>
      <c r="E2535" s="76">
        <f t="shared" si="157"/>
        <v>7</v>
      </c>
      <c r="F2535" s="101">
        <f t="shared" si="158"/>
        <v>5</v>
      </c>
      <c r="G2535" s="101" t="str">
        <f t="shared" si="159"/>
        <v>Off</v>
      </c>
    </row>
    <row r="2536" spans="2:7" x14ac:dyDescent="0.35">
      <c r="B2536" s="3">
        <v>46128.333333327202</v>
      </c>
      <c r="C2536" s="84">
        <v>2.6676818446112605</v>
      </c>
      <c r="D2536" s="76">
        <f t="shared" si="156"/>
        <v>4</v>
      </c>
      <c r="E2536" s="76">
        <f t="shared" si="157"/>
        <v>8</v>
      </c>
      <c r="F2536" s="101">
        <f t="shared" si="158"/>
        <v>5</v>
      </c>
      <c r="G2536" s="101" t="str">
        <f t="shared" si="159"/>
        <v>On</v>
      </c>
    </row>
    <row r="2537" spans="2:7" x14ac:dyDescent="0.35">
      <c r="B2537" s="3">
        <v>46128.374999993866</v>
      </c>
      <c r="C2537" s="84">
        <v>12.34912388455775</v>
      </c>
      <c r="D2537" s="76">
        <f t="shared" si="156"/>
        <v>4</v>
      </c>
      <c r="E2537" s="76">
        <f t="shared" si="157"/>
        <v>9</v>
      </c>
      <c r="F2537" s="101">
        <f t="shared" si="158"/>
        <v>5</v>
      </c>
      <c r="G2537" s="101" t="str">
        <f t="shared" si="159"/>
        <v>On</v>
      </c>
    </row>
    <row r="2538" spans="2:7" x14ac:dyDescent="0.35">
      <c r="B2538" s="3">
        <v>46128.416666660531</v>
      </c>
      <c r="C2538" s="84">
        <v>6.285708067010038</v>
      </c>
      <c r="D2538" s="76">
        <f t="shared" si="156"/>
        <v>4</v>
      </c>
      <c r="E2538" s="76">
        <f t="shared" si="157"/>
        <v>10</v>
      </c>
      <c r="F2538" s="101">
        <f t="shared" si="158"/>
        <v>5</v>
      </c>
      <c r="G2538" s="101" t="str">
        <f t="shared" si="159"/>
        <v>On</v>
      </c>
    </row>
    <row r="2539" spans="2:7" x14ac:dyDescent="0.35">
      <c r="B2539" s="3">
        <v>46128.458333327195</v>
      </c>
      <c r="C2539" s="84">
        <v>13.6828638583684</v>
      </c>
      <c r="D2539" s="76">
        <f t="shared" si="156"/>
        <v>4</v>
      </c>
      <c r="E2539" s="76">
        <f t="shared" si="157"/>
        <v>11</v>
      </c>
      <c r="F2539" s="101">
        <f t="shared" si="158"/>
        <v>5</v>
      </c>
      <c r="G2539" s="101" t="str">
        <f t="shared" si="159"/>
        <v>On</v>
      </c>
    </row>
    <row r="2540" spans="2:7" x14ac:dyDescent="0.35">
      <c r="B2540" s="3">
        <v>46128.499999993859</v>
      </c>
      <c r="C2540" s="84">
        <v>25.593324268925095</v>
      </c>
      <c r="D2540" s="76">
        <f t="shared" si="156"/>
        <v>4</v>
      </c>
      <c r="E2540" s="76">
        <f t="shared" si="157"/>
        <v>12</v>
      </c>
      <c r="F2540" s="101">
        <f t="shared" si="158"/>
        <v>5</v>
      </c>
      <c r="G2540" s="101" t="str">
        <f t="shared" si="159"/>
        <v>On</v>
      </c>
    </row>
    <row r="2541" spans="2:7" x14ac:dyDescent="0.35">
      <c r="B2541" s="3">
        <v>46128.541666660523</v>
      </c>
      <c r="C2541" s="84">
        <v>25.339339647641584</v>
      </c>
      <c r="D2541" s="76">
        <f t="shared" si="156"/>
        <v>4</v>
      </c>
      <c r="E2541" s="76">
        <f t="shared" si="157"/>
        <v>13</v>
      </c>
      <c r="F2541" s="101">
        <f t="shared" si="158"/>
        <v>5</v>
      </c>
      <c r="G2541" s="101" t="str">
        <f t="shared" si="159"/>
        <v>On</v>
      </c>
    </row>
    <row r="2542" spans="2:7" x14ac:dyDescent="0.35">
      <c r="B2542" s="3">
        <v>46128.583333327188</v>
      </c>
      <c r="C2542" s="84">
        <v>25.41600751954822</v>
      </c>
      <c r="D2542" s="76">
        <f t="shared" si="156"/>
        <v>4</v>
      </c>
      <c r="E2542" s="76">
        <f t="shared" si="157"/>
        <v>14</v>
      </c>
      <c r="F2542" s="101">
        <f t="shared" si="158"/>
        <v>5</v>
      </c>
      <c r="G2542" s="101" t="str">
        <f t="shared" si="159"/>
        <v>On</v>
      </c>
    </row>
    <row r="2543" spans="2:7" x14ac:dyDescent="0.35">
      <c r="B2543" s="3">
        <v>46128.624999993852</v>
      </c>
      <c r="C2543" s="84">
        <v>25.757974337976989</v>
      </c>
      <c r="D2543" s="76">
        <f t="shared" si="156"/>
        <v>4</v>
      </c>
      <c r="E2543" s="76">
        <f t="shared" si="157"/>
        <v>15</v>
      </c>
      <c r="F2543" s="101">
        <f t="shared" si="158"/>
        <v>5</v>
      </c>
      <c r="G2543" s="101" t="str">
        <f t="shared" si="159"/>
        <v>On</v>
      </c>
    </row>
    <row r="2544" spans="2:7" x14ac:dyDescent="0.35">
      <c r="B2544" s="3">
        <v>46128.666666660516</v>
      </c>
      <c r="C2544" s="84">
        <v>25.834841822688503</v>
      </c>
      <c r="D2544" s="76">
        <f t="shared" si="156"/>
        <v>4</v>
      </c>
      <c r="E2544" s="76">
        <f t="shared" si="157"/>
        <v>16</v>
      </c>
      <c r="F2544" s="101">
        <f t="shared" si="158"/>
        <v>5</v>
      </c>
      <c r="G2544" s="101" t="str">
        <f t="shared" si="159"/>
        <v>On</v>
      </c>
    </row>
    <row r="2545" spans="2:7" x14ac:dyDescent="0.35">
      <c r="B2545" s="3">
        <v>46128.70833332718</v>
      </c>
      <c r="C2545" s="84">
        <v>23.787422625443217</v>
      </c>
      <c r="D2545" s="76">
        <f t="shared" si="156"/>
        <v>4</v>
      </c>
      <c r="E2545" s="76">
        <f t="shared" si="157"/>
        <v>17</v>
      </c>
      <c r="F2545" s="101">
        <f t="shared" si="158"/>
        <v>5</v>
      </c>
      <c r="G2545" s="101" t="str">
        <f t="shared" si="159"/>
        <v>On</v>
      </c>
    </row>
    <row r="2546" spans="2:7" x14ac:dyDescent="0.35">
      <c r="B2546" s="3">
        <v>46128.749999993845</v>
      </c>
      <c r="C2546" s="84">
        <v>17.027556170203585</v>
      </c>
      <c r="D2546" s="76">
        <f t="shared" si="156"/>
        <v>4</v>
      </c>
      <c r="E2546" s="76">
        <f t="shared" si="157"/>
        <v>18</v>
      </c>
      <c r="F2546" s="101">
        <f t="shared" si="158"/>
        <v>5</v>
      </c>
      <c r="G2546" s="101" t="str">
        <f t="shared" si="159"/>
        <v>On</v>
      </c>
    </row>
    <row r="2547" spans="2:7" x14ac:dyDescent="0.35">
      <c r="B2547" s="3">
        <v>46128.791666660509</v>
      </c>
      <c r="C2547" s="84">
        <v>4.4283007482206873</v>
      </c>
      <c r="D2547" s="76">
        <f t="shared" si="156"/>
        <v>4</v>
      </c>
      <c r="E2547" s="76">
        <f t="shared" si="157"/>
        <v>19</v>
      </c>
      <c r="F2547" s="101">
        <f t="shared" si="158"/>
        <v>5</v>
      </c>
      <c r="G2547" s="101" t="str">
        <f t="shared" si="159"/>
        <v>On</v>
      </c>
    </row>
    <row r="2548" spans="2:7" x14ac:dyDescent="0.35">
      <c r="B2548" s="3">
        <v>46128.833333327173</v>
      </c>
      <c r="C2548" s="84">
        <v>0</v>
      </c>
      <c r="D2548" s="76">
        <f t="shared" si="156"/>
        <v>4</v>
      </c>
      <c r="E2548" s="76">
        <f t="shared" si="157"/>
        <v>20</v>
      </c>
      <c r="F2548" s="101">
        <f t="shared" si="158"/>
        <v>5</v>
      </c>
      <c r="G2548" s="101" t="str">
        <f t="shared" si="159"/>
        <v>On</v>
      </c>
    </row>
    <row r="2549" spans="2:7" x14ac:dyDescent="0.35">
      <c r="B2549" s="3">
        <v>46128.874999993837</v>
      </c>
      <c r="C2549" s="84">
        <v>0</v>
      </c>
      <c r="D2549" s="76">
        <f t="shared" si="156"/>
        <v>4</v>
      </c>
      <c r="E2549" s="76">
        <f t="shared" si="157"/>
        <v>21</v>
      </c>
      <c r="F2549" s="101">
        <f t="shared" si="158"/>
        <v>5</v>
      </c>
      <c r="G2549" s="101" t="str">
        <f t="shared" si="159"/>
        <v>On</v>
      </c>
    </row>
    <row r="2550" spans="2:7" x14ac:dyDescent="0.35">
      <c r="B2550" s="3">
        <v>46128.916666660502</v>
      </c>
      <c r="C2550" s="84">
        <v>0</v>
      </c>
      <c r="D2550" s="76">
        <f t="shared" si="156"/>
        <v>4</v>
      </c>
      <c r="E2550" s="76">
        <f t="shared" si="157"/>
        <v>22</v>
      </c>
      <c r="F2550" s="101">
        <f t="shared" si="158"/>
        <v>5</v>
      </c>
      <c r="G2550" s="101" t="str">
        <f t="shared" si="159"/>
        <v>On</v>
      </c>
    </row>
    <row r="2551" spans="2:7" x14ac:dyDescent="0.35">
      <c r="B2551" s="3">
        <v>46128.958333327166</v>
      </c>
      <c r="C2551" s="84">
        <v>0</v>
      </c>
      <c r="D2551" s="76">
        <f t="shared" si="156"/>
        <v>4</v>
      </c>
      <c r="E2551" s="76">
        <f t="shared" si="157"/>
        <v>23</v>
      </c>
      <c r="F2551" s="101">
        <f t="shared" si="158"/>
        <v>5</v>
      </c>
      <c r="G2551" s="101" t="str">
        <f t="shared" si="159"/>
        <v>On</v>
      </c>
    </row>
    <row r="2552" spans="2:7" x14ac:dyDescent="0.35">
      <c r="B2552" s="3">
        <v>46128.99999999383</v>
      </c>
      <c r="C2552" s="84">
        <v>0</v>
      </c>
      <c r="D2552" s="76">
        <f t="shared" si="156"/>
        <v>4</v>
      </c>
      <c r="E2552" s="76">
        <f t="shared" si="157"/>
        <v>0</v>
      </c>
      <c r="F2552" s="101">
        <f t="shared" si="158"/>
        <v>6</v>
      </c>
      <c r="G2552" s="101" t="str">
        <f t="shared" si="159"/>
        <v>Off</v>
      </c>
    </row>
    <row r="2553" spans="2:7" x14ac:dyDescent="0.35">
      <c r="B2553" s="3">
        <v>46129.041666660494</v>
      </c>
      <c r="C2553" s="84">
        <v>0</v>
      </c>
      <c r="D2553" s="76">
        <f t="shared" si="156"/>
        <v>4</v>
      </c>
      <c r="E2553" s="76">
        <f t="shared" si="157"/>
        <v>1</v>
      </c>
      <c r="F2553" s="101">
        <f t="shared" si="158"/>
        <v>6</v>
      </c>
      <c r="G2553" s="101" t="str">
        <f t="shared" si="159"/>
        <v>Off</v>
      </c>
    </row>
    <row r="2554" spans="2:7" x14ac:dyDescent="0.35">
      <c r="B2554" s="3">
        <v>46129.083333327158</v>
      </c>
      <c r="C2554" s="84">
        <v>0</v>
      </c>
      <c r="D2554" s="76">
        <f t="shared" si="156"/>
        <v>4</v>
      </c>
      <c r="E2554" s="76">
        <f t="shared" si="157"/>
        <v>2</v>
      </c>
      <c r="F2554" s="101">
        <f t="shared" si="158"/>
        <v>6</v>
      </c>
      <c r="G2554" s="101" t="str">
        <f t="shared" si="159"/>
        <v>Off</v>
      </c>
    </row>
    <row r="2555" spans="2:7" x14ac:dyDescent="0.35">
      <c r="B2555" s="3">
        <v>46129.124999993823</v>
      </c>
      <c r="C2555" s="84">
        <v>0</v>
      </c>
      <c r="D2555" s="76">
        <f t="shared" si="156"/>
        <v>4</v>
      </c>
      <c r="E2555" s="76">
        <f t="shared" si="157"/>
        <v>3</v>
      </c>
      <c r="F2555" s="101">
        <f t="shared" si="158"/>
        <v>6</v>
      </c>
      <c r="G2555" s="101" t="str">
        <f t="shared" si="159"/>
        <v>Off</v>
      </c>
    </row>
    <row r="2556" spans="2:7" x14ac:dyDescent="0.35">
      <c r="B2556" s="3">
        <v>46129.166666660487</v>
      </c>
      <c r="C2556" s="84">
        <v>0</v>
      </c>
      <c r="D2556" s="76">
        <f t="shared" si="156"/>
        <v>4</v>
      </c>
      <c r="E2556" s="76">
        <f t="shared" si="157"/>
        <v>4</v>
      </c>
      <c r="F2556" s="101">
        <f t="shared" si="158"/>
        <v>6</v>
      </c>
      <c r="G2556" s="101" t="str">
        <f t="shared" si="159"/>
        <v>Off</v>
      </c>
    </row>
    <row r="2557" spans="2:7" x14ac:dyDescent="0.35">
      <c r="B2557" s="3">
        <v>46129.208333327151</v>
      </c>
      <c r="C2557" s="84">
        <v>0</v>
      </c>
      <c r="D2557" s="76">
        <f t="shared" si="156"/>
        <v>4</v>
      </c>
      <c r="E2557" s="76">
        <f t="shared" si="157"/>
        <v>5</v>
      </c>
      <c r="F2557" s="101">
        <f t="shared" si="158"/>
        <v>6</v>
      </c>
      <c r="G2557" s="101" t="str">
        <f t="shared" si="159"/>
        <v>Off</v>
      </c>
    </row>
    <row r="2558" spans="2:7" x14ac:dyDescent="0.35">
      <c r="B2558" s="3">
        <v>46129.249999993815</v>
      </c>
      <c r="C2558" s="84">
        <v>0</v>
      </c>
      <c r="D2558" s="76">
        <f t="shared" si="156"/>
        <v>4</v>
      </c>
      <c r="E2558" s="76">
        <f t="shared" si="157"/>
        <v>6</v>
      </c>
      <c r="F2558" s="101">
        <f t="shared" si="158"/>
        <v>6</v>
      </c>
      <c r="G2558" s="101" t="str">
        <f t="shared" si="159"/>
        <v>Off</v>
      </c>
    </row>
    <row r="2559" spans="2:7" x14ac:dyDescent="0.35">
      <c r="B2559" s="3">
        <v>46129.29166666048</v>
      </c>
      <c r="C2559" s="84">
        <v>5.5159729437761111</v>
      </c>
      <c r="D2559" s="76">
        <f t="shared" si="156"/>
        <v>4</v>
      </c>
      <c r="E2559" s="76">
        <f t="shared" si="157"/>
        <v>7</v>
      </c>
      <c r="F2559" s="101">
        <f t="shared" si="158"/>
        <v>6</v>
      </c>
      <c r="G2559" s="101" t="str">
        <f t="shared" si="159"/>
        <v>Off</v>
      </c>
    </row>
    <row r="2560" spans="2:7" x14ac:dyDescent="0.35">
      <c r="B2560" s="3">
        <v>46129.333333327144</v>
      </c>
      <c r="C2560" s="84">
        <v>19.341508038325721</v>
      </c>
      <c r="D2560" s="76">
        <f t="shared" si="156"/>
        <v>4</v>
      </c>
      <c r="E2560" s="76">
        <f t="shared" si="157"/>
        <v>8</v>
      </c>
      <c r="F2560" s="101">
        <f t="shared" si="158"/>
        <v>6</v>
      </c>
      <c r="G2560" s="101" t="str">
        <f t="shared" si="159"/>
        <v>On</v>
      </c>
    </row>
    <row r="2561" spans="2:7" x14ac:dyDescent="0.35">
      <c r="B2561" s="3">
        <v>46129.374999993808</v>
      </c>
      <c r="C2561" s="84">
        <v>25.017110127358386</v>
      </c>
      <c r="D2561" s="76">
        <f t="shared" si="156"/>
        <v>4</v>
      </c>
      <c r="E2561" s="76">
        <f t="shared" si="157"/>
        <v>9</v>
      </c>
      <c r="F2561" s="101">
        <f t="shared" si="158"/>
        <v>6</v>
      </c>
      <c r="G2561" s="101" t="str">
        <f t="shared" si="159"/>
        <v>On</v>
      </c>
    </row>
    <row r="2562" spans="2:7" x14ac:dyDescent="0.35">
      <c r="B2562" s="3">
        <v>46129.416666660472</v>
      </c>
      <c r="C2562" s="84">
        <v>25.850276847204171</v>
      </c>
      <c r="D2562" s="76">
        <f t="shared" si="156"/>
        <v>4</v>
      </c>
      <c r="E2562" s="76">
        <f t="shared" si="157"/>
        <v>10</v>
      </c>
      <c r="F2562" s="101">
        <f t="shared" si="158"/>
        <v>6</v>
      </c>
      <c r="G2562" s="101" t="str">
        <f t="shared" si="159"/>
        <v>On</v>
      </c>
    </row>
    <row r="2563" spans="2:7" x14ac:dyDescent="0.35">
      <c r="B2563" s="3">
        <v>46129.458333327137</v>
      </c>
      <c r="C2563" s="84">
        <v>25.676580362264641</v>
      </c>
      <c r="D2563" s="76">
        <f t="shared" si="156"/>
        <v>4</v>
      </c>
      <c r="E2563" s="76">
        <f t="shared" si="157"/>
        <v>11</v>
      </c>
      <c r="F2563" s="101">
        <f t="shared" si="158"/>
        <v>6</v>
      </c>
      <c r="G2563" s="101" t="str">
        <f t="shared" si="159"/>
        <v>On</v>
      </c>
    </row>
    <row r="2564" spans="2:7" x14ac:dyDescent="0.35">
      <c r="B2564" s="3">
        <v>46129.499999993801</v>
      </c>
      <c r="C2564" s="84">
        <v>25.288672235944901</v>
      </c>
      <c r="D2564" s="76">
        <f t="shared" si="156"/>
        <v>4</v>
      </c>
      <c r="E2564" s="76">
        <f t="shared" si="157"/>
        <v>12</v>
      </c>
      <c r="F2564" s="101">
        <f t="shared" si="158"/>
        <v>6</v>
      </c>
      <c r="G2564" s="101" t="str">
        <f t="shared" si="159"/>
        <v>On</v>
      </c>
    </row>
    <row r="2565" spans="2:7" x14ac:dyDescent="0.35">
      <c r="B2565" s="3">
        <v>46129.541666660465</v>
      </c>
      <c r="C2565" s="84">
        <v>24.967588906518412</v>
      </c>
      <c r="D2565" s="76">
        <f t="shared" si="156"/>
        <v>4</v>
      </c>
      <c r="E2565" s="76">
        <f t="shared" si="157"/>
        <v>13</v>
      </c>
      <c r="F2565" s="101">
        <f t="shared" si="158"/>
        <v>6</v>
      </c>
      <c r="G2565" s="101" t="str">
        <f t="shared" si="159"/>
        <v>On</v>
      </c>
    </row>
    <row r="2566" spans="2:7" x14ac:dyDescent="0.35">
      <c r="B2566" s="3">
        <v>46129.583333327129</v>
      </c>
      <c r="C2566" s="84">
        <v>25.223866320815549</v>
      </c>
      <c r="D2566" s="76">
        <f t="shared" si="156"/>
        <v>4</v>
      </c>
      <c r="E2566" s="76">
        <f t="shared" si="157"/>
        <v>14</v>
      </c>
      <c r="F2566" s="101">
        <f t="shared" si="158"/>
        <v>6</v>
      </c>
      <c r="G2566" s="101" t="str">
        <f t="shared" si="159"/>
        <v>On</v>
      </c>
    </row>
    <row r="2567" spans="2:7" x14ac:dyDescent="0.35">
      <c r="B2567" s="3">
        <v>46129.624999993794</v>
      </c>
      <c r="C2567" s="84">
        <v>25.488318018286268</v>
      </c>
      <c r="D2567" s="76">
        <f t="shared" si="156"/>
        <v>4</v>
      </c>
      <c r="E2567" s="76">
        <f t="shared" si="157"/>
        <v>15</v>
      </c>
      <c r="F2567" s="101">
        <f t="shared" si="158"/>
        <v>6</v>
      </c>
      <c r="G2567" s="101" t="str">
        <f t="shared" si="159"/>
        <v>On</v>
      </c>
    </row>
    <row r="2568" spans="2:7" x14ac:dyDescent="0.35">
      <c r="B2568" s="3">
        <v>46129.666666660458</v>
      </c>
      <c r="C2568" s="84">
        <v>25.591452603257334</v>
      </c>
      <c r="D2568" s="76">
        <f t="shared" si="156"/>
        <v>4</v>
      </c>
      <c r="E2568" s="76">
        <f t="shared" si="157"/>
        <v>16</v>
      </c>
      <c r="F2568" s="101">
        <f t="shared" si="158"/>
        <v>6</v>
      </c>
      <c r="G2568" s="101" t="str">
        <f t="shared" si="159"/>
        <v>On</v>
      </c>
    </row>
    <row r="2569" spans="2:7" x14ac:dyDescent="0.35">
      <c r="B2569" s="3">
        <v>46129.708333327122</v>
      </c>
      <c r="C2569" s="84">
        <v>24.481687535972632</v>
      </c>
      <c r="D2569" s="76">
        <f t="shared" ref="D2569:D2632" si="160">MONTH(B2569)</f>
        <v>4</v>
      </c>
      <c r="E2569" s="76">
        <f t="shared" si="157"/>
        <v>17</v>
      </c>
      <c r="F2569" s="101">
        <f t="shared" si="158"/>
        <v>6</v>
      </c>
      <c r="G2569" s="101" t="str">
        <f t="shared" si="159"/>
        <v>On</v>
      </c>
    </row>
    <row r="2570" spans="2:7" x14ac:dyDescent="0.35">
      <c r="B2570" s="3">
        <v>46129.749999993786</v>
      </c>
      <c r="C2570" s="84">
        <v>18.855346814183772</v>
      </c>
      <c r="D2570" s="76">
        <f t="shared" si="160"/>
        <v>4</v>
      </c>
      <c r="E2570" s="76">
        <f t="shared" ref="E2570:E2633" si="161">HOUR(B2570)</f>
        <v>18</v>
      </c>
      <c r="F2570" s="101">
        <f t="shared" ref="F2570:F2633" si="162">WEEKDAY(B2570,1)</f>
        <v>6</v>
      </c>
      <c r="G2570" s="101" t="str">
        <f t="shared" ref="G2570:G2633" si="163">IF(OR(F2570=$F$6,F2570=$F$7),"Off",IF(E2570&lt;8,"Off","On"))</f>
        <v>On</v>
      </c>
    </row>
    <row r="2571" spans="2:7" x14ac:dyDescent="0.35">
      <c r="B2571" s="3">
        <v>46129.791666660451</v>
      </c>
      <c r="C2571" s="84">
        <v>5.6030248665160345</v>
      </c>
      <c r="D2571" s="76">
        <f t="shared" si="160"/>
        <v>4</v>
      </c>
      <c r="E2571" s="76">
        <f t="shared" si="161"/>
        <v>19</v>
      </c>
      <c r="F2571" s="101">
        <f t="shared" si="162"/>
        <v>6</v>
      </c>
      <c r="G2571" s="101" t="str">
        <f t="shared" si="163"/>
        <v>On</v>
      </c>
    </row>
    <row r="2572" spans="2:7" x14ac:dyDescent="0.35">
      <c r="B2572" s="3">
        <v>46129.833333327115</v>
      </c>
      <c r="C2572" s="84">
        <v>0</v>
      </c>
      <c r="D2572" s="76">
        <f t="shared" si="160"/>
        <v>4</v>
      </c>
      <c r="E2572" s="76">
        <f t="shared" si="161"/>
        <v>20</v>
      </c>
      <c r="F2572" s="101">
        <f t="shared" si="162"/>
        <v>6</v>
      </c>
      <c r="G2572" s="101" t="str">
        <f t="shared" si="163"/>
        <v>On</v>
      </c>
    </row>
    <row r="2573" spans="2:7" x14ac:dyDescent="0.35">
      <c r="B2573" s="3">
        <v>46129.874999993779</v>
      </c>
      <c r="C2573" s="84">
        <v>0</v>
      </c>
      <c r="D2573" s="76">
        <f t="shared" si="160"/>
        <v>4</v>
      </c>
      <c r="E2573" s="76">
        <f t="shared" si="161"/>
        <v>21</v>
      </c>
      <c r="F2573" s="101">
        <f t="shared" si="162"/>
        <v>6</v>
      </c>
      <c r="G2573" s="101" t="str">
        <f t="shared" si="163"/>
        <v>On</v>
      </c>
    </row>
    <row r="2574" spans="2:7" x14ac:dyDescent="0.35">
      <c r="B2574" s="3">
        <v>46129.916666660443</v>
      </c>
      <c r="C2574" s="84">
        <v>0</v>
      </c>
      <c r="D2574" s="76">
        <f t="shared" si="160"/>
        <v>4</v>
      </c>
      <c r="E2574" s="76">
        <f t="shared" si="161"/>
        <v>22</v>
      </c>
      <c r="F2574" s="101">
        <f t="shared" si="162"/>
        <v>6</v>
      </c>
      <c r="G2574" s="101" t="str">
        <f t="shared" si="163"/>
        <v>On</v>
      </c>
    </row>
    <row r="2575" spans="2:7" x14ac:dyDescent="0.35">
      <c r="B2575" s="3">
        <v>46129.958333327108</v>
      </c>
      <c r="C2575" s="84">
        <v>0</v>
      </c>
      <c r="D2575" s="76">
        <f t="shared" si="160"/>
        <v>4</v>
      </c>
      <c r="E2575" s="76">
        <f t="shared" si="161"/>
        <v>23</v>
      </c>
      <c r="F2575" s="101">
        <f t="shared" si="162"/>
        <v>6</v>
      </c>
      <c r="G2575" s="101" t="str">
        <f t="shared" si="163"/>
        <v>On</v>
      </c>
    </row>
    <row r="2576" spans="2:7" x14ac:dyDescent="0.35">
      <c r="B2576" s="3">
        <v>46129.999999993772</v>
      </c>
      <c r="C2576" s="84">
        <v>0</v>
      </c>
      <c r="D2576" s="76">
        <f t="shared" si="160"/>
        <v>4</v>
      </c>
      <c r="E2576" s="76">
        <f t="shared" si="161"/>
        <v>0</v>
      </c>
      <c r="F2576" s="101">
        <f t="shared" si="162"/>
        <v>7</v>
      </c>
      <c r="G2576" s="101" t="str">
        <f t="shared" si="163"/>
        <v>Off</v>
      </c>
    </row>
    <row r="2577" spans="2:7" x14ac:dyDescent="0.35">
      <c r="B2577" s="3">
        <v>46130.041666660436</v>
      </c>
      <c r="C2577" s="84">
        <v>0</v>
      </c>
      <c r="D2577" s="76">
        <f t="shared" si="160"/>
        <v>4</v>
      </c>
      <c r="E2577" s="76">
        <f t="shared" si="161"/>
        <v>1</v>
      </c>
      <c r="F2577" s="101">
        <f t="shared" si="162"/>
        <v>7</v>
      </c>
      <c r="G2577" s="101" t="str">
        <f t="shared" si="163"/>
        <v>Off</v>
      </c>
    </row>
    <row r="2578" spans="2:7" x14ac:dyDescent="0.35">
      <c r="B2578" s="3">
        <v>46130.0833333271</v>
      </c>
      <c r="C2578" s="84">
        <v>0</v>
      </c>
      <c r="D2578" s="76">
        <f t="shared" si="160"/>
        <v>4</v>
      </c>
      <c r="E2578" s="76">
        <f t="shared" si="161"/>
        <v>2</v>
      </c>
      <c r="F2578" s="101">
        <f t="shared" si="162"/>
        <v>7</v>
      </c>
      <c r="G2578" s="101" t="str">
        <f t="shared" si="163"/>
        <v>Off</v>
      </c>
    </row>
    <row r="2579" spans="2:7" x14ac:dyDescent="0.35">
      <c r="B2579" s="3">
        <v>46130.124999993765</v>
      </c>
      <c r="C2579" s="84">
        <v>0</v>
      </c>
      <c r="D2579" s="76">
        <f t="shared" si="160"/>
        <v>4</v>
      </c>
      <c r="E2579" s="76">
        <f t="shared" si="161"/>
        <v>3</v>
      </c>
      <c r="F2579" s="101">
        <f t="shared" si="162"/>
        <v>7</v>
      </c>
      <c r="G2579" s="101" t="str">
        <f t="shared" si="163"/>
        <v>Off</v>
      </c>
    </row>
    <row r="2580" spans="2:7" x14ac:dyDescent="0.35">
      <c r="B2580" s="3">
        <v>46130.166666660429</v>
      </c>
      <c r="C2580" s="84">
        <v>0</v>
      </c>
      <c r="D2580" s="76">
        <f t="shared" si="160"/>
        <v>4</v>
      </c>
      <c r="E2580" s="76">
        <f t="shared" si="161"/>
        <v>4</v>
      </c>
      <c r="F2580" s="101">
        <f t="shared" si="162"/>
        <v>7</v>
      </c>
      <c r="G2580" s="101" t="str">
        <f t="shared" si="163"/>
        <v>Off</v>
      </c>
    </row>
    <row r="2581" spans="2:7" x14ac:dyDescent="0.35">
      <c r="B2581" s="3">
        <v>46130.208333327093</v>
      </c>
      <c r="C2581" s="84">
        <v>0</v>
      </c>
      <c r="D2581" s="76">
        <f t="shared" si="160"/>
        <v>4</v>
      </c>
      <c r="E2581" s="76">
        <f t="shared" si="161"/>
        <v>5</v>
      </c>
      <c r="F2581" s="101">
        <f t="shared" si="162"/>
        <v>7</v>
      </c>
      <c r="G2581" s="101" t="str">
        <f t="shared" si="163"/>
        <v>Off</v>
      </c>
    </row>
    <row r="2582" spans="2:7" x14ac:dyDescent="0.35">
      <c r="B2582" s="3">
        <v>46130.249999993757</v>
      </c>
      <c r="C2582" s="84">
        <v>0</v>
      </c>
      <c r="D2582" s="76">
        <f t="shared" si="160"/>
        <v>4</v>
      </c>
      <c r="E2582" s="76">
        <f t="shared" si="161"/>
        <v>6</v>
      </c>
      <c r="F2582" s="101">
        <f t="shared" si="162"/>
        <v>7</v>
      </c>
      <c r="G2582" s="101" t="str">
        <f t="shared" si="163"/>
        <v>Off</v>
      </c>
    </row>
    <row r="2583" spans="2:7" x14ac:dyDescent="0.35">
      <c r="B2583" s="3">
        <v>46130.291666660421</v>
      </c>
      <c r="C2583" s="84">
        <v>5.6775946049842574</v>
      </c>
      <c r="D2583" s="76">
        <f t="shared" si="160"/>
        <v>4</v>
      </c>
      <c r="E2583" s="76">
        <f t="shared" si="161"/>
        <v>7</v>
      </c>
      <c r="F2583" s="101">
        <f t="shared" si="162"/>
        <v>7</v>
      </c>
      <c r="G2583" s="101" t="str">
        <f t="shared" si="163"/>
        <v>Off</v>
      </c>
    </row>
    <row r="2584" spans="2:7" x14ac:dyDescent="0.35">
      <c r="B2584" s="3">
        <v>46130.333333327086</v>
      </c>
      <c r="C2584" s="84">
        <v>18.967713443640253</v>
      </c>
      <c r="D2584" s="76">
        <f t="shared" si="160"/>
        <v>4</v>
      </c>
      <c r="E2584" s="76">
        <f t="shared" si="161"/>
        <v>8</v>
      </c>
      <c r="F2584" s="101">
        <f t="shared" si="162"/>
        <v>7</v>
      </c>
      <c r="G2584" s="101" t="str">
        <f t="shared" si="163"/>
        <v>Off</v>
      </c>
    </row>
    <row r="2585" spans="2:7" x14ac:dyDescent="0.35">
      <c r="B2585" s="3">
        <v>46130.37499999375</v>
      </c>
      <c r="C2585" s="84">
        <v>24.380501089129559</v>
      </c>
      <c r="D2585" s="76">
        <f t="shared" si="160"/>
        <v>4</v>
      </c>
      <c r="E2585" s="76">
        <f t="shared" si="161"/>
        <v>9</v>
      </c>
      <c r="F2585" s="101">
        <f t="shared" si="162"/>
        <v>7</v>
      </c>
      <c r="G2585" s="101" t="str">
        <f t="shared" si="163"/>
        <v>Off</v>
      </c>
    </row>
    <row r="2586" spans="2:7" x14ac:dyDescent="0.35">
      <c r="B2586" s="3">
        <v>46130.416666660414</v>
      </c>
      <c r="C2586" s="84">
        <v>25.417305377356904</v>
      </c>
      <c r="D2586" s="76">
        <f t="shared" si="160"/>
        <v>4</v>
      </c>
      <c r="E2586" s="76">
        <f t="shared" si="161"/>
        <v>10</v>
      </c>
      <c r="F2586" s="101">
        <f t="shared" si="162"/>
        <v>7</v>
      </c>
      <c r="G2586" s="101" t="str">
        <f t="shared" si="163"/>
        <v>Off</v>
      </c>
    </row>
    <row r="2587" spans="2:7" x14ac:dyDescent="0.35">
      <c r="B2587" s="3">
        <v>46130.458333327078</v>
      </c>
      <c r="C2587" s="84">
        <v>25.15237356033894</v>
      </c>
      <c r="D2587" s="76">
        <f t="shared" si="160"/>
        <v>4</v>
      </c>
      <c r="E2587" s="76">
        <f t="shared" si="161"/>
        <v>11</v>
      </c>
      <c r="F2587" s="101">
        <f t="shared" si="162"/>
        <v>7</v>
      </c>
      <c r="G2587" s="101" t="str">
        <f t="shared" si="163"/>
        <v>Off</v>
      </c>
    </row>
    <row r="2588" spans="2:7" x14ac:dyDescent="0.35">
      <c r="B2588" s="3">
        <v>46130.499999993743</v>
      </c>
      <c r="C2588" s="84">
        <v>21.866129092576635</v>
      </c>
      <c r="D2588" s="76">
        <f t="shared" si="160"/>
        <v>4</v>
      </c>
      <c r="E2588" s="76">
        <f t="shared" si="161"/>
        <v>12</v>
      </c>
      <c r="F2588" s="101">
        <f t="shared" si="162"/>
        <v>7</v>
      </c>
      <c r="G2588" s="101" t="str">
        <f t="shared" si="163"/>
        <v>Off</v>
      </c>
    </row>
    <row r="2589" spans="2:7" x14ac:dyDescent="0.35">
      <c r="B2589" s="3">
        <v>46130.541666660407</v>
      </c>
      <c r="C2589" s="84">
        <v>20.833530686837424</v>
      </c>
      <c r="D2589" s="76">
        <f t="shared" si="160"/>
        <v>4</v>
      </c>
      <c r="E2589" s="76">
        <f t="shared" si="161"/>
        <v>13</v>
      </c>
      <c r="F2589" s="101">
        <f t="shared" si="162"/>
        <v>7</v>
      </c>
      <c r="G2589" s="101" t="str">
        <f t="shared" si="163"/>
        <v>Off</v>
      </c>
    </row>
    <row r="2590" spans="2:7" x14ac:dyDescent="0.35">
      <c r="B2590" s="3">
        <v>46130.583333327071</v>
      </c>
      <c r="C2590" s="84">
        <v>24.483317445253405</v>
      </c>
      <c r="D2590" s="76">
        <f t="shared" si="160"/>
        <v>4</v>
      </c>
      <c r="E2590" s="76">
        <f t="shared" si="161"/>
        <v>14</v>
      </c>
      <c r="F2590" s="101">
        <f t="shared" si="162"/>
        <v>7</v>
      </c>
      <c r="G2590" s="101" t="str">
        <f t="shared" si="163"/>
        <v>Off</v>
      </c>
    </row>
    <row r="2591" spans="2:7" x14ac:dyDescent="0.35">
      <c r="B2591" s="3">
        <v>46130.624999993735</v>
      </c>
      <c r="C2591" s="84">
        <v>21.699269239706808</v>
      </c>
      <c r="D2591" s="76">
        <f t="shared" si="160"/>
        <v>4</v>
      </c>
      <c r="E2591" s="76">
        <f t="shared" si="161"/>
        <v>15</v>
      </c>
      <c r="F2591" s="101">
        <f t="shared" si="162"/>
        <v>7</v>
      </c>
      <c r="G2591" s="101" t="str">
        <f t="shared" si="163"/>
        <v>Off</v>
      </c>
    </row>
    <row r="2592" spans="2:7" x14ac:dyDescent="0.35">
      <c r="B2592" s="3">
        <v>46130.6666666604</v>
      </c>
      <c r="C2592" s="84">
        <v>20.073249169635641</v>
      </c>
      <c r="D2592" s="76">
        <f t="shared" si="160"/>
        <v>4</v>
      </c>
      <c r="E2592" s="76">
        <f t="shared" si="161"/>
        <v>16</v>
      </c>
      <c r="F2592" s="101">
        <f t="shared" si="162"/>
        <v>7</v>
      </c>
      <c r="G2592" s="101" t="str">
        <f t="shared" si="163"/>
        <v>Off</v>
      </c>
    </row>
    <row r="2593" spans="2:7" x14ac:dyDescent="0.35">
      <c r="B2593" s="3">
        <v>46130.708333327064</v>
      </c>
      <c r="C2593" s="84">
        <v>3.7756172458552371</v>
      </c>
      <c r="D2593" s="76">
        <f t="shared" si="160"/>
        <v>4</v>
      </c>
      <c r="E2593" s="76">
        <f t="shared" si="161"/>
        <v>17</v>
      </c>
      <c r="F2593" s="101">
        <f t="shared" si="162"/>
        <v>7</v>
      </c>
      <c r="G2593" s="101" t="str">
        <f t="shared" si="163"/>
        <v>Off</v>
      </c>
    </row>
    <row r="2594" spans="2:7" x14ac:dyDescent="0.35">
      <c r="B2594" s="3">
        <v>46130.749999993728</v>
      </c>
      <c r="C2594" s="84">
        <v>7.449552298850092</v>
      </c>
      <c r="D2594" s="76">
        <f t="shared" si="160"/>
        <v>4</v>
      </c>
      <c r="E2594" s="76">
        <f t="shared" si="161"/>
        <v>18</v>
      </c>
      <c r="F2594" s="101">
        <f t="shared" si="162"/>
        <v>7</v>
      </c>
      <c r="G2594" s="101" t="str">
        <f t="shared" si="163"/>
        <v>Off</v>
      </c>
    </row>
    <row r="2595" spans="2:7" x14ac:dyDescent="0.35">
      <c r="B2595" s="3">
        <v>46130.791666660392</v>
      </c>
      <c r="C2595" s="84">
        <v>4.3030084000988342</v>
      </c>
      <c r="D2595" s="76">
        <f t="shared" si="160"/>
        <v>4</v>
      </c>
      <c r="E2595" s="76">
        <f t="shared" si="161"/>
        <v>19</v>
      </c>
      <c r="F2595" s="101">
        <f t="shared" si="162"/>
        <v>7</v>
      </c>
      <c r="G2595" s="101" t="str">
        <f t="shared" si="163"/>
        <v>Off</v>
      </c>
    </row>
    <row r="2596" spans="2:7" x14ac:dyDescent="0.35">
      <c r="B2596" s="3">
        <v>46130.833333327057</v>
      </c>
      <c r="C2596" s="84">
        <v>0</v>
      </c>
      <c r="D2596" s="76">
        <f t="shared" si="160"/>
        <v>4</v>
      </c>
      <c r="E2596" s="76">
        <f t="shared" si="161"/>
        <v>20</v>
      </c>
      <c r="F2596" s="101">
        <f t="shared" si="162"/>
        <v>7</v>
      </c>
      <c r="G2596" s="101" t="str">
        <f t="shared" si="163"/>
        <v>Off</v>
      </c>
    </row>
    <row r="2597" spans="2:7" x14ac:dyDescent="0.35">
      <c r="B2597" s="3">
        <v>46130.874999993721</v>
      </c>
      <c r="C2597" s="84">
        <v>0</v>
      </c>
      <c r="D2597" s="76">
        <f t="shared" si="160"/>
        <v>4</v>
      </c>
      <c r="E2597" s="76">
        <f t="shared" si="161"/>
        <v>21</v>
      </c>
      <c r="F2597" s="101">
        <f t="shared" si="162"/>
        <v>7</v>
      </c>
      <c r="G2597" s="101" t="str">
        <f t="shared" si="163"/>
        <v>Off</v>
      </c>
    </row>
    <row r="2598" spans="2:7" x14ac:dyDescent="0.35">
      <c r="B2598" s="3">
        <v>46130.916666660385</v>
      </c>
      <c r="C2598" s="84">
        <v>0</v>
      </c>
      <c r="D2598" s="76">
        <f t="shared" si="160"/>
        <v>4</v>
      </c>
      <c r="E2598" s="76">
        <f t="shared" si="161"/>
        <v>22</v>
      </c>
      <c r="F2598" s="101">
        <f t="shared" si="162"/>
        <v>7</v>
      </c>
      <c r="G2598" s="101" t="str">
        <f t="shared" si="163"/>
        <v>Off</v>
      </c>
    </row>
    <row r="2599" spans="2:7" x14ac:dyDescent="0.35">
      <c r="B2599" s="3">
        <v>46130.958333327049</v>
      </c>
      <c r="C2599" s="84">
        <v>0</v>
      </c>
      <c r="D2599" s="76">
        <f t="shared" si="160"/>
        <v>4</v>
      </c>
      <c r="E2599" s="76">
        <f t="shared" si="161"/>
        <v>23</v>
      </c>
      <c r="F2599" s="101">
        <f t="shared" si="162"/>
        <v>7</v>
      </c>
      <c r="G2599" s="101" t="str">
        <f t="shared" si="163"/>
        <v>Off</v>
      </c>
    </row>
    <row r="2600" spans="2:7" x14ac:dyDescent="0.35">
      <c r="B2600" s="3">
        <v>46130.999999993714</v>
      </c>
      <c r="C2600" s="84">
        <v>0</v>
      </c>
      <c r="D2600" s="76">
        <f t="shared" si="160"/>
        <v>4</v>
      </c>
      <c r="E2600" s="76">
        <f t="shared" si="161"/>
        <v>0</v>
      </c>
      <c r="F2600" s="101">
        <f t="shared" si="162"/>
        <v>1</v>
      </c>
      <c r="G2600" s="101" t="str">
        <f t="shared" si="163"/>
        <v>Off</v>
      </c>
    </row>
    <row r="2601" spans="2:7" x14ac:dyDescent="0.35">
      <c r="B2601" s="3">
        <v>46131.041666660378</v>
      </c>
      <c r="C2601" s="84">
        <v>0</v>
      </c>
      <c r="D2601" s="76">
        <f t="shared" si="160"/>
        <v>4</v>
      </c>
      <c r="E2601" s="76">
        <f t="shared" si="161"/>
        <v>1</v>
      </c>
      <c r="F2601" s="101">
        <f t="shared" si="162"/>
        <v>1</v>
      </c>
      <c r="G2601" s="101" t="str">
        <f t="shared" si="163"/>
        <v>Off</v>
      </c>
    </row>
    <row r="2602" spans="2:7" x14ac:dyDescent="0.35">
      <c r="B2602" s="3">
        <v>46131.083333327042</v>
      </c>
      <c r="C2602" s="84">
        <v>0</v>
      </c>
      <c r="D2602" s="76">
        <f t="shared" si="160"/>
        <v>4</v>
      </c>
      <c r="E2602" s="76">
        <f t="shared" si="161"/>
        <v>2</v>
      </c>
      <c r="F2602" s="101">
        <f t="shared" si="162"/>
        <v>1</v>
      </c>
      <c r="G2602" s="101" t="str">
        <f t="shared" si="163"/>
        <v>Off</v>
      </c>
    </row>
    <row r="2603" spans="2:7" x14ac:dyDescent="0.35">
      <c r="B2603" s="3">
        <v>46131.124999993706</v>
      </c>
      <c r="C2603" s="84">
        <v>0</v>
      </c>
      <c r="D2603" s="76">
        <f t="shared" si="160"/>
        <v>4</v>
      </c>
      <c r="E2603" s="76">
        <f t="shared" si="161"/>
        <v>3</v>
      </c>
      <c r="F2603" s="101">
        <f t="shared" si="162"/>
        <v>1</v>
      </c>
      <c r="G2603" s="101" t="str">
        <f t="shared" si="163"/>
        <v>Off</v>
      </c>
    </row>
    <row r="2604" spans="2:7" x14ac:dyDescent="0.35">
      <c r="B2604" s="3">
        <v>46131.166666660371</v>
      </c>
      <c r="C2604" s="84">
        <v>0</v>
      </c>
      <c r="D2604" s="76">
        <f t="shared" si="160"/>
        <v>4</v>
      </c>
      <c r="E2604" s="76">
        <f t="shared" si="161"/>
        <v>4</v>
      </c>
      <c r="F2604" s="101">
        <f t="shared" si="162"/>
        <v>1</v>
      </c>
      <c r="G2604" s="101" t="str">
        <f t="shared" si="163"/>
        <v>Off</v>
      </c>
    </row>
    <row r="2605" spans="2:7" x14ac:dyDescent="0.35">
      <c r="B2605" s="3">
        <v>46131.208333327035</v>
      </c>
      <c r="C2605" s="84">
        <v>0</v>
      </c>
      <c r="D2605" s="76">
        <f t="shared" si="160"/>
        <v>4</v>
      </c>
      <c r="E2605" s="76">
        <f t="shared" si="161"/>
        <v>5</v>
      </c>
      <c r="F2605" s="101">
        <f t="shared" si="162"/>
        <v>1</v>
      </c>
      <c r="G2605" s="101" t="str">
        <f t="shared" si="163"/>
        <v>Off</v>
      </c>
    </row>
    <row r="2606" spans="2:7" x14ac:dyDescent="0.35">
      <c r="B2606" s="3">
        <v>46131.249999993699</v>
      </c>
      <c r="C2606" s="84">
        <v>0</v>
      </c>
      <c r="D2606" s="76">
        <f t="shared" si="160"/>
        <v>4</v>
      </c>
      <c r="E2606" s="76">
        <f t="shared" si="161"/>
        <v>6</v>
      </c>
      <c r="F2606" s="101">
        <f t="shared" si="162"/>
        <v>1</v>
      </c>
      <c r="G2606" s="101" t="str">
        <f t="shared" si="163"/>
        <v>Off</v>
      </c>
    </row>
    <row r="2607" spans="2:7" x14ac:dyDescent="0.35">
      <c r="B2607" s="3">
        <v>46131.291666660363</v>
      </c>
      <c r="C2607" s="84">
        <v>0.53509273155620307</v>
      </c>
      <c r="D2607" s="76">
        <f t="shared" si="160"/>
        <v>4</v>
      </c>
      <c r="E2607" s="76">
        <f t="shared" si="161"/>
        <v>7</v>
      </c>
      <c r="F2607" s="101">
        <f t="shared" si="162"/>
        <v>1</v>
      </c>
      <c r="G2607" s="101" t="str">
        <f t="shared" si="163"/>
        <v>Off</v>
      </c>
    </row>
    <row r="2608" spans="2:7" x14ac:dyDescent="0.35">
      <c r="B2608" s="3">
        <v>46131.333333327028</v>
      </c>
      <c r="C2608" s="84">
        <v>0.85122407550912149</v>
      </c>
      <c r="D2608" s="76">
        <f t="shared" si="160"/>
        <v>4</v>
      </c>
      <c r="E2608" s="76">
        <f t="shared" si="161"/>
        <v>8</v>
      </c>
      <c r="F2608" s="101">
        <f t="shared" si="162"/>
        <v>1</v>
      </c>
      <c r="G2608" s="101" t="str">
        <f t="shared" si="163"/>
        <v>Off</v>
      </c>
    </row>
    <row r="2609" spans="2:7" x14ac:dyDescent="0.35">
      <c r="B2609" s="3">
        <v>46131.374999993692</v>
      </c>
      <c r="C2609" s="84">
        <v>2.0620161461731179</v>
      </c>
      <c r="D2609" s="76">
        <f t="shared" si="160"/>
        <v>4</v>
      </c>
      <c r="E2609" s="76">
        <f t="shared" si="161"/>
        <v>9</v>
      </c>
      <c r="F2609" s="101">
        <f t="shared" si="162"/>
        <v>1</v>
      </c>
      <c r="G2609" s="101" t="str">
        <f t="shared" si="163"/>
        <v>Off</v>
      </c>
    </row>
    <row r="2610" spans="2:7" x14ac:dyDescent="0.35">
      <c r="B2610" s="3">
        <v>46131.416666660356</v>
      </c>
      <c r="C2610" s="84">
        <v>2.4816133597880925</v>
      </c>
      <c r="D2610" s="76">
        <f t="shared" si="160"/>
        <v>4</v>
      </c>
      <c r="E2610" s="76">
        <f t="shared" si="161"/>
        <v>10</v>
      </c>
      <c r="F2610" s="101">
        <f t="shared" si="162"/>
        <v>1</v>
      </c>
      <c r="G2610" s="101" t="str">
        <f t="shared" si="163"/>
        <v>Off</v>
      </c>
    </row>
    <row r="2611" spans="2:7" x14ac:dyDescent="0.35">
      <c r="B2611" s="3">
        <v>46131.45833332702</v>
      </c>
      <c r="C2611" s="84">
        <v>2.3803473851118051</v>
      </c>
      <c r="D2611" s="76">
        <f t="shared" si="160"/>
        <v>4</v>
      </c>
      <c r="E2611" s="76">
        <f t="shared" si="161"/>
        <v>11</v>
      </c>
      <c r="F2611" s="101">
        <f t="shared" si="162"/>
        <v>1</v>
      </c>
      <c r="G2611" s="101" t="str">
        <f t="shared" si="163"/>
        <v>Off</v>
      </c>
    </row>
    <row r="2612" spans="2:7" x14ac:dyDescent="0.35">
      <c r="B2612" s="3">
        <v>46131.499999993684</v>
      </c>
      <c r="C2612" s="84">
        <v>7.0735651376672211</v>
      </c>
      <c r="D2612" s="76">
        <f t="shared" si="160"/>
        <v>4</v>
      </c>
      <c r="E2612" s="76">
        <f t="shared" si="161"/>
        <v>12</v>
      </c>
      <c r="F2612" s="101">
        <f t="shared" si="162"/>
        <v>1</v>
      </c>
      <c r="G2612" s="101" t="str">
        <f t="shared" si="163"/>
        <v>Off</v>
      </c>
    </row>
    <row r="2613" spans="2:7" x14ac:dyDescent="0.35">
      <c r="B2613" s="3">
        <v>46131.541666660349</v>
      </c>
      <c r="C2613" s="84">
        <v>7.4840242874255489</v>
      </c>
      <c r="D2613" s="76">
        <f t="shared" si="160"/>
        <v>4</v>
      </c>
      <c r="E2613" s="76">
        <f t="shared" si="161"/>
        <v>13</v>
      </c>
      <c r="F2613" s="101">
        <f t="shared" si="162"/>
        <v>1</v>
      </c>
      <c r="G2613" s="101" t="str">
        <f t="shared" si="163"/>
        <v>Off</v>
      </c>
    </row>
    <row r="2614" spans="2:7" x14ac:dyDescent="0.35">
      <c r="B2614" s="3">
        <v>46131.583333327013</v>
      </c>
      <c r="C2614" s="84">
        <v>3.1330334081383899</v>
      </c>
      <c r="D2614" s="76">
        <f t="shared" si="160"/>
        <v>4</v>
      </c>
      <c r="E2614" s="76">
        <f t="shared" si="161"/>
        <v>14</v>
      </c>
      <c r="F2614" s="101">
        <f t="shared" si="162"/>
        <v>1</v>
      </c>
      <c r="G2614" s="101" t="str">
        <f t="shared" si="163"/>
        <v>Off</v>
      </c>
    </row>
    <row r="2615" spans="2:7" x14ac:dyDescent="0.35">
      <c r="B2615" s="3">
        <v>46131.624999993677</v>
      </c>
      <c r="C2615" s="84">
        <v>2.6318304050792802</v>
      </c>
      <c r="D2615" s="76">
        <f t="shared" si="160"/>
        <v>4</v>
      </c>
      <c r="E2615" s="76">
        <f t="shared" si="161"/>
        <v>15</v>
      </c>
      <c r="F2615" s="101">
        <f t="shared" si="162"/>
        <v>1</v>
      </c>
      <c r="G2615" s="101" t="str">
        <f t="shared" si="163"/>
        <v>Off</v>
      </c>
    </row>
    <row r="2616" spans="2:7" x14ac:dyDescent="0.35">
      <c r="B2616" s="3">
        <v>46131.666666660341</v>
      </c>
      <c r="C2616" s="84">
        <v>2.9184901912191856</v>
      </c>
      <c r="D2616" s="76">
        <f t="shared" si="160"/>
        <v>4</v>
      </c>
      <c r="E2616" s="76">
        <f t="shared" si="161"/>
        <v>16</v>
      </c>
      <c r="F2616" s="101">
        <f t="shared" si="162"/>
        <v>1</v>
      </c>
      <c r="G2616" s="101" t="str">
        <f t="shared" si="163"/>
        <v>Off</v>
      </c>
    </row>
    <row r="2617" spans="2:7" x14ac:dyDescent="0.35">
      <c r="B2617" s="3">
        <v>46131.708333327006</v>
      </c>
      <c r="C2617" s="84">
        <v>0.27987436682190731</v>
      </c>
      <c r="D2617" s="76">
        <f t="shared" si="160"/>
        <v>4</v>
      </c>
      <c r="E2617" s="76">
        <f t="shared" si="161"/>
        <v>17</v>
      </c>
      <c r="F2617" s="101">
        <f t="shared" si="162"/>
        <v>1</v>
      </c>
      <c r="G2617" s="101" t="str">
        <f t="shared" si="163"/>
        <v>Off</v>
      </c>
    </row>
    <row r="2618" spans="2:7" x14ac:dyDescent="0.35">
      <c r="B2618" s="3">
        <v>46131.74999999367</v>
      </c>
      <c r="C2618" s="84">
        <v>9.5144466680646698</v>
      </c>
      <c r="D2618" s="76">
        <f t="shared" si="160"/>
        <v>4</v>
      </c>
      <c r="E2618" s="76">
        <f t="shared" si="161"/>
        <v>18</v>
      </c>
      <c r="F2618" s="101">
        <f t="shared" si="162"/>
        <v>1</v>
      </c>
      <c r="G2618" s="101" t="str">
        <f t="shared" si="163"/>
        <v>Off</v>
      </c>
    </row>
    <row r="2619" spans="2:7" x14ac:dyDescent="0.35">
      <c r="B2619" s="3">
        <v>46131.791666660334</v>
      </c>
      <c r="C2619" s="84">
        <v>0</v>
      </c>
      <c r="D2619" s="76">
        <f t="shared" si="160"/>
        <v>4</v>
      </c>
      <c r="E2619" s="76">
        <f t="shared" si="161"/>
        <v>19</v>
      </c>
      <c r="F2619" s="101">
        <f t="shared" si="162"/>
        <v>1</v>
      </c>
      <c r="G2619" s="101" t="str">
        <f t="shared" si="163"/>
        <v>Off</v>
      </c>
    </row>
    <row r="2620" spans="2:7" x14ac:dyDescent="0.35">
      <c r="B2620" s="3">
        <v>46131.833333326998</v>
      </c>
      <c r="C2620" s="84">
        <v>0</v>
      </c>
      <c r="D2620" s="76">
        <f t="shared" si="160"/>
        <v>4</v>
      </c>
      <c r="E2620" s="76">
        <f t="shared" si="161"/>
        <v>20</v>
      </c>
      <c r="F2620" s="101">
        <f t="shared" si="162"/>
        <v>1</v>
      </c>
      <c r="G2620" s="101" t="str">
        <f t="shared" si="163"/>
        <v>Off</v>
      </c>
    </row>
    <row r="2621" spans="2:7" x14ac:dyDescent="0.35">
      <c r="B2621" s="3">
        <v>46131.874999993663</v>
      </c>
      <c r="C2621" s="84">
        <v>0</v>
      </c>
      <c r="D2621" s="76">
        <f t="shared" si="160"/>
        <v>4</v>
      </c>
      <c r="E2621" s="76">
        <f t="shared" si="161"/>
        <v>21</v>
      </c>
      <c r="F2621" s="101">
        <f t="shared" si="162"/>
        <v>1</v>
      </c>
      <c r="G2621" s="101" t="str">
        <f t="shared" si="163"/>
        <v>Off</v>
      </c>
    </row>
    <row r="2622" spans="2:7" x14ac:dyDescent="0.35">
      <c r="B2622" s="3">
        <v>46131.916666660327</v>
      </c>
      <c r="C2622" s="84">
        <v>0</v>
      </c>
      <c r="D2622" s="76">
        <f t="shared" si="160"/>
        <v>4</v>
      </c>
      <c r="E2622" s="76">
        <f t="shared" si="161"/>
        <v>22</v>
      </c>
      <c r="F2622" s="101">
        <f t="shared" si="162"/>
        <v>1</v>
      </c>
      <c r="G2622" s="101" t="str">
        <f t="shared" si="163"/>
        <v>Off</v>
      </c>
    </row>
    <row r="2623" spans="2:7" x14ac:dyDescent="0.35">
      <c r="B2623" s="3">
        <v>46131.958333326991</v>
      </c>
      <c r="C2623" s="84">
        <v>0</v>
      </c>
      <c r="D2623" s="76">
        <f t="shared" si="160"/>
        <v>4</v>
      </c>
      <c r="E2623" s="76">
        <f t="shared" si="161"/>
        <v>23</v>
      </c>
      <c r="F2623" s="101">
        <f t="shared" si="162"/>
        <v>1</v>
      </c>
      <c r="G2623" s="101" t="str">
        <f t="shared" si="163"/>
        <v>Off</v>
      </c>
    </row>
    <row r="2624" spans="2:7" x14ac:dyDescent="0.35">
      <c r="B2624" s="3">
        <v>46131.999999993655</v>
      </c>
      <c r="C2624" s="84">
        <v>0</v>
      </c>
      <c r="D2624" s="76">
        <f t="shared" si="160"/>
        <v>4</v>
      </c>
      <c r="E2624" s="76">
        <f t="shared" si="161"/>
        <v>0</v>
      </c>
      <c r="F2624" s="101">
        <f t="shared" si="162"/>
        <v>2</v>
      </c>
      <c r="G2624" s="101" t="str">
        <f t="shared" si="163"/>
        <v>Off</v>
      </c>
    </row>
    <row r="2625" spans="2:7" x14ac:dyDescent="0.35">
      <c r="B2625" s="3">
        <v>46132.04166666032</v>
      </c>
      <c r="C2625" s="84">
        <v>0</v>
      </c>
      <c r="D2625" s="76">
        <f t="shared" si="160"/>
        <v>4</v>
      </c>
      <c r="E2625" s="76">
        <f t="shared" si="161"/>
        <v>1</v>
      </c>
      <c r="F2625" s="101">
        <f t="shared" si="162"/>
        <v>2</v>
      </c>
      <c r="G2625" s="101" t="str">
        <f t="shared" si="163"/>
        <v>Off</v>
      </c>
    </row>
    <row r="2626" spans="2:7" x14ac:dyDescent="0.35">
      <c r="B2626" s="3">
        <v>46132.083333326984</v>
      </c>
      <c r="C2626" s="84">
        <v>0</v>
      </c>
      <c r="D2626" s="76">
        <f t="shared" si="160"/>
        <v>4</v>
      </c>
      <c r="E2626" s="76">
        <f t="shared" si="161"/>
        <v>2</v>
      </c>
      <c r="F2626" s="101">
        <f t="shared" si="162"/>
        <v>2</v>
      </c>
      <c r="G2626" s="101" t="str">
        <f t="shared" si="163"/>
        <v>Off</v>
      </c>
    </row>
    <row r="2627" spans="2:7" x14ac:dyDescent="0.35">
      <c r="B2627" s="3">
        <v>46132.124999993648</v>
      </c>
      <c r="C2627" s="84">
        <v>0</v>
      </c>
      <c r="D2627" s="76">
        <f t="shared" si="160"/>
        <v>4</v>
      </c>
      <c r="E2627" s="76">
        <f t="shared" si="161"/>
        <v>3</v>
      </c>
      <c r="F2627" s="101">
        <f t="shared" si="162"/>
        <v>2</v>
      </c>
      <c r="G2627" s="101" t="str">
        <f t="shared" si="163"/>
        <v>Off</v>
      </c>
    </row>
    <row r="2628" spans="2:7" x14ac:dyDescent="0.35">
      <c r="B2628" s="3">
        <v>46132.166666660312</v>
      </c>
      <c r="C2628" s="84">
        <v>0</v>
      </c>
      <c r="D2628" s="76">
        <f t="shared" si="160"/>
        <v>4</v>
      </c>
      <c r="E2628" s="76">
        <f t="shared" si="161"/>
        <v>4</v>
      </c>
      <c r="F2628" s="101">
        <f t="shared" si="162"/>
        <v>2</v>
      </c>
      <c r="G2628" s="101" t="str">
        <f t="shared" si="163"/>
        <v>Off</v>
      </c>
    </row>
    <row r="2629" spans="2:7" x14ac:dyDescent="0.35">
      <c r="B2629" s="3">
        <v>46132.208333326977</v>
      </c>
      <c r="C2629" s="84">
        <v>0</v>
      </c>
      <c r="D2629" s="76">
        <f t="shared" si="160"/>
        <v>4</v>
      </c>
      <c r="E2629" s="76">
        <f t="shared" si="161"/>
        <v>5</v>
      </c>
      <c r="F2629" s="101">
        <f t="shared" si="162"/>
        <v>2</v>
      </c>
      <c r="G2629" s="101" t="str">
        <f t="shared" si="163"/>
        <v>Off</v>
      </c>
    </row>
    <row r="2630" spans="2:7" x14ac:dyDescent="0.35">
      <c r="B2630" s="3">
        <v>46132.249999993641</v>
      </c>
      <c r="C2630" s="84">
        <v>0</v>
      </c>
      <c r="D2630" s="76">
        <f t="shared" si="160"/>
        <v>4</v>
      </c>
      <c r="E2630" s="76">
        <f t="shared" si="161"/>
        <v>6</v>
      </c>
      <c r="F2630" s="101">
        <f t="shared" si="162"/>
        <v>2</v>
      </c>
      <c r="G2630" s="101" t="str">
        <f t="shared" si="163"/>
        <v>Off</v>
      </c>
    </row>
    <row r="2631" spans="2:7" x14ac:dyDescent="0.35">
      <c r="B2631" s="3">
        <v>46132.291666660305</v>
      </c>
      <c r="C2631" s="84">
        <v>3.2991934263583991</v>
      </c>
      <c r="D2631" s="76">
        <f t="shared" si="160"/>
        <v>4</v>
      </c>
      <c r="E2631" s="76">
        <f t="shared" si="161"/>
        <v>7</v>
      </c>
      <c r="F2631" s="101">
        <f t="shared" si="162"/>
        <v>2</v>
      </c>
      <c r="G2631" s="101" t="str">
        <f t="shared" si="163"/>
        <v>Off</v>
      </c>
    </row>
    <row r="2632" spans="2:7" x14ac:dyDescent="0.35">
      <c r="B2632" s="3">
        <v>46132.333333326969</v>
      </c>
      <c r="C2632" s="84">
        <v>1.5113436344617064</v>
      </c>
      <c r="D2632" s="76">
        <f t="shared" si="160"/>
        <v>4</v>
      </c>
      <c r="E2632" s="76">
        <f t="shared" si="161"/>
        <v>8</v>
      </c>
      <c r="F2632" s="101">
        <f t="shared" si="162"/>
        <v>2</v>
      </c>
      <c r="G2632" s="101" t="str">
        <f t="shared" si="163"/>
        <v>On</v>
      </c>
    </row>
    <row r="2633" spans="2:7" x14ac:dyDescent="0.35">
      <c r="B2633" s="3">
        <v>46132.374999993634</v>
      </c>
      <c r="C2633" s="84">
        <v>1.3261909741861917</v>
      </c>
      <c r="D2633" s="76">
        <f t="shared" ref="D2633:D2696" si="164">MONTH(B2633)</f>
        <v>4</v>
      </c>
      <c r="E2633" s="76">
        <f t="shared" si="161"/>
        <v>9</v>
      </c>
      <c r="F2633" s="101">
        <f t="shared" si="162"/>
        <v>2</v>
      </c>
      <c r="G2633" s="101" t="str">
        <f t="shared" si="163"/>
        <v>On</v>
      </c>
    </row>
    <row r="2634" spans="2:7" x14ac:dyDescent="0.35">
      <c r="B2634" s="3">
        <v>46132.416666660298</v>
      </c>
      <c r="C2634" s="84">
        <v>4.2440557114604482</v>
      </c>
      <c r="D2634" s="76">
        <f t="shared" si="164"/>
        <v>4</v>
      </c>
      <c r="E2634" s="76">
        <f t="shared" ref="E2634:E2697" si="165">HOUR(B2634)</f>
        <v>10</v>
      </c>
      <c r="F2634" s="101">
        <f t="shared" ref="F2634:F2697" si="166">WEEKDAY(B2634,1)</f>
        <v>2</v>
      </c>
      <c r="G2634" s="101" t="str">
        <f t="shared" ref="G2634:G2697" si="167">IF(OR(F2634=$F$6,F2634=$F$7),"Off",IF(E2634&lt;8,"Off","On"))</f>
        <v>On</v>
      </c>
    </row>
    <row r="2635" spans="2:7" x14ac:dyDescent="0.35">
      <c r="B2635" s="3">
        <v>46132.458333326962</v>
      </c>
      <c r="C2635" s="84">
        <v>1.1898184643170471</v>
      </c>
      <c r="D2635" s="76">
        <f t="shared" si="164"/>
        <v>4</v>
      </c>
      <c r="E2635" s="76">
        <f t="shared" si="165"/>
        <v>11</v>
      </c>
      <c r="F2635" s="101">
        <f t="shared" si="166"/>
        <v>2</v>
      </c>
      <c r="G2635" s="101" t="str">
        <f t="shared" si="167"/>
        <v>On</v>
      </c>
    </row>
    <row r="2636" spans="2:7" x14ac:dyDescent="0.35">
      <c r="B2636" s="3">
        <v>46132.499999993626</v>
      </c>
      <c r="C2636" s="84">
        <v>7.3728460629164898</v>
      </c>
      <c r="D2636" s="76">
        <f t="shared" si="164"/>
        <v>4</v>
      </c>
      <c r="E2636" s="76">
        <f t="shared" si="165"/>
        <v>12</v>
      </c>
      <c r="F2636" s="101">
        <f t="shared" si="166"/>
        <v>2</v>
      </c>
      <c r="G2636" s="101" t="str">
        <f t="shared" si="167"/>
        <v>On</v>
      </c>
    </row>
    <row r="2637" spans="2:7" x14ac:dyDescent="0.35">
      <c r="B2637" s="3">
        <v>46132.541666660291</v>
      </c>
      <c r="C2637" s="84">
        <v>10.001083532988368</v>
      </c>
      <c r="D2637" s="76">
        <f t="shared" si="164"/>
        <v>4</v>
      </c>
      <c r="E2637" s="76">
        <f t="shared" si="165"/>
        <v>13</v>
      </c>
      <c r="F2637" s="101">
        <f t="shared" si="166"/>
        <v>2</v>
      </c>
      <c r="G2637" s="101" t="str">
        <f t="shared" si="167"/>
        <v>On</v>
      </c>
    </row>
    <row r="2638" spans="2:7" x14ac:dyDescent="0.35">
      <c r="B2638" s="3">
        <v>46132.583333326955</v>
      </c>
      <c r="C2638" s="84">
        <v>1.8112843528165452</v>
      </c>
      <c r="D2638" s="76">
        <f t="shared" si="164"/>
        <v>4</v>
      </c>
      <c r="E2638" s="76">
        <f t="shared" si="165"/>
        <v>14</v>
      </c>
      <c r="F2638" s="101">
        <f t="shared" si="166"/>
        <v>2</v>
      </c>
      <c r="G2638" s="101" t="str">
        <f t="shared" si="167"/>
        <v>On</v>
      </c>
    </row>
    <row r="2639" spans="2:7" x14ac:dyDescent="0.35">
      <c r="B2639" s="3">
        <v>46132.624999993619</v>
      </c>
      <c r="C2639" s="84">
        <v>3.4894309661427871</v>
      </c>
      <c r="D2639" s="76">
        <f t="shared" si="164"/>
        <v>4</v>
      </c>
      <c r="E2639" s="76">
        <f t="shared" si="165"/>
        <v>15</v>
      </c>
      <c r="F2639" s="101">
        <f t="shared" si="166"/>
        <v>2</v>
      </c>
      <c r="G2639" s="101" t="str">
        <f t="shared" si="167"/>
        <v>On</v>
      </c>
    </row>
    <row r="2640" spans="2:7" x14ac:dyDescent="0.35">
      <c r="B2640" s="3">
        <v>46132.666666660283</v>
      </c>
      <c r="C2640" s="84">
        <v>2.4693196890913529</v>
      </c>
      <c r="D2640" s="76">
        <f t="shared" si="164"/>
        <v>4</v>
      </c>
      <c r="E2640" s="76">
        <f t="shared" si="165"/>
        <v>16</v>
      </c>
      <c r="F2640" s="101">
        <f t="shared" si="166"/>
        <v>2</v>
      </c>
      <c r="G2640" s="101" t="str">
        <f t="shared" si="167"/>
        <v>On</v>
      </c>
    </row>
    <row r="2641" spans="2:7" x14ac:dyDescent="0.35">
      <c r="B2641" s="3">
        <v>46132.708333326947</v>
      </c>
      <c r="C2641" s="84">
        <v>0.26632686212811196</v>
      </c>
      <c r="D2641" s="76">
        <f t="shared" si="164"/>
        <v>4</v>
      </c>
      <c r="E2641" s="76">
        <f t="shared" si="165"/>
        <v>17</v>
      </c>
      <c r="F2641" s="101">
        <f t="shared" si="166"/>
        <v>2</v>
      </c>
      <c r="G2641" s="101" t="str">
        <f t="shared" si="167"/>
        <v>On</v>
      </c>
    </row>
    <row r="2642" spans="2:7" x14ac:dyDescent="0.35">
      <c r="B2642" s="3">
        <v>46132.749999993612</v>
      </c>
      <c r="C2642" s="84">
        <v>2.2196668287248564</v>
      </c>
      <c r="D2642" s="76">
        <f t="shared" si="164"/>
        <v>4</v>
      </c>
      <c r="E2642" s="76">
        <f t="shared" si="165"/>
        <v>18</v>
      </c>
      <c r="F2642" s="101">
        <f t="shared" si="166"/>
        <v>2</v>
      </c>
      <c r="G2642" s="101" t="str">
        <f t="shared" si="167"/>
        <v>On</v>
      </c>
    </row>
    <row r="2643" spans="2:7" x14ac:dyDescent="0.35">
      <c r="B2643" s="3">
        <v>46132.791666660276</v>
      </c>
      <c r="C2643" s="84">
        <v>4.9910469188025361</v>
      </c>
      <c r="D2643" s="76">
        <f t="shared" si="164"/>
        <v>4</v>
      </c>
      <c r="E2643" s="76">
        <f t="shared" si="165"/>
        <v>19</v>
      </c>
      <c r="F2643" s="101">
        <f t="shared" si="166"/>
        <v>2</v>
      </c>
      <c r="G2643" s="101" t="str">
        <f t="shared" si="167"/>
        <v>On</v>
      </c>
    </row>
    <row r="2644" spans="2:7" x14ac:dyDescent="0.35">
      <c r="B2644" s="3">
        <v>46132.83333332694</v>
      </c>
      <c r="C2644" s="84">
        <v>0</v>
      </c>
      <c r="D2644" s="76">
        <f t="shared" si="164"/>
        <v>4</v>
      </c>
      <c r="E2644" s="76">
        <f t="shared" si="165"/>
        <v>20</v>
      </c>
      <c r="F2644" s="101">
        <f t="shared" si="166"/>
        <v>2</v>
      </c>
      <c r="G2644" s="101" t="str">
        <f t="shared" si="167"/>
        <v>On</v>
      </c>
    </row>
    <row r="2645" spans="2:7" x14ac:dyDescent="0.35">
      <c r="B2645" s="3">
        <v>46132.874999993604</v>
      </c>
      <c r="C2645" s="84">
        <v>0</v>
      </c>
      <c r="D2645" s="76">
        <f t="shared" si="164"/>
        <v>4</v>
      </c>
      <c r="E2645" s="76">
        <f t="shared" si="165"/>
        <v>21</v>
      </c>
      <c r="F2645" s="101">
        <f t="shared" si="166"/>
        <v>2</v>
      </c>
      <c r="G2645" s="101" t="str">
        <f t="shared" si="167"/>
        <v>On</v>
      </c>
    </row>
    <row r="2646" spans="2:7" x14ac:dyDescent="0.35">
      <c r="B2646" s="3">
        <v>46132.916666660269</v>
      </c>
      <c r="C2646" s="84">
        <v>0</v>
      </c>
      <c r="D2646" s="76">
        <f t="shared" si="164"/>
        <v>4</v>
      </c>
      <c r="E2646" s="76">
        <f t="shared" si="165"/>
        <v>22</v>
      </c>
      <c r="F2646" s="101">
        <f t="shared" si="166"/>
        <v>2</v>
      </c>
      <c r="G2646" s="101" t="str">
        <f t="shared" si="167"/>
        <v>On</v>
      </c>
    </row>
    <row r="2647" spans="2:7" x14ac:dyDescent="0.35">
      <c r="B2647" s="3">
        <v>46132.958333326933</v>
      </c>
      <c r="C2647" s="84">
        <v>0</v>
      </c>
      <c r="D2647" s="76">
        <f t="shared" si="164"/>
        <v>4</v>
      </c>
      <c r="E2647" s="76">
        <f t="shared" si="165"/>
        <v>23</v>
      </c>
      <c r="F2647" s="101">
        <f t="shared" si="166"/>
        <v>2</v>
      </c>
      <c r="G2647" s="101" t="str">
        <f t="shared" si="167"/>
        <v>On</v>
      </c>
    </row>
    <row r="2648" spans="2:7" x14ac:dyDescent="0.35">
      <c r="B2648" s="3">
        <v>46132.999999993597</v>
      </c>
      <c r="C2648" s="84">
        <v>0</v>
      </c>
      <c r="D2648" s="76">
        <f t="shared" si="164"/>
        <v>4</v>
      </c>
      <c r="E2648" s="76">
        <f t="shared" si="165"/>
        <v>0</v>
      </c>
      <c r="F2648" s="101">
        <f t="shared" si="166"/>
        <v>3</v>
      </c>
      <c r="G2648" s="101" t="str">
        <f t="shared" si="167"/>
        <v>Off</v>
      </c>
    </row>
    <row r="2649" spans="2:7" x14ac:dyDescent="0.35">
      <c r="B2649" s="3">
        <v>46133.041666660261</v>
      </c>
      <c r="C2649" s="84">
        <v>0</v>
      </c>
      <c r="D2649" s="76">
        <f t="shared" si="164"/>
        <v>4</v>
      </c>
      <c r="E2649" s="76">
        <f t="shared" si="165"/>
        <v>1</v>
      </c>
      <c r="F2649" s="101">
        <f t="shared" si="166"/>
        <v>3</v>
      </c>
      <c r="G2649" s="101" t="str">
        <f t="shared" si="167"/>
        <v>Off</v>
      </c>
    </row>
    <row r="2650" spans="2:7" x14ac:dyDescent="0.35">
      <c r="B2650" s="3">
        <v>46133.083333326926</v>
      </c>
      <c r="C2650" s="84">
        <v>0</v>
      </c>
      <c r="D2650" s="76">
        <f t="shared" si="164"/>
        <v>4</v>
      </c>
      <c r="E2650" s="76">
        <f t="shared" si="165"/>
        <v>2</v>
      </c>
      <c r="F2650" s="101">
        <f t="shared" si="166"/>
        <v>3</v>
      </c>
      <c r="G2650" s="101" t="str">
        <f t="shared" si="167"/>
        <v>Off</v>
      </c>
    </row>
    <row r="2651" spans="2:7" x14ac:dyDescent="0.35">
      <c r="B2651" s="3">
        <v>46133.12499999359</v>
      </c>
      <c r="C2651" s="84">
        <v>0</v>
      </c>
      <c r="D2651" s="76">
        <f t="shared" si="164"/>
        <v>4</v>
      </c>
      <c r="E2651" s="76">
        <f t="shared" si="165"/>
        <v>3</v>
      </c>
      <c r="F2651" s="101">
        <f t="shared" si="166"/>
        <v>3</v>
      </c>
      <c r="G2651" s="101" t="str">
        <f t="shared" si="167"/>
        <v>Off</v>
      </c>
    </row>
    <row r="2652" spans="2:7" x14ac:dyDescent="0.35">
      <c r="B2652" s="3">
        <v>46133.166666660254</v>
      </c>
      <c r="C2652" s="84">
        <v>0</v>
      </c>
      <c r="D2652" s="76">
        <f t="shared" si="164"/>
        <v>4</v>
      </c>
      <c r="E2652" s="76">
        <f t="shared" si="165"/>
        <v>4</v>
      </c>
      <c r="F2652" s="101">
        <f t="shared" si="166"/>
        <v>3</v>
      </c>
      <c r="G2652" s="101" t="str">
        <f t="shared" si="167"/>
        <v>Off</v>
      </c>
    </row>
    <row r="2653" spans="2:7" x14ac:dyDescent="0.35">
      <c r="B2653" s="3">
        <v>46133.208333326918</v>
      </c>
      <c r="C2653" s="84">
        <v>0</v>
      </c>
      <c r="D2653" s="76">
        <f t="shared" si="164"/>
        <v>4</v>
      </c>
      <c r="E2653" s="76">
        <f t="shared" si="165"/>
        <v>5</v>
      </c>
      <c r="F2653" s="101">
        <f t="shared" si="166"/>
        <v>3</v>
      </c>
      <c r="G2653" s="101" t="str">
        <f t="shared" si="167"/>
        <v>Off</v>
      </c>
    </row>
    <row r="2654" spans="2:7" x14ac:dyDescent="0.35">
      <c r="B2654" s="3">
        <v>46133.249999993583</v>
      </c>
      <c r="C2654" s="84">
        <v>0</v>
      </c>
      <c r="D2654" s="76">
        <f t="shared" si="164"/>
        <v>4</v>
      </c>
      <c r="E2654" s="76">
        <f t="shared" si="165"/>
        <v>6</v>
      </c>
      <c r="F2654" s="101">
        <f t="shared" si="166"/>
        <v>3</v>
      </c>
      <c r="G2654" s="101" t="str">
        <f t="shared" si="167"/>
        <v>Off</v>
      </c>
    </row>
    <row r="2655" spans="2:7" x14ac:dyDescent="0.35">
      <c r="B2655" s="3">
        <v>46133.291666660247</v>
      </c>
      <c r="C2655" s="84">
        <v>1.6985742979682705</v>
      </c>
      <c r="D2655" s="76">
        <f t="shared" si="164"/>
        <v>4</v>
      </c>
      <c r="E2655" s="76">
        <f t="shared" si="165"/>
        <v>7</v>
      </c>
      <c r="F2655" s="101">
        <f t="shared" si="166"/>
        <v>3</v>
      </c>
      <c r="G2655" s="101" t="str">
        <f t="shared" si="167"/>
        <v>Off</v>
      </c>
    </row>
    <row r="2656" spans="2:7" x14ac:dyDescent="0.35">
      <c r="B2656" s="3">
        <v>46133.333333326911</v>
      </c>
      <c r="C2656" s="84">
        <v>17.192438168505333</v>
      </c>
      <c r="D2656" s="76">
        <f t="shared" si="164"/>
        <v>4</v>
      </c>
      <c r="E2656" s="76">
        <f t="shared" si="165"/>
        <v>8</v>
      </c>
      <c r="F2656" s="101">
        <f t="shared" si="166"/>
        <v>3</v>
      </c>
      <c r="G2656" s="101" t="str">
        <f t="shared" si="167"/>
        <v>On</v>
      </c>
    </row>
    <row r="2657" spans="2:7" x14ac:dyDescent="0.35">
      <c r="B2657" s="3">
        <v>46133.374999993575</v>
      </c>
      <c r="C2657" s="84">
        <v>7.7884106571941283</v>
      </c>
      <c r="D2657" s="76">
        <f t="shared" si="164"/>
        <v>4</v>
      </c>
      <c r="E2657" s="76">
        <f t="shared" si="165"/>
        <v>9</v>
      </c>
      <c r="F2657" s="101">
        <f t="shared" si="166"/>
        <v>3</v>
      </c>
      <c r="G2657" s="101" t="str">
        <f t="shared" si="167"/>
        <v>On</v>
      </c>
    </row>
    <row r="2658" spans="2:7" x14ac:dyDescent="0.35">
      <c r="B2658" s="3">
        <v>46133.41666666024</v>
      </c>
      <c r="C2658" s="84">
        <v>2.7808152434197462</v>
      </c>
      <c r="D2658" s="76">
        <f t="shared" si="164"/>
        <v>4</v>
      </c>
      <c r="E2658" s="76">
        <f t="shared" si="165"/>
        <v>10</v>
      </c>
      <c r="F2658" s="101">
        <f t="shared" si="166"/>
        <v>3</v>
      </c>
      <c r="G2658" s="101" t="str">
        <f t="shared" si="167"/>
        <v>On</v>
      </c>
    </row>
    <row r="2659" spans="2:7" x14ac:dyDescent="0.35">
      <c r="B2659" s="3">
        <v>46133.458333326904</v>
      </c>
      <c r="C2659" s="84">
        <v>23.285981407585709</v>
      </c>
      <c r="D2659" s="76">
        <f t="shared" si="164"/>
        <v>4</v>
      </c>
      <c r="E2659" s="76">
        <f t="shared" si="165"/>
        <v>11</v>
      </c>
      <c r="F2659" s="101">
        <f t="shared" si="166"/>
        <v>3</v>
      </c>
      <c r="G2659" s="101" t="str">
        <f t="shared" si="167"/>
        <v>On</v>
      </c>
    </row>
    <row r="2660" spans="2:7" x14ac:dyDescent="0.35">
      <c r="B2660" s="3">
        <v>46133.499999993568</v>
      </c>
      <c r="C2660" s="84">
        <v>1.256083396428302</v>
      </c>
      <c r="D2660" s="76">
        <f t="shared" si="164"/>
        <v>4</v>
      </c>
      <c r="E2660" s="76">
        <f t="shared" si="165"/>
        <v>12</v>
      </c>
      <c r="F2660" s="101">
        <f t="shared" si="166"/>
        <v>3</v>
      </c>
      <c r="G2660" s="101" t="str">
        <f t="shared" si="167"/>
        <v>On</v>
      </c>
    </row>
    <row r="2661" spans="2:7" x14ac:dyDescent="0.35">
      <c r="B2661" s="3">
        <v>46133.541666660232</v>
      </c>
      <c r="C2661" s="84">
        <v>18.715644247428855</v>
      </c>
      <c r="D2661" s="76">
        <f t="shared" si="164"/>
        <v>4</v>
      </c>
      <c r="E2661" s="76">
        <f t="shared" si="165"/>
        <v>13</v>
      </c>
      <c r="F2661" s="101">
        <f t="shared" si="166"/>
        <v>3</v>
      </c>
      <c r="G2661" s="101" t="str">
        <f t="shared" si="167"/>
        <v>On</v>
      </c>
    </row>
    <row r="2662" spans="2:7" x14ac:dyDescent="0.35">
      <c r="B2662" s="3">
        <v>46133.583333326897</v>
      </c>
      <c r="C2662" s="84">
        <v>20.926672762615699</v>
      </c>
      <c r="D2662" s="76">
        <f t="shared" si="164"/>
        <v>4</v>
      </c>
      <c r="E2662" s="76">
        <f t="shared" si="165"/>
        <v>14</v>
      </c>
      <c r="F2662" s="101">
        <f t="shared" si="166"/>
        <v>3</v>
      </c>
      <c r="G2662" s="101" t="str">
        <f t="shared" si="167"/>
        <v>On</v>
      </c>
    </row>
    <row r="2663" spans="2:7" x14ac:dyDescent="0.35">
      <c r="B2663" s="3">
        <v>46133.624999993561</v>
      </c>
      <c r="C2663" s="84">
        <v>11.724181528049602</v>
      </c>
      <c r="D2663" s="76">
        <f t="shared" si="164"/>
        <v>4</v>
      </c>
      <c r="E2663" s="76">
        <f t="shared" si="165"/>
        <v>15</v>
      </c>
      <c r="F2663" s="101">
        <f t="shared" si="166"/>
        <v>3</v>
      </c>
      <c r="G2663" s="101" t="str">
        <f t="shared" si="167"/>
        <v>On</v>
      </c>
    </row>
    <row r="2664" spans="2:7" x14ac:dyDescent="0.35">
      <c r="B2664" s="3">
        <v>46133.666666660225</v>
      </c>
      <c r="C2664" s="84">
        <v>5.1568394314724575</v>
      </c>
      <c r="D2664" s="76">
        <f t="shared" si="164"/>
        <v>4</v>
      </c>
      <c r="E2664" s="76">
        <f t="shared" si="165"/>
        <v>16</v>
      </c>
      <c r="F2664" s="101">
        <f t="shared" si="166"/>
        <v>3</v>
      </c>
      <c r="G2664" s="101" t="str">
        <f t="shared" si="167"/>
        <v>On</v>
      </c>
    </row>
    <row r="2665" spans="2:7" x14ac:dyDescent="0.35">
      <c r="B2665" s="3">
        <v>46133.708333326889</v>
      </c>
      <c r="C2665" s="84">
        <v>20.470045229059014</v>
      </c>
      <c r="D2665" s="76">
        <f t="shared" si="164"/>
        <v>4</v>
      </c>
      <c r="E2665" s="76">
        <f t="shared" si="165"/>
        <v>17</v>
      </c>
      <c r="F2665" s="101">
        <f t="shared" si="166"/>
        <v>3</v>
      </c>
      <c r="G2665" s="101" t="str">
        <f t="shared" si="167"/>
        <v>On</v>
      </c>
    </row>
    <row r="2666" spans="2:7" x14ac:dyDescent="0.35">
      <c r="B2666" s="3">
        <v>46133.749999993554</v>
      </c>
      <c r="C2666" s="84">
        <v>3.3437471395487108</v>
      </c>
      <c r="D2666" s="76">
        <f t="shared" si="164"/>
        <v>4</v>
      </c>
      <c r="E2666" s="76">
        <f t="shared" si="165"/>
        <v>18</v>
      </c>
      <c r="F2666" s="101">
        <f t="shared" si="166"/>
        <v>3</v>
      </c>
      <c r="G2666" s="101" t="str">
        <f t="shared" si="167"/>
        <v>On</v>
      </c>
    </row>
    <row r="2667" spans="2:7" x14ac:dyDescent="0.35">
      <c r="B2667" s="3">
        <v>46133.791666660218</v>
      </c>
      <c r="C2667" s="84">
        <v>0</v>
      </c>
      <c r="D2667" s="76">
        <f t="shared" si="164"/>
        <v>4</v>
      </c>
      <c r="E2667" s="76">
        <f t="shared" si="165"/>
        <v>19</v>
      </c>
      <c r="F2667" s="101">
        <f t="shared" si="166"/>
        <v>3</v>
      </c>
      <c r="G2667" s="101" t="str">
        <f t="shared" si="167"/>
        <v>On</v>
      </c>
    </row>
    <row r="2668" spans="2:7" x14ac:dyDescent="0.35">
      <c r="B2668" s="3">
        <v>46133.833333326882</v>
      </c>
      <c r="C2668" s="84">
        <v>0</v>
      </c>
      <c r="D2668" s="76">
        <f t="shared" si="164"/>
        <v>4</v>
      </c>
      <c r="E2668" s="76">
        <f t="shared" si="165"/>
        <v>20</v>
      </c>
      <c r="F2668" s="101">
        <f t="shared" si="166"/>
        <v>3</v>
      </c>
      <c r="G2668" s="101" t="str">
        <f t="shared" si="167"/>
        <v>On</v>
      </c>
    </row>
    <row r="2669" spans="2:7" x14ac:dyDescent="0.35">
      <c r="B2669" s="3">
        <v>46133.874999993546</v>
      </c>
      <c r="C2669" s="84">
        <v>0</v>
      </c>
      <c r="D2669" s="76">
        <f t="shared" si="164"/>
        <v>4</v>
      </c>
      <c r="E2669" s="76">
        <f t="shared" si="165"/>
        <v>21</v>
      </c>
      <c r="F2669" s="101">
        <f t="shared" si="166"/>
        <v>3</v>
      </c>
      <c r="G2669" s="101" t="str">
        <f t="shared" si="167"/>
        <v>On</v>
      </c>
    </row>
    <row r="2670" spans="2:7" x14ac:dyDescent="0.35">
      <c r="B2670" s="3">
        <v>46133.91666666021</v>
      </c>
      <c r="C2670" s="84">
        <v>0</v>
      </c>
      <c r="D2670" s="76">
        <f t="shared" si="164"/>
        <v>4</v>
      </c>
      <c r="E2670" s="76">
        <f t="shared" si="165"/>
        <v>22</v>
      </c>
      <c r="F2670" s="101">
        <f t="shared" si="166"/>
        <v>3</v>
      </c>
      <c r="G2670" s="101" t="str">
        <f t="shared" si="167"/>
        <v>On</v>
      </c>
    </row>
    <row r="2671" spans="2:7" x14ac:dyDescent="0.35">
      <c r="B2671" s="3">
        <v>46133.958333326875</v>
      </c>
      <c r="C2671" s="84">
        <v>0</v>
      </c>
      <c r="D2671" s="76">
        <f t="shared" si="164"/>
        <v>4</v>
      </c>
      <c r="E2671" s="76">
        <f t="shared" si="165"/>
        <v>23</v>
      </c>
      <c r="F2671" s="101">
        <f t="shared" si="166"/>
        <v>3</v>
      </c>
      <c r="G2671" s="101" t="str">
        <f t="shared" si="167"/>
        <v>On</v>
      </c>
    </row>
    <row r="2672" spans="2:7" x14ac:dyDescent="0.35">
      <c r="B2672" s="3">
        <v>46133.999999993539</v>
      </c>
      <c r="C2672" s="84">
        <v>0</v>
      </c>
      <c r="D2672" s="76">
        <f t="shared" si="164"/>
        <v>4</v>
      </c>
      <c r="E2672" s="76">
        <f t="shared" si="165"/>
        <v>0</v>
      </c>
      <c r="F2672" s="101">
        <f t="shared" si="166"/>
        <v>4</v>
      </c>
      <c r="G2672" s="101" t="str">
        <f t="shared" si="167"/>
        <v>Off</v>
      </c>
    </row>
    <row r="2673" spans="2:7" x14ac:dyDescent="0.35">
      <c r="B2673" s="3">
        <v>46134.041666660203</v>
      </c>
      <c r="C2673" s="84">
        <v>0</v>
      </c>
      <c r="D2673" s="76">
        <f t="shared" si="164"/>
        <v>4</v>
      </c>
      <c r="E2673" s="76">
        <f t="shared" si="165"/>
        <v>1</v>
      </c>
      <c r="F2673" s="101">
        <f t="shared" si="166"/>
        <v>4</v>
      </c>
      <c r="G2673" s="101" t="str">
        <f t="shared" si="167"/>
        <v>Off</v>
      </c>
    </row>
    <row r="2674" spans="2:7" x14ac:dyDescent="0.35">
      <c r="B2674" s="3">
        <v>46134.083333326867</v>
      </c>
      <c r="C2674" s="84">
        <v>0</v>
      </c>
      <c r="D2674" s="76">
        <f t="shared" si="164"/>
        <v>4</v>
      </c>
      <c r="E2674" s="76">
        <f t="shared" si="165"/>
        <v>2</v>
      </c>
      <c r="F2674" s="101">
        <f t="shared" si="166"/>
        <v>4</v>
      </c>
      <c r="G2674" s="101" t="str">
        <f t="shared" si="167"/>
        <v>Off</v>
      </c>
    </row>
    <row r="2675" spans="2:7" x14ac:dyDescent="0.35">
      <c r="B2675" s="3">
        <v>46134.124999993532</v>
      </c>
      <c r="C2675" s="84">
        <v>0</v>
      </c>
      <c r="D2675" s="76">
        <f t="shared" si="164"/>
        <v>4</v>
      </c>
      <c r="E2675" s="76">
        <f t="shared" si="165"/>
        <v>3</v>
      </c>
      <c r="F2675" s="101">
        <f t="shared" si="166"/>
        <v>4</v>
      </c>
      <c r="G2675" s="101" t="str">
        <f t="shared" si="167"/>
        <v>Off</v>
      </c>
    </row>
    <row r="2676" spans="2:7" x14ac:dyDescent="0.35">
      <c r="B2676" s="3">
        <v>46134.166666660196</v>
      </c>
      <c r="C2676" s="84">
        <v>0</v>
      </c>
      <c r="D2676" s="76">
        <f t="shared" si="164"/>
        <v>4</v>
      </c>
      <c r="E2676" s="76">
        <f t="shared" si="165"/>
        <v>4</v>
      </c>
      <c r="F2676" s="101">
        <f t="shared" si="166"/>
        <v>4</v>
      </c>
      <c r="G2676" s="101" t="str">
        <f t="shared" si="167"/>
        <v>Off</v>
      </c>
    </row>
    <row r="2677" spans="2:7" x14ac:dyDescent="0.35">
      <c r="B2677" s="3">
        <v>46134.20833332686</v>
      </c>
      <c r="C2677" s="84">
        <v>0</v>
      </c>
      <c r="D2677" s="76">
        <f t="shared" si="164"/>
        <v>4</v>
      </c>
      <c r="E2677" s="76">
        <f t="shared" si="165"/>
        <v>5</v>
      </c>
      <c r="F2677" s="101">
        <f t="shared" si="166"/>
        <v>4</v>
      </c>
      <c r="G2677" s="101" t="str">
        <f t="shared" si="167"/>
        <v>Off</v>
      </c>
    </row>
    <row r="2678" spans="2:7" x14ac:dyDescent="0.35">
      <c r="B2678" s="3">
        <v>46134.249999993524</v>
      </c>
      <c r="C2678" s="84">
        <v>0</v>
      </c>
      <c r="D2678" s="76">
        <f t="shared" si="164"/>
        <v>4</v>
      </c>
      <c r="E2678" s="76">
        <f t="shared" si="165"/>
        <v>6</v>
      </c>
      <c r="F2678" s="101">
        <f t="shared" si="166"/>
        <v>4</v>
      </c>
      <c r="G2678" s="101" t="str">
        <f t="shared" si="167"/>
        <v>Off</v>
      </c>
    </row>
    <row r="2679" spans="2:7" x14ac:dyDescent="0.35">
      <c r="B2679" s="3">
        <v>46134.291666660189</v>
      </c>
      <c r="C2679" s="84">
        <v>6.3215920800496201</v>
      </c>
      <c r="D2679" s="76">
        <f t="shared" si="164"/>
        <v>4</v>
      </c>
      <c r="E2679" s="76">
        <f t="shared" si="165"/>
        <v>7</v>
      </c>
      <c r="F2679" s="101">
        <f t="shared" si="166"/>
        <v>4</v>
      </c>
      <c r="G2679" s="101" t="str">
        <f t="shared" si="167"/>
        <v>Off</v>
      </c>
    </row>
    <row r="2680" spans="2:7" x14ac:dyDescent="0.35">
      <c r="B2680" s="3">
        <v>46134.333333326853</v>
      </c>
      <c r="C2680" s="84">
        <v>20.127165206652485</v>
      </c>
      <c r="D2680" s="76">
        <f t="shared" si="164"/>
        <v>4</v>
      </c>
      <c r="E2680" s="76">
        <f t="shared" si="165"/>
        <v>8</v>
      </c>
      <c r="F2680" s="101">
        <f t="shared" si="166"/>
        <v>4</v>
      </c>
      <c r="G2680" s="101" t="str">
        <f t="shared" si="167"/>
        <v>On</v>
      </c>
    </row>
    <row r="2681" spans="2:7" x14ac:dyDescent="0.35">
      <c r="B2681" s="3">
        <v>46134.374999993517</v>
      </c>
      <c r="C2681" s="84">
        <v>17.219936407803999</v>
      </c>
      <c r="D2681" s="76">
        <f t="shared" si="164"/>
        <v>4</v>
      </c>
      <c r="E2681" s="76">
        <f t="shared" si="165"/>
        <v>9</v>
      </c>
      <c r="F2681" s="101">
        <f t="shared" si="166"/>
        <v>4</v>
      </c>
      <c r="G2681" s="101" t="str">
        <f t="shared" si="167"/>
        <v>On</v>
      </c>
    </row>
    <row r="2682" spans="2:7" x14ac:dyDescent="0.35">
      <c r="B2682" s="3">
        <v>46134.416666660181</v>
      </c>
      <c r="C2682" s="84">
        <v>22.208322699002654</v>
      </c>
      <c r="D2682" s="76">
        <f t="shared" si="164"/>
        <v>4</v>
      </c>
      <c r="E2682" s="76">
        <f t="shared" si="165"/>
        <v>10</v>
      </c>
      <c r="F2682" s="101">
        <f t="shared" si="166"/>
        <v>4</v>
      </c>
      <c r="G2682" s="101" t="str">
        <f t="shared" si="167"/>
        <v>On</v>
      </c>
    </row>
    <row r="2683" spans="2:7" x14ac:dyDescent="0.35">
      <c r="B2683" s="3">
        <v>46134.458333326846</v>
      </c>
      <c r="C2683" s="84">
        <v>22.867296156703215</v>
      </c>
      <c r="D2683" s="76">
        <f t="shared" si="164"/>
        <v>4</v>
      </c>
      <c r="E2683" s="76">
        <f t="shared" si="165"/>
        <v>11</v>
      </c>
      <c r="F2683" s="101">
        <f t="shared" si="166"/>
        <v>4</v>
      </c>
      <c r="G2683" s="101" t="str">
        <f t="shared" si="167"/>
        <v>On</v>
      </c>
    </row>
    <row r="2684" spans="2:7" x14ac:dyDescent="0.35">
      <c r="B2684" s="3">
        <v>46134.49999999351</v>
      </c>
      <c r="C2684" s="84">
        <v>22.706482225941077</v>
      </c>
      <c r="D2684" s="76">
        <f t="shared" si="164"/>
        <v>4</v>
      </c>
      <c r="E2684" s="76">
        <f t="shared" si="165"/>
        <v>12</v>
      </c>
      <c r="F2684" s="101">
        <f t="shared" si="166"/>
        <v>4</v>
      </c>
      <c r="G2684" s="101" t="str">
        <f t="shared" si="167"/>
        <v>On</v>
      </c>
    </row>
    <row r="2685" spans="2:7" x14ac:dyDescent="0.35">
      <c r="B2685" s="3">
        <v>46134.541666660174</v>
      </c>
      <c r="C2685" s="84">
        <v>8.4121902636053782</v>
      </c>
      <c r="D2685" s="76">
        <f t="shared" si="164"/>
        <v>4</v>
      </c>
      <c r="E2685" s="76">
        <f t="shared" si="165"/>
        <v>13</v>
      </c>
      <c r="F2685" s="101">
        <f t="shared" si="166"/>
        <v>4</v>
      </c>
      <c r="G2685" s="101" t="str">
        <f t="shared" si="167"/>
        <v>On</v>
      </c>
    </row>
    <row r="2686" spans="2:7" x14ac:dyDescent="0.35">
      <c r="B2686" s="3">
        <v>46134.583333326838</v>
      </c>
      <c r="C2686" s="84">
        <v>13.85016320020056</v>
      </c>
      <c r="D2686" s="76">
        <f t="shared" si="164"/>
        <v>4</v>
      </c>
      <c r="E2686" s="76">
        <f t="shared" si="165"/>
        <v>14</v>
      </c>
      <c r="F2686" s="101">
        <f t="shared" si="166"/>
        <v>4</v>
      </c>
      <c r="G2686" s="101" t="str">
        <f t="shared" si="167"/>
        <v>On</v>
      </c>
    </row>
    <row r="2687" spans="2:7" x14ac:dyDescent="0.35">
      <c r="B2687" s="3">
        <v>46134.624999993503</v>
      </c>
      <c r="C2687" s="84">
        <v>20.708367185850605</v>
      </c>
      <c r="D2687" s="76">
        <f t="shared" si="164"/>
        <v>4</v>
      </c>
      <c r="E2687" s="76">
        <f t="shared" si="165"/>
        <v>15</v>
      </c>
      <c r="F2687" s="101">
        <f t="shared" si="166"/>
        <v>4</v>
      </c>
      <c r="G2687" s="101" t="str">
        <f t="shared" si="167"/>
        <v>On</v>
      </c>
    </row>
    <row r="2688" spans="2:7" x14ac:dyDescent="0.35">
      <c r="B2688" s="3">
        <v>46134.666666660167</v>
      </c>
      <c r="C2688" s="84">
        <v>6.4074845901000499</v>
      </c>
      <c r="D2688" s="76">
        <f t="shared" si="164"/>
        <v>4</v>
      </c>
      <c r="E2688" s="76">
        <f t="shared" si="165"/>
        <v>16</v>
      </c>
      <c r="F2688" s="101">
        <f t="shared" si="166"/>
        <v>4</v>
      </c>
      <c r="G2688" s="101" t="str">
        <f t="shared" si="167"/>
        <v>On</v>
      </c>
    </row>
    <row r="2689" spans="2:7" x14ac:dyDescent="0.35">
      <c r="B2689" s="3">
        <v>46134.708333326831</v>
      </c>
      <c r="C2689" s="84">
        <v>10.050582872657237</v>
      </c>
      <c r="D2689" s="76">
        <f t="shared" si="164"/>
        <v>4</v>
      </c>
      <c r="E2689" s="76">
        <f t="shared" si="165"/>
        <v>17</v>
      </c>
      <c r="F2689" s="101">
        <f t="shared" si="166"/>
        <v>4</v>
      </c>
      <c r="G2689" s="101" t="str">
        <f t="shared" si="167"/>
        <v>On</v>
      </c>
    </row>
    <row r="2690" spans="2:7" x14ac:dyDescent="0.35">
      <c r="B2690" s="3">
        <v>46134.749999993495</v>
      </c>
      <c r="C2690" s="84">
        <v>17.818862032772159</v>
      </c>
      <c r="D2690" s="76">
        <f t="shared" si="164"/>
        <v>4</v>
      </c>
      <c r="E2690" s="76">
        <f t="shared" si="165"/>
        <v>18</v>
      </c>
      <c r="F2690" s="101">
        <f t="shared" si="166"/>
        <v>4</v>
      </c>
      <c r="G2690" s="101" t="str">
        <f t="shared" si="167"/>
        <v>On</v>
      </c>
    </row>
    <row r="2691" spans="2:7" x14ac:dyDescent="0.35">
      <c r="B2691" s="3">
        <v>46134.79166666016</v>
      </c>
      <c r="C2691" s="84">
        <v>5.3691589846606167</v>
      </c>
      <c r="D2691" s="76">
        <f t="shared" si="164"/>
        <v>4</v>
      </c>
      <c r="E2691" s="76">
        <f t="shared" si="165"/>
        <v>19</v>
      </c>
      <c r="F2691" s="101">
        <f t="shared" si="166"/>
        <v>4</v>
      </c>
      <c r="G2691" s="101" t="str">
        <f t="shared" si="167"/>
        <v>On</v>
      </c>
    </row>
    <row r="2692" spans="2:7" x14ac:dyDescent="0.35">
      <c r="B2692" s="3">
        <v>46134.833333326824</v>
      </c>
      <c r="C2692" s="84">
        <v>0</v>
      </c>
      <c r="D2692" s="76">
        <f t="shared" si="164"/>
        <v>4</v>
      </c>
      <c r="E2692" s="76">
        <f t="shared" si="165"/>
        <v>20</v>
      </c>
      <c r="F2692" s="101">
        <f t="shared" si="166"/>
        <v>4</v>
      </c>
      <c r="G2692" s="101" t="str">
        <f t="shared" si="167"/>
        <v>On</v>
      </c>
    </row>
    <row r="2693" spans="2:7" x14ac:dyDescent="0.35">
      <c r="B2693" s="3">
        <v>46134.874999993488</v>
      </c>
      <c r="C2693" s="84">
        <v>0</v>
      </c>
      <c r="D2693" s="76">
        <f t="shared" si="164"/>
        <v>4</v>
      </c>
      <c r="E2693" s="76">
        <f t="shared" si="165"/>
        <v>21</v>
      </c>
      <c r="F2693" s="101">
        <f t="shared" si="166"/>
        <v>4</v>
      </c>
      <c r="G2693" s="101" t="str">
        <f t="shared" si="167"/>
        <v>On</v>
      </c>
    </row>
    <row r="2694" spans="2:7" x14ac:dyDescent="0.35">
      <c r="B2694" s="3">
        <v>46134.916666660152</v>
      </c>
      <c r="C2694" s="84">
        <v>0</v>
      </c>
      <c r="D2694" s="76">
        <f t="shared" si="164"/>
        <v>4</v>
      </c>
      <c r="E2694" s="76">
        <f t="shared" si="165"/>
        <v>22</v>
      </c>
      <c r="F2694" s="101">
        <f t="shared" si="166"/>
        <v>4</v>
      </c>
      <c r="G2694" s="101" t="str">
        <f t="shared" si="167"/>
        <v>On</v>
      </c>
    </row>
    <row r="2695" spans="2:7" x14ac:dyDescent="0.35">
      <c r="B2695" s="3">
        <v>46134.958333326817</v>
      </c>
      <c r="C2695" s="84">
        <v>0</v>
      </c>
      <c r="D2695" s="76">
        <f t="shared" si="164"/>
        <v>4</v>
      </c>
      <c r="E2695" s="76">
        <f t="shared" si="165"/>
        <v>23</v>
      </c>
      <c r="F2695" s="101">
        <f t="shared" si="166"/>
        <v>4</v>
      </c>
      <c r="G2695" s="101" t="str">
        <f t="shared" si="167"/>
        <v>On</v>
      </c>
    </row>
    <row r="2696" spans="2:7" x14ac:dyDescent="0.35">
      <c r="B2696" s="3">
        <v>46134.999999993481</v>
      </c>
      <c r="C2696" s="84">
        <v>0</v>
      </c>
      <c r="D2696" s="76">
        <f t="shared" si="164"/>
        <v>4</v>
      </c>
      <c r="E2696" s="76">
        <f t="shared" si="165"/>
        <v>0</v>
      </c>
      <c r="F2696" s="101">
        <f t="shared" si="166"/>
        <v>5</v>
      </c>
      <c r="G2696" s="101" t="str">
        <f t="shared" si="167"/>
        <v>Off</v>
      </c>
    </row>
    <row r="2697" spans="2:7" x14ac:dyDescent="0.35">
      <c r="B2697" s="3">
        <v>46135.041666660145</v>
      </c>
      <c r="C2697" s="84">
        <v>0</v>
      </c>
      <c r="D2697" s="76">
        <f t="shared" ref="D2697:D2760" si="168">MONTH(B2697)</f>
        <v>4</v>
      </c>
      <c r="E2697" s="76">
        <f t="shared" si="165"/>
        <v>1</v>
      </c>
      <c r="F2697" s="101">
        <f t="shared" si="166"/>
        <v>5</v>
      </c>
      <c r="G2697" s="101" t="str">
        <f t="shared" si="167"/>
        <v>Off</v>
      </c>
    </row>
    <row r="2698" spans="2:7" x14ac:dyDescent="0.35">
      <c r="B2698" s="3">
        <v>46135.083333326809</v>
      </c>
      <c r="C2698" s="84">
        <v>0</v>
      </c>
      <c r="D2698" s="76">
        <f t="shared" si="168"/>
        <v>4</v>
      </c>
      <c r="E2698" s="76">
        <f t="shared" ref="E2698:E2761" si="169">HOUR(B2698)</f>
        <v>2</v>
      </c>
      <c r="F2698" s="101">
        <f t="shared" ref="F2698:F2761" si="170">WEEKDAY(B2698,1)</f>
        <v>5</v>
      </c>
      <c r="G2698" s="101" t="str">
        <f t="shared" ref="G2698:G2761" si="171">IF(OR(F2698=$F$6,F2698=$F$7),"Off",IF(E2698&lt;8,"Off","On"))</f>
        <v>Off</v>
      </c>
    </row>
    <row r="2699" spans="2:7" x14ac:dyDescent="0.35">
      <c r="B2699" s="3">
        <v>46135.124999993473</v>
      </c>
      <c r="C2699" s="84">
        <v>0</v>
      </c>
      <c r="D2699" s="76">
        <f t="shared" si="168"/>
        <v>4</v>
      </c>
      <c r="E2699" s="76">
        <f t="shared" si="169"/>
        <v>3</v>
      </c>
      <c r="F2699" s="101">
        <f t="shared" si="170"/>
        <v>5</v>
      </c>
      <c r="G2699" s="101" t="str">
        <f t="shared" si="171"/>
        <v>Off</v>
      </c>
    </row>
    <row r="2700" spans="2:7" x14ac:dyDescent="0.35">
      <c r="B2700" s="3">
        <v>46135.166666660138</v>
      </c>
      <c r="C2700" s="84">
        <v>0</v>
      </c>
      <c r="D2700" s="76">
        <f t="shared" si="168"/>
        <v>4</v>
      </c>
      <c r="E2700" s="76">
        <f t="shared" si="169"/>
        <v>4</v>
      </c>
      <c r="F2700" s="101">
        <f t="shared" si="170"/>
        <v>5</v>
      </c>
      <c r="G2700" s="101" t="str">
        <f t="shared" si="171"/>
        <v>Off</v>
      </c>
    </row>
    <row r="2701" spans="2:7" x14ac:dyDescent="0.35">
      <c r="B2701" s="3">
        <v>46135.208333326802</v>
      </c>
      <c r="C2701" s="84">
        <v>0</v>
      </c>
      <c r="D2701" s="76">
        <f t="shared" si="168"/>
        <v>4</v>
      </c>
      <c r="E2701" s="76">
        <f t="shared" si="169"/>
        <v>5</v>
      </c>
      <c r="F2701" s="101">
        <f t="shared" si="170"/>
        <v>5</v>
      </c>
      <c r="G2701" s="101" t="str">
        <f t="shared" si="171"/>
        <v>Off</v>
      </c>
    </row>
    <row r="2702" spans="2:7" x14ac:dyDescent="0.35">
      <c r="B2702" s="3">
        <v>46135.249999993466</v>
      </c>
      <c r="C2702" s="84">
        <v>0</v>
      </c>
      <c r="D2702" s="76">
        <f t="shared" si="168"/>
        <v>4</v>
      </c>
      <c r="E2702" s="76">
        <f t="shared" si="169"/>
        <v>6</v>
      </c>
      <c r="F2702" s="101">
        <f t="shared" si="170"/>
        <v>5</v>
      </c>
      <c r="G2702" s="101" t="str">
        <f t="shared" si="171"/>
        <v>Off</v>
      </c>
    </row>
    <row r="2703" spans="2:7" x14ac:dyDescent="0.35">
      <c r="B2703" s="3">
        <v>46135.29166666013</v>
      </c>
      <c r="C2703" s="84">
        <v>6.4493377369672809</v>
      </c>
      <c r="D2703" s="76">
        <f t="shared" si="168"/>
        <v>4</v>
      </c>
      <c r="E2703" s="76">
        <f t="shared" si="169"/>
        <v>7</v>
      </c>
      <c r="F2703" s="101">
        <f t="shared" si="170"/>
        <v>5</v>
      </c>
      <c r="G2703" s="101" t="str">
        <f t="shared" si="171"/>
        <v>Off</v>
      </c>
    </row>
    <row r="2704" spans="2:7" x14ac:dyDescent="0.35">
      <c r="B2704" s="3">
        <v>46135.333333326795</v>
      </c>
      <c r="C2704" s="84">
        <v>20.225523156649334</v>
      </c>
      <c r="D2704" s="76">
        <f t="shared" si="168"/>
        <v>4</v>
      </c>
      <c r="E2704" s="76">
        <f t="shared" si="169"/>
        <v>8</v>
      </c>
      <c r="F2704" s="101">
        <f t="shared" si="170"/>
        <v>5</v>
      </c>
      <c r="G2704" s="101" t="str">
        <f t="shared" si="171"/>
        <v>On</v>
      </c>
    </row>
    <row r="2705" spans="2:7" x14ac:dyDescent="0.35">
      <c r="B2705" s="3">
        <v>46135.374999993459</v>
      </c>
      <c r="C2705" s="84">
        <v>25.306964856796561</v>
      </c>
      <c r="D2705" s="76">
        <f t="shared" si="168"/>
        <v>4</v>
      </c>
      <c r="E2705" s="76">
        <f t="shared" si="169"/>
        <v>9</v>
      </c>
      <c r="F2705" s="101">
        <f t="shared" si="170"/>
        <v>5</v>
      </c>
      <c r="G2705" s="101" t="str">
        <f t="shared" si="171"/>
        <v>On</v>
      </c>
    </row>
    <row r="2706" spans="2:7" x14ac:dyDescent="0.35">
      <c r="B2706" s="3">
        <v>46135.416666660123</v>
      </c>
      <c r="C2706" s="84">
        <v>26.361107402498352</v>
      </c>
      <c r="D2706" s="76">
        <f t="shared" si="168"/>
        <v>4</v>
      </c>
      <c r="E2706" s="76">
        <f t="shared" si="169"/>
        <v>10</v>
      </c>
      <c r="F2706" s="101">
        <f t="shared" si="170"/>
        <v>5</v>
      </c>
      <c r="G2706" s="101" t="str">
        <f t="shared" si="171"/>
        <v>On</v>
      </c>
    </row>
    <row r="2707" spans="2:7" x14ac:dyDescent="0.35">
      <c r="B2707" s="3">
        <v>46135.458333326787</v>
      </c>
      <c r="C2707" s="84">
        <v>26.33053514950743</v>
      </c>
      <c r="D2707" s="76">
        <f t="shared" si="168"/>
        <v>4</v>
      </c>
      <c r="E2707" s="76">
        <f t="shared" si="169"/>
        <v>11</v>
      </c>
      <c r="F2707" s="101">
        <f t="shared" si="170"/>
        <v>5</v>
      </c>
      <c r="G2707" s="101" t="str">
        <f t="shared" si="171"/>
        <v>On</v>
      </c>
    </row>
    <row r="2708" spans="2:7" x14ac:dyDescent="0.35">
      <c r="B2708" s="3">
        <v>46135.499999993452</v>
      </c>
      <c r="C2708" s="84">
        <v>25.926425011918475</v>
      </c>
      <c r="D2708" s="76">
        <f t="shared" si="168"/>
        <v>4</v>
      </c>
      <c r="E2708" s="76">
        <f t="shared" si="169"/>
        <v>12</v>
      </c>
      <c r="F2708" s="101">
        <f t="shared" si="170"/>
        <v>5</v>
      </c>
      <c r="G2708" s="101" t="str">
        <f t="shared" si="171"/>
        <v>On</v>
      </c>
    </row>
    <row r="2709" spans="2:7" x14ac:dyDescent="0.35">
      <c r="B2709" s="3">
        <v>46135.541666660116</v>
      </c>
      <c r="C2709" s="84">
        <v>25.52895818061182</v>
      </c>
      <c r="D2709" s="76">
        <f t="shared" si="168"/>
        <v>4</v>
      </c>
      <c r="E2709" s="76">
        <f t="shared" si="169"/>
        <v>13</v>
      </c>
      <c r="F2709" s="101">
        <f t="shared" si="170"/>
        <v>5</v>
      </c>
      <c r="G2709" s="101" t="str">
        <f t="shared" si="171"/>
        <v>On</v>
      </c>
    </row>
    <row r="2710" spans="2:7" x14ac:dyDescent="0.35">
      <c r="B2710" s="3">
        <v>46135.58333332678</v>
      </c>
      <c r="C2710" s="84">
        <v>25.402054292170298</v>
      </c>
      <c r="D2710" s="76">
        <f t="shared" si="168"/>
        <v>4</v>
      </c>
      <c r="E2710" s="76">
        <f t="shared" si="169"/>
        <v>14</v>
      </c>
      <c r="F2710" s="101">
        <f t="shared" si="170"/>
        <v>5</v>
      </c>
      <c r="G2710" s="101" t="str">
        <f t="shared" si="171"/>
        <v>On</v>
      </c>
    </row>
    <row r="2711" spans="2:7" x14ac:dyDescent="0.35">
      <c r="B2711" s="3">
        <v>46135.624999993444</v>
      </c>
      <c r="C2711" s="84">
        <v>25.133721213386853</v>
      </c>
      <c r="D2711" s="76">
        <f t="shared" si="168"/>
        <v>4</v>
      </c>
      <c r="E2711" s="76">
        <f t="shared" si="169"/>
        <v>15</v>
      </c>
      <c r="F2711" s="101">
        <f t="shared" si="170"/>
        <v>5</v>
      </c>
      <c r="G2711" s="101" t="str">
        <f t="shared" si="171"/>
        <v>On</v>
      </c>
    </row>
    <row r="2712" spans="2:7" x14ac:dyDescent="0.35">
      <c r="B2712" s="3">
        <v>46135.666666660109</v>
      </c>
      <c r="C2712" s="84">
        <v>19.402144559171177</v>
      </c>
      <c r="D2712" s="76">
        <f t="shared" si="168"/>
        <v>4</v>
      </c>
      <c r="E2712" s="76">
        <f t="shared" si="169"/>
        <v>16</v>
      </c>
      <c r="F2712" s="101">
        <f t="shared" si="170"/>
        <v>5</v>
      </c>
      <c r="G2712" s="101" t="str">
        <f t="shared" si="171"/>
        <v>On</v>
      </c>
    </row>
    <row r="2713" spans="2:7" x14ac:dyDescent="0.35">
      <c r="B2713" s="3">
        <v>46135.708333326773</v>
      </c>
      <c r="C2713" s="84">
        <v>14.011427917460411</v>
      </c>
      <c r="D2713" s="76">
        <f t="shared" si="168"/>
        <v>4</v>
      </c>
      <c r="E2713" s="76">
        <f t="shared" si="169"/>
        <v>17</v>
      </c>
      <c r="F2713" s="101">
        <f t="shared" si="170"/>
        <v>5</v>
      </c>
      <c r="G2713" s="101" t="str">
        <f t="shared" si="171"/>
        <v>On</v>
      </c>
    </row>
    <row r="2714" spans="2:7" x14ac:dyDescent="0.35">
      <c r="B2714" s="3">
        <v>46135.749999993437</v>
      </c>
      <c r="C2714" s="84">
        <v>11.251569938548963</v>
      </c>
      <c r="D2714" s="76">
        <f t="shared" si="168"/>
        <v>4</v>
      </c>
      <c r="E2714" s="76">
        <f t="shared" si="169"/>
        <v>18</v>
      </c>
      <c r="F2714" s="101">
        <f t="shared" si="170"/>
        <v>5</v>
      </c>
      <c r="G2714" s="101" t="str">
        <f t="shared" si="171"/>
        <v>On</v>
      </c>
    </row>
    <row r="2715" spans="2:7" x14ac:dyDescent="0.35">
      <c r="B2715" s="3">
        <v>46135.791666660101</v>
      </c>
      <c r="C2715" s="84">
        <v>4.7653930084401859</v>
      </c>
      <c r="D2715" s="76">
        <f t="shared" si="168"/>
        <v>4</v>
      </c>
      <c r="E2715" s="76">
        <f t="shared" si="169"/>
        <v>19</v>
      </c>
      <c r="F2715" s="101">
        <f t="shared" si="170"/>
        <v>5</v>
      </c>
      <c r="G2715" s="101" t="str">
        <f t="shared" si="171"/>
        <v>On</v>
      </c>
    </row>
    <row r="2716" spans="2:7" x14ac:dyDescent="0.35">
      <c r="B2716" s="3">
        <v>46135.833333326766</v>
      </c>
      <c r="C2716" s="84">
        <v>0</v>
      </c>
      <c r="D2716" s="76">
        <f t="shared" si="168"/>
        <v>4</v>
      </c>
      <c r="E2716" s="76">
        <f t="shared" si="169"/>
        <v>20</v>
      </c>
      <c r="F2716" s="101">
        <f t="shared" si="170"/>
        <v>5</v>
      </c>
      <c r="G2716" s="101" t="str">
        <f t="shared" si="171"/>
        <v>On</v>
      </c>
    </row>
    <row r="2717" spans="2:7" x14ac:dyDescent="0.35">
      <c r="B2717" s="3">
        <v>46135.87499999343</v>
      </c>
      <c r="C2717" s="84">
        <v>0</v>
      </c>
      <c r="D2717" s="76">
        <f t="shared" si="168"/>
        <v>4</v>
      </c>
      <c r="E2717" s="76">
        <f t="shared" si="169"/>
        <v>21</v>
      </c>
      <c r="F2717" s="101">
        <f t="shared" si="170"/>
        <v>5</v>
      </c>
      <c r="G2717" s="101" t="str">
        <f t="shared" si="171"/>
        <v>On</v>
      </c>
    </row>
    <row r="2718" spans="2:7" x14ac:dyDescent="0.35">
      <c r="B2718" s="3">
        <v>46135.916666660094</v>
      </c>
      <c r="C2718" s="84">
        <v>0</v>
      </c>
      <c r="D2718" s="76">
        <f t="shared" si="168"/>
        <v>4</v>
      </c>
      <c r="E2718" s="76">
        <f t="shared" si="169"/>
        <v>22</v>
      </c>
      <c r="F2718" s="101">
        <f t="shared" si="170"/>
        <v>5</v>
      </c>
      <c r="G2718" s="101" t="str">
        <f t="shared" si="171"/>
        <v>On</v>
      </c>
    </row>
    <row r="2719" spans="2:7" x14ac:dyDescent="0.35">
      <c r="B2719" s="3">
        <v>46135.958333326758</v>
      </c>
      <c r="C2719" s="84">
        <v>0</v>
      </c>
      <c r="D2719" s="76">
        <f t="shared" si="168"/>
        <v>4</v>
      </c>
      <c r="E2719" s="76">
        <f t="shared" si="169"/>
        <v>23</v>
      </c>
      <c r="F2719" s="101">
        <f t="shared" si="170"/>
        <v>5</v>
      </c>
      <c r="G2719" s="101" t="str">
        <f t="shared" si="171"/>
        <v>On</v>
      </c>
    </row>
    <row r="2720" spans="2:7" x14ac:dyDescent="0.35">
      <c r="B2720" s="3">
        <v>46135.999999993423</v>
      </c>
      <c r="C2720" s="84">
        <v>0</v>
      </c>
      <c r="D2720" s="76">
        <f t="shared" si="168"/>
        <v>4</v>
      </c>
      <c r="E2720" s="76">
        <f t="shared" si="169"/>
        <v>0</v>
      </c>
      <c r="F2720" s="101">
        <f t="shared" si="170"/>
        <v>6</v>
      </c>
      <c r="G2720" s="101" t="str">
        <f t="shared" si="171"/>
        <v>Off</v>
      </c>
    </row>
    <row r="2721" spans="2:7" x14ac:dyDescent="0.35">
      <c r="B2721" s="3">
        <v>46136.041666660087</v>
      </c>
      <c r="C2721" s="84">
        <v>0</v>
      </c>
      <c r="D2721" s="76">
        <f t="shared" si="168"/>
        <v>4</v>
      </c>
      <c r="E2721" s="76">
        <f t="shared" si="169"/>
        <v>1</v>
      </c>
      <c r="F2721" s="101">
        <f t="shared" si="170"/>
        <v>6</v>
      </c>
      <c r="G2721" s="101" t="str">
        <f t="shared" si="171"/>
        <v>Off</v>
      </c>
    </row>
    <row r="2722" spans="2:7" x14ac:dyDescent="0.35">
      <c r="B2722" s="3">
        <v>46136.083333326751</v>
      </c>
      <c r="C2722" s="84">
        <v>0</v>
      </c>
      <c r="D2722" s="76">
        <f t="shared" si="168"/>
        <v>4</v>
      </c>
      <c r="E2722" s="76">
        <f t="shared" si="169"/>
        <v>2</v>
      </c>
      <c r="F2722" s="101">
        <f t="shared" si="170"/>
        <v>6</v>
      </c>
      <c r="G2722" s="101" t="str">
        <f t="shared" si="171"/>
        <v>Off</v>
      </c>
    </row>
    <row r="2723" spans="2:7" x14ac:dyDescent="0.35">
      <c r="B2723" s="3">
        <v>46136.124999993415</v>
      </c>
      <c r="C2723" s="84">
        <v>0</v>
      </c>
      <c r="D2723" s="76">
        <f t="shared" si="168"/>
        <v>4</v>
      </c>
      <c r="E2723" s="76">
        <f t="shared" si="169"/>
        <v>3</v>
      </c>
      <c r="F2723" s="101">
        <f t="shared" si="170"/>
        <v>6</v>
      </c>
      <c r="G2723" s="101" t="str">
        <f t="shared" si="171"/>
        <v>Off</v>
      </c>
    </row>
    <row r="2724" spans="2:7" x14ac:dyDescent="0.35">
      <c r="B2724" s="3">
        <v>46136.166666660079</v>
      </c>
      <c r="C2724" s="84">
        <v>0</v>
      </c>
      <c r="D2724" s="76">
        <f t="shared" si="168"/>
        <v>4</v>
      </c>
      <c r="E2724" s="76">
        <f t="shared" si="169"/>
        <v>4</v>
      </c>
      <c r="F2724" s="101">
        <f t="shared" si="170"/>
        <v>6</v>
      </c>
      <c r="G2724" s="101" t="str">
        <f t="shared" si="171"/>
        <v>Off</v>
      </c>
    </row>
    <row r="2725" spans="2:7" x14ac:dyDescent="0.35">
      <c r="B2725" s="3">
        <v>46136.208333326744</v>
      </c>
      <c r="C2725" s="84">
        <v>0</v>
      </c>
      <c r="D2725" s="76">
        <f t="shared" si="168"/>
        <v>4</v>
      </c>
      <c r="E2725" s="76">
        <f t="shared" si="169"/>
        <v>5</v>
      </c>
      <c r="F2725" s="101">
        <f t="shared" si="170"/>
        <v>6</v>
      </c>
      <c r="G2725" s="101" t="str">
        <f t="shared" si="171"/>
        <v>Off</v>
      </c>
    </row>
    <row r="2726" spans="2:7" x14ac:dyDescent="0.35">
      <c r="B2726" s="3">
        <v>46136.249999993408</v>
      </c>
      <c r="C2726" s="84">
        <v>0</v>
      </c>
      <c r="D2726" s="76">
        <f t="shared" si="168"/>
        <v>4</v>
      </c>
      <c r="E2726" s="76">
        <f t="shared" si="169"/>
        <v>6</v>
      </c>
      <c r="F2726" s="101">
        <f t="shared" si="170"/>
        <v>6</v>
      </c>
      <c r="G2726" s="101" t="str">
        <f t="shared" si="171"/>
        <v>Off</v>
      </c>
    </row>
    <row r="2727" spans="2:7" x14ac:dyDescent="0.35">
      <c r="B2727" s="3">
        <v>46136.291666660072</v>
      </c>
      <c r="C2727" s="84">
        <v>5.8332726843902245</v>
      </c>
      <c r="D2727" s="76">
        <f t="shared" si="168"/>
        <v>4</v>
      </c>
      <c r="E2727" s="76">
        <f t="shared" si="169"/>
        <v>7</v>
      </c>
      <c r="F2727" s="101">
        <f t="shared" si="170"/>
        <v>6</v>
      </c>
      <c r="G2727" s="101" t="str">
        <f t="shared" si="171"/>
        <v>Off</v>
      </c>
    </row>
    <row r="2728" spans="2:7" x14ac:dyDescent="0.35">
      <c r="B2728" s="3">
        <v>46136.333333326736</v>
      </c>
      <c r="C2728" s="84">
        <v>4.4848682305642562</v>
      </c>
      <c r="D2728" s="76">
        <f t="shared" si="168"/>
        <v>4</v>
      </c>
      <c r="E2728" s="76">
        <f t="shared" si="169"/>
        <v>8</v>
      </c>
      <c r="F2728" s="101">
        <f t="shared" si="170"/>
        <v>6</v>
      </c>
      <c r="G2728" s="101" t="str">
        <f t="shared" si="171"/>
        <v>On</v>
      </c>
    </row>
    <row r="2729" spans="2:7" x14ac:dyDescent="0.35">
      <c r="B2729" s="3">
        <v>46136.374999993401</v>
      </c>
      <c r="C2729" s="84">
        <v>14.730081678840421</v>
      </c>
      <c r="D2729" s="76">
        <f t="shared" si="168"/>
        <v>4</v>
      </c>
      <c r="E2729" s="76">
        <f t="shared" si="169"/>
        <v>9</v>
      </c>
      <c r="F2729" s="101">
        <f t="shared" si="170"/>
        <v>6</v>
      </c>
      <c r="G2729" s="101" t="str">
        <f t="shared" si="171"/>
        <v>On</v>
      </c>
    </row>
    <row r="2730" spans="2:7" x14ac:dyDescent="0.35">
      <c r="B2730" s="3">
        <v>46136.416666660065</v>
      </c>
      <c r="C2730" s="84">
        <v>16.385211697456793</v>
      </c>
      <c r="D2730" s="76">
        <f t="shared" si="168"/>
        <v>4</v>
      </c>
      <c r="E2730" s="76">
        <f t="shared" si="169"/>
        <v>10</v>
      </c>
      <c r="F2730" s="101">
        <f t="shared" si="170"/>
        <v>6</v>
      </c>
      <c r="G2730" s="101" t="str">
        <f t="shared" si="171"/>
        <v>On</v>
      </c>
    </row>
    <row r="2731" spans="2:7" x14ac:dyDescent="0.35">
      <c r="B2731" s="3">
        <v>46136.458333326729</v>
      </c>
      <c r="C2731" s="84">
        <v>18.052627444269088</v>
      </c>
      <c r="D2731" s="76">
        <f t="shared" si="168"/>
        <v>4</v>
      </c>
      <c r="E2731" s="76">
        <f t="shared" si="169"/>
        <v>11</v>
      </c>
      <c r="F2731" s="101">
        <f t="shared" si="170"/>
        <v>6</v>
      </c>
      <c r="G2731" s="101" t="str">
        <f t="shared" si="171"/>
        <v>On</v>
      </c>
    </row>
    <row r="2732" spans="2:7" x14ac:dyDescent="0.35">
      <c r="B2732" s="3">
        <v>46136.499999993393</v>
      </c>
      <c r="C2732" s="84">
        <v>18.473460446084459</v>
      </c>
      <c r="D2732" s="76">
        <f t="shared" si="168"/>
        <v>4</v>
      </c>
      <c r="E2732" s="76">
        <f t="shared" si="169"/>
        <v>12</v>
      </c>
      <c r="F2732" s="101">
        <f t="shared" si="170"/>
        <v>6</v>
      </c>
      <c r="G2732" s="101" t="str">
        <f t="shared" si="171"/>
        <v>On</v>
      </c>
    </row>
    <row r="2733" spans="2:7" x14ac:dyDescent="0.35">
      <c r="B2733" s="3">
        <v>46136.541666660058</v>
      </c>
      <c r="C2733" s="84">
        <v>24.171325451573061</v>
      </c>
      <c r="D2733" s="76">
        <f t="shared" si="168"/>
        <v>4</v>
      </c>
      <c r="E2733" s="76">
        <f t="shared" si="169"/>
        <v>13</v>
      </c>
      <c r="F2733" s="101">
        <f t="shared" si="170"/>
        <v>6</v>
      </c>
      <c r="G2733" s="101" t="str">
        <f t="shared" si="171"/>
        <v>On</v>
      </c>
    </row>
    <row r="2734" spans="2:7" x14ac:dyDescent="0.35">
      <c r="B2734" s="3">
        <v>46136.583333326722</v>
      </c>
      <c r="C2734" s="84">
        <v>24.264846232018535</v>
      </c>
      <c r="D2734" s="76">
        <f t="shared" si="168"/>
        <v>4</v>
      </c>
      <c r="E2734" s="76">
        <f t="shared" si="169"/>
        <v>14</v>
      </c>
      <c r="F2734" s="101">
        <f t="shared" si="170"/>
        <v>6</v>
      </c>
      <c r="G2734" s="101" t="str">
        <f t="shared" si="171"/>
        <v>On</v>
      </c>
    </row>
    <row r="2735" spans="2:7" x14ac:dyDescent="0.35">
      <c r="B2735" s="3">
        <v>46136.624999993386</v>
      </c>
      <c r="C2735" s="84">
        <v>24.291206168610923</v>
      </c>
      <c r="D2735" s="76">
        <f t="shared" si="168"/>
        <v>4</v>
      </c>
      <c r="E2735" s="76">
        <f t="shared" si="169"/>
        <v>15</v>
      </c>
      <c r="F2735" s="101">
        <f t="shared" si="170"/>
        <v>6</v>
      </c>
      <c r="G2735" s="101" t="str">
        <f t="shared" si="171"/>
        <v>On</v>
      </c>
    </row>
    <row r="2736" spans="2:7" x14ac:dyDescent="0.35">
      <c r="B2736" s="3">
        <v>46136.66666666005</v>
      </c>
      <c r="C2736" s="84">
        <v>24.0342728186166</v>
      </c>
      <c r="D2736" s="76">
        <f t="shared" si="168"/>
        <v>4</v>
      </c>
      <c r="E2736" s="76">
        <f t="shared" si="169"/>
        <v>16</v>
      </c>
      <c r="F2736" s="101">
        <f t="shared" si="170"/>
        <v>6</v>
      </c>
      <c r="G2736" s="101" t="str">
        <f t="shared" si="171"/>
        <v>On</v>
      </c>
    </row>
    <row r="2737" spans="2:7" x14ac:dyDescent="0.35">
      <c r="B2737" s="3">
        <v>46136.708333326715</v>
      </c>
      <c r="C2737" s="84">
        <v>22.345239881986799</v>
      </c>
      <c r="D2737" s="76">
        <f t="shared" si="168"/>
        <v>4</v>
      </c>
      <c r="E2737" s="76">
        <f t="shared" si="169"/>
        <v>17</v>
      </c>
      <c r="F2737" s="101">
        <f t="shared" si="170"/>
        <v>6</v>
      </c>
      <c r="G2737" s="101" t="str">
        <f t="shared" si="171"/>
        <v>On</v>
      </c>
    </row>
    <row r="2738" spans="2:7" x14ac:dyDescent="0.35">
      <c r="B2738" s="3">
        <v>46136.749999993379</v>
      </c>
      <c r="C2738" s="84">
        <v>17.731771857643896</v>
      </c>
      <c r="D2738" s="76">
        <f t="shared" si="168"/>
        <v>4</v>
      </c>
      <c r="E2738" s="76">
        <f t="shared" si="169"/>
        <v>18</v>
      </c>
      <c r="F2738" s="101">
        <f t="shared" si="170"/>
        <v>6</v>
      </c>
      <c r="G2738" s="101" t="str">
        <f t="shared" si="171"/>
        <v>On</v>
      </c>
    </row>
    <row r="2739" spans="2:7" x14ac:dyDescent="0.35">
      <c r="B2739" s="3">
        <v>46136.791666660043</v>
      </c>
      <c r="C2739" s="84">
        <v>5.2206565471146202</v>
      </c>
      <c r="D2739" s="76">
        <f t="shared" si="168"/>
        <v>4</v>
      </c>
      <c r="E2739" s="76">
        <f t="shared" si="169"/>
        <v>19</v>
      </c>
      <c r="F2739" s="101">
        <f t="shared" si="170"/>
        <v>6</v>
      </c>
      <c r="G2739" s="101" t="str">
        <f t="shared" si="171"/>
        <v>On</v>
      </c>
    </row>
    <row r="2740" spans="2:7" x14ac:dyDescent="0.35">
      <c r="B2740" s="3">
        <v>46136.833333326707</v>
      </c>
      <c r="C2740" s="84">
        <v>0</v>
      </c>
      <c r="D2740" s="76">
        <f t="shared" si="168"/>
        <v>4</v>
      </c>
      <c r="E2740" s="76">
        <f t="shared" si="169"/>
        <v>20</v>
      </c>
      <c r="F2740" s="101">
        <f t="shared" si="170"/>
        <v>6</v>
      </c>
      <c r="G2740" s="101" t="str">
        <f t="shared" si="171"/>
        <v>On</v>
      </c>
    </row>
    <row r="2741" spans="2:7" x14ac:dyDescent="0.35">
      <c r="B2741" s="3">
        <v>46136.874999993372</v>
      </c>
      <c r="C2741" s="84">
        <v>0</v>
      </c>
      <c r="D2741" s="76">
        <f t="shared" si="168"/>
        <v>4</v>
      </c>
      <c r="E2741" s="76">
        <f t="shared" si="169"/>
        <v>21</v>
      </c>
      <c r="F2741" s="101">
        <f t="shared" si="170"/>
        <v>6</v>
      </c>
      <c r="G2741" s="101" t="str">
        <f t="shared" si="171"/>
        <v>On</v>
      </c>
    </row>
    <row r="2742" spans="2:7" x14ac:dyDescent="0.35">
      <c r="B2742" s="3">
        <v>46136.916666660036</v>
      </c>
      <c r="C2742" s="84">
        <v>0</v>
      </c>
      <c r="D2742" s="76">
        <f t="shared" si="168"/>
        <v>4</v>
      </c>
      <c r="E2742" s="76">
        <f t="shared" si="169"/>
        <v>22</v>
      </c>
      <c r="F2742" s="101">
        <f t="shared" si="170"/>
        <v>6</v>
      </c>
      <c r="G2742" s="101" t="str">
        <f t="shared" si="171"/>
        <v>On</v>
      </c>
    </row>
    <row r="2743" spans="2:7" x14ac:dyDescent="0.35">
      <c r="B2743" s="3">
        <v>46136.9583333267</v>
      </c>
      <c r="C2743" s="84">
        <v>0</v>
      </c>
      <c r="D2743" s="76">
        <f t="shared" si="168"/>
        <v>4</v>
      </c>
      <c r="E2743" s="76">
        <f t="shared" si="169"/>
        <v>23</v>
      </c>
      <c r="F2743" s="101">
        <f t="shared" si="170"/>
        <v>6</v>
      </c>
      <c r="G2743" s="101" t="str">
        <f t="shared" si="171"/>
        <v>On</v>
      </c>
    </row>
    <row r="2744" spans="2:7" x14ac:dyDescent="0.35">
      <c r="B2744" s="3">
        <v>46136.999999993364</v>
      </c>
      <c r="C2744" s="84">
        <v>0</v>
      </c>
      <c r="D2744" s="76">
        <f t="shared" si="168"/>
        <v>4</v>
      </c>
      <c r="E2744" s="76">
        <f t="shared" si="169"/>
        <v>0</v>
      </c>
      <c r="F2744" s="101">
        <f t="shared" si="170"/>
        <v>7</v>
      </c>
      <c r="G2744" s="101" t="str">
        <f t="shared" si="171"/>
        <v>Off</v>
      </c>
    </row>
    <row r="2745" spans="2:7" x14ac:dyDescent="0.35">
      <c r="B2745" s="3">
        <v>46137.041666660029</v>
      </c>
      <c r="C2745" s="84">
        <v>0</v>
      </c>
      <c r="D2745" s="76">
        <f t="shared" si="168"/>
        <v>4</v>
      </c>
      <c r="E2745" s="76">
        <f t="shared" si="169"/>
        <v>1</v>
      </c>
      <c r="F2745" s="101">
        <f t="shared" si="170"/>
        <v>7</v>
      </c>
      <c r="G2745" s="101" t="str">
        <f t="shared" si="171"/>
        <v>Off</v>
      </c>
    </row>
    <row r="2746" spans="2:7" x14ac:dyDescent="0.35">
      <c r="B2746" s="3">
        <v>46137.083333326693</v>
      </c>
      <c r="C2746" s="84">
        <v>0</v>
      </c>
      <c r="D2746" s="76">
        <f t="shared" si="168"/>
        <v>4</v>
      </c>
      <c r="E2746" s="76">
        <f t="shared" si="169"/>
        <v>2</v>
      </c>
      <c r="F2746" s="101">
        <f t="shared" si="170"/>
        <v>7</v>
      </c>
      <c r="G2746" s="101" t="str">
        <f t="shared" si="171"/>
        <v>Off</v>
      </c>
    </row>
    <row r="2747" spans="2:7" x14ac:dyDescent="0.35">
      <c r="B2747" s="3">
        <v>46137.124999993357</v>
      </c>
      <c r="C2747" s="84">
        <v>0</v>
      </c>
      <c r="D2747" s="76">
        <f t="shared" si="168"/>
        <v>4</v>
      </c>
      <c r="E2747" s="76">
        <f t="shared" si="169"/>
        <v>3</v>
      </c>
      <c r="F2747" s="101">
        <f t="shared" si="170"/>
        <v>7</v>
      </c>
      <c r="G2747" s="101" t="str">
        <f t="shared" si="171"/>
        <v>Off</v>
      </c>
    </row>
    <row r="2748" spans="2:7" x14ac:dyDescent="0.35">
      <c r="B2748" s="3">
        <v>46137.166666660021</v>
      </c>
      <c r="C2748" s="84">
        <v>0</v>
      </c>
      <c r="D2748" s="76">
        <f t="shared" si="168"/>
        <v>4</v>
      </c>
      <c r="E2748" s="76">
        <f t="shared" si="169"/>
        <v>4</v>
      </c>
      <c r="F2748" s="101">
        <f t="shared" si="170"/>
        <v>7</v>
      </c>
      <c r="G2748" s="101" t="str">
        <f t="shared" si="171"/>
        <v>Off</v>
      </c>
    </row>
    <row r="2749" spans="2:7" x14ac:dyDescent="0.35">
      <c r="B2749" s="3">
        <v>46137.208333326686</v>
      </c>
      <c r="C2749" s="84">
        <v>0</v>
      </c>
      <c r="D2749" s="76">
        <f t="shared" si="168"/>
        <v>4</v>
      </c>
      <c r="E2749" s="76">
        <f t="shared" si="169"/>
        <v>5</v>
      </c>
      <c r="F2749" s="101">
        <f t="shared" si="170"/>
        <v>7</v>
      </c>
      <c r="G2749" s="101" t="str">
        <f t="shared" si="171"/>
        <v>Off</v>
      </c>
    </row>
    <row r="2750" spans="2:7" x14ac:dyDescent="0.35">
      <c r="B2750" s="3">
        <v>46137.24999999335</v>
      </c>
      <c r="C2750" s="84">
        <v>0</v>
      </c>
      <c r="D2750" s="76">
        <f t="shared" si="168"/>
        <v>4</v>
      </c>
      <c r="E2750" s="76">
        <f t="shared" si="169"/>
        <v>6</v>
      </c>
      <c r="F2750" s="101">
        <f t="shared" si="170"/>
        <v>7</v>
      </c>
      <c r="G2750" s="101" t="str">
        <f t="shared" si="171"/>
        <v>Off</v>
      </c>
    </row>
    <row r="2751" spans="2:7" x14ac:dyDescent="0.35">
      <c r="B2751" s="3">
        <v>46137.291666660014</v>
      </c>
      <c r="C2751" s="84">
        <v>4.2190954206648339</v>
      </c>
      <c r="D2751" s="76">
        <f t="shared" si="168"/>
        <v>4</v>
      </c>
      <c r="E2751" s="76">
        <f t="shared" si="169"/>
        <v>7</v>
      </c>
      <c r="F2751" s="101">
        <f t="shared" si="170"/>
        <v>7</v>
      </c>
      <c r="G2751" s="101" t="str">
        <f t="shared" si="171"/>
        <v>Off</v>
      </c>
    </row>
    <row r="2752" spans="2:7" x14ac:dyDescent="0.35">
      <c r="B2752" s="3">
        <v>46137.333333326678</v>
      </c>
      <c r="C2752" s="84">
        <v>18.872302474328333</v>
      </c>
      <c r="D2752" s="76">
        <f t="shared" si="168"/>
        <v>4</v>
      </c>
      <c r="E2752" s="76">
        <f t="shared" si="169"/>
        <v>8</v>
      </c>
      <c r="F2752" s="101">
        <f t="shared" si="170"/>
        <v>7</v>
      </c>
      <c r="G2752" s="101" t="str">
        <f t="shared" si="171"/>
        <v>Off</v>
      </c>
    </row>
    <row r="2753" spans="2:7" x14ac:dyDescent="0.35">
      <c r="B2753" s="3">
        <v>46137.374999993342</v>
      </c>
      <c r="C2753" s="84">
        <v>23.384900576717385</v>
      </c>
      <c r="D2753" s="76">
        <f t="shared" si="168"/>
        <v>4</v>
      </c>
      <c r="E2753" s="76">
        <f t="shared" si="169"/>
        <v>9</v>
      </c>
      <c r="F2753" s="101">
        <f t="shared" si="170"/>
        <v>7</v>
      </c>
      <c r="G2753" s="101" t="str">
        <f t="shared" si="171"/>
        <v>Off</v>
      </c>
    </row>
    <row r="2754" spans="2:7" x14ac:dyDescent="0.35">
      <c r="B2754" s="3">
        <v>46137.416666660007</v>
      </c>
      <c r="C2754" s="84">
        <v>24.543882649580532</v>
      </c>
      <c r="D2754" s="76">
        <f t="shared" si="168"/>
        <v>4</v>
      </c>
      <c r="E2754" s="76">
        <f t="shared" si="169"/>
        <v>10</v>
      </c>
      <c r="F2754" s="101">
        <f t="shared" si="170"/>
        <v>7</v>
      </c>
      <c r="G2754" s="101" t="str">
        <f t="shared" si="171"/>
        <v>Off</v>
      </c>
    </row>
    <row r="2755" spans="2:7" x14ac:dyDescent="0.35">
      <c r="B2755" s="3">
        <v>46137.458333326671</v>
      </c>
      <c r="C2755" s="84">
        <v>24.583314573475022</v>
      </c>
      <c r="D2755" s="76">
        <f t="shared" si="168"/>
        <v>4</v>
      </c>
      <c r="E2755" s="76">
        <f t="shared" si="169"/>
        <v>11</v>
      </c>
      <c r="F2755" s="101">
        <f t="shared" si="170"/>
        <v>7</v>
      </c>
      <c r="G2755" s="101" t="str">
        <f t="shared" si="171"/>
        <v>Off</v>
      </c>
    </row>
    <row r="2756" spans="2:7" x14ac:dyDescent="0.35">
      <c r="B2756" s="3">
        <v>46137.499999993335</v>
      </c>
      <c r="C2756" s="84">
        <v>24.314445027015736</v>
      </c>
      <c r="D2756" s="76">
        <f t="shared" si="168"/>
        <v>4</v>
      </c>
      <c r="E2756" s="76">
        <f t="shared" si="169"/>
        <v>12</v>
      </c>
      <c r="F2756" s="101">
        <f t="shared" si="170"/>
        <v>7</v>
      </c>
      <c r="G2756" s="101" t="str">
        <f t="shared" si="171"/>
        <v>Off</v>
      </c>
    </row>
    <row r="2757" spans="2:7" x14ac:dyDescent="0.35">
      <c r="B2757" s="3">
        <v>46137.541666659999</v>
      </c>
      <c r="C2757" s="84">
        <v>24.001048325608199</v>
      </c>
      <c r="D2757" s="76">
        <f t="shared" si="168"/>
        <v>4</v>
      </c>
      <c r="E2757" s="76">
        <f t="shared" si="169"/>
        <v>13</v>
      </c>
      <c r="F2757" s="101">
        <f t="shared" si="170"/>
        <v>7</v>
      </c>
      <c r="G2757" s="101" t="str">
        <f t="shared" si="171"/>
        <v>Off</v>
      </c>
    </row>
    <row r="2758" spans="2:7" x14ac:dyDescent="0.35">
      <c r="B2758" s="3">
        <v>46137.583333326664</v>
      </c>
      <c r="C2758" s="84">
        <v>23.989061465771098</v>
      </c>
      <c r="D2758" s="76">
        <f t="shared" si="168"/>
        <v>4</v>
      </c>
      <c r="E2758" s="76">
        <f t="shared" si="169"/>
        <v>14</v>
      </c>
      <c r="F2758" s="101">
        <f t="shared" si="170"/>
        <v>7</v>
      </c>
      <c r="G2758" s="101" t="str">
        <f t="shared" si="171"/>
        <v>Off</v>
      </c>
    </row>
    <row r="2759" spans="2:7" x14ac:dyDescent="0.35">
      <c r="B2759" s="3">
        <v>46137.624999993328</v>
      </c>
      <c r="C2759" s="84">
        <v>24.128816120759595</v>
      </c>
      <c r="D2759" s="76">
        <f t="shared" si="168"/>
        <v>4</v>
      </c>
      <c r="E2759" s="76">
        <f t="shared" si="169"/>
        <v>15</v>
      </c>
      <c r="F2759" s="101">
        <f t="shared" si="170"/>
        <v>7</v>
      </c>
      <c r="G2759" s="101" t="str">
        <f t="shared" si="171"/>
        <v>Off</v>
      </c>
    </row>
    <row r="2760" spans="2:7" x14ac:dyDescent="0.35">
      <c r="B2760" s="3">
        <v>46137.666666659992</v>
      </c>
      <c r="C2760" s="84">
        <v>23.841673020151184</v>
      </c>
      <c r="D2760" s="76">
        <f t="shared" si="168"/>
        <v>4</v>
      </c>
      <c r="E2760" s="76">
        <f t="shared" si="169"/>
        <v>16</v>
      </c>
      <c r="F2760" s="101">
        <f t="shared" si="170"/>
        <v>7</v>
      </c>
      <c r="G2760" s="101" t="str">
        <f t="shared" si="171"/>
        <v>Off</v>
      </c>
    </row>
    <row r="2761" spans="2:7" x14ac:dyDescent="0.35">
      <c r="B2761" s="3">
        <v>46137.708333326656</v>
      </c>
      <c r="C2761" s="84">
        <v>22.378451580620855</v>
      </c>
      <c r="D2761" s="76">
        <f t="shared" ref="D2761:D2824" si="172">MONTH(B2761)</f>
        <v>4</v>
      </c>
      <c r="E2761" s="76">
        <f t="shared" si="169"/>
        <v>17</v>
      </c>
      <c r="F2761" s="101">
        <f t="shared" si="170"/>
        <v>7</v>
      </c>
      <c r="G2761" s="101" t="str">
        <f t="shared" si="171"/>
        <v>Off</v>
      </c>
    </row>
    <row r="2762" spans="2:7" x14ac:dyDescent="0.35">
      <c r="B2762" s="3">
        <v>46137.749999993321</v>
      </c>
      <c r="C2762" s="84">
        <v>17.223193156303282</v>
      </c>
      <c r="D2762" s="76">
        <f t="shared" si="172"/>
        <v>4</v>
      </c>
      <c r="E2762" s="76">
        <f t="shared" ref="E2762:E2825" si="173">HOUR(B2762)</f>
        <v>18</v>
      </c>
      <c r="F2762" s="101">
        <f t="shared" ref="F2762:F2825" si="174">WEEKDAY(B2762,1)</f>
        <v>7</v>
      </c>
      <c r="G2762" s="101" t="str">
        <f t="shared" ref="G2762:G2825" si="175">IF(OR(F2762=$F$6,F2762=$F$7),"Off",IF(E2762&lt;8,"Off","On"))</f>
        <v>Off</v>
      </c>
    </row>
    <row r="2763" spans="2:7" x14ac:dyDescent="0.35">
      <c r="B2763" s="3">
        <v>46137.791666659985</v>
      </c>
      <c r="C2763" s="84">
        <v>5.3946595799754444</v>
      </c>
      <c r="D2763" s="76">
        <f t="shared" si="172"/>
        <v>4</v>
      </c>
      <c r="E2763" s="76">
        <f t="shared" si="173"/>
        <v>19</v>
      </c>
      <c r="F2763" s="101">
        <f t="shared" si="174"/>
        <v>7</v>
      </c>
      <c r="G2763" s="101" t="str">
        <f t="shared" si="175"/>
        <v>Off</v>
      </c>
    </row>
    <row r="2764" spans="2:7" x14ac:dyDescent="0.35">
      <c r="B2764" s="3">
        <v>46137.833333326649</v>
      </c>
      <c r="C2764" s="84">
        <v>0</v>
      </c>
      <c r="D2764" s="76">
        <f t="shared" si="172"/>
        <v>4</v>
      </c>
      <c r="E2764" s="76">
        <f t="shared" si="173"/>
        <v>20</v>
      </c>
      <c r="F2764" s="101">
        <f t="shared" si="174"/>
        <v>7</v>
      </c>
      <c r="G2764" s="101" t="str">
        <f t="shared" si="175"/>
        <v>Off</v>
      </c>
    </row>
    <row r="2765" spans="2:7" x14ac:dyDescent="0.35">
      <c r="B2765" s="3">
        <v>46137.874999993313</v>
      </c>
      <c r="C2765" s="84">
        <v>0</v>
      </c>
      <c r="D2765" s="76">
        <f t="shared" si="172"/>
        <v>4</v>
      </c>
      <c r="E2765" s="76">
        <f t="shared" si="173"/>
        <v>21</v>
      </c>
      <c r="F2765" s="101">
        <f t="shared" si="174"/>
        <v>7</v>
      </c>
      <c r="G2765" s="101" t="str">
        <f t="shared" si="175"/>
        <v>Off</v>
      </c>
    </row>
    <row r="2766" spans="2:7" x14ac:dyDescent="0.35">
      <c r="B2766" s="3">
        <v>46137.916666659978</v>
      </c>
      <c r="C2766" s="84">
        <v>0</v>
      </c>
      <c r="D2766" s="76">
        <f t="shared" si="172"/>
        <v>4</v>
      </c>
      <c r="E2766" s="76">
        <f t="shared" si="173"/>
        <v>22</v>
      </c>
      <c r="F2766" s="101">
        <f t="shared" si="174"/>
        <v>7</v>
      </c>
      <c r="G2766" s="101" t="str">
        <f t="shared" si="175"/>
        <v>Off</v>
      </c>
    </row>
    <row r="2767" spans="2:7" x14ac:dyDescent="0.35">
      <c r="B2767" s="3">
        <v>46137.958333326642</v>
      </c>
      <c r="C2767" s="84">
        <v>0</v>
      </c>
      <c r="D2767" s="76">
        <f t="shared" si="172"/>
        <v>4</v>
      </c>
      <c r="E2767" s="76">
        <f t="shared" si="173"/>
        <v>23</v>
      </c>
      <c r="F2767" s="101">
        <f t="shared" si="174"/>
        <v>7</v>
      </c>
      <c r="G2767" s="101" t="str">
        <f t="shared" si="175"/>
        <v>Off</v>
      </c>
    </row>
    <row r="2768" spans="2:7" x14ac:dyDescent="0.35">
      <c r="B2768" s="3">
        <v>46137.999999993306</v>
      </c>
      <c r="C2768" s="84">
        <v>0</v>
      </c>
      <c r="D2768" s="76">
        <f t="shared" si="172"/>
        <v>4</v>
      </c>
      <c r="E2768" s="76">
        <f t="shared" si="173"/>
        <v>0</v>
      </c>
      <c r="F2768" s="101">
        <f t="shared" si="174"/>
        <v>1</v>
      </c>
      <c r="G2768" s="101" t="str">
        <f t="shared" si="175"/>
        <v>Off</v>
      </c>
    </row>
    <row r="2769" spans="2:7" x14ac:dyDescent="0.35">
      <c r="B2769" s="3">
        <v>46138.04166665997</v>
      </c>
      <c r="C2769" s="84">
        <v>0</v>
      </c>
      <c r="D2769" s="76">
        <f t="shared" si="172"/>
        <v>4</v>
      </c>
      <c r="E2769" s="76">
        <f t="shared" si="173"/>
        <v>1</v>
      </c>
      <c r="F2769" s="101">
        <f t="shared" si="174"/>
        <v>1</v>
      </c>
      <c r="G2769" s="101" t="str">
        <f t="shared" si="175"/>
        <v>Off</v>
      </c>
    </row>
    <row r="2770" spans="2:7" x14ac:dyDescent="0.35">
      <c r="B2770" s="3">
        <v>46138.083333326635</v>
      </c>
      <c r="C2770" s="84">
        <v>0</v>
      </c>
      <c r="D2770" s="76">
        <f t="shared" si="172"/>
        <v>4</v>
      </c>
      <c r="E2770" s="76">
        <f t="shared" si="173"/>
        <v>2</v>
      </c>
      <c r="F2770" s="101">
        <f t="shared" si="174"/>
        <v>1</v>
      </c>
      <c r="G2770" s="101" t="str">
        <f t="shared" si="175"/>
        <v>Off</v>
      </c>
    </row>
    <row r="2771" spans="2:7" x14ac:dyDescent="0.35">
      <c r="B2771" s="3">
        <v>46138.124999993299</v>
      </c>
      <c r="C2771" s="84">
        <v>0</v>
      </c>
      <c r="D2771" s="76">
        <f t="shared" si="172"/>
        <v>4</v>
      </c>
      <c r="E2771" s="76">
        <f t="shared" si="173"/>
        <v>3</v>
      </c>
      <c r="F2771" s="101">
        <f t="shared" si="174"/>
        <v>1</v>
      </c>
      <c r="G2771" s="101" t="str">
        <f t="shared" si="175"/>
        <v>Off</v>
      </c>
    </row>
    <row r="2772" spans="2:7" x14ac:dyDescent="0.35">
      <c r="B2772" s="3">
        <v>46138.166666659963</v>
      </c>
      <c r="C2772" s="84">
        <v>0</v>
      </c>
      <c r="D2772" s="76">
        <f t="shared" si="172"/>
        <v>4</v>
      </c>
      <c r="E2772" s="76">
        <f t="shared" si="173"/>
        <v>4</v>
      </c>
      <c r="F2772" s="101">
        <f t="shared" si="174"/>
        <v>1</v>
      </c>
      <c r="G2772" s="101" t="str">
        <f t="shared" si="175"/>
        <v>Off</v>
      </c>
    </row>
    <row r="2773" spans="2:7" x14ac:dyDescent="0.35">
      <c r="B2773" s="3">
        <v>46138.208333326627</v>
      </c>
      <c r="C2773" s="84">
        <v>0</v>
      </c>
      <c r="D2773" s="76">
        <f t="shared" si="172"/>
        <v>4</v>
      </c>
      <c r="E2773" s="76">
        <f t="shared" si="173"/>
        <v>5</v>
      </c>
      <c r="F2773" s="101">
        <f t="shared" si="174"/>
        <v>1</v>
      </c>
      <c r="G2773" s="101" t="str">
        <f t="shared" si="175"/>
        <v>Off</v>
      </c>
    </row>
    <row r="2774" spans="2:7" x14ac:dyDescent="0.35">
      <c r="B2774" s="3">
        <v>46138.249999993292</v>
      </c>
      <c r="C2774" s="84">
        <v>0</v>
      </c>
      <c r="D2774" s="76">
        <f t="shared" si="172"/>
        <v>4</v>
      </c>
      <c r="E2774" s="76">
        <f t="shared" si="173"/>
        <v>6</v>
      </c>
      <c r="F2774" s="101">
        <f t="shared" si="174"/>
        <v>1</v>
      </c>
      <c r="G2774" s="101" t="str">
        <f t="shared" si="175"/>
        <v>Off</v>
      </c>
    </row>
    <row r="2775" spans="2:7" x14ac:dyDescent="0.35">
      <c r="B2775" s="3">
        <v>46138.291666659956</v>
      </c>
      <c r="C2775" s="84">
        <v>6.197442312156217</v>
      </c>
      <c r="D2775" s="76">
        <f t="shared" si="172"/>
        <v>4</v>
      </c>
      <c r="E2775" s="76">
        <f t="shared" si="173"/>
        <v>7</v>
      </c>
      <c r="F2775" s="101">
        <f t="shared" si="174"/>
        <v>1</v>
      </c>
      <c r="G2775" s="101" t="str">
        <f t="shared" si="175"/>
        <v>Off</v>
      </c>
    </row>
    <row r="2776" spans="2:7" x14ac:dyDescent="0.35">
      <c r="B2776" s="3">
        <v>46138.33333332662</v>
      </c>
      <c r="C2776" s="84">
        <v>18.410993213320598</v>
      </c>
      <c r="D2776" s="76">
        <f t="shared" si="172"/>
        <v>4</v>
      </c>
      <c r="E2776" s="76">
        <f t="shared" si="173"/>
        <v>8</v>
      </c>
      <c r="F2776" s="101">
        <f t="shared" si="174"/>
        <v>1</v>
      </c>
      <c r="G2776" s="101" t="str">
        <f t="shared" si="175"/>
        <v>Off</v>
      </c>
    </row>
    <row r="2777" spans="2:7" x14ac:dyDescent="0.35">
      <c r="B2777" s="3">
        <v>46138.374999993284</v>
      </c>
      <c r="C2777" s="84">
        <v>23.05198538887532</v>
      </c>
      <c r="D2777" s="76">
        <f t="shared" si="172"/>
        <v>4</v>
      </c>
      <c r="E2777" s="76">
        <f t="shared" si="173"/>
        <v>9</v>
      </c>
      <c r="F2777" s="101">
        <f t="shared" si="174"/>
        <v>1</v>
      </c>
      <c r="G2777" s="101" t="str">
        <f t="shared" si="175"/>
        <v>Off</v>
      </c>
    </row>
    <row r="2778" spans="2:7" x14ac:dyDescent="0.35">
      <c r="B2778" s="3">
        <v>46138.416666659949</v>
      </c>
      <c r="C2778" s="84">
        <v>24.224916958035916</v>
      </c>
      <c r="D2778" s="76">
        <f t="shared" si="172"/>
        <v>4</v>
      </c>
      <c r="E2778" s="76">
        <f t="shared" si="173"/>
        <v>10</v>
      </c>
      <c r="F2778" s="101">
        <f t="shared" si="174"/>
        <v>1</v>
      </c>
      <c r="G2778" s="101" t="str">
        <f t="shared" si="175"/>
        <v>Off</v>
      </c>
    </row>
    <row r="2779" spans="2:7" x14ac:dyDescent="0.35">
      <c r="B2779" s="3">
        <v>46138.458333326613</v>
      </c>
      <c r="C2779" s="84">
        <v>24.391545763013486</v>
      </c>
      <c r="D2779" s="76">
        <f t="shared" si="172"/>
        <v>4</v>
      </c>
      <c r="E2779" s="76">
        <f t="shared" si="173"/>
        <v>11</v>
      </c>
      <c r="F2779" s="101">
        <f t="shared" si="174"/>
        <v>1</v>
      </c>
      <c r="G2779" s="101" t="str">
        <f t="shared" si="175"/>
        <v>Off</v>
      </c>
    </row>
    <row r="2780" spans="2:7" x14ac:dyDescent="0.35">
      <c r="B2780" s="3">
        <v>46138.499999993277</v>
      </c>
      <c r="C2780" s="84">
        <v>24.041199966110813</v>
      </c>
      <c r="D2780" s="76">
        <f t="shared" si="172"/>
        <v>4</v>
      </c>
      <c r="E2780" s="76">
        <f t="shared" si="173"/>
        <v>12</v>
      </c>
      <c r="F2780" s="101">
        <f t="shared" si="174"/>
        <v>1</v>
      </c>
      <c r="G2780" s="101" t="str">
        <f t="shared" si="175"/>
        <v>Off</v>
      </c>
    </row>
    <row r="2781" spans="2:7" x14ac:dyDescent="0.35">
      <c r="B2781" s="3">
        <v>46138.541666659941</v>
      </c>
      <c r="C2781" s="84">
        <v>23.813004484865719</v>
      </c>
      <c r="D2781" s="76">
        <f t="shared" si="172"/>
        <v>4</v>
      </c>
      <c r="E2781" s="76">
        <f t="shared" si="173"/>
        <v>13</v>
      </c>
      <c r="F2781" s="101">
        <f t="shared" si="174"/>
        <v>1</v>
      </c>
      <c r="G2781" s="101" t="str">
        <f t="shared" si="175"/>
        <v>Off</v>
      </c>
    </row>
    <row r="2782" spans="2:7" x14ac:dyDescent="0.35">
      <c r="B2782" s="3">
        <v>46138.583333326605</v>
      </c>
      <c r="C2782" s="84">
        <v>15.08218905984784</v>
      </c>
      <c r="D2782" s="76">
        <f t="shared" si="172"/>
        <v>4</v>
      </c>
      <c r="E2782" s="76">
        <f t="shared" si="173"/>
        <v>14</v>
      </c>
      <c r="F2782" s="101">
        <f t="shared" si="174"/>
        <v>1</v>
      </c>
      <c r="G2782" s="101" t="str">
        <f t="shared" si="175"/>
        <v>Off</v>
      </c>
    </row>
    <row r="2783" spans="2:7" x14ac:dyDescent="0.35">
      <c r="B2783" s="3">
        <v>46138.62499999327</v>
      </c>
      <c r="C2783" s="84">
        <v>24.124659006724791</v>
      </c>
      <c r="D2783" s="76">
        <f t="shared" si="172"/>
        <v>4</v>
      </c>
      <c r="E2783" s="76">
        <f t="shared" si="173"/>
        <v>15</v>
      </c>
      <c r="F2783" s="101">
        <f t="shared" si="174"/>
        <v>1</v>
      </c>
      <c r="G2783" s="101" t="str">
        <f t="shared" si="175"/>
        <v>Off</v>
      </c>
    </row>
    <row r="2784" spans="2:7" x14ac:dyDescent="0.35">
      <c r="B2784" s="3">
        <v>46138.666666659934</v>
      </c>
      <c r="C2784" s="84">
        <v>23.977523349151028</v>
      </c>
      <c r="D2784" s="76">
        <f t="shared" si="172"/>
        <v>4</v>
      </c>
      <c r="E2784" s="76">
        <f t="shared" si="173"/>
        <v>16</v>
      </c>
      <c r="F2784" s="101">
        <f t="shared" si="174"/>
        <v>1</v>
      </c>
      <c r="G2784" s="101" t="str">
        <f t="shared" si="175"/>
        <v>Off</v>
      </c>
    </row>
    <row r="2785" spans="2:7" x14ac:dyDescent="0.35">
      <c r="B2785" s="3">
        <v>46138.708333326598</v>
      </c>
      <c r="C2785" s="84">
        <v>22.704288321249063</v>
      </c>
      <c r="D2785" s="76">
        <f t="shared" si="172"/>
        <v>4</v>
      </c>
      <c r="E2785" s="76">
        <f t="shared" si="173"/>
        <v>17</v>
      </c>
      <c r="F2785" s="101">
        <f t="shared" si="174"/>
        <v>1</v>
      </c>
      <c r="G2785" s="101" t="str">
        <f t="shared" si="175"/>
        <v>Off</v>
      </c>
    </row>
    <row r="2786" spans="2:7" x14ac:dyDescent="0.35">
      <c r="B2786" s="3">
        <v>46138.749999993262</v>
      </c>
      <c r="C2786" s="84">
        <v>17.974370984063359</v>
      </c>
      <c r="D2786" s="76">
        <f t="shared" si="172"/>
        <v>4</v>
      </c>
      <c r="E2786" s="76">
        <f t="shared" si="173"/>
        <v>18</v>
      </c>
      <c r="F2786" s="101">
        <f t="shared" si="174"/>
        <v>1</v>
      </c>
      <c r="G2786" s="101" t="str">
        <f t="shared" si="175"/>
        <v>Off</v>
      </c>
    </row>
    <row r="2787" spans="2:7" x14ac:dyDescent="0.35">
      <c r="B2787" s="3">
        <v>46138.791666659927</v>
      </c>
      <c r="C2787" s="84">
        <v>5.985834064486915</v>
      </c>
      <c r="D2787" s="76">
        <f t="shared" si="172"/>
        <v>4</v>
      </c>
      <c r="E2787" s="76">
        <f t="shared" si="173"/>
        <v>19</v>
      </c>
      <c r="F2787" s="101">
        <f t="shared" si="174"/>
        <v>1</v>
      </c>
      <c r="G2787" s="101" t="str">
        <f t="shared" si="175"/>
        <v>Off</v>
      </c>
    </row>
    <row r="2788" spans="2:7" x14ac:dyDescent="0.35">
      <c r="B2788" s="3">
        <v>46138.833333326591</v>
      </c>
      <c r="C2788" s="84">
        <v>0</v>
      </c>
      <c r="D2788" s="76">
        <f t="shared" si="172"/>
        <v>4</v>
      </c>
      <c r="E2788" s="76">
        <f t="shared" si="173"/>
        <v>20</v>
      </c>
      <c r="F2788" s="101">
        <f t="shared" si="174"/>
        <v>1</v>
      </c>
      <c r="G2788" s="101" t="str">
        <f t="shared" si="175"/>
        <v>Off</v>
      </c>
    </row>
    <row r="2789" spans="2:7" x14ac:dyDescent="0.35">
      <c r="B2789" s="3">
        <v>46138.874999993255</v>
      </c>
      <c r="C2789" s="84">
        <v>0</v>
      </c>
      <c r="D2789" s="76">
        <f t="shared" si="172"/>
        <v>4</v>
      </c>
      <c r="E2789" s="76">
        <f t="shared" si="173"/>
        <v>21</v>
      </c>
      <c r="F2789" s="101">
        <f t="shared" si="174"/>
        <v>1</v>
      </c>
      <c r="G2789" s="101" t="str">
        <f t="shared" si="175"/>
        <v>Off</v>
      </c>
    </row>
    <row r="2790" spans="2:7" x14ac:dyDescent="0.35">
      <c r="B2790" s="3">
        <v>46138.916666659919</v>
      </c>
      <c r="C2790" s="84">
        <v>0</v>
      </c>
      <c r="D2790" s="76">
        <f t="shared" si="172"/>
        <v>4</v>
      </c>
      <c r="E2790" s="76">
        <f t="shared" si="173"/>
        <v>22</v>
      </c>
      <c r="F2790" s="101">
        <f t="shared" si="174"/>
        <v>1</v>
      </c>
      <c r="G2790" s="101" t="str">
        <f t="shared" si="175"/>
        <v>Off</v>
      </c>
    </row>
    <row r="2791" spans="2:7" x14ac:dyDescent="0.35">
      <c r="B2791" s="3">
        <v>46138.958333326584</v>
      </c>
      <c r="C2791" s="84">
        <v>0</v>
      </c>
      <c r="D2791" s="76">
        <f t="shared" si="172"/>
        <v>4</v>
      </c>
      <c r="E2791" s="76">
        <f t="shared" si="173"/>
        <v>23</v>
      </c>
      <c r="F2791" s="101">
        <f t="shared" si="174"/>
        <v>1</v>
      </c>
      <c r="G2791" s="101" t="str">
        <f t="shared" si="175"/>
        <v>Off</v>
      </c>
    </row>
    <row r="2792" spans="2:7" x14ac:dyDescent="0.35">
      <c r="B2792" s="3">
        <v>46138.999999993248</v>
      </c>
      <c r="C2792" s="84">
        <v>0</v>
      </c>
      <c r="D2792" s="76">
        <f t="shared" si="172"/>
        <v>4</v>
      </c>
      <c r="E2792" s="76">
        <f t="shared" si="173"/>
        <v>0</v>
      </c>
      <c r="F2792" s="101">
        <f t="shared" si="174"/>
        <v>2</v>
      </c>
      <c r="G2792" s="101" t="str">
        <f t="shared" si="175"/>
        <v>Off</v>
      </c>
    </row>
    <row r="2793" spans="2:7" x14ac:dyDescent="0.35">
      <c r="B2793" s="3">
        <v>46139.041666659912</v>
      </c>
      <c r="C2793" s="84">
        <v>0</v>
      </c>
      <c r="D2793" s="76">
        <f t="shared" si="172"/>
        <v>4</v>
      </c>
      <c r="E2793" s="76">
        <f t="shared" si="173"/>
        <v>1</v>
      </c>
      <c r="F2793" s="101">
        <f t="shared" si="174"/>
        <v>2</v>
      </c>
      <c r="G2793" s="101" t="str">
        <f t="shared" si="175"/>
        <v>Off</v>
      </c>
    </row>
    <row r="2794" spans="2:7" x14ac:dyDescent="0.35">
      <c r="B2794" s="3">
        <v>46139.083333326576</v>
      </c>
      <c r="C2794" s="84">
        <v>0</v>
      </c>
      <c r="D2794" s="76">
        <f t="shared" si="172"/>
        <v>4</v>
      </c>
      <c r="E2794" s="76">
        <f t="shared" si="173"/>
        <v>2</v>
      </c>
      <c r="F2794" s="101">
        <f t="shared" si="174"/>
        <v>2</v>
      </c>
      <c r="G2794" s="101" t="str">
        <f t="shared" si="175"/>
        <v>Off</v>
      </c>
    </row>
    <row r="2795" spans="2:7" x14ac:dyDescent="0.35">
      <c r="B2795" s="3">
        <v>46139.124999993241</v>
      </c>
      <c r="C2795" s="84">
        <v>0</v>
      </c>
      <c r="D2795" s="76">
        <f t="shared" si="172"/>
        <v>4</v>
      </c>
      <c r="E2795" s="76">
        <f t="shared" si="173"/>
        <v>3</v>
      </c>
      <c r="F2795" s="101">
        <f t="shared" si="174"/>
        <v>2</v>
      </c>
      <c r="G2795" s="101" t="str">
        <f t="shared" si="175"/>
        <v>Off</v>
      </c>
    </row>
    <row r="2796" spans="2:7" x14ac:dyDescent="0.35">
      <c r="B2796" s="3">
        <v>46139.166666659905</v>
      </c>
      <c r="C2796" s="84">
        <v>0</v>
      </c>
      <c r="D2796" s="76">
        <f t="shared" si="172"/>
        <v>4</v>
      </c>
      <c r="E2796" s="76">
        <f t="shared" si="173"/>
        <v>4</v>
      </c>
      <c r="F2796" s="101">
        <f t="shared" si="174"/>
        <v>2</v>
      </c>
      <c r="G2796" s="101" t="str">
        <f t="shared" si="175"/>
        <v>Off</v>
      </c>
    </row>
    <row r="2797" spans="2:7" x14ac:dyDescent="0.35">
      <c r="B2797" s="3">
        <v>46139.208333326569</v>
      </c>
      <c r="C2797" s="84">
        <v>0</v>
      </c>
      <c r="D2797" s="76">
        <f t="shared" si="172"/>
        <v>4</v>
      </c>
      <c r="E2797" s="76">
        <f t="shared" si="173"/>
        <v>5</v>
      </c>
      <c r="F2797" s="101">
        <f t="shared" si="174"/>
        <v>2</v>
      </c>
      <c r="G2797" s="101" t="str">
        <f t="shared" si="175"/>
        <v>Off</v>
      </c>
    </row>
    <row r="2798" spans="2:7" x14ac:dyDescent="0.35">
      <c r="B2798" s="3">
        <v>46139.249999993233</v>
      </c>
      <c r="C2798" s="84">
        <v>0</v>
      </c>
      <c r="D2798" s="76">
        <f t="shared" si="172"/>
        <v>4</v>
      </c>
      <c r="E2798" s="76">
        <f t="shared" si="173"/>
        <v>6</v>
      </c>
      <c r="F2798" s="101">
        <f t="shared" si="174"/>
        <v>2</v>
      </c>
      <c r="G2798" s="101" t="str">
        <f t="shared" si="175"/>
        <v>Off</v>
      </c>
    </row>
    <row r="2799" spans="2:7" x14ac:dyDescent="0.35">
      <c r="B2799" s="3">
        <v>46139.291666659898</v>
      </c>
      <c r="C2799" s="84">
        <v>7.1861312051259905</v>
      </c>
      <c r="D2799" s="76">
        <f t="shared" si="172"/>
        <v>4</v>
      </c>
      <c r="E2799" s="76">
        <f t="shared" si="173"/>
        <v>7</v>
      </c>
      <c r="F2799" s="101">
        <f t="shared" si="174"/>
        <v>2</v>
      </c>
      <c r="G2799" s="101" t="str">
        <f t="shared" si="175"/>
        <v>Off</v>
      </c>
    </row>
    <row r="2800" spans="2:7" x14ac:dyDescent="0.35">
      <c r="B2800" s="3">
        <v>46139.333333326562</v>
      </c>
      <c r="C2800" s="84">
        <v>20.069688925650187</v>
      </c>
      <c r="D2800" s="76">
        <f t="shared" si="172"/>
        <v>4</v>
      </c>
      <c r="E2800" s="76">
        <f t="shared" si="173"/>
        <v>8</v>
      </c>
      <c r="F2800" s="101">
        <f t="shared" si="174"/>
        <v>2</v>
      </c>
      <c r="G2800" s="101" t="str">
        <f t="shared" si="175"/>
        <v>On</v>
      </c>
    </row>
    <row r="2801" spans="2:7" x14ac:dyDescent="0.35">
      <c r="B2801" s="3">
        <v>46139.374999993226</v>
      </c>
      <c r="C2801" s="84">
        <v>23.995695855652443</v>
      </c>
      <c r="D2801" s="76">
        <f t="shared" si="172"/>
        <v>4</v>
      </c>
      <c r="E2801" s="76">
        <f t="shared" si="173"/>
        <v>9</v>
      </c>
      <c r="F2801" s="101">
        <f t="shared" si="174"/>
        <v>2</v>
      </c>
      <c r="G2801" s="101" t="str">
        <f t="shared" si="175"/>
        <v>On</v>
      </c>
    </row>
    <row r="2802" spans="2:7" x14ac:dyDescent="0.35">
      <c r="B2802" s="3">
        <v>46139.41666665989</v>
      </c>
      <c r="C2802" s="84">
        <v>25.106358291856864</v>
      </c>
      <c r="D2802" s="76">
        <f t="shared" si="172"/>
        <v>4</v>
      </c>
      <c r="E2802" s="76">
        <f t="shared" si="173"/>
        <v>10</v>
      </c>
      <c r="F2802" s="101">
        <f t="shared" si="174"/>
        <v>2</v>
      </c>
      <c r="G2802" s="101" t="str">
        <f t="shared" si="175"/>
        <v>On</v>
      </c>
    </row>
    <row r="2803" spans="2:7" x14ac:dyDescent="0.35">
      <c r="B2803" s="3">
        <v>46139.458333326555</v>
      </c>
      <c r="C2803" s="84">
        <v>25.058440906802289</v>
      </c>
      <c r="D2803" s="76">
        <f t="shared" si="172"/>
        <v>4</v>
      </c>
      <c r="E2803" s="76">
        <f t="shared" si="173"/>
        <v>11</v>
      </c>
      <c r="F2803" s="101">
        <f t="shared" si="174"/>
        <v>2</v>
      </c>
      <c r="G2803" s="101" t="str">
        <f t="shared" si="175"/>
        <v>On</v>
      </c>
    </row>
    <row r="2804" spans="2:7" x14ac:dyDescent="0.35">
      <c r="B2804" s="3">
        <v>46139.499999993219</v>
      </c>
      <c r="C2804" s="84">
        <v>24.737923291434338</v>
      </c>
      <c r="D2804" s="76">
        <f t="shared" si="172"/>
        <v>4</v>
      </c>
      <c r="E2804" s="76">
        <f t="shared" si="173"/>
        <v>12</v>
      </c>
      <c r="F2804" s="101">
        <f t="shared" si="174"/>
        <v>2</v>
      </c>
      <c r="G2804" s="101" t="str">
        <f t="shared" si="175"/>
        <v>On</v>
      </c>
    </row>
    <row r="2805" spans="2:7" x14ac:dyDescent="0.35">
      <c r="B2805" s="3">
        <v>46139.541666659883</v>
      </c>
      <c r="C2805" s="84">
        <v>24.580875328208492</v>
      </c>
      <c r="D2805" s="76">
        <f t="shared" si="172"/>
        <v>4</v>
      </c>
      <c r="E2805" s="76">
        <f t="shared" si="173"/>
        <v>13</v>
      </c>
      <c r="F2805" s="101">
        <f t="shared" si="174"/>
        <v>2</v>
      </c>
      <c r="G2805" s="101" t="str">
        <f t="shared" si="175"/>
        <v>On</v>
      </c>
    </row>
    <row r="2806" spans="2:7" x14ac:dyDescent="0.35">
      <c r="B2806" s="3">
        <v>46139.583333326547</v>
      </c>
      <c r="C2806" s="84">
        <v>24.582041658086137</v>
      </c>
      <c r="D2806" s="76">
        <f t="shared" si="172"/>
        <v>4</v>
      </c>
      <c r="E2806" s="76">
        <f t="shared" si="173"/>
        <v>14</v>
      </c>
      <c r="F2806" s="101">
        <f t="shared" si="174"/>
        <v>2</v>
      </c>
      <c r="G2806" s="101" t="str">
        <f t="shared" si="175"/>
        <v>On</v>
      </c>
    </row>
    <row r="2807" spans="2:7" x14ac:dyDescent="0.35">
      <c r="B2807" s="3">
        <v>46139.624999993212</v>
      </c>
      <c r="C2807" s="84">
        <v>24.75019935407536</v>
      </c>
      <c r="D2807" s="76">
        <f t="shared" si="172"/>
        <v>4</v>
      </c>
      <c r="E2807" s="76">
        <f t="shared" si="173"/>
        <v>15</v>
      </c>
      <c r="F2807" s="101">
        <f t="shared" si="174"/>
        <v>2</v>
      </c>
      <c r="G2807" s="101" t="str">
        <f t="shared" si="175"/>
        <v>On</v>
      </c>
    </row>
    <row r="2808" spans="2:7" x14ac:dyDescent="0.35">
      <c r="B2808" s="3">
        <v>46139.666666659876</v>
      </c>
      <c r="C2808" s="84">
        <v>24.861256065813464</v>
      </c>
      <c r="D2808" s="76">
        <f t="shared" si="172"/>
        <v>4</v>
      </c>
      <c r="E2808" s="76">
        <f t="shared" si="173"/>
        <v>16</v>
      </c>
      <c r="F2808" s="101">
        <f t="shared" si="174"/>
        <v>2</v>
      </c>
      <c r="G2808" s="101" t="str">
        <f t="shared" si="175"/>
        <v>On</v>
      </c>
    </row>
    <row r="2809" spans="2:7" x14ac:dyDescent="0.35">
      <c r="B2809" s="3">
        <v>46139.70833332654</v>
      </c>
      <c r="C2809" s="84">
        <v>23.545515614450007</v>
      </c>
      <c r="D2809" s="76">
        <f t="shared" si="172"/>
        <v>4</v>
      </c>
      <c r="E2809" s="76">
        <f t="shared" si="173"/>
        <v>17</v>
      </c>
      <c r="F2809" s="101">
        <f t="shared" si="174"/>
        <v>2</v>
      </c>
      <c r="G2809" s="101" t="str">
        <f t="shared" si="175"/>
        <v>On</v>
      </c>
    </row>
    <row r="2810" spans="2:7" x14ac:dyDescent="0.35">
      <c r="B2810" s="3">
        <v>46139.749999993204</v>
      </c>
      <c r="C2810" s="84">
        <v>18.900853216171878</v>
      </c>
      <c r="D2810" s="76">
        <f t="shared" si="172"/>
        <v>4</v>
      </c>
      <c r="E2810" s="76">
        <f t="shared" si="173"/>
        <v>18</v>
      </c>
      <c r="F2810" s="101">
        <f t="shared" si="174"/>
        <v>2</v>
      </c>
      <c r="G2810" s="101" t="str">
        <f t="shared" si="175"/>
        <v>On</v>
      </c>
    </row>
    <row r="2811" spans="2:7" x14ac:dyDescent="0.35">
      <c r="B2811" s="3">
        <v>46139.791666659868</v>
      </c>
      <c r="C2811" s="84">
        <v>6.3092546793271147</v>
      </c>
      <c r="D2811" s="76">
        <f t="shared" si="172"/>
        <v>4</v>
      </c>
      <c r="E2811" s="76">
        <f t="shared" si="173"/>
        <v>19</v>
      </c>
      <c r="F2811" s="101">
        <f t="shared" si="174"/>
        <v>2</v>
      </c>
      <c r="G2811" s="101" t="str">
        <f t="shared" si="175"/>
        <v>On</v>
      </c>
    </row>
    <row r="2812" spans="2:7" x14ac:dyDescent="0.35">
      <c r="B2812" s="3">
        <v>46139.833333326533</v>
      </c>
      <c r="C2812" s="84">
        <v>0</v>
      </c>
      <c r="D2812" s="76">
        <f t="shared" si="172"/>
        <v>4</v>
      </c>
      <c r="E2812" s="76">
        <f t="shared" si="173"/>
        <v>20</v>
      </c>
      <c r="F2812" s="101">
        <f t="shared" si="174"/>
        <v>2</v>
      </c>
      <c r="G2812" s="101" t="str">
        <f t="shared" si="175"/>
        <v>On</v>
      </c>
    </row>
    <row r="2813" spans="2:7" x14ac:dyDescent="0.35">
      <c r="B2813" s="3">
        <v>46139.874999993197</v>
      </c>
      <c r="C2813" s="84">
        <v>0</v>
      </c>
      <c r="D2813" s="76">
        <f t="shared" si="172"/>
        <v>4</v>
      </c>
      <c r="E2813" s="76">
        <f t="shared" si="173"/>
        <v>21</v>
      </c>
      <c r="F2813" s="101">
        <f t="shared" si="174"/>
        <v>2</v>
      </c>
      <c r="G2813" s="101" t="str">
        <f t="shared" si="175"/>
        <v>On</v>
      </c>
    </row>
    <row r="2814" spans="2:7" x14ac:dyDescent="0.35">
      <c r="B2814" s="3">
        <v>46139.916666659861</v>
      </c>
      <c r="C2814" s="84">
        <v>0</v>
      </c>
      <c r="D2814" s="76">
        <f t="shared" si="172"/>
        <v>4</v>
      </c>
      <c r="E2814" s="76">
        <f t="shared" si="173"/>
        <v>22</v>
      </c>
      <c r="F2814" s="101">
        <f t="shared" si="174"/>
        <v>2</v>
      </c>
      <c r="G2814" s="101" t="str">
        <f t="shared" si="175"/>
        <v>On</v>
      </c>
    </row>
    <row r="2815" spans="2:7" x14ac:dyDescent="0.35">
      <c r="B2815" s="3">
        <v>46139.958333326525</v>
      </c>
      <c r="C2815" s="84">
        <v>0</v>
      </c>
      <c r="D2815" s="76">
        <f t="shared" si="172"/>
        <v>4</v>
      </c>
      <c r="E2815" s="76">
        <f t="shared" si="173"/>
        <v>23</v>
      </c>
      <c r="F2815" s="101">
        <f t="shared" si="174"/>
        <v>2</v>
      </c>
      <c r="G2815" s="101" t="str">
        <f t="shared" si="175"/>
        <v>On</v>
      </c>
    </row>
    <row r="2816" spans="2:7" x14ac:dyDescent="0.35">
      <c r="B2816" s="3">
        <v>46139.99999999319</v>
      </c>
      <c r="C2816" s="84">
        <v>0</v>
      </c>
      <c r="D2816" s="76">
        <f t="shared" si="172"/>
        <v>4</v>
      </c>
      <c r="E2816" s="76">
        <f t="shared" si="173"/>
        <v>0</v>
      </c>
      <c r="F2816" s="101">
        <f t="shared" si="174"/>
        <v>3</v>
      </c>
      <c r="G2816" s="101" t="str">
        <f t="shared" si="175"/>
        <v>Off</v>
      </c>
    </row>
    <row r="2817" spans="2:7" x14ac:dyDescent="0.35">
      <c r="B2817" s="3">
        <v>46140.041666659854</v>
      </c>
      <c r="C2817" s="84">
        <v>0</v>
      </c>
      <c r="D2817" s="76">
        <f t="shared" si="172"/>
        <v>4</v>
      </c>
      <c r="E2817" s="76">
        <f t="shared" si="173"/>
        <v>1</v>
      </c>
      <c r="F2817" s="101">
        <f t="shared" si="174"/>
        <v>3</v>
      </c>
      <c r="G2817" s="101" t="str">
        <f t="shared" si="175"/>
        <v>Off</v>
      </c>
    </row>
    <row r="2818" spans="2:7" x14ac:dyDescent="0.35">
      <c r="B2818" s="3">
        <v>46140.083333326518</v>
      </c>
      <c r="C2818" s="84">
        <v>0</v>
      </c>
      <c r="D2818" s="76">
        <f t="shared" si="172"/>
        <v>4</v>
      </c>
      <c r="E2818" s="76">
        <f t="shared" si="173"/>
        <v>2</v>
      </c>
      <c r="F2818" s="101">
        <f t="shared" si="174"/>
        <v>3</v>
      </c>
      <c r="G2818" s="101" t="str">
        <f t="shared" si="175"/>
        <v>Off</v>
      </c>
    </row>
    <row r="2819" spans="2:7" x14ac:dyDescent="0.35">
      <c r="B2819" s="3">
        <v>46140.124999993182</v>
      </c>
      <c r="C2819" s="84">
        <v>0</v>
      </c>
      <c r="D2819" s="76">
        <f t="shared" si="172"/>
        <v>4</v>
      </c>
      <c r="E2819" s="76">
        <f t="shared" si="173"/>
        <v>3</v>
      </c>
      <c r="F2819" s="101">
        <f t="shared" si="174"/>
        <v>3</v>
      </c>
      <c r="G2819" s="101" t="str">
        <f t="shared" si="175"/>
        <v>Off</v>
      </c>
    </row>
    <row r="2820" spans="2:7" x14ac:dyDescent="0.35">
      <c r="B2820" s="3">
        <v>46140.166666659847</v>
      </c>
      <c r="C2820" s="84">
        <v>0</v>
      </c>
      <c r="D2820" s="76">
        <f t="shared" si="172"/>
        <v>4</v>
      </c>
      <c r="E2820" s="76">
        <f t="shared" si="173"/>
        <v>4</v>
      </c>
      <c r="F2820" s="101">
        <f t="shared" si="174"/>
        <v>3</v>
      </c>
      <c r="G2820" s="101" t="str">
        <f t="shared" si="175"/>
        <v>Off</v>
      </c>
    </row>
    <row r="2821" spans="2:7" x14ac:dyDescent="0.35">
      <c r="B2821" s="3">
        <v>46140.208333326511</v>
      </c>
      <c r="C2821" s="84">
        <v>0</v>
      </c>
      <c r="D2821" s="76">
        <f t="shared" si="172"/>
        <v>4</v>
      </c>
      <c r="E2821" s="76">
        <f t="shared" si="173"/>
        <v>5</v>
      </c>
      <c r="F2821" s="101">
        <f t="shared" si="174"/>
        <v>3</v>
      </c>
      <c r="G2821" s="101" t="str">
        <f t="shared" si="175"/>
        <v>Off</v>
      </c>
    </row>
    <row r="2822" spans="2:7" x14ac:dyDescent="0.35">
      <c r="B2822" s="3">
        <v>46140.249999993175</v>
      </c>
      <c r="C2822" s="84">
        <v>0</v>
      </c>
      <c r="D2822" s="76">
        <f t="shared" si="172"/>
        <v>4</v>
      </c>
      <c r="E2822" s="76">
        <f t="shared" si="173"/>
        <v>6</v>
      </c>
      <c r="F2822" s="101">
        <f t="shared" si="174"/>
        <v>3</v>
      </c>
      <c r="G2822" s="101" t="str">
        <f t="shared" si="175"/>
        <v>Off</v>
      </c>
    </row>
    <row r="2823" spans="2:7" x14ac:dyDescent="0.35">
      <c r="B2823" s="3">
        <v>46140.291666659839</v>
      </c>
      <c r="C2823" s="84">
        <v>6.9792833842648268</v>
      </c>
      <c r="D2823" s="76">
        <f t="shared" si="172"/>
        <v>4</v>
      </c>
      <c r="E2823" s="76">
        <f t="shared" si="173"/>
        <v>7</v>
      </c>
      <c r="F2823" s="101">
        <f t="shared" si="174"/>
        <v>3</v>
      </c>
      <c r="G2823" s="101" t="str">
        <f t="shared" si="175"/>
        <v>Off</v>
      </c>
    </row>
    <row r="2824" spans="2:7" x14ac:dyDescent="0.35">
      <c r="B2824" s="3">
        <v>46140.333333326504</v>
      </c>
      <c r="C2824" s="84">
        <v>19.563501890955528</v>
      </c>
      <c r="D2824" s="76">
        <f t="shared" si="172"/>
        <v>4</v>
      </c>
      <c r="E2824" s="76">
        <f t="shared" si="173"/>
        <v>8</v>
      </c>
      <c r="F2824" s="101">
        <f t="shared" si="174"/>
        <v>3</v>
      </c>
      <c r="G2824" s="101" t="str">
        <f t="shared" si="175"/>
        <v>On</v>
      </c>
    </row>
    <row r="2825" spans="2:7" x14ac:dyDescent="0.35">
      <c r="B2825" s="3">
        <v>46140.374999993168</v>
      </c>
      <c r="C2825" s="84">
        <v>23.63816573111075</v>
      </c>
      <c r="D2825" s="76">
        <f t="shared" ref="D2825:D2888" si="176">MONTH(B2825)</f>
        <v>4</v>
      </c>
      <c r="E2825" s="76">
        <f t="shared" si="173"/>
        <v>9</v>
      </c>
      <c r="F2825" s="101">
        <f t="shared" si="174"/>
        <v>3</v>
      </c>
      <c r="G2825" s="101" t="str">
        <f t="shared" si="175"/>
        <v>On</v>
      </c>
    </row>
    <row r="2826" spans="2:7" x14ac:dyDescent="0.35">
      <c r="B2826" s="3">
        <v>46140.416666659832</v>
      </c>
      <c r="C2826" s="84">
        <v>24.654398677815657</v>
      </c>
      <c r="D2826" s="76">
        <f t="shared" si="176"/>
        <v>4</v>
      </c>
      <c r="E2826" s="76">
        <f t="shared" ref="E2826:E2889" si="177">HOUR(B2826)</f>
        <v>10</v>
      </c>
      <c r="F2826" s="101">
        <f t="shared" ref="F2826:F2889" si="178">WEEKDAY(B2826,1)</f>
        <v>3</v>
      </c>
      <c r="G2826" s="101" t="str">
        <f t="shared" ref="G2826:G2889" si="179">IF(OR(F2826=$F$6,F2826=$F$7),"Off",IF(E2826&lt;8,"Off","On"))</f>
        <v>On</v>
      </c>
    </row>
    <row r="2827" spans="2:7" x14ac:dyDescent="0.35">
      <c r="B2827" s="3">
        <v>46140.458333326496</v>
      </c>
      <c r="C2827" s="84">
        <v>24.699245354268935</v>
      </c>
      <c r="D2827" s="76">
        <f t="shared" si="176"/>
        <v>4</v>
      </c>
      <c r="E2827" s="76">
        <f t="shared" si="177"/>
        <v>11</v>
      </c>
      <c r="F2827" s="101">
        <f t="shared" si="178"/>
        <v>3</v>
      </c>
      <c r="G2827" s="101" t="str">
        <f t="shared" si="179"/>
        <v>On</v>
      </c>
    </row>
    <row r="2828" spans="2:7" x14ac:dyDescent="0.35">
      <c r="B2828" s="3">
        <v>46140.499999993161</v>
      </c>
      <c r="C2828" s="84">
        <v>24.267865807190308</v>
      </c>
      <c r="D2828" s="76">
        <f t="shared" si="176"/>
        <v>4</v>
      </c>
      <c r="E2828" s="76">
        <f t="shared" si="177"/>
        <v>12</v>
      </c>
      <c r="F2828" s="101">
        <f t="shared" si="178"/>
        <v>3</v>
      </c>
      <c r="G2828" s="101" t="str">
        <f t="shared" si="179"/>
        <v>On</v>
      </c>
    </row>
    <row r="2829" spans="2:7" x14ac:dyDescent="0.35">
      <c r="B2829" s="3">
        <v>46140.541666659825</v>
      </c>
      <c r="C2829" s="84">
        <v>19.902013978591686</v>
      </c>
      <c r="D2829" s="76">
        <f t="shared" si="176"/>
        <v>4</v>
      </c>
      <c r="E2829" s="76">
        <f t="shared" si="177"/>
        <v>13</v>
      </c>
      <c r="F2829" s="101">
        <f t="shared" si="178"/>
        <v>3</v>
      </c>
      <c r="G2829" s="101" t="str">
        <f t="shared" si="179"/>
        <v>On</v>
      </c>
    </row>
    <row r="2830" spans="2:7" x14ac:dyDescent="0.35">
      <c r="B2830" s="3">
        <v>46140.583333326489</v>
      </c>
      <c r="C2830" s="84">
        <v>23.970182507093288</v>
      </c>
      <c r="D2830" s="76">
        <f t="shared" si="176"/>
        <v>4</v>
      </c>
      <c r="E2830" s="76">
        <f t="shared" si="177"/>
        <v>14</v>
      </c>
      <c r="F2830" s="101">
        <f t="shared" si="178"/>
        <v>3</v>
      </c>
      <c r="G2830" s="101" t="str">
        <f t="shared" si="179"/>
        <v>On</v>
      </c>
    </row>
    <row r="2831" spans="2:7" x14ac:dyDescent="0.35">
      <c r="B2831" s="3">
        <v>46140.624999993153</v>
      </c>
      <c r="C2831" s="84">
        <v>23.979837838250667</v>
      </c>
      <c r="D2831" s="76">
        <f t="shared" si="176"/>
        <v>4</v>
      </c>
      <c r="E2831" s="76">
        <f t="shared" si="177"/>
        <v>15</v>
      </c>
      <c r="F2831" s="101">
        <f t="shared" si="178"/>
        <v>3</v>
      </c>
      <c r="G2831" s="101" t="str">
        <f t="shared" si="179"/>
        <v>On</v>
      </c>
    </row>
    <row r="2832" spans="2:7" x14ac:dyDescent="0.35">
      <c r="B2832" s="3">
        <v>46140.666666659818</v>
      </c>
      <c r="C2832" s="84">
        <v>19.779649830893444</v>
      </c>
      <c r="D2832" s="76">
        <f t="shared" si="176"/>
        <v>4</v>
      </c>
      <c r="E2832" s="76">
        <f t="shared" si="177"/>
        <v>16</v>
      </c>
      <c r="F2832" s="101">
        <f t="shared" si="178"/>
        <v>3</v>
      </c>
      <c r="G2832" s="101" t="str">
        <f t="shared" si="179"/>
        <v>On</v>
      </c>
    </row>
    <row r="2833" spans="2:7" x14ac:dyDescent="0.35">
      <c r="B2833" s="3">
        <v>46140.708333326482</v>
      </c>
      <c r="C2833" s="84">
        <v>17.945584346860816</v>
      </c>
      <c r="D2833" s="76">
        <f t="shared" si="176"/>
        <v>4</v>
      </c>
      <c r="E2833" s="76">
        <f t="shared" si="177"/>
        <v>17</v>
      </c>
      <c r="F2833" s="101">
        <f t="shared" si="178"/>
        <v>3</v>
      </c>
      <c r="G2833" s="101" t="str">
        <f t="shared" si="179"/>
        <v>On</v>
      </c>
    </row>
    <row r="2834" spans="2:7" x14ac:dyDescent="0.35">
      <c r="B2834" s="3">
        <v>46140.749999993146</v>
      </c>
      <c r="C2834" s="84">
        <v>9.9425164985217798</v>
      </c>
      <c r="D2834" s="76">
        <f t="shared" si="176"/>
        <v>4</v>
      </c>
      <c r="E2834" s="76">
        <f t="shared" si="177"/>
        <v>18</v>
      </c>
      <c r="F2834" s="101">
        <f t="shared" si="178"/>
        <v>3</v>
      </c>
      <c r="G2834" s="101" t="str">
        <f t="shared" si="179"/>
        <v>On</v>
      </c>
    </row>
    <row r="2835" spans="2:7" x14ac:dyDescent="0.35">
      <c r="B2835" s="3">
        <v>46140.79166665981</v>
      </c>
      <c r="C2835" s="84">
        <v>1.6097499974309797</v>
      </c>
      <c r="D2835" s="76">
        <f t="shared" si="176"/>
        <v>4</v>
      </c>
      <c r="E2835" s="76">
        <f t="shared" si="177"/>
        <v>19</v>
      </c>
      <c r="F2835" s="101">
        <f t="shared" si="178"/>
        <v>3</v>
      </c>
      <c r="G2835" s="101" t="str">
        <f t="shared" si="179"/>
        <v>On</v>
      </c>
    </row>
    <row r="2836" spans="2:7" x14ac:dyDescent="0.35">
      <c r="B2836" s="3">
        <v>46140.833333326475</v>
      </c>
      <c r="C2836" s="84">
        <v>0</v>
      </c>
      <c r="D2836" s="76">
        <f t="shared" si="176"/>
        <v>4</v>
      </c>
      <c r="E2836" s="76">
        <f t="shared" si="177"/>
        <v>20</v>
      </c>
      <c r="F2836" s="101">
        <f t="shared" si="178"/>
        <v>3</v>
      </c>
      <c r="G2836" s="101" t="str">
        <f t="shared" si="179"/>
        <v>On</v>
      </c>
    </row>
    <row r="2837" spans="2:7" x14ac:dyDescent="0.35">
      <c r="B2837" s="3">
        <v>46140.874999993139</v>
      </c>
      <c r="C2837" s="84">
        <v>0</v>
      </c>
      <c r="D2837" s="76">
        <f t="shared" si="176"/>
        <v>4</v>
      </c>
      <c r="E2837" s="76">
        <f t="shared" si="177"/>
        <v>21</v>
      </c>
      <c r="F2837" s="101">
        <f t="shared" si="178"/>
        <v>3</v>
      </c>
      <c r="G2837" s="101" t="str">
        <f t="shared" si="179"/>
        <v>On</v>
      </c>
    </row>
    <row r="2838" spans="2:7" x14ac:dyDescent="0.35">
      <c r="B2838" s="3">
        <v>46140.916666659803</v>
      </c>
      <c r="C2838" s="84">
        <v>0</v>
      </c>
      <c r="D2838" s="76">
        <f t="shared" si="176"/>
        <v>4</v>
      </c>
      <c r="E2838" s="76">
        <f t="shared" si="177"/>
        <v>22</v>
      </c>
      <c r="F2838" s="101">
        <f t="shared" si="178"/>
        <v>3</v>
      </c>
      <c r="G2838" s="101" t="str">
        <f t="shared" si="179"/>
        <v>On</v>
      </c>
    </row>
    <row r="2839" spans="2:7" x14ac:dyDescent="0.35">
      <c r="B2839" s="3">
        <v>46140.958333326467</v>
      </c>
      <c r="C2839" s="84">
        <v>0</v>
      </c>
      <c r="D2839" s="76">
        <f t="shared" si="176"/>
        <v>4</v>
      </c>
      <c r="E2839" s="76">
        <f t="shared" si="177"/>
        <v>23</v>
      </c>
      <c r="F2839" s="101">
        <f t="shared" si="178"/>
        <v>3</v>
      </c>
      <c r="G2839" s="101" t="str">
        <f t="shared" si="179"/>
        <v>On</v>
      </c>
    </row>
    <row r="2840" spans="2:7" x14ac:dyDescent="0.35">
      <c r="B2840" s="3">
        <v>46140.999999993131</v>
      </c>
      <c r="C2840" s="84">
        <v>0</v>
      </c>
      <c r="D2840" s="76">
        <f t="shared" si="176"/>
        <v>4</v>
      </c>
      <c r="E2840" s="76">
        <f t="shared" si="177"/>
        <v>0</v>
      </c>
      <c r="F2840" s="101">
        <f t="shared" si="178"/>
        <v>4</v>
      </c>
      <c r="G2840" s="101" t="str">
        <f t="shared" si="179"/>
        <v>Off</v>
      </c>
    </row>
    <row r="2841" spans="2:7" x14ac:dyDescent="0.35">
      <c r="B2841" s="3">
        <v>46141.041666659796</v>
      </c>
      <c r="C2841" s="84">
        <v>0</v>
      </c>
      <c r="D2841" s="76">
        <f t="shared" si="176"/>
        <v>4</v>
      </c>
      <c r="E2841" s="76">
        <f t="shared" si="177"/>
        <v>1</v>
      </c>
      <c r="F2841" s="101">
        <f t="shared" si="178"/>
        <v>4</v>
      </c>
      <c r="G2841" s="101" t="str">
        <f t="shared" si="179"/>
        <v>Off</v>
      </c>
    </row>
    <row r="2842" spans="2:7" x14ac:dyDescent="0.35">
      <c r="B2842" s="3">
        <v>46141.08333332646</v>
      </c>
      <c r="C2842" s="84">
        <v>0</v>
      </c>
      <c r="D2842" s="76">
        <f t="shared" si="176"/>
        <v>4</v>
      </c>
      <c r="E2842" s="76">
        <f t="shared" si="177"/>
        <v>2</v>
      </c>
      <c r="F2842" s="101">
        <f t="shared" si="178"/>
        <v>4</v>
      </c>
      <c r="G2842" s="101" t="str">
        <f t="shared" si="179"/>
        <v>Off</v>
      </c>
    </row>
    <row r="2843" spans="2:7" x14ac:dyDescent="0.35">
      <c r="B2843" s="3">
        <v>46141.124999993124</v>
      </c>
      <c r="C2843" s="84">
        <v>0</v>
      </c>
      <c r="D2843" s="76">
        <f t="shared" si="176"/>
        <v>4</v>
      </c>
      <c r="E2843" s="76">
        <f t="shared" si="177"/>
        <v>3</v>
      </c>
      <c r="F2843" s="101">
        <f t="shared" si="178"/>
        <v>4</v>
      </c>
      <c r="G2843" s="101" t="str">
        <f t="shared" si="179"/>
        <v>Off</v>
      </c>
    </row>
    <row r="2844" spans="2:7" x14ac:dyDescent="0.35">
      <c r="B2844" s="3">
        <v>46141.166666659788</v>
      </c>
      <c r="C2844" s="84">
        <v>0</v>
      </c>
      <c r="D2844" s="76">
        <f t="shared" si="176"/>
        <v>4</v>
      </c>
      <c r="E2844" s="76">
        <f t="shared" si="177"/>
        <v>4</v>
      </c>
      <c r="F2844" s="101">
        <f t="shared" si="178"/>
        <v>4</v>
      </c>
      <c r="G2844" s="101" t="str">
        <f t="shared" si="179"/>
        <v>Off</v>
      </c>
    </row>
    <row r="2845" spans="2:7" x14ac:dyDescent="0.35">
      <c r="B2845" s="3">
        <v>46141.208333326453</v>
      </c>
      <c r="C2845" s="84">
        <v>0</v>
      </c>
      <c r="D2845" s="76">
        <f t="shared" si="176"/>
        <v>4</v>
      </c>
      <c r="E2845" s="76">
        <f t="shared" si="177"/>
        <v>5</v>
      </c>
      <c r="F2845" s="101">
        <f t="shared" si="178"/>
        <v>4</v>
      </c>
      <c r="G2845" s="101" t="str">
        <f t="shared" si="179"/>
        <v>Off</v>
      </c>
    </row>
    <row r="2846" spans="2:7" x14ac:dyDescent="0.35">
      <c r="B2846" s="3">
        <v>46141.249999993117</v>
      </c>
      <c r="C2846" s="84">
        <v>0</v>
      </c>
      <c r="D2846" s="76">
        <f t="shared" si="176"/>
        <v>4</v>
      </c>
      <c r="E2846" s="76">
        <f t="shared" si="177"/>
        <v>6</v>
      </c>
      <c r="F2846" s="101">
        <f t="shared" si="178"/>
        <v>4</v>
      </c>
      <c r="G2846" s="101" t="str">
        <f t="shared" si="179"/>
        <v>Off</v>
      </c>
    </row>
    <row r="2847" spans="2:7" x14ac:dyDescent="0.35">
      <c r="B2847" s="3">
        <v>46141.291666659781</v>
      </c>
      <c r="C2847" s="84">
        <v>0.25486026767648423</v>
      </c>
      <c r="D2847" s="76">
        <f t="shared" si="176"/>
        <v>4</v>
      </c>
      <c r="E2847" s="76">
        <f t="shared" si="177"/>
        <v>7</v>
      </c>
      <c r="F2847" s="101">
        <f t="shared" si="178"/>
        <v>4</v>
      </c>
      <c r="G2847" s="101" t="str">
        <f t="shared" si="179"/>
        <v>Off</v>
      </c>
    </row>
    <row r="2848" spans="2:7" x14ac:dyDescent="0.35">
      <c r="B2848" s="3">
        <v>46141.333333326445</v>
      </c>
      <c r="C2848" s="84">
        <v>0.77587426800285719</v>
      </c>
      <c r="D2848" s="76">
        <f t="shared" si="176"/>
        <v>4</v>
      </c>
      <c r="E2848" s="76">
        <f t="shared" si="177"/>
        <v>8</v>
      </c>
      <c r="F2848" s="101">
        <f t="shared" si="178"/>
        <v>4</v>
      </c>
      <c r="G2848" s="101" t="str">
        <f t="shared" si="179"/>
        <v>On</v>
      </c>
    </row>
    <row r="2849" spans="2:7" x14ac:dyDescent="0.35">
      <c r="B2849" s="3">
        <v>46141.37499999311</v>
      </c>
      <c r="C2849" s="84">
        <v>4.1775745044790735</v>
      </c>
      <c r="D2849" s="76">
        <f t="shared" si="176"/>
        <v>4</v>
      </c>
      <c r="E2849" s="76">
        <f t="shared" si="177"/>
        <v>9</v>
      </c>
      <c r="F2849" s="101">
        <f t="shared" si="178"/>
        <v>4</v>
      </c>
      <c r="G2849" s="101" t="str">
        <f t="shared" si="179"/>
        <v>On</v>
      </c>
    </row>
    <row r="2850" spans="2:7" x14ac:dyDescent="0.35">
      <c r="B2850" s="3">
        <v>46141.416666659774</v>
      </c>
      <c r="C2850" s="84">
        <v>3.693193944364773</v>
      </c>
      <c r="D2850" s="76">
        <f t="shared" si="176"/>
        <v>4</v>
      </c>
      <c r="E2850" s="76">
        <f t="shared" si="177"/>
        <v>10</v>
      </c>
      <c r="F2850" s="101">
        <f t="shared" si="178"/>
        <v>4</v>
      </c>
      <c r="G2850" s="101" t="str">
        <f t="shared" si="179"/>
        <v>On</v>
      </c>
    </row>
    <row r="2851" spans="2:7" x14ac:dyDescent="0.35">
      <c r="B2851" s="3">
        <v>46141.458333326438</v>
      </c>
      <c r="C2851" s="84">
        <v>3.5845334235749173</v>
      </c>
      <c r="D2851" s="76">
        <f t="shared" si="176"/>
        <v>4</v>
      </c>
      <c r="E2851" s="76">
        <f t="shared" si="177"/>
        <v>11</v>
      </c>
      <c r="F2851" s="101">
        <f t="shared" si="178"/>
        <v>4</v>
      </c>
      <c r="G2851" s="101" t="str">
        <f t="shared" si="179"/>
        <v>On</v>
      </c>
    </row>
    <row r="2852" spans="2:7" x14ac:dyDescent="0.35">
      <c r="B2852" s="3">
        <v>46141.499999993102</v>
      </c>
      <c r="C2852" s="84">
        <v>3.8964334975343253</v>
      </c>
      <c r="D2852" s="76">
        <f t="shared" si="176"/>
        <v>4</v>
      </c>
      <c r="E2852" s="76">
        <f t="shared" si="177"/>
        <v>12</v>
      </c>
      <c r="F2852" s="101">
        <f t="shared" si="178"/>
        <v>4</v>
      </c>
      <c r="G2852" s="101" t="str">
        <f t="shared" si="179"/>
        <v>On</v>
      </c>
    </row>
    <row r="2853" spans="2:7" x14ac:dyDescent="0.35">
      <c r="B2853" s="3">
        <v>46141.541666659767</v>
      </c>
      <c r="C2853" s="84">
        <v>14.976312248249334</v>
      </c>
      <c r="D2853" s="76">
        <f t="shared" si="176"/>
        <v>4</v>
      </c>
      <c r="E2853" s="76">
        <f t="shared" si="177"/>
        <v>13</v>
      </c>
      <c r="F2853" s="101">
        <f t="shared" si="178"/>
        <v>4</v>
      </c>
      <c r="G2853" s="101" t="str">
        <f t="shared" si="179"/>
        <v>On</v>
      </c>
    </row>
    <row r="2854" spans="2:7" x14ac:dyDescent="0.35">
      <c r="B2854" s="3">
        <v>46141.583333326431</v>
      </c>
      <c r="C2854" s="84">
        <v>11.681508107548927</v>
      </c>
      <c r="D2854" s="76">
        <f t="shared" si="176"/>
        <v>4</v>
      </c>
      <c r="E2854" s="76">
        <f t="shared" si="177"/>
        <v>14</v>
      </c>
      <c r="F2854" s="101">
        <f t="shared" si="178"/>
        <v>4</v>
      </c>
      <c r="G2854" s="101" t="str">
        <f t="shared" si="179"/>
        <v>On</v>
      </c>
    </row>
    <row r="2855" spans="2:7" x14ac:dyDescent="0.35">
      <c r="B2855" s="3">
        <v>46141.624999993095</v>
      </c>
      <c r="C2855" s="84">
        <v>24.095698551116172</v>
      </c>
      <c r="D2855" s="76">
        <f t="shared" si="176"/>
        <v>4</v>
      </c>
      <c r="E2855" s="76">
        <f t="shared" si="177"/>
        <v>15</v>
      </c>
      <c r="F2855" s="101">
        <f t="shared" si="178"/>
        <v>4</v>
      </c>
      <c r="G2855" s="101" t="str">
        <f t="shared" si="179"/>
        <v>On</v>
      </c>
    </row>
    <row r="2856" spans="2:7" x14ac:dyDescent="0.35">
      <c r="B2856" s="3">
        <v>46141.666666659759</v>
      </c>
      <c r="C2856" s="84">
        <v>23.751464396218829</v>
      </c>
      <c r="D2856" s="76">
        <f t="shared" si="176"/>
        <v>4</v>
      </c>
      <c r="E2856" s="76">
        <f t="shared" si="177"/>
        <v>16</v>
      </c>
      <c r="F2856" s="101">
        <f t="shared" si="178"/>
        <v>4</v>
      </c>
      <c r="G2856" s="101" t="str">
        <f t="shared" si="179"/>
        <v>On</v>
      </c>
    </row>
    <row r="2857" spans="2:7" x14ac:dyDescent="0.35">
      <c r="B2857" s="3">
        <v>46141.708333326424</v>
      </c>
      <c r="C2857" s="84">
        <v>21.897745813069072</v>
      </c>
      <c r="D2857" s="76">
        <f t="shared" si="176"/>
        <v>4</v>
      </c>
      <c r="E2857" s="76">
        <f t="shared" si="177"/>
        <v>17</v>
      </c>
      <c r="F2857" s="101">
        <f t="shared" si="178"/>
        <v>4</v>
      </c>
      <c r="G2857" s="101" t="str">
        <f t="shared" si="179"/>
        <v>On</v>
      </c>
    </row>
    <row r="2858" spans="2:7" x14ac:dyDescent="0.35">
      <c r="B2858" s="3">
        <v>46141.749999993088</v>
      </c>
      <c r="C2858" s="84">
        <v>13.180373660458516</v>
      </c>
      <c r="D2858" s="76">
        <f t="shared" si="176"/>
        <v>4</v>
      </c>
      <c r="E2858" s="76">
        <f t="shared" si="177"/>
        <v>18</v>
      </c>
      <c r="F2858" s="101">
        <f t="shared" si="178"/>
        <v>4</v>
      </c>
      <c r="G2858" s="101" t="str">
        <f t="shared" si="179"/>
        <v>On</v>
      </c>
    </row>
    <row r="2859" spans="2:7" x14ac:dyDescent="0.35">
      <c r="B2859" s="3">
        <v>46141.791666659752</v>
      </c>
      <c r="C2859" s="84">
        <v>3.6688191702638178</v>
      </c>
      <c r="D2859" s="76">
        <f t="shared" si="176"/>
        <v>4</v>
      </c>
      <c r="E2859" s="76">
        <f t="shared" si="177"/>
        <v>19</v>
      </c>
      <c r="F2859" s="101">
        <f t="shared" si="178"/>
        <v>4</v>
      </c>
      <c r="G2859" s="101" t="str">
        <f t="shared" si="179"/>
        <v>On</v>
      </c>
    </row>
    <row r="2860" spans="2:7" x14ac:dyDescent="0.35">
      <c r="B2860" s="3">
        <v>46141.833333326416</v>
      </c>
      <c r="C2860" s="84">
        <v>0</v>
      </c>
      <c r="D2860" s="76">
        <f t="shared" si="176"/>
        <v>4</v>
      </c>
      <c r="E2860" s="76">
        <f t="shared" si="177"/>
        <v>20</v>
      </c>
      <c r="F2860" s="101">
        <f t="shared" si="178"/>
        <v>4</v>
      </c>
      <c r="G2860" s="101" t="str">
        <f t="shared" si="179"/>
        <v>On</v>
      </c>
    </row>
    <row r="2861" spans="2:7" x14ac:dyDescent="0.35">
      <c r="B2861" s="3">
        <v>46141.874999993081</v>
      </c>
      <c r="C2861" s="84">
        <v>0</v>
      </c>
      <c r="D2861" s="76">
        <f t="shared" si="176"/>
        <v>4</v>
      </c>
      <c r="E2861" s="76">
        <f t="shared" si="177"/>
        <v>21</v>
      </c>
      <c r="F2861" s="101">
        <f t="shared" si="178"/>
        <v>4</v>
      </c>
      <c r="G2861" s="101" t="str">
        <f t="shared" si="179"/>
        <v>On</v>
      </c>
    </row>
    <row r="2862" spans="2:7" x14ac:dyDescent="0.35">
      <c r="B2862" s="3">
        <v>46141.916666659745</v>
      </c>
      <c r="C2862" s="84">
        <v>0</v>
      </c>
      <c r="D2862" s="76">
        <f t="shared" si="176"/>
        <v>4</v>
      </c>
      <c r="E2862" s="76">
        <f t="shared" si="177"/>
        <v>22</v>
      </c>
      <c r="F2862" s="101">
        <f t="shared" si="178"/>
        <v>4</v>
      </c>
      <c r="G2862" s="101" t="str">
        <f t="shared" si="179"/>
        <v>On</v>
      </c>
    </row>
    <row r="2863" spans="2:7" x14ac:dyDescent="0.35">
      <c r="B2863" s="3">
        <v>46141.958333326409</v>
      </c>
      <c r="C2863" s="84">
        <v>0</v>
      </c>
      <c r="D2863" s="76">
        <f t="shared" si="176"/>
        <v>4</v>
      </c>
      <c r="E2863" s="76">
        <f t="shared" si="177"/>
        <v>23</v>
      </c>
      <c r="F2863" s="101">
        <f t="shared" si="178"/>
        <v>4</v>
      </c>
      <c r="G2863" s="101" t="str">
        <f t="shared" si="179"/>
        <v>On</v>
      </c>
    </row>
    <row r="2864" spans="2:7" x14ac:dyDescent="0.35">
      <c r="B2864" s="3">
        <v>46141.999999993073</v>
      </c>
      <c r="C2864" s="84">
        <v>0</v>
      </c>
      <c r="D2864" s="76">
        <f t="shared" si="176"/>
        <v>4</v>
      </c>
      <c r="E2864" s="76">
        <f t="shared" si="177"/>
        <v>0</v>
      </c>
      <c r="F2864" s="101">
        <f t="shared" si="178"/>
        <v>5</v>
      </c>
      <c r="G2864" s="101" t="str">
        <f t="shared" si="179"/>
        <v>Off</v>
      </c>
    </row>
    <row r="2865" spans="2:7" x14ac:dyDescent="0.35">
      <c r="B2865" s="3">
        <v>46142.041666659738</v>
      </c>
      <c r="C2865" s="84">
        <v>0</v>
      </c>
      <c r="D2865" s="76">
        <f t="shared" si="176"/>
        <v>4</v>
      </c>
      <c r="E2865" s="76">
        <f t="shared" si="177"/>
        <v>1</v>
      </c>
      <c r="F2865" s="101">
        <f t="shared" si="178"/>
        <v>5</v>
      </c>
      <c r="G2865" s="101" t="str">
        <f t="shared" si="179"/>
        <v>Off</v>
      </c>
    </row>
    <row r="2866" spans="2:7" x14ac:dyDescent="0.35">
      <c r="B2866" s="3">
        <v>46142.083333326402</v>
      </c>
      <c r="C2866" s="84">
        <v>0</v>
      </c>
      <c r="D2866" s="76">
        <f t="shared" si="176"/>
        <v>4</v>
      </c>
      <c r="E2866" s="76">
        <f t="shared" si="177"/>
        <v>2</v>
      </c>
      <c r="F2866" s="101">
        <f t="shared" si="178"/>
        <v>5</v>
      </c>
      <c r="G2866" s="101" t="str">
        <f t="shared" si="179"/>
        <v>Off</v>
      </c>
    </row>
    <row r="2867" spans="2:7" x14ac:dyDescent="0.35">
      <c r="B2867" s="3">
        <v>46142.124999993066</v>
      </c>
      <c r="C2867" s="84">
        <v>0</v>
      </c>
      <c r="D2867" s="76">
        <f t="shared" si="176"/>
        <v>4</v>
      </c>
      <c r="E2867" s="76">
        <f t="shared" si="177"/>
        <v>3</v>
      </c>
      <c r="F2867" s="101">
        <f t="shared" si="178"/>
        <v>5</v>
      </c>
      <c r="G2867" s="101" t="str">
        <f t="shared" si="179"/>
        <v>Off</v>
      </c>
    </row>
    <row r="2868" spans="2:7" x14ac:dyDescent="0.35">
      <c r="B2868" s="3">
        <v>46142.16666665973</v>
      </c>
      <c r="C2868" s="84">
        <v>0</v>
      </c>
      <c r="D2868" s="76">
        <f t="shared" si="176"/>
        <v>4</v>
      </c>
      <c r="E2868" s="76">
        <f t="shared" si="177"/>
        <v>4</v>
      </c>
      <c r="F2868" s="101">
        <f t="shared" si="178"/>
        <v>5</v>
      </c>
      <c r="G2868" s="101" t="str">
        <f t="shared" si="179"/>
        <v>Off</v>
      </c>
    </row>
    <row r="2869" spans="2:7" x14ac:dyDescent="0.35">
      <c r="B2869" s="3">
        <v>46142.208333326394</v>
      </c>
      <c r="C2869" s="84">
        <v>0</v>
      </c>
      <c r="D2869" s="76">
        <f t="shared" si="176"/>
        <v>4</v>
      </c>
      <c r="E2869" s="76">
        <f t="shared" si="177"/>
        <v>5</v>
      </c>
      <c r="F2869" s="101">
        <f t="shared" si="178"/>
        <v>5</v>
      </c>
      <c r="G2869" s="101" t="str">
        <f t="shared" si="179"/>
        <v>Off</v>
      </c>
    </row>
    <row r="2870" spans="2:7" x14ac:dyDescent="0.35">
      <c r="B2870" s="3">
        <v>46142.249999993059</v>
      </c>
      <c r="C2870" s="84">
        <v>0</v>
      </c>
      <c r="D2870" s="76">
        <f t="shared" si="176"/>
        <v>4</v>
      </c>
      <c r="E2870" s="76">
        <f t="shared" si="177"/>
        <v>6</v>
      </c>
      <c r="F2870" s="101">
        <f t="shared" si="178"/>
        <v>5</v>
      </c>
      <c r="G2870" s="101" t="str">
        <f t="shared" si="179"/>
        <v>Off</v>
      </c>
    </row>
    <row r="2871" spans="2:7" x14ac:dyDescent="0.35">
      <c r="B2871" s="3">
        <v>46142.291666659723</v>
      </c>
      <c r="C2871" s="84">
        <v>1.3012110217716701</v>
      </c>
      <c r="D2871" s="76">
        <f t="shared" si="176"/>
        <v>4</v>
      </c>
      <c r="E2871" s="76">
        <f t="shared" si="177"/>
        <v>7</v>
      </c>
      <c r="F2871" s="101">
        <f t="shared" si="178"/>
        <v>5</v>
      </c>
      <c r="G2871" s="101" t="str">
        <f t="shared" si="179"/>
        <v>Off</v>
      </c>
    </row>
    <row r="2872" spans="2:7" x14ac:dyDescent="0.35">
      <c r="B2872" s="3">
        <v>46142.333333326387</v>
      </c>
      <c r="C2872" s="84">
        <v>16.81786844919791</v>
      </c>
      <c r="D2872" s="76">
        <f t="shared" si="176"/>
        <v>4</v>
      </c>
      <c r="E2872" s="76">
        <f t="shared" si="177"/>
        <v>8</v>
      </c>
      <c r="F2872" s="101">
        <f t="shared" si="178"/>
        <v>5</v>
      </c>
      <c r="G2872" s="101" t="str">
        <f t="shared" si="179"/>
        <v>On</v>
      </c>
    </row>
    <row r="2873" spans="2:7" x14ac:dyDescent="0.35">
      <c r="B2873" s="3">
        <v>46142.374999993051</v>
      </c>
      <c r="C2873" s="84">
        <v>18.900573987398019</v>
      </c>
      <c r="D2873" s="76">
        <f t="shared" si="176"/>
        <v>4</v>
      </c>
      <c r="E2873" s="76">
        <f t="shared" si="177"/>
        <v>9</v>
      </c>
      <c r="F2873" s="101">
        <f t="shared" si="178"/>
        <v>5</v>
      </c>
      <c r="G2873" s="101" t="str">
        <f t="shared" si="179"/>
        <v>On</v>
      </c>
    </row>
    <row r="2874" spans="2:7" x14ac:dyDescent="0.35">
      <c r="B2874" s="3">
        <v>46142.416666659716</v>
      </c>
      <c r="C2874" s="84">
        <v>19.744659435128099</v>
      </c>
      <c r="D2874" s="76">
        <f t="shared" si="176"/>
        <v>4</v>
      </c>
      <c r="E2874" s="76">
        <f t="shared" si="177"/>
        <v>10</v>
      </c>
      <c r="F2874" s="101">
        <f t="shared" si="178"/>
        <v>5</v>
      </c>
      <c r="G2874" s="101" t="str">
        <f t="shared" si="179"/>
        <v>On</v>
      </c>
    </row>
    <row r="2875" spans="2:7" x14ac:dyDescent="0.35">
      <c r="B2875" s="3">
        <v>46142.45833332638</v>
      </c>
      <c r="C2875" s="84">
        <v>16.17242594576453</v>
      </c>
      <c r="D2875" s="76">
        <f t="shared" si="176"/>
        <v>4</v>
      </c>
      <c r="E2875" s="76">
        <f t="shared" si="177"/>
        <v>11</v>
      </c>
      <c r="F2875" s="101">
        <f t="shared" si="178"/>
        <v>5</v>
      </c>
      <c r="G2875" s="101" t="str">
        <f t="shared" si="179"/>
        <v>On</v>
      </c>
    </row>
    <row r="2876" spans="2:7" x14ac:dyDescent="0.35">
      <c r="B2876" s="3">
        <v>46142.499999993044</v>
      </c>
      <c r="C2876" s="84">
        <v>17.27030058842179</v>
      </c>
      <c r="D2876" s="76">
        <f t="shared" si="176"/>
        <v>4</v>
      </c>
      <c r="E2876" s="76">
        <f t="shared" si="177"/>
        <v>12</v>
      </c>
      <c r="F2876" s="101">
        <f t="shared" si="178"/>
        <v>5</v>
      </c>
      <c r="G2876" s="101" t="str">
        <f t="shared" si="179"/>
        <v>On</v>
      </c>
    </row>
    <row r="2877" spans="2:7" x14ac:dyDescent="0.35">
      <c r="B2877" s="3">
        <v>46142.541666659708</v>
      </c>
      <c r="C2877" s="84">
        <v>8.2768310255858424</v>
      </c>
      <c r="D2877" s="76">
        <f t="shared" si="176"/>
        <v>4</v>
      </c>
      <c r="E2877" s="76">
        <f t="shared" si="177"/>
        <v>13</v>
      </c>
      <c r="F2877" s="101">
        <f t="shared" si="178"/>
        <v>5</v>
      </c>
      <c r="G2877" s="101" t="str">
        <f t="shared" si="179"/>
        <v>On</v>
      </c>
    </row>
    <row r="2878" spans="2:7" x14ac:dyDescent="0.35">
      <c r="B2878" s="3">
        <v>46142.583333326373</v>
      </c>
      <c r="C2878" s="84">
        <v>9.0927627008067038</v>
      </c>
      <c r="D2878" s="76">
        <f t="shared" si="176"/>
        <v>4</v>
      </c>
      <c r="E2878" s="76">
        <f t="shared" si="177"/>
        <v>14</v>
      </c>
      <c r="F2878" s="101">
        <f t="shared" si="178"/>
        <v>5</v>
      </c>
      <c r="G2878" s="101" t="str">
        <f t="shared" si="179"/>
        <v>On</v>
      </c>
    </row>
    <row r="2879" spans="2:7" x14ac:dyDescent="0.35">
      <c r="B2879" s="3">
        <v>46142.624999993037</v>
      </c>
      <c r="C2879" s="84">
        <v>6.1588525210323368</v>
      </c>
      <c r="D2879" s="76">
        <f t="shared" si="176"/>
        <v>4</v>
      </c>
      <c r="E2879" s="76">
        <f t="shared" si="177"/>
        <v>15</v>
      </c>
      <c r="F2879" s="101">
        <f t="shared" si="178"/>
        <v>5</v>
      </c>
      <c r="G2879" s="101" t="str">
        <f t="shared" si="179"/>
        <v>On</v>
      </c>
    </row>
    <row r="2880" spans="2:7" x14ac:dyDescent="0.35">
      <c r="B2880" s="3">
        <v>46142.666666659701</v>
      </c>
      <c r="C2880" s="84">
        <v>2.3823594907047676</v>
      </c>
      <c r="D2880" s="76">
        <f t="shared" si="176"/>
        <v>4</v>
      </c>
      <c r="E2880" s="76">
        <f t="shared" si="177"/>
        <v>16</v>
      </c>
      <c r="F2880" s="101">
        <f t="shared" si="178"/>
        <v>5</v>
      </c>
      <c r="G2880" s="101" t="str">
        <f t="shared" si="179"/>
        <v>On</v>
      </c>
    </row>
    <row r="2881" spans="2:7" x14ac:dyDescent="0.35">
      <c r="B2881" s="3">
        <v>46142.708333326365</v>
      </c>
      <c r="C2881" s="84">
        <v>1.9470951543973993</v>
      </c>
      <c r="D2881" s="76">
        <f t="shared" si="176"/>
        <v>4</v>
      </c>
      <c r="E2881" s="76">
        <f t="shared" si="177"/>
        <v>17</v>
      </c>
      <c r="F2881" s="101">
        <f t="shared" si="178"/>
        <v>5</v>
      </c>
      <c r="G2881" s="101" t="str">
        <f t="shared" si="179"/>
        <v>On</v>
      </c>
    </row>
    <row r="2882" spans="2:7" x14ac:dyDescent="0.35">
      <c r="B2882" s="3">
        <v>46142.74999999303</v>
      </c>
      <c r="C2882" s="84">
        <v>4.7568549596105576E-2</v>
      </c>
      <c r="D2882" s="76">
        <f t="shared" si="176"/>
        <v>4</v>
      </c>
      <c r="E2882" s="76">
        <f t="shared" si="177"/>
        <v>18</v>
      </c>
      <c r="F2882" s="101">
        <f t="shared" si="178"/>
        <v>5</v>
      </c>
      <c r="G2882" s="101" t="str">
        <f t="shared" si="179"/>
        <v>On</v>
      </c>
    </row>
    <row r="2883" spans="2:7" x14ac:dyDescent="0.35">
      <c r="B2883" s="3">
        <v>46142.791666659694</v>
      </c>
      <c r="C2883" s="84">
        <v>0</v>
      </c>
      <c r="D2883" s="76">
        <f t="shared" si="176"/>
        <v>4</v>
      </c>
      <c r="E2883" s="76">
        <f t="shared" si="177"/>
        <v>19</v>
      </c>
      <c r="F2883" s="101">
        <f t="shared" si="178"/>
        <v>5</v>
      </c>
      <c r="G2883" s="101" t="str">
        <f t="shared" si="179"/>
        <v>On</v>
      </c>
    </row>
    <row r="2884" spans="2:7" x14ac:dyDescent="0.35">
      <c r="B2884" s="3">
        <v>46142.833333326358</v>
      </c>
      <c r="C2884" s="84">
        <v>0</v>
      </c>
      <c r="D2884" s="76">
        <f t="shared" si="176"/>
        <v>4</v>
      </c>
      <c r="E2884" s="76">
        <f t="shared" si="177"/>
        <v>20</v>
      </c>
      <c r="F2884" s="101">
        <f t="shared" si="178"/>
        <v>5</v>
      </c>
      <c r="G2884" s="101" t="str">
        <f t="shared" si="179"/>
        <v>On</v>
      </c>
    </row>
    <row r="2885" spans="2:7" x14ac:dyDescent="0.35">
      <c r="B2885" s="3">
        <v>46142.874999993022</v>
      </c>
      <c r="C2885" s="84">
        <v>0</v>
      </c>
      <c r="D2885" s="76">
        <f t="shared" si="176"/>
        <v>4</v>
      </c>
      <c r="E2885" s="76">
        <f t="shared" si="177"/>
        <v>21</v>
      </c>
      <c r="F2885" s="101">
        <f t="shared" si="178"/>
        <v>5</v>
      </c>
      <c r="G2885" s="101" t="str">
        <f t="shared" si="179"/>
        <v>On</v>
      </c>
    </row>
    <row r="2886" spans="2:7" x14ac:dyDescent="0.35">
      <c r="B2886" s="3">
        <v>46142.916666659687</v>
      </c>
      <c r="C2886" s="84">
        <v>0</v>
      </c>
      <c r="D2886" s="76">
        <f t="shared" si="176"/>
        <v>4</v>
      </c>
      <c r="E2886" s="76">
        <f t="shared" si="177"/>
        <v>22</v>
      </c>
      <c r="F2886" s="101">
        <f t="shared" si="178"/>
        <v>5</v>
      </c>
      <c r="G2886" s="101" t="str">
        <f t="shared" si="179"/>
        <v>On</v>
      </c>
    </row>
    <row r="2887" spans="2:7" x14ac:dyDescent="0.35">
      <c r="B2887" s="3">
        <v>46142.958333326351</v>
      </c>
      <c r="C2887" s="84">
        <v>0</v>
      </c>
      <c r="D2887" s="76">
        <f t="shared" si="176"/>
        <v>4</v>
      </c>
      <c r="E2887" s="76">
        <f t="shared" si="177"/>
        <v>23</v>
      </c>
      <c r="F2887" s="101">
        <f t="shared" si="178"/>
        <v>5</v>
      </c>
      <c r="G2887" s="101" t="str">
        <f t="shared" si="179"/>
        <v>On</v>
      </c>
    </row>
    <row r="2888" spans="2:7" x14ac:dyDescent="0.35">
      <c r="B2888" s="3">
        <v>46142.999999993015</v>
      </c>
      <c r="C2888" s="84">
        <v>0</v>
      </c>
      <c r="D2888" s="76">
        <f t="shared" si="176"/>
        <v>5</v>
      </c>
      <c r="E2888" s="76">
        <f t="shared" si="177"/>
        <v>0</v>
      </c>
      <c r="F2888" s="101">
        <f t="shared" si="178"/>
        <v>6</v>
      </c>
      <c r="G2888" s="101" t="str">
        <f t="shared" si="179"/>
        <v>Off</v>
      </c>
    </row>
    <row r="2889" spans="2:7" x14ac:dyDescent="0.35">
      <c r="B2889" s="3">
        <v>46143.041666659679</v>
      </c>
      <c r="C2889" s="84">
        <v>0</v>
      </c>
      <c r="D2889" s="76">
        <f t="shared" ref="D2889:D2952" si="180">MONTH(B2889)</f>
        <v>5</v>
      </c>
      <c r="E2889" s="76">
        <f t="shared" si="177"/>
        <v>1</v>
      </c>
      <c r="F2889" s="101">
        <f t="shared" si="178"/>
        <v>6</v>
      </c>
      <c r="G2889" s="101" t="str">
        <f t="shared" si="179"/>
        <v>Off</v>
      </c>
    </row>
    <row r="2890" spans="2:7" x14ac:dyDescent="0.35">
      <c r="B2890" s="3">
        <v>46143.083333326344</v>
      </c>
      <c r="C2890" s="84">
        <v>0</v>
      </c>
      <c r="D2890" s="76">
        <f t="shared" si="180"/>
        <v>5</v>
      </c>
      <c r="E2890" s="76">
        <f t="shared" ref="E2890:E2953" si="181">HOUR(B2890)</f>
        <v>2</v>
      </c>
      <c r="F2890" s="101">
        <f t="shared" ref="F2890:F2953" si="182">WEEKDAY(B2890,1)</f>
        <v>6</v>
      </c>
      <c r="G2890" s="101" t="str">
        <f t="shared" ref="G2890:G2953" si="183">IF(OR(F2890=$F$6,F2890=$F$7),"Off",IF(E2890&lt;8,"Off","On"))</f>
        <v>Off</v>
      </c>
    </row>
    <row r="2891" spans="2:7" x14ac:dyDescent="0.35">
      <c r="B2891" s="3">
        <v>46143.124999993008</v>
      </c>
      <c r="C2891" s="84">
        <v>0</v>
      </c>
      <c r="D2891" s="76">
        <f t="shared" si="180"/>
        <v>5</v>
      </c>
      <c r="E2891" s="76">
        <f t="shared" si="181"/>
        <v>3</v>
      </c>
      <c r="F2891" s="101">
        <f t="shared" si="182"/>
        <v>6</v>
      </c>
      <c r="G2891" s="101" t="str">
        <f t="shared" si="183"/>
        <v>Off</v>
      </c>
    </row>
    <row r="2892" spans="2:7" x14ac:dyDescent="0.35">
      <c r="B2892" s="3">
        <v>46143.166666659672</v>
      </c>
      <c r="C2892" s="84">
        <v>0</v>
      </c>
      <c r="D2892" s="76">
        <f t="shared" si="180"/>
        <v>5</v>
      </c>
      <c r="E2892" s="76">
        <f t="shared" si="181"/>
        <v>4</v>
      </c>
      <c r="F2892" s="101">
        <f t="shared" si="182"/>
        <v>6</v>
      </c>
      <c r="G2892" s="101" t="str">
        <f t="shared" si="183"/>
        <v>Off</v>
      </c>
    </row>
    <row r="2893" spans="2:7" x14ac:dyDescent="0.35">
      <c r="B2893" s="3">
        <v>46143.208333326336</v>
      </c>
      <c r="C2893" s="84">
        <v>0</v>
      </c>
      <c r="D2893" s="76">
        <f t="shared" si="180"/>
        <v>5</v>
      </c>
      <c r="E2893" s="76">
        <f t="shared" si="181"/>
        <v>5</v>
      </c>
      <c r="F2893" s="101">
        <f t="shared" si="182"/>
        <v>6</v>
      </c>
      <c r="G2893" s="101" t="str">
        <f t="shared" si="183"/>
        <v>Off</v>
      </c>
    </row>
    <row r="2894" spans="2:7" x14ac:dyDescent="0.35">
      <c r="B2894" s="3">
        <v>46143.249999993001</v>
      </c>
      <c r="C2894" s="84">
        <v>0</v>
      </c>
      <c r="D2894" s="76">
        <f t="shared" si="180"/>
        <v>5</v>
      </c>
      <c r="E2894" s="76">
        <f t="shared" si="181"/>
        <v>6</v>
      </c>
      <c r="F2894" s="101">
        <f t="shared" si="182"/>
        <v>6</v>
      </c>
      <c r="G2894" s="101" t="str">
        <f t="shared" si="183"/>
        <v>Off</v>
      </c>
    </row>
    <row r="2895" spans="2:7" x14ac:dyDescent="0.35">
      <c r="B2895" s="3">
        <v>46143.291666659665</v>
      </c>
      <c r="C2895" s="84">
        <v>6.5525529214279139</v>
      </c>
      <c r="D2895" s="76">
        <f t="shared" si="180"/>
        <v>5</v>
      </c>
      <c r="E2895" s="76">
        <f t="shared" si="181"/>
        <v>7</v>
      </c>
      <c r="F2895" s="101">
        <f t="shared" si="182"/>
        <v>6</v>
      </c>
      <c r="G2895" s="101" t="str">
        <f t="shared" si="183"/>
        <v>Off</v>
      </c>
    </row>
    <row r="2896" spans="2:7" x14ac:dyDescent="0.35">
      <c r="B2896" s="3">
        <v>46143.333333326329</v>
      </c>
      <c r="C2896" s="84">
        <v>17.174253118347274</v>
      </c>
      <c r="D2896" s="76">
        <f t="shared" si="180"/>
        <v>5</v>
      </c>
      <c r="E2896" s="76">
        <f t="shared" si="181"/>
        <v>8</v>
      </c>
      <c r="F2896" s="101">
        <f t="shared" si="182"/>
        <v>6</v>
      </c>
      <c r="G2896" s="101" t="str">
        <f t="shared" si="183"/>
        <v>On</v>
      </c>
    </row>
    <row r="2897" spans="2:7" x14ac:dyDescent="0.35">
      <c r="B2897" s="3">
        <v>46143.374999992993</v>
      </c>
      <c r="C2897" s="84">
        <v>20.391743678365376</v>
      </c>
      <c r="D2897" s="76">
        <f t="shared" si="180"/>
        <v>5</v>
      </c>
      <c r="E2897" s="76">
        <f t="shared" si="181"/>
        <v>9</v>
      </c>
      <c r="F2897" s="101">
        <f t="shared" si="182"/>
        <v>6</v>
      </c>
      <c r="G2897" s="101" t="str">
        <f t="shared" si="183"/>
        <v>On</v>
      </c>
    </row>
    <row r="2898" spans="2:7" x14ac:dyDescent="0.35">
      <c r="B2898" s="3">
        <v>46143.416666659657</v>
      </c>
      <c r="C2898" s="84">
        <v>21.301877639789929</v>
      </c>
      <c r="D2898" s="76">
        <f t="shared" si="180"/>
        <v>5</v>
      </c>
      <c r="E2898" s="76">
        <f t="shared" si="181"/>
        <v>10</v>
      </c>
      <c r="F2898" s="101">
        <f t="shared" si="182"/>
        <v>6</v>
      </c>
      <c r="G2898" s="101" t="str">
        <f t="shared" si="183"/>
        <v>On</v>
      </c>
    </row>
    <row r="2899" spans="2:7" x14ac:dyDescent="0.35">
      <c r="B2899" s="3">
        <v>46143.458333326322</v>
      </c>
      <c r="C2899" s="84">
        <v>21.440055562273361</v>
      </c>
      <c r="D2899" s="76">
        <f t="shared" si="180"/>
        <v>5</v>
      </c>
      <c r="E2899" s="76">
        <f t="shared" si="181"/>
        <v>11</v>
      </c>
      <c r="F2899" s="101">
        <f t="shared" si="182"/>
        <v>6</v>
      </c>
      <c r="G2899" s="101" t="str">
        <f t="shared" si="183"/>
        <v>On</v>
      </c>
    </row>
    <row r="2900" spans="2:7" x14ac:dyDescent="0.35">
      <c r="B2900" s="3">
        <v>46143.499999992986</v>
      </c>
      <c r="C2900" s="84">
        <v>19.130557463399974</v>
      </c>
      <c r="D2900" s="76">
        <f t="shared" si="180"/>
        <v>5</v>
      </c>
      <c r="E2900" s="76">
        <f t="shared" si="181"/>
        <v>12</v>
      </c>
      <c r="F2900" s="101">
        <f t="shared" si="182"/>
        <v>6</v>
      </c>
      <c r="G2900" s="101" t="str">
        <f t="shared" si="183"/>
        <v>On</v>
      </c>
    </row>
    <row r="2901" spans="2:7" x14ac:dyDescent="0.35">
      <c r="B2901" s="3">
        <v>46143.54166665965</v>
      </c>
      <c r="C2901" s="84">
        <v>18.411661494286751</v>
      </c>
      <c r="D2901" s="76">
        <f t="shared" si="180"/>
        <v>5</v>
      </c>
      <c r="E2901" s="76">
        <f t="shared" si="181"/>
        <v>13</v>
      </c>
      <c r="F2901" s="101">
        <f t="shared" si="182"/>
        <v>6</v>
      </c>
      <c r="G2901" s="101" t="str">
        <f t="shared" si="183"/>
        <v>On</v>
      </c>
    </row>
    <row r="2902" spans="2:7" x14ac:dyDescent="0.35">
      <c r="B2902" s="3">
        <v>46143.583333326314</v>
      </c>
      <c r="C2902" s="84">
        <v>19.319027016202202</v>
      </c>
      <c r="D2902" s="76">
        <f t="shared" si="180"/>
        <v>5</v>
      </c>
      <c r="E2902" s="76">
        <f t="shared" si="181"/>
        <v>14</v>
      </c>
      <c r="F2902" s="101">
        <f t="shared" si="182"/>
        <v>6</v>
      </c>
      <c r="G2902" s="101" t="str">
        <f t="shared" si="183"/>
        <v>On</v>
      </c>
    </row>
    <row r="2903" spans="2:7" x14ac:dyDescent="0.35">
      <c r="B2903" s="3">
        <v>46143.624999992979</v>
      </c>
      <c r="C2903" s="84">
        <v>17.888424490741787</v>
      </c>
      <c r="D2903" s="76">
        <f t="shared" si="180"/>
        <v>5</v>
      </c>
      <c r="E2903" s="76">
        <f t="shared" si="181"/>
        <v>15</v>
      </c>
      <c r="F2903" s="101">
        <f t="shared" si="182"/>
        <v>6</v>
      </c>
      <c r="G2903" s="101" t="str">
        <f t="shared" si="183"/>
        <v>On</v>
      </c>
    </row>
    <row r="2904" spans="2:7" x14ac:dyDescent="0.35">
      <c r="B2904" s="3">
        <v>46143.666666659643</v>
      </c>
      <c r="C2904" s="84">
        <v>19.285844038312263</v>
      </c>
      <c r="D2904" s="76">
        <f t="shared" si="180"/>
        <v>5</v>
      </c>
      <c r="E2904" s="76">
        <f t="shared" si="181"/>
        <v>16</v>
      </c>
      <c r="F2904" s="101">
        <f t="shared" si="182"/>
        <v>6</v>
      </c>
      <c r="G2904" s="101" t="str">
        <f t="shared" si="183"/>
        <v>On</v>
      </c>
    </row>
    <row r="2905" spans="2:7" x14ac:dyDescent="0.35">
      <c r="B2905" s="3">
        <v>46143.708333326307</v>
      </c>
      <c r="C2905" s="84">
        <v>17.325826605239204</v>
      </c>
      <c r="D2905" s="76">
        <f t="shared" si="180"/>
        <v>5</v>
      </c>
      <c r="E2905" s="76">
        <f t="shared" si="181"/>
        <v>17</v>
      </c>
      <c r="F2905" s="101">
        <f t="shared" si="182"/>
        <v>6</v>
      </c>
      <c r="G2905" s="101" t="str">
        <f t="shared" si="183"/>
        <v>On</v>
      </c>
    </row>
    <row r="2906" spans="2:7" x14ac:dyDescent="0.35">
      <c r="B2906" s="3">
        <v>46143.749999992971</v>
      </c>
      <c r="C2906" s="84">
        <v>15.053115707742823</v>
      </c>
      <c r="D2906" s="76">
        <f t="shared" si="180"/>
        <v>5</v>
      </c>
      <c r="E2906" s="76">
        <f t="shared" si="181"/>
        <v>18</v>
      </c>
      <c r="F2906" s="101">
        <f t="shared" si="182"/>
        <v>6</v>
      </c>
      <c r="G2906" s="101" t="str">
        <f t="shared" si="183"/>
        <v>On</v>
      </c>
    </row>
    <row r="2907" spans="2:7" x14ac:dyDescent="0.35">
      <c r="B2907" s="3">
        <v>46143.791666659636</v>
      </c>
      <c r="C2907" s="84">
        <v>2.5855017578363859</v>
      </c>
      <c r="D2907" s="76">
        <f t="shared" si="180"/>
        <v>5</v>
      </c>
      <c r="E2907" s="76">
        <f t="shared" si="181"/>
        <v>19</v>
      </c>
      <c r="F2907" s="101">
        <f t="shared" si="182"/>
        <v>6</v>
      </c>
      <c r="G2907" s="101" t="str">
        <f t="shared" si="183"/>
        <v>On</v>
      </c>
    </row>
    <row r="2908" spans="2:7" x14ac:dyDescent="0.35">
      <c r="B2908" s="3">
        <v>46143.8333333263</v>
      </c>
      <c r="C2908" s="84">
        <v>0</v>
      </c>
      <c r="D2908" s="76">
        <f t="shared" si="180"/>
        <v>5</v>
      </c>
      <c r="E2908" s="76">
        <f t="shared" si="181"/>
        <v>20</v>
      </c>
      <c r="F2908" s="101">
        <f t="shared" si="182"/>
        <v>6</v>
      </c>
      <c r="G2908" s="101" t="str">
        <f t="shared" si="183"/>
        <v>On</v>
      </c>
    </row>
    <row r="2909" spans="2:7" x14ac:dyDescent="0.35">
      <c r="B2909" s="3">
        <v>46143.874999992964</v>
      </c>
      <c r="C2909" s="84">
        <v>0</v>
      </c>
      <c r="D2909" s="76">
        <f t="shared" si="180"/>
        <v>5</v>
      </c>
      <c r="E2909" s="76">
        <f t="shared" si="181"/>
        <v>21</v>
      </c>
      <c r="F2909" s="101">
        <f t="shared" si="182"/>
        <v>6</v>
      </c>
      <c r="G2909" s="101" t="str">
        <f t="shared" si="183"/>
        <v>On</v>
      </c>
    </row>
    <row r="2910" spans="2:7" x14ac:dyDescent="0.35">
      <c r="B2910" s="3">
        <v>46143.916666659628</v>
      </c>
      <c r="C2910" s="84">
        <v>0</v>
      </c>
      <c r="D2910" s="76">
        <f t="shared" si="180"/>
        <v>5</v>
      </c>
      <c r="E2910" s="76">
        <f t="shared" si="181"/>
        <v>22</v>
      </c>
      <c r="F2910" s="101">
        <f t="shared" si="182"/>
        <v>6</v>
      </c>
      <c r="G2910" s="101" t="str">
        <f t="shared" si="183"/>
        <v>On</v>
      </c>
    </row>
    <row r="2911" spans="2:7" x14ac:dyDescent="0.35">
      <c r="B2911" s="3">
        <v>46143.958333326293</v>
      </c>
      <c r="C2911" s="84">
        <v>0</v>
      </c>
      <c r="D2911" s="76">
        <f t="shared" si="180"/>
        <v>5</v>
      </c>
      <c r="E2911" s="76">
        <f t="shared" si="181"/>
        <v>23</v>
      </c>
      <c r="F2911" s="101">
        <f t="shared" si="182"/>
        <v>6</v>
      </c>
      <c r="G2911" s="101" t="str">
        <f t="shared" si="183"/>
        <v>On</v>
      </c>
    </row>
    <row r="2912" spans="2:7" x14ac:dyDescent="0.35">
      <c r="B2912" s="3">
        <v>46143.999999992957</v>
      </c>
      <c r="C2912" s="84">
        <v>0</v>
      </c>
      <c r="D2912" s="76">
        <f t="shared" si="180"/>
        <v>5</v>
      </c>
      <c r="E2912" s="76">
        <f t="shared" si="181"/>
        <v>0</v>
      </c>
      <c r="F2912" s="101">
        <f t="shared" si="182"/>
        <v>7</v>
      </c>
      <c r="G2912" s="101" t="str">
        <f t="shared" si="183"/>
        <v>Off</v>
      </c>
    </row>
    <row r="2913" spans="2:7" x14ac:dyDescent="0.35">
      <c r="B2913" s="3">
        <v>46144.041666659621</v>
      </c>
      <c r="C2913" s="84">
        <v>0</v>
      </c>
      <c r="D2913" s="76">
        <f t="shared" si="180"/>
        <v>5</v>
      </c>
      <c r="E2913" s="76">
        <f t="shared" si="181"/>
        <v>1</v>
      </c>
      <c r="F2913" s="101">
        <f t="shared" si="182"/>
        <v>7</v>
      </c>
      <c r="G2913" s="101" t="str">
        <f t="shared" si="183"/>
        <v>Off</v>
      </c>
    </row>
    <row r="2914" spans="2:7" x14ac:dyDescent="0.35">
      <c r="B2914" s="3">
        <v>46144.083333326285</v>
      </c>
      <c r="C2914" s="84">
        <v>0</v>
      </c>
      <c r="D2914" s="76">
        <f t="shared" si="180"/>
        <v>5</v>
      </c>
      <c r="E2914" s="76">
        <f t="shared" si="181"/>
        <v>2</v>
      </c>
      <c r="F2914" s="101">
        <f t="shared" si="182"/>
        <v>7</v>
      </c>
      <c r="G2914" s="101" t="str">
        <f t="shared" si="183"/>
        <v>Off</v>
      </c>
    </row>
    <row r="2915" spans="2:7" x14ac:dyDescent="0.35">
      <c r="B2915" s="3">
        <v>46144.12499999295</v>
      </c>
      <c r="C2915" s="84">
        <v>0</v>
      </c>
      <c r="D2915" s="76">
        <f t="shared" si="180"/>
        <v>5</v>
      </c>
      <c r="E2915" s="76">
        <f t="shared" si="181"/>
        <v>3</v>
      </c>
      <c r="F2915" s="101">
        <f t="shared" si="182"/>
        <v>7</v>
      </c>
      <c r="G2915" s="101" t="str">
        <f t="shared" si="183"/>
        <v>Off</v>
      </c>
    </row>
    <row r="2916" spans="2:7" x14ac:dyDescent="0.35">
      <c r="B2916" s="3">
        <v>46144.166666659614</v>
      </c>
      <c r="C2916" s="84">
        <v>0</v>
      </c>
      <c r="D2916" s="76">
        <f t="shared" si="180"/>
        <v>5</v>
      </c>
      <c r="E2916" s="76">
        <f t="shared" si="181"/>
        <v>4</v>
      </c>
      <c r="F2916" s="101">
        <f t="shared" si="182"/>
        <v>7</v>
      </c>
      <c r="G2916" s="101" t="str">
        <f t="shared" si="183"/>
        <v>Off</v>
      </c>
    </row>
    <row r="2917" spans="2:7" x14ac:dyDescent="0.35">
      <c r="B2917" s="3">
        <v>46144.208333326278</v>
      </c>
      <c r="C2917" s="84">
        <v>0</v>
      </c>
      <c r="D2917" s="76">
        <f t="shared" si="180"/>
        <v>5</v>
      </c>
      <c r="E2917" s="76">
        <f t="shared" si="181"/>
        <v>5</v>
      </c>
      <c r="F2917" s="101">
        <f t="shared" si="182"/>
        <v>7</v>
      </c>
      <c r="G2917" s="101" t="str">
        <f t="shared" si="183"/>
        <v>Off</v>
      </c>
    </row>
    <row r="2918" spans="2:7" x14ac:dyDescent="0.35">
      <c r="B2918" s="3">
        <v>46144.249999992942</v>
      </c>
      <c r="C2918" s="84">
        <v>0</v>
      </c>
      <c r="D2918" s="76">
        <f t="shared" si="180"/>
        <v>5</v>
      </c>
      <c r="E2918" s="76">
        <f t="shared" si="181"/>
        <v>6</v>
      </c>
      <c r="F2918" s="101">
        <f t="shared" si="182"/>
        <v>7</v>
      </c>
      <c r="G2918" s="101" t="str">
        <f t="shared" si="183"/>
        <v>Off</v>
      </c>
    </row>
    <row r="2919" spans="2:7" x14ac:dyDescent="0.35">
      <c r="B2919" s="3">
        <v>46144.291666659607</v>
      </c>
      <c r="C2919" s="84">
        <v>6.028286386168805</v>
      </c>
      <c r="D2919" s="76">
        <f t="shared" si="180"/>
        <v>5</v>
      </c>
      <c r="E2919" s="76">
        <f t="shared" si="181"/>
        <v>7</v>
      </c>
      <c r="F2919" s="101">
        <f t="shared" si="182"/>
        <v>7</v>
      </c>
      <c r="G2919" s="101" t="str">
        <f t="shared" si="183"/>
        <v>Off</v>
      </c>
    </row>
    <row r="2920" spans="2:7" x14ac:dyDescent="0.35">
      <c r="B2920" s="3">
        <v>46144.333333326271</v>
      </c>
      <c r="C2920" s="84">
        <v>13.225732661224459</v>
      </c>
      <c r="D2920" s="76">
        <f t="shared" si="180"/>
        <v>5</v>
      </c>
      <c r="E2920" s="76">
        <f t="shared" si="181"/>
        <v>8</v>
      </c>
      <c r="F2920" s="101">
        <f t="shared" si="182"/>
        <v>7</v>
      </c>
      <c r="G2920" s="101" t="str">
        <f t="shared" si="183"/>
        <v>Off</v>
      </c>
    </row>
    <row r="2921" spans="2:7" x14ac:dyDescent="0.35">
      <c r="B2921" s="3">
        <v>46144.374999992935</v>
      </c>
      <c r="C2921" s="84">
        <v>11.776174169144136</v>
      </c>
      <c r="D2921" s="76">
        <f t="shared" si="180"/>
        <v>5</v>
      </c>
      <c r="E2921" s="76">
        <f t="shared" si="181"/>
        <v>9</v>
      </c>
      <c r="F2921" s="101">
        <f t="shared" si="182"/>
        <v>7</v>
      </c>
      <c r="G2921" s="101" t="str">
        <f t="shared" si="183"/>
        <v>Off</v>
      </c>
    </row>
    <row r="2922" spans="2:7" x14ac:dyDescent="0.35">
      <c r="B2922" s="3">
        <v>46144.416666659599</v>
      </c>
      <c r="C2922" s="84">
        <v>18.520759791445251</v>
      </c>
      <c r="D2922" s="76">
        <f t="shared" si="180"/>
        <v>5</v>
      </c>
      <c r="E2922" s="76">
        <f t="shared" si="181"/>
        <v>10</v>
      </c>
      <c r="F2922" s="101">
        <f t="shared" si="182"/>
        <v>7</v>
      </c>
      <c r="G2922" s="101" t="str">
        <f t="shared" si="183"/>
        <v>Off</v>
      </c>
    </row>
    <row r="2923" spans="2:7" x14ac:dyDescent="0.35">
      <c r="B2923" s="3">
        <v>46144.458333326264</v>
      </c>
      <c r="C2923" s="84">
        <v>14.649941515187752</v>
      </c>
      <c r="D2923" s="76">
        <f t="shared" si="180"/>
        <v>5</v>
      </c>
      <c r="E2923" s="76">
        <f t="shared" si="181"/>
        <v>11</v>
      </c>
      <c r="F2923" s="101">
        <f t="shared" si="182"/>
        <v>7</v>
      </c>
      <c r="G2923" s="101" t="str">
        <f t="shared" si="183"/>
        <v>Off</v>
      </c>
    </row>
    <row r="2924" spans="2:7" x14ac:dyDescent="0.35">
      <c r="B2924" s="3">
        <v>46144.499999992928</v>
      </c>
      <c r="C2924" s="84">
        <v>17.285013365111872</v>
      </c>
      <c r="D2924" s="76">
        <f t="shared" si="180"/>
        <v>5</v>
      </c>
      <c r="E2924" s="76">
        <f t="shared" si="181"/>
        <v>12</v>
      </c>
      <c r="F2924" s="101">
        <f t="shared" si="182"/>
        <v>7</v>
      </c>
      <c r="G2924" s="101" t="str">
        <f t="shared" si="183"/>
        <v>Off</v>
      </c>
    </row>
    <row r="2925" spans="2:7" x14ac:dyDescent="0.35">
      <c r="B2925" s="3">
        <v>46144.541666659592</v>
      </c>
      <c r="C2925" s="84">
        <v>16.648129787229088</v>
      </c>
      <c r="D2925" s="76">
        <f t="shared" si="180"/>
        <v>5</v>
      </c>
      <c r="E2925" s="76">
        <f t="shared" si="181"/>
        <v>13</v>
      </c>
      <c r="F2925" s="101">
        <f t="shared" si="182"/>
        <v>7</v>
      </c>
      <c r="G2925" s="101" t="str">
        <f t="shared" si="183"/>
        <v>Off</v>
      </c>
    </row>
    <row r="2926" spans="2:7" x14ac:dyDescent="0.35">
      <c r="B2926" s="3">
        <v>46144.583333326256</v>
      </c>
      <c r="C2926" s="84">
        <v>17.055270511322725</v>
      </c>
      <c r="D2926" s="76">
        <f t="shared" si="180"/>
        <v>5</v>
      </c>
      <c r="E2926" s="76">
        <f t="shared" si="181"/>
        <v>14</v>
      </c>
      <c r="F2926" s="101">
        <f t="shared" si="182"/>
        <v>7</v>
      </c>
      <c r="G2926" s="101" t="str">
        <f t="shared" si="183"/>
        <v>Off</v>
      </c>
    </row>
    <row r="2927" spans="2:7" x14ac:dyDescent="0.35">
      <c r="B2927" s="3">
        <v>46144.62499999292</v>
      </c>
      <c r="C2927" s="84">
        <v>19.534263183685066</v>
      </c>
      <c r="D2927" s="76">
        <f t="shared" si="180"/>
        <v>5</v>
      </c>
      <c r="E2927" s="76">
        <f t="shared" si="181"/>
        <v>15</v>
      </c>
      <c r="F2927" s="101">
        <f t="shared" si="182"/>
        <v>7</v>
      </c>
      <c r="G2927" s="101" t="str">
        <f t="shared" si="183"/>
        <v>Off</v>
      </c>
    </row>
    <row r="2928" spans="2:7" x14ac:dyDescent="0.35">
      <c r="B2928" s="3">
        <v>46144.666666659585</v>
      </c>
      <c r="C2928" s="84">
        <v>15.259601632084079</v>
      </c>
      <c r="D2928" s="76">
        <f t="shared" si="180"/>
        <v>5</v>
      </c>
      <c r="E2928" s="76">
        <f t="shared" si="181"/>
        <v>16</v>
      </c>
      <c r="F2928" s="101">
        <f t="shared" si="182"/>
        <v>7</v>
      </c>
      <c r="G2928" s="101" t="str">
        <f t="shared" si="183"/>
        <v>Off</v>
      </c>
    </row>
    <row r="2929" spans="2:7" x14ac:dyDescent="0.35">
      <c r="B2929" s="3">
        <v>46144.708333326249</v>
      </c>
      <c r="C2929" s="84">
        <v>15.239364067174527</v>
      </c>
      <c r="D2929" s="76">
        <f t="shared" si="180"/>
        <v>5</v>
      </c>
      <c r="E2929" s="76">
        <f t="shared" si="181"/>
        <v>17</v>
      </c>
      <c r="F2929" s="101">
        <f t="shared" si="182"/>
        <v>7</v>
      </c>
      <c r="G2929" s="101" t="str">
        <f t="shared" si="183"/>
        <v>Off</v>
      </c>
    </row>
    <row r="2930" spans="2:7" x14ac:dyDescent="0.35">
      <c r="B2930" s="3">
        <v>46144.749999992913</v>
      </c>
      <c r="C2930" s="84">
        <v>11.672825206430439</v>
      </c>
      <c r="D2930" s="76">
        <f t="shared" si="180"/>
        <v>5</v>
      </c>
      <c r="E2930" s="76">
        <f t="shared" si="181"/>
        <v>18</v>
      </c>
      <c r="F2930" s="101">
        <f t="shared" si="182"/>
        <v>7</v>
      </c>
      <c r="G2930" s="101" t="str">
        <f t="shared" si="183"/>
        <v>Off</v>
      </c>
    </row>
    <row r="2931" spans="2:7" x14ac:dyDescent="0.35">
      <c r="B2931" s="3">
        <v>46144.791666659577</v>
      </c>
      <c r="C2931" s="84">
        <v>3.8611569589734263</v>
      </c>
      <c r="D2931" s="76">
        <f t="shared" si="180"/>
        <v>5</v>
      </c>
      <c r="E2931" s="76">
        <f t="shared" si="181"/>
        <v>19</v>
      </c>
      <c r="F2931" s="101">
        <f t="shared" si="182"/>
        <v>7</v>
      </c>
      <c r="G2931" s="101" t="str">
        <f t="shared" si="183"/>
        <v>Off</v>
      </c>
    </row>
    <row r="2932" spans="2:7" x14ac:dyDescent="0.35">
      <c r="B2932" s="3">
        <v>46144.833333326242</v>
      </c>
      <c r="C2932" s="84">
        <v>0</v>
      </c>
      <c r="D2932" s="76">
        <f t="shared" si="180"/>
        <v>5</v>
      </c>
      <c r="E2932" s="76">
        <f t="shared" si="181"/>
        <v>20</v>
      </c>
      <c r="F2932" s="101">
        <f t="shared" si="182"/>
        <v>7</v>
      </c>
      <c r="G2932" s="101" t="str">
        <f t="shared" si="183"/>
        <v>Off</v>
      </c>
    </row>
    <row r="2933" spans="2:7" x14ac:dyDescent="0.35">
      <c r="B2933" s="3">
        <v>46144.874999992906</v>
      </c>
      <c r="C2933" s="84">
        <v>0</v>
      </c>
      <c r="D2933" s="76">
        <f t="shared" si="180"/>
        <v>5</v>
      </c>
      <c r="E2933" s="76">
        <f t="shared" si="181"/>
        <v>21</v>
      </c>
      <c r="F2933" s="101">
        <f t="shared" si="182"/>
        <v>7</v>
      </c>
      <c r="G2933" s="101" t="str">
        <f t="shared" si="183"/>
        <v>Off</v>
      </c>
    </row>
    <row r="2934" spans="2:7" x14ac:dyDescent="0.35">
      <c r="B2934" s="3">
        <v>46144.91666665957</v>
      </c>
      <c r="C2934" s="84">
        <v>0</v>
      </c>
      <c r="D2934" s="76">
        <f t="shared" si="180"/>
        <v>5</v>
      </c>
      <c r="E2934" s="76">
        <f t="shared" si="181"/>
        <v>22</v>
      </c>
      <c r="F2934" s="101">
        <f t="shared" si="182"/>
        <v>7</v>
      </c>
      <c r="G2934" s="101" t="str">
        <f t="shared" si="183"/>
        <v>Off</v>
      </c>
    </row>
    <row r="2935" spans="2:7" x14ac:dyDescent="0.35">
      <c r="B2935" s="3">
        <v>46144.958333326234</v>
      </c>
      <c r="C2935" s="84">
        <v>0</v>
      </c>
      <c r="D2935" s="76">
        <f t="shared" si="180"/>
        <v>5</v>
      </c>
      <c r="E2935" s="76">
        <f t="shared" si="181"/>
        <v>23</v>
      </c>
      <c r="F2935" s="101">
        <f t="shared" si="182"/>
        <v>7</v>
      </c>
      <c r="G2935" s="101" t="str">
        <f t="shared" si="183"/>
        <v>Off</v>
      </c>
    </row>
    <row r="2936" spans="2:7" x14ac:dyDescent="0.35">
      <c r="B2936" s="3">
        <v>46144.999999992899</v>
      </c>
      <c r="C2936" s="84">
        <v>0</v>
      </c>
      <c r="D2936" s="76">
        <f t="shared" si="180"/>
        <v>5</v>
      </c>
      <c r="E2936" s="76">
        <f t="shared" si="181"/>
        <v>0</v>
      </c>
      <c r="F2936" s="101">
        <f t="shared" si="182"/>
        <v>1</v>
      </c>
      <c r="G2936" s="101" t="str">
        <f t="shared" si="183"/>
        <v>Off</v>
      </c>
    </row>
    <row r="2937" spans="2:7" x14ac:dyDescent="0.35">
      <c r="B2937" s="3">
        <v>46145.041666659563</v>
      </c>
      <c r="C2937" s="84">
        <v>0</v>
      </c>
      <c r="D2937" s="76">
        <f t="shared" si="180"/>
        <v>5</v>
      </c>
      <c r="E2937" s="76">
        <f t="shared" si="181"/>
        <v>1</v>
      </c>
      <c r="F2937" s="101">
        <f t="shared" si="182"/>
        <v>1</v>
      </c>
      <c r="G2937" s="101" t="str">
        <f t="shared" si="183"/>
        <v>Off</v>
      </c>
    </row>
    <row r="2938" spans="2:7" x14ac:dyDescent="0.35">
      <c r="B2938" s="3">
        <v>46145.083333326227</v>
      </c>
      <c r="C2938" s="84">
        <v>0</v>
      </c>
      <c r="D2938" s="76">
        <f t="shared" si="180"/>
        <v>5</v>
      </c>
      <c r="E2938" s="76">
        <f t="shared" si="181"/>
        <v>2</v>
      </c>
      <c r="F2938" s="101">
        <f t="shared" si="182"/>
        <v>1</v>
      </c>
      <c r="G2938" s="101" t="str">
        <f t="shared" si="183"/>
        <v>Off</v>
      </c>
    </row>
    <row r="2939" spans="2:7" x14ac:dyDescent="0.35">
      <c r="B2939" s="3">
        <v>46145.124999992891</v>
      </c>
      <c r="C2939" s="84">
        <v>0</v>
      </c>
      <c r="D2939" s="76">
        <f t="shared" si="180"/>
        <v>5</v>
      </c>
      <c r="E2939" s="76">
        <f t="shared" si="181"/>
        <v>3</v>
      </c>
      <c r="F2939" s="101">
        <f t="shared" si="182"/>
        <v>1</v>
      </c>
      <c r="G2939" s="101" t="str">
        <f t="shared" si="183"/>
        <v>Off</v>
      </c>
    </row>
    <row r="2940" spans="2:7" x14ac:dyDescent="0.35">
      <c r="B2940" s="3">
        <v>46145.166666659556</v>
      </c>
      <c r="C2940" s="84">
        <v>0</v>
      </c>
      <c r="D2940" s="76">
        <f t="shared" si="180"/>
        <v>5</v>
      </c>
      <c r="E2940" s="76">
        <f t="shared" si="181"/>
        <v>4</v>
      </c>
      <c r="F2940" s="101">
        <f t="shared" si="182"/>
        <v>1</v>
      </c>
      <c r="G2940" s="101" t="str">
        <f t="shared" si="183"/>
        <v>Off</v>
      </c>
    </row>
    <row r="2941" spans="2:7" x14ac:dyDescent="0.35">
      <c r="B2941" s="3">
        <v>46145.20833332622</v>
      </c>
      <c r="C2941" s="84">
        <v>0</v>
      </c>
      <c r="D2941" s="76">
        <f t="shared" si="180"/>
        <v>5</v>
      </c>
      <c r="E2941" s="76">
        <f t="shared" si="181"/>
        <v>5</v>
      </c>
      <c r="F2941" s="101">
        <f t="shared" si="182"/>
        <v>1</v>
      </c>
      <c r="G2941" s="101" t="str">
        <f t="shared" si="183"/>
        <v>Off</v>
      </c>
    </row>
    <row r="2942" spans="2:7" x14ac:dyDescent="0.35">
      <c r="B2942" s="3">
        <v>46145.249999992884</v>
      </c>
      <c r="C2942" s="84">
        <v>0</v>
      </c>
      <c r="D2942" s="76">
        <f t="shared" si="180"/>
        <v>5</v>
      </c>
      <c r="E2942" s="76">
        <f t="shared" si="181"/>
        <v>6</v>
      </c>
      <c r="F2942" s="101">
        <f t="shared" si="182"/>
        <v>1</v>
      </c>
      <c r="G2942" s="101" t="str">
        <f t="shared" si="183"/>
        <v>Off</v>
      </c>
    </row>
    <row r="2943" spans="2:7" x14ac:dyDescent="0.35">
      <c r="B2943" s="3">
        <v>46145.291666659548</v>
      </c>
      <c r="C2943" s="84">
        <v>7.4665113311147797</v>
      </c>
      <c r="D2943" s="76">
        <f t="shared" si="180"/>
        <v>5</v>
      </c>
      <c r="E2943" s="76">
        <f t="shared" si="181"/>
        <v>7</v>
      </c>
      <c r="F2943" s="101">
        <f t="shared" si="182"/>
        <v>1</v>
      </c>
      <c r="G2943" s="101" t="str">
        <f t="shared" si="183"/>
        <v>Off</v>
      </c>
    </row>
    <row r="2944" spans="2:7" x14ac:dyDescent="0.35">
      <c r="B2944" s="3">
        <v>46145.333333326213</v>
      </c>
      <c r="C2944" s="84">
        <v>18.362138079038321</v>
      </c>
      <c r="D2944" s="76">
        <f t="shared" si="180"/>
        <v>5</v>
      </c>
      <c r="E2944" s="76">
        <f t="shared" si="181"/>
        <v>8</v>
      </c>
      <c r="F2944" s="101">
        <f t="shared" si="182"/>
        <v>1</v>
      </c>
      <c r="G2944" s="101" t="str">
        <f t="shared" si="183"/>
        <v>Off</v>
      </c>
    </row>
    <row r="2945" spans="2:7" x14ac:dyDescent="0.35">
      <c r="B2945" s="3">
        <v>46145.374999992877</v>
      </c>
      <c r="C2945" s="84">
        <v>21.380112512711822</v>
      </c>
      <c r="D2945" s="76">
        <f t="shared" si="180"/>
        <v>5</v>
      </c>
      <c r="E2945" s="76">
        <f t="shared" si="181"/>
        <v>9</v>
      </c>
      <c r="F2945" s="101">
        <f t="shared" si="182"/>
        <v>1</v>
      </c>
      <c r="G2945" s="101" t="str">
        <f t="shared" si="183"/>
        <v>Off</v>
      </c>
    </row>
    <row r="2946" spans="2:7" x14ac:dyDescent="0.35">
      <c r="B2946" s="3">
        <v>46145.416666659541</v>
      </c>
      <c r="C2946" s="84">
        <v>22.252635562341588</v>
      </c>
      <c r="D2946" s="76">
        <f t="shared" si="180"/>
        <v>5</v>
      </c>
      <c r="E2946" s="76">
        <f t="shared" si="181"/>
        <v>10</v>
      </c>
      <c r="F2946" s="101">
        <f t="shared" si="182"/>
        <v>1</v>
      </c>
      <c r="G2946" s="101" t="str">
        <f t="shared" si="183"/>
        <v>Off</v>
      </c>
    </row>
    <row r="2947" spans="2:7" x14ac:dyDescent="0.35">
      <c r="B2947" s="3">
        <v>46145.458333326205</v>
      </c>
      <c r="C2947" s="84">
        <v>16.260680280462793</v>
      </c>
      <c r="D2947" s="76">
        <f t="shared" si="180"/>
        <v>5</v>
      </c>
      <c r="E2947" s="76">
        <f t="shared" si="181"/>
        <v>11</v>
      </c>
      <c r="F2947" s="101">
        <f t="shared" si="182"/>
        <v>1</v>
      </c>
      <c r="G2947" s="101" t="str">
        <f t="shared" si="183"/>
        <v>Off</v>
      </c>
    </row>
    <row r="2948" spans="2:7" x14ac:dyDescent="0.35">
      <c r="B2948" s="3">
        <v>46145.49999999287</v>
      </c>
      <c r="C2948" s="84">
        <v>15.527912069116566</v>
      </c>
      <c r="D2948" s="76">
        <f t="shared" si="180"/>
        <v>5</v>
      </c>
      <c r="E2948" s="76">
        <f t="shared" si="181"/>
        <v>12</v>
      </c>
      <c r="F2948" s="101">
        <f t="shared" si="182"/>
        <v>1</v>
      </c>
      <c r="G2948" s="101" t="str">
        <f t="shared" si="183"/>
        <v>Off</v>
      </c>
    </row>
    <row r="2949" spans="2:7" x14ac:dyDescent="0.35">
      <c r="B2949" s="3">
        <v>46145.541666659534</v>
      </c>
      <c r="C2949" s="84">
        <v>15.205597331383803</v>
      </c>
      <c r="D2949" s="76">
        <f t="shared" si="180"/>
        <v>5</v>
      </c>
      <c r="E2949" s="76">
        <f t="shared" si="181"/>
        <v>13</v>
      </c>
      <c r="F2949" s="101">
        <f t="shared" si="182"/>
        <v>1</v>
      </c>
      <c r="G2949" s="101" t="str">
        <f t="shared" si="183"/>
        <v>Off</v>
      </c>
    </row>
    <row r="2950" spans="2:7" x14ac:dyDescent="0.35">
      <c r="B2950" s="3">
        <v>46145.583333326198</v>
      </c>
      <c r="C2950" s="84">
        <v>16.513032166592499</v>
      </c>
      <c r="D2950" s="76">
        <f t="shared" si="180"/>
        <v>5</v>
      </c>
      <c r="E2950" s="76">
        <f t="shared" si="181"/>
        <v>14</v>
      </c>
      <c r="F2950" s="101">
        <f t="shared" si="182"/>
        <v>1</v>
      </c>
      <c r="G2950" s="101" t="str">
        <f t="shared" si="183"/>
        <v>Off</v>
      </c>
    </row>
    <row r="2951" spans="2:7" x14ac:dyDescent="0.35">
      <c r="B2951" s="3">
        <v>46145.624999992862</v>
      </c>
      <c r="C2951" s="84">
        <v>12.898995380925049</v>
      </c>
      <c r="D2951" s="76">
        <f t="shared" si="180"/>
        <v>5</v>
      </c>
      <c r="E2951" s="76">
        <f t="shared" si="181"/>
        <v>15</v>
      </c>
      <c r="F2951" s="101">
        <f t="shared" si="182"/>
        <v>1</v>
      </c>
      <c r="G2951" s="101" t="str">
        <f t="shared" si="183"/>
        <v>Off</v>
      </c>
    </row>
    <row r="2952" spans="2:7" x14ac:dyDescent="0.35">
      <c r="B2952" s="3">
        <v>46145.666666659527</v>
      </c>
      <c r="C2952" s="84">
        <v>12.941193182511464</v>
      </c>
      <c r="D2952" s="76">
        <f t="shared" si="180"/>
        <v>5</v>
      </c>
      <c r="E2952" s="76">
        <f t="shared" si="181"/>
        <v>16</v>
      </c>
      <c r="F2952" s="101">
        <f t="shared" si="182"/>
        <v>1</v>
      </c>
      <c r="G2952" s="101" t="str">
        <f t="shared" si="183"/>
        <v>Off</v>
      </c>
    </row>
    <row r="2953" spans="2:7" x14ac:dyDescent="0.35">
      <c r="B2953" s="3">
        <v>46145.708333326191</v>
      </c>
      <c r="C2953" s="84">
        <v>12.727088791067089</v>
      </c>
      <c r="D2953" s="76">
        <f t="shared" ref="D2953:D3016" si="184">MONTH(B2953)</f>
        <v>5</v>
      </c>
      <c r="E2953" s="76">
        <f t="shared" si="181"/>
        <v>17</v>
      </c>
      <c r="F2953" s="101">
        <f t="shared" si="182"/>
        <v>1</v>
      </c>
      <c r="G2953" s="101" t="str">
        <f t="shared" si="183"/>
        <v>Off</v>
      </c>
    </row>
    <row r="2954" spans="2:7" x14ac:dyDescent="0.35">
      <c r="B2954" s="3">
        <v>46145.749999992855</v>
      </c>
      <c r="C2954" s="84">
        <v>10.155514831558595</v>
      </c>
      <c r="D2954" s="76">
        <f t="shared" si="184"/>
        <v>5</v>
      </c>
      <c r="E2954" s="76">
        <f t="shared" ref="E2954:E3017" si="185">HOUR(B2954)</f>
        <v>18</v>
      </c>
      <c r="F2954" s="101">
        <f t="shared" ref="F2954:F3017" si="186">WEEKDAY(B2954,1)</f>
        <v>1</v>
      </c>
      <c r="G2954" s="101" t="str">
        <f t="shared" ref="G2954:G3017" si="187">IF(OR(F2954=$F$6,F2954=$F$7),"Off",IF(E2954&lt;8,"Off","On"))</f>
        <v>Off</v>
      </c>
    </row>
    <row r="2955" spans="2:7" x14ac:dyDescent="0.35">
      <c r="B2955" s="3">
        <v>46145.791666659519</v>
      </c>
      <c r="C2955" s="84">
        <v>0.56896553176996167</v>
      </c>
      <c r="D2955" s="76">
        <f t="shared" si="184"/>
        <v>5</v>
      </c>
      <c r="E2955" s="76">
        <f t="shared" si="185"/>
        <v>19</v>
      </c>
      <c r="F2955" s="101">
        <f t="shared" si="186"/>
        <v>1</v>
      </c>
      <c r="G2955" s="101" t="str">
        <f t="shared" si="187"/>
        <v>Off</v>
      </c>
    </row>
    <row r="2956" spans="2:7" x14ac:dyDescent="0.35">
      <c r="B2956" s="3">
        <v>46145.833333326183</v>
      </c>
      <c r="C2956" s="84">
        <v>0</v>
      </c>
      <c r="D2956" s="76">
        <f t="shared" si="184"/>
        <v>5</v>
      </c>
      <c r="E2956" s="76">
        <f t="shared" si="185"/>
        <v>20</v>
      </c>
      <c r="F2956" s="101">
        <f t="shared" si="186"/>
        <v>1</v>
      </c>
      <c r="G2956" s="101" t="str">
        <f t="shared" si="187"/>
        <v>Off</v>
      </c>
    </row>
    <row r="2957" spans="2:7" x14ac:dyDescent="0.35">
      <c r="B2957" s="3">
        <v>46145.874999992848</v>
      </c>
      <c r="C2957" s="84">
        <v>0</v>
      </c>
      <c r="D2957" s="76">
        <f t="shared" si="184"/>
        <v>5</v>
      </c>
      <c r="E2957" s="76">
        <f t="shared" si="185"/>
        <v>21</v>
      </c>
      <c r="F2957" s="101">
        <f t="shared" si="186"/>
        <v>1</v>
      </c>
      <c r="G2957" s="101" t="str">
        <f t="shared" si="187"/>
        <v>Off</v>
      </c>
    </row>
    <row r="2958" spans="2:7" x14ac:dyDescent="0.35">
      <c r="B2958" s="3">
        <v>46145.916666659512</v>
      </c>
      <c r="C2958" s="84">
        <v>0</v>
      </c>
      <c r="D2958" s="76">
        <f t="shared" si="184"/>
        <v>5</v>
      </c>
      <c r="E2958" s="76">
        <f t="shared" si="185"/>
        <v>22</v>
      </c>
      <c r="F2958" s="101">
        <f t="shared" si="186"/>
        <v>1</v>
      </c>
      <c r="G2958" s="101" t="str">
        <f t="shared" si="187"/>
        <v>Off</v>
      </c>
    </row>
    <row r="2959" spans="2:7" x14ac:dyDescent="0.35">
      <c r="B2959" s="3">
        <v>46145.958333326176</v>
      </c>
      <c r="C2959" s="84">
        <v>0</v>
      </c>
      <c r="D2959" s="76">
        <f t="shared" si="184"/>
        <v>5</v>
      </c>
      <c r="E2959" s="76">
        <f t="shared" si="185"/>
        <v>23</v>
      </c>
      <c r="F2959" s="101">
        <f t="shared" si="186"/>
        <v>1</v>
      </c>
      <c r="G2959" s="101" t="str">
        <f t="shared" si="187"/>
        <v>Off</v>
      </c>
    </row>
    <row r="2960" spans="2:7" x14ac:dyDescent="0.35">
      <c r="B2960" s="3">
        <v>46145.99999999284</v>
      </c>
      <c r="C2960" s="84">
        <v>0</v>
      </c>
      <c r="D2960" s="76">
        <f t="shared" si="184"/>
        <v>5</v>
      </c>
      <c r="E2960" s="76">
        <f t="shared" si="185"/>
        <v>0</v>
      </c>
      <c r="F2960" s="101">
        <f t="shared" si="186"/>
        <v>2</v>
      </c>
      <c r="G2960" s="101" t="str">
        <f t="shared" si="187"/>
        <v>Off</v>
      </c>
    </row>
    <row r="2961" spans="2:7" x14ac:dyDescent="0.35">
      <c r="B2961" s="3">
        <v>46146.041666659505</v>
      </c>
      <c r="C2961" s="84">
        <v>0</v>
      </c>
      <c r="D2961" s="76">
        <f t="shared" si="184"/>
        <v>5</v>
      </c>
      <c r="E2961" s="76">
        <f t="shared" si="185"/>
        <v>1</v>
      </c>
      <c r="F2961" s="101">
        <f t="shared" si="186"/>
        <v>2</v>
      </c>
      <c r="G2961" s="101" t="str">
        <f t="shared" si="187"/>
        <v>Off</v>
      </c>
    </row>
    <row r="2962" spans="2:7" x14ac:dyDescent="0.35">
      <c r="B2962" s="3">
        <v>46146.083333326169</v>
      </c>
      <c r="C2962" s="84">
        <v>0</v>
      </c>
      <c r="D2962" s="76">
        <f t="shared" si="184"/>
        <v>5</v>
      </c>
      <c r="E2962" s="76">
        <f t="shared" si="185"/>
        <v>2</v>
      </c>
      <c r="F2962" s="101">
        <f t="shared" si="186"/>
        <v>2</v>
      </c>
      <c r="G2962" s="101" t="str">
        <f t="shared" si="187"/>
        <v>Off</v>
      </c>
    </row>
    <row r="2963" spans="2:7" x14ac:dyDescent="0.35">
      <c r="B2963" s="3">
        <v>46146.124999992833</v>
      </c>
      <c r="C2963" s="84">
        <v>0</v>
      </c>
      <c r="D2963" s="76">
        <f t="shared" si="184"/>
        <v>5</v>
      </c>
      <c r="E2963" s="76">
        <f t="shared" si="185"/>
        <v>3</v>
      </c>
      <c r="F2963" s="101">
        <f t="shared" si="186"/>
        <v>2</v>
      </c>
      <c r="G2963" s="101" t="str">
        <f t="shared" si="187"/>
        <v>Off</v>
      </c>
    </row>
    <row r="2964" spans="2:7" x14ac:dyDescent="0.35">
      <c r="B2964" s="3">
        <v>46146.166666659497</v>
      </c>
      <c r="C2964" s="84">
        <v>0</v>
      </c>
      <c r="D2964" s="76">
        <f t="shared" si="184"/>
        <v>5</v>
      </c>
      <c r="E2964" s="76">
        <f t="shared" si="185"/>
        <v>4</v>
      </c>
      <c r="F2964" s="101">
        <f t="shared" si="186"/>
        <v>2</v>
      </c>
      <c r="G2964" s="101" t="str">
        <f t="shared" si="187"/>
        <v>Off</v>
      </c>
    </row>
    <row r="2965" spans="2:7" x14ac:dyDescent="0.35">
      <c r="B2965" s="3">
        <v>46146.208333326162</v>
      </c>
      <c r="C2965" s="84">
        <v>0</v>
      </c>
      <c r="D2965" s="76">
        <f t="shared" si="184"/>
        <v>5</v>
      </c>
      <c r="E2965" s="76">
        <f t="shared" si="185"/>
        <v>5</v>
      </c>
      <c r="F2965" s="101">
        <f t="shared" si="186"/>
        <v>2</v>
      </c>
      <c r="G2965" s="101" t="str">
        <f t="shared" si="187"/>
        <v>Off</v>
      </c>
    </row>
    <row r="2966" spans="2:7" x14ac:dyDescent="0.35">
      <c r="B2966" s="3">
        <v>46146.249999992826</v>
      </c>
      <c r="C2966" s="84">
        <v>0</v>
      </c>
      <c r="D2966" s="76">
        <f t="shared" si="184"/>
        <v>5</v>
      </c>
      <c r="E2966" s="76">
        <f t="shared" si="185"/>
        <v>6</v>
      </c>
      <c r="F2966" s="101">
        <f t="shared" si="186"/>
        <v>2</v>
      </c>
      <c r="G2966" s="101" t="str">
        <f t="shared" si="187"/>
        <v>Off</v>
      </c>
    </row>
    <row r="2967" spans="2:7" x14ac:dyDescent="0.35">
      <c r="B2967" s="3">
        <v>46146.29166665949</v>
      </c>
      <c r="C2967" s="84">
        <v>3.0716549756559655</v>
      </c>
      <c r="D2967" s="76">
        <f t="shared" si="184"/>
        <v>5</v>
      </c>
      <c r="E2967" s="76">
        <f t="shared" si="185"/>
        <v>7</v>
      </c>
      <c r="F2967" s="101">
        <f t="shared" si="186"/>
        <v>2</v>
      </c>
      <c r="G2967" s="101" t="str">
        <f t="shared" si="187"/>
        <v>Off</v>
      </c>
    </row>
    <row r="2968" spans="2:7" x14ac:dyDescent="0.35">
      <c r="B2968" s="3">
        <v>46146.333333326154</v>
      </c>
      <c r="C2968" s="84">
        <v>11.64249720408997</v>
      </c>
      <c r="D2968" s="76">
        <f t="shared" si="184"/>
        <v>5</v>
      </c>
      <c r="E2968" s="76">
        <f t="shared" si="185"/>
        <v>8</v>
      </c>
      <c r="F2968" s="101">
        <f t="shared" si="186"/>
        <v>2</v>
      </c>
      <c r="G2968" s="101" t="str">
        <f t="shared" si="187"/>
        <v>On</v>
      </c>
    </row>
    <row r="2969" spans="2:7" x14ac:dyDescent="0.35">
      <c r="B2969" s="3">
        <v>46146.374999992819</v>
      </c>
      <c r="C2969" s="84">
        <v>16.286997376501493</v>
      </c>
      <c r="D2969" s="76">
        <f t="shared" si="184"/>
        <v>5</v>
      </c>
      <c r="E2969" s="76">
        <f t="shared" si="185"/>
        <v>9</v>
      </c>
      <c r="F2969" s="101">
        <f t="shared" si="186"/>
        <v>2</v>
      </c>
      <c r="G2969" s="101" t="str">
        <f t="shared" si="187"/>
        <v>On</v>
      </c>
    </row>
    <row r="2970" spans="2:7" x14ac:dyDescent="0.35">
      <c r="B2970" s="3">
        <v>46146.416666659483</v>
      </c>
      <c r="C2970" s="84">
        <v>15.027879283931242</v>
      </c>
      <c r="D2970" s="76">
        <f t="shared" si="184"/>
        <v>5</v>
      </c>
      <c r="E2970" s="76">
        <f t="shared" si="185"/>
        <v>10</v>
      </c>
      <c r="F2970" s="101">
        <f t="shared" si="186"/>
        <v>2</v>
      </c>
      <c r="G2970" s="101" t="str">
        <f t="shared" si="187"/>
        <v>On</v>
      </c>
    </row>
    <row r="2971" spans="2:7" x14ac:dyDescent="0.35">
      <c r="B2971" s="3">
        <v>46146.458333326147</v>
      </c>
      <c r="C2971" s="84">
        <v>18.489035993159973</v>
      </c>
      <c r="D2971" s="76">
        <f t="shared" si="184"/>
        <v>5</v>
      </c>
      <c r="E2971" s="76">
        <f t="shared" si="185"/>
        <v>11</v>
      </c>
      <c r="F2971" s="101">
        <f t="shared" si="186"/>
        <v>2</v>
      </c>
      <c r="G2971" s="101" t="str">
        <f t="shared" si="187"/>
        <v>On</v>
      </c>
    </row>
    <row r="2972" spans="2:7" x14ac:dyDescent="0.35">
      <c r="B2972" s="3">
        <v>46146.499999992811</v>
      </c>
      <c r="C2972" s="84">
        <v>18.588646863940458</v>
      </c>
      <c r="D2972" s="76">
        <f t="shared" si="184"/>
        <v>5</v>
      </c>
      <c r="E2972" s="76">
        <f t="shared" si="185"/>
        <v>12</v>
      </c>
      <c r="F2972" s="101">
        <f t="shared" si="186"/>
        <v>2</v>
      </c>
      <c r="G2972" s="101" t="str">
        <f t="shared" si="187"/>
        <v>On</v>
      </c>
    </row>
    <row r="2973" spans="2:7" x14ac:dyDescent="0.35">
      <c r="B2973" s="3">
        <v>46146.541666659476</v>
      </c>
      <c r="C2973" s="84">
        <v>18.305821691561558</v>
      </c>
      <c r="D2973" s="76">
        <f t="shared" si="184"/>
        <v>5</v>
      </c>
      <c r="E2973" s="76">
        <f t="shared" si="185"/>
        <v>13</v>
      </c>
      <c r="F2973" s="101">
        <f t="shared" si="186"/>
        <v>2</v>
      </c>
      <c r="G2973" s="101" t="str">
        <f t="shared" si="187"/>
        <v>On</v>
      </c>
    </row>
    <row r="2974" spans="2:7" x14ac:dyDescent="0.35">
      <c r="B2974" s="3">
        <v>46146.58333332614</v>
      </c>
      <c r="C2974" s="84">
        <v>9.2015016886092855</v>
      </c>
      <c r="D2974" s="76">
        <f t="shared" si="184"/>
        <v>5</v>
      </c>
      <c r="E2974" s="76">
        <f t="shared" si="185"/>
        <v>14</v>
      </c>
      <c r="F2974" s="101">
        <f t="shared" si="186"/>
        <v>2</v>
      </c>
      <c r="G2974" s="101" t="str">
        <f t="shared" si="187"/>
        <v>On</v>
      </c>
    </row>
    <row r="2975" spans="2:7" x14ac:dyDescent="0.35">
      <c r="B2975" s="3">
        <v>46146.624999992804</v>
      </c>
      <c r="C2975" s="84">
        <v>16.572353680918695</v>
      </c>
      <c r="D2975" s="76">
        <f t="shared" si="184"/>
        <v>5</v>
      </c>
      <c r="E2975" s="76">
        <f t="shared" si="185"/>
        <v>15</v>
      </c>
      <c r="F2975" s="101">
        <f t="shared" si="186"/>
        <v>2</v>
      </c>
      <c r="G2975" s="101" t="str">
        <f t="shared" si="187"/>
        <v>On</v>
      </c>
    </row>
    <row r="2976" spans="2:7" x14ac:dyDescent="0.35">
      <c r="B2976" s="3">
        <v>46146.666666659468</v>
      </c>
      <c r="C2976" s="84">
        <v>9.8486975423029826</v>
      </c>
      <c r="D2976" s="76">
        <f t="shared" si="184"/>
        <v>5</v>
      </c>
      <c r="E2976" s="76">
        <f t="shared" si="185"/>
        <v>16</v>
      </c>
      <c r="F2976" s="101">
        <f t="shared" si="186"/>
        <v>2</v>
      </c>
      <c r="G2976" s="101" t="str">
        <f t="shared" si="187"/>
        <v>On</v>
      </c>
    </row>
    <row r="2977" spans="2:7" x14ac:dyDescent="0.35">
      <c r="B2977" s="3">
        <v>46146.708333326133</v>
      </c>
      <c r="C2977" s="84">
        <v>8.0868641244957935</v>
      </c>
      <c r="D2977" s="76">
        <f t="shared" si="184"/>
        <v>5</v>
      </c>
      <c r="E2977" s="76">
        <f t="shared" si="185"/>
        <v>17</v>
      </c>
      <c r="F2977" s="101">
        <f t="shared" si="186"/>
        <v>2</v>
      </c>
      <c r="G2977" s="101" t="str">
        <f t="shared" si="187"/>
        <v>On</v>
      </c>
    </row>
    <row r="2978" spans="2:7" x14ac:dyDescent="0.35">
      <c r="B2978" s="3">
        <v>46146.749999992797</v>
      </c>
      <c r="C2978" s="84">
        <v>7.3402521678091031</v>
      </c>
      <c r="D2978" s="76">
        <f t="shared" si="184"/>
        <v>5</v>
      </c>
      <c r="E2978" s="76">
        <f t="shared" si="185"/>
        <v>18</v>
      </c>
      <c r="F2978" s="101">
        <f t="shared" si="186"/>
        <v>2</v>
      </c>
      <c r="G2978" s="101" t="str">
        <f t="shared" si="187"/>
        <v>On</v>
      </c>
    </row>
    <row r="2979" spans="2:7" x14ac:dyDescent="0.35">
      <c r="B2979" s="3">
        <v>46146.791666659461</v>
      </c>
      <c r="C2979" s="84">
        <v>1.5508179910523796</v>
      </c>
      <c r="D2979" s="76">
        <f t="shared" si="184"/>
        <v>5</v>
      </c>
      <c r="E2979" s="76">
        <f t="shared" si="185"/>
        <v>19</v>
      </c>
      <c r="F2979" s="101">
        <f t="shared" si="186"/>
        <v>2</v>
      </c>
      <c r="G2979" s="101" t="str">
        <f t="shared" si="187"/>
        <v>On</v>
      </c>
    </row>
    <row r="2980" spans="2:7" x14ac:dyDescent="0.35">
      <c r="B2980" s="3">
        <v>46146.833333326125</v>
      </c>
      <c r="C2980" s="84">
        <v>0</v>
      </c>
      <c r="D2980" s="76">
        <f t="shared" si="184"/>
        <v>5</v>
      </c>
      <c r="E2980" s="76">
        <f t="shared" si="185"/>
        <v>20</v>
      </c>
      <c r="F2980" s="101">
        <f t="shared" si="186"/>
        <v>2</v>
      </c>
      <c r="G2980" s="101" t="str">
        <f t="shared" si="187"/>
        <v>On</v>
      </c>
    </row>
    <row r="2981" spans="2:7" x14ac:dyDescent="0.35">
      <c r="B2981" s="3">
        <v>46146.87499999279</v>
      </c>
      <c r="C2981" s="84">
        <v>0</v>
      </c>
      <c r="D2981" s="76">
        <f t="shared" si="184"/>
        <v>5</v>
      </c>
      <c r="E2981" s="76">
        <f t="shared" si="185"/>
        <v>21</v>
      </c>
      <c r="F2981" s="101">
        <f t="shared" si="186"/>
        <v>2</v>
      </c>
      <c r="G2981" s="101" t="str">
        <f t="shared" si="187"/>
        <v>On</v>
      </c>
    </row>
    <row r="2982" spans="2:7" x14ac:dyDescent="0.35">
      <c r="B2982" s="3">
        <v>46146.916666659454</v>
      </c>
      <c r="C2982" s="84">
        <v>0</v>
      </c>
      <c r="D2982" s="76">
        <f t="shared" si="184"/>
        <v>5</v>
      </c>
      <c r="E2982" s="76">
        <f t="shared" si="185"/>
        <v>22</v>
      </c>
      <c r="F2982" s="101">
        <f t="shared" si="186"/>
        <v>2</v>
      </c>
      <c r="G2982" s="101" t="str">
        <f t="shared" si="187"/>
        <v>On</v>
      </c>
    </row>
    <row r="2983" spans="2:7" x14ac:dyDescent="0.35">
      <c r="B2983" s="3">
        <v>46146.958333326118</v>
      </c>
      <c r="C2983" s="84">
        <v>0</v>
      </c>
      <c r="D2983" s="76">
        <f t="shared" si="184"/>
        <v>5</v>
      </c>
      <c r="E2983" s="76">
        <f t="shared" si="185"/>
        <v>23</v>
      </c>
      <c r="F2983" s="101">
        <f t="shared" si="186"/>
        <v>2</v>
      </c>
      <c r="G2983" s="101" t="str">
        <f t="shared" si="187"/>
        <v>On</v>
      </c>
    </row>
    <row r="2984" spans="2:7" x14ac:dyDescent="0.35">
      <c r="B2984" s="3">
        <v>46146.999999992782</v>
      </c>
      <c r="C2984" s="84">
        <v>0</v>
      </c>
      <c r="D2984" s="76">
        <f t="shared" si="184"/>
        <v>5</v>
      </c>
      <c r="E2984" s="76">
        <f t="shared" si="185"/>
        <v>0</v>
      </c>
      <c r="F2984" s="101">
        <f t="shared" si="186"/>
        <v>3</v>
      </c>
      <c r="G2984" s="101" t="str">
        <f t="shared" si="187"/>
        <v>Off</v>
      </c>
    </row>
    <row r="2985" spans="2:7" x14ac:dyDescent="0.35">
      <c r="B2985" s="3">
        <v>46147.041666659446</v>
      </c>
      <c r="C2985" s="84">
        <v>0</v>
      </c>
      <c r="D2985" s="76">
        <f t="shared" si="184"/>
        <v>5</v>
      </c>
      <c r="E2985" s="76">
        <f t="shared" si="185"/>
        <v>1</v>
      </c>
      <c r="F2985" s="101">
        <f t="shared" si="186"/>
        <v>3</v>
      </c>
      <c r="G2985" s="101" t="str">
        <f t="shared" si="187"/>
        <v>Off</v>
      </c>
    </row>
    <row r="2986" spans="2:7" x14ac:dyDescent="0.35">
      <c r="B2986" s="3">
        <v>46147.083333326111</v>
      </c>
      <c r="C2986" s="84">
        <v>0</v>
      </c>
      <c r="D2986" s="76">
        <f t="shared" si="184"/>
        <v>5</v>
      </c>
      <c r="E2986" s="76">
        <f t="shared" si="185"/>
        <v>2</v>
      </c>
      <c r="F2986" s="101">
        <f t="shared" si="186"/>
        <v>3</v>
      </c>
      <c r="G2986" s="101" t="str">
        <f t="shared" si="187"/>
        <v>Off</v>
      </c>
    </row>
    <row r="2987" spans="2:7" x14ac:dyDescent="0.35">
      <c r="B2987" s="3">
        <v>46147.124999992775</v>
      </c>
      <c r="C2987" s="84">
        <v>0</v>
      </c>
      <c r="D2987" s="76">
        <f t="shared" si="184"/>
        <v>5</v>
      </c>
      <c r="E2987" s="76">
        <f t="shared" si="185"/>
        <v>3</v>
      </c>
      <c r="F2987" s="101">
        <f t="shared" si="186"/>
        <v>3</v>
      </c>
      <c r="G2987" s="101" t="str">
        <f t="shared" si="187"/>
        <v>Off</v>
      </c>
    </row>
    <row r="2988" spans="2:7" x14ac:dyDescent="0.35">
      <c r="B2988" s="3">
        <v>46147.166666659439</v>
      </c>
      <c r="C2988" s="84">
        <v>0</v>
      </c>
      <c r="D2988" s="76">
        <f t="shared" si="184"/>
        <v>5</v>
      </c>
      <c r="E2988" s="76">
        <f t="shared" si="185"/>
        <v>4</v>
      </c>
      <c r="F2988" s="101">
        <f t="shared" si="186"/>
        <v>3</v>
      </c>
      <c r="G2988" s="101" t="str">
        <f t="shared" si="187"/>
        <v>Off</v>
      </c>
    </row>
    <row r="2989" spans="2:7" x14ac:dyDescent="0.35">
      <c r="B2989" s="3">
        <v>46147.208333326103</v>
      </c>
      <c r="C2989" s="84">
        <v>0</v>
      </c>
      <c r="D2989" s="76">
        <f t="shared" si="184"/>
        <v>5</v>
      </c>
      <c r="E2989" s="76">
        <f t="shared" si="185"/>
        <v>5</v>
      </c>
      <c r="F2989" s="101">
        <f t="shared" si="186"/>
        <v>3</v>
      </c>
      <c r="G2989" s="101" t="str">
        <f t="shared" si="187"/>
        <v>Off</v>
      </c>
    </row>
    <row r="2990" spans="2:7" x14ac:dyDescent="0.35">
      <c r="B2990" s="3">
        <v>46147.249999992768</v>
      </c>
      <c r="C2990" s="84">
        <v>0</v>
      </c>
      <c r="D2990" s="76">
        <f t="shared" si="184"/>
        <v>5</v>
      </c>
      <c r="E2990" s="76">
        <f t="shared" si="185"/>
        <v>6</v>
      </c>
      <c r="F2990" s="101">
        <f t="shared" si="186"/>
        <v>3</v>
      </c>
      <c r="G2990" s="101" t="str">
        <f t="shared" si="187"/>
        <v>Off</v>
      </c>
    </row>
    <row r="2991" spans="2:7" x14ac:dyDescent="0.35">
      <c r="B2991" s="3">
        <v>46147.291666659432</v>
      </c>
      <c r="C2991" s="84">
        <v>0.21470482832312016</v>
      </c>
      <c r="D2991" s="76">
        <f t="shared" si="184"/>
        <v>5</v>
      </c>
      <c r="E2991" s="76">
        <f t="shared" si="185"/>
        <v>7</v>
      </c>
      <c r="F2991" s="101">
        <f t="shared" si="186"/>
        <v>3</v>
      </c>
      <c r="G2991" s="101" t="str">
        <f t="shared" si="187"/>
        <v>Off</v>
      </c>
    </row>
    <row r="2992" spans="2:7" x14ac:dyDescent="0.35">
      <c r="B2992" s="3">
        <v>46147.333333326096</v>
      </c>
      <c r="C2992" s="84">
        <v>2.5209059074753841</v>
      </c>
      <c r="D2992" s="76">
        <f t="shared" si="184"/>
        <v>5</v>
      </c>
      <c r="E2992" s="76">
        <f t="shared" si="185"/>
        <v>8</v>
      </c>
      <c r="F2992" s="101">
        <f t="shared" si="186"/>
        <v>3</v>
      </c>
      <c r="G2992" s="101" t="str">
        <f t="shared" si="187"/>
        <v>On</v>
      </c>
    </row>
    <row r="2993" spans="2:7" x14ac:dyDescent="0.35">
      <c r="B2993" s="3">
        <v>46147.37499999276</v>
      </c>
      <c r="C2993" s="84">
        <v>2.6772494491791581</v>
      </c>
      <c r="D2993" s="76">
        <f t="shared" si="184"/>
        <v>5</v>
      </c>
      <c r="E2993" s="76">
        <f t="shared" si="185"/>
        <v>9</v>
      </c>
      <c r="F2993" s="101">
        <f t="shared" si="186"/>
        <v>3</v>
      </c>
      <c r="G2993" s="101" t="str">
        <f t="shared" si="187"/>
        <v>On</v>
      </c>
    </row>
    <row r="2994" spans="2:7" x14ac:dyDescent="0.35">
      <c r="B2994" s="3">
        <v>46147.416666659425</v>
      </c>
      <c r="C2994" s="84">
        <v>2.5959189432670029</v>
      </c>
      <c r="D2994" s="76">
        <f t="shared" si="184"/>
        <v>5</v>
      </c>
      <c r="E2994" s="76">
        <f t="shared" si="185"/>
        <v>10</v>
      </c>
      <c r="F2994" s="101">
        <f t="shared" si="186"/>
        <v>3</v>
      </c>
      <c r="G2994" s="101" t="str">
        <f t="shared" si="187"/>
        <v>On</v>
      </c>
    </row>
    <row r="2995" spans="2:7" x14ac:dyDescent="0.35">
      <c r="B2995" s="3">
        <v>46147.458333326089</v>
      </c>
      <c r="C2995" s="84">
        <v>3.6635335530245423</v>
      </c>
      <c r="D2995" s="76">
        <f t="shared" si="184"/>
        <v>5</v>
      </c>
      <c r="E2995" s="76">
        <f t="shared" si="185"/>
        <v>11</v>
      </c>
      <c r="F2995" s="101">
        <f t="shared" si="186"/>
        <v>3</v>
      </c>
      <c r="G2995" s="101" t="str">
        <f t="shared" si="187"/>
        <v>On</v>
      </c>
    </row>
    <row r="2996" spans="2:7" x14ac:dyDescent="0.35">
      <c r="B2996" s="3">
        <v>46147.499999992753</v>
      </c>
      <c r="C2996" s="84">
        <v>4.196935965240689</v>
      </c>
      <c r="D2996" s="76">
        <f t="shared" si="184"/>
        <v>5</v>
      </c>
      <c r="E2996" s="76">
        <f t="shared" si="185"/>
        <v>12</v>
      </c>
      <c r="F2996" s="101">
        <f t="shared" si="186"/>
        <v>3</v>
      </c>
      <c r="G2996" s="101" t="str">
        <f t="shared" si="187"/>
        <v>On</v>
      </c>
    </row>
    <row r="2997" spans="2:7" x14ac:dyDescent="0.35">
      <c r="B2997" s="3">
        <v>46147.541666659417</v>
      </c>
      <c r="C2997" s="84">
        <v>4.6494098211188106</v>
      </c>
      <c r="D2997" s="76">
        <f t="shared" si="184"/>
        <v>5</v>
      </c>
      <c r="E2997" s="76">
        <f t="shared" si="185"/>
        <v>13</v>
      </c>
      <c r="F2997" s="101">
        <f t="shared" si="186"/>
        <v>3</v>
      </c>
      <c r="G2997" s="101" t="str">
        <f t="shared" si="187"/>
        <v>On</v>
      </c>
    </row>
    <row r="2998" spans="2:7" x14ac:dyDescent="0.35">
      <c r="B2998" s="3">
        <v>46147.583333326082</v>
      </c>
      <c r="C2998" s="84">
        <v>4.9829885425362948</v>
      </c>
      <c r="D2998" s="76">
        <f t="shared" si="184"/>
        <v>5</v>
      </c>
      <c r="E2998" s="76">
        <f t="shared" si="185"/>
        <v>14</v>
      </c>
      <c r="F2998" s="101">
        <f t="shared" si="186"/>
        <v>3</v>
      </c>
      <c r="G2998" s="101" t="str">
        <f t="shared" si="187"/>
        <v>On</v>
      </c>
    </row>
    <row r="2999" spans="2:7" x14ac:dyDescent="0.35">
      <c r="B2999" s="3">
        <v>46147.624999992746</v>
      </c>
      <c r="C2999" s="84">
        <v>3.584930328943186</v>
      </c>
      <c r="D2999" s="76">
        <f t="shared" si="184"/>
        <v>5</v>
      </c>
      <c r="E2999" s="76">
        <f t="shared" si="185"/>
        <v>15</v>
      </c>
      <c r="F2999" s="101">
        <f t="shared" si="186"/>
        <v>3</v>
      </c>
      <c r="G2999" s="101" t="str">
        <f t="shared" si="187"/>
        <v>On</v>
      </c>
    </row>
    <row r="3000" spans="2:7" x14ac:dyDescent="0.35">
      <c r="B3000" s="3">
        <v>46147.66666665941</v>
      </c>
      <c r="C3000" s="84">
        <v>2.2547449096580614</v>
      </c>
      <c r="D3000" s="76">
        <f t="shared" si="184"/>
        <v>5</v>
      </c>
      <c r="E3000" s="76">
        <f t="shared" si="185"/>
        <v>16</v>
      </c>
      <c r="F3000" s="101">
        <f t="shared" si="186"/>
        <v>3</v>
      </c>
      <c r="G3000" s="101" t="str">
        <f t="shared" si="187"/>
        <v>On</v>
      </c>
    </row>
    <row r="3001" spans="2:7" x14ac:dyDescent="0.35">
      <c r="B3001" s="3">
        <v>46147.708333326074</v>
      </c>
      <c r="C3001" s="84">
        <v>1.8933557585962879</v>
      </c>
      <c r="D3001" s="76">
        <f t="shared" si="184"/>
        <v>5</v>
      </c>
      <c r="E3001" s="76">
        <f t="shared" si="185"/>
        <v>17</v>
      </c>
      <c r="F3001" s="101">
        <f t="shared" si="186"/>
        <v>3</v>
      </c>
      <c r="G3001" s="101" t="str">
        <f t="shared" si="187"/>
        <v>On</v>
      </c>
    </row>
    <row r="3002" spans="2:7" x14ac:dyDescent="0.35">
      <c r="B3002" s="3">
        <v>46147.749999992739</v>
      </c>
      <c r="C3002" s="84">
        <v>3.8962562589177825</v>
      </c>
      <c r="D3002" s="76">
        <f t="shared" si="184"/>
        <v>5</v>
      </c>
      <c r="E3002" s="76">
        <f t="shared" si="185"/>
        <v>18</v>
      </c>
      <c r="F3002" s="101">
        <f t="shared" si="186"/>
        <v>3</v>
      </c>
      <c r="G3002" s="101" t="str">
        <f t="shared" si="187"/>
        <v>On</v>
      </c>
    </row>
    <row r="3003" spans="2:7" x14ac:dyDescent="0.35">
      <c r="B3003" s="3">
        <v>46147.791666659403</v>
      </c>
      <c r="C3003" s="84">
        <v>0.8045942360274132</v>
      </c>
      <c r="D3003" s="76">
        <f t="shared" si="184"/>
        <v>5</v>
      </c>
      <c r="E3003" s="76">
        <f t="shared" si="185"/>
        <v>19</v>
      </c>
      <c r="F3003" s="101">
        <f t="shared" si="186"/>
        <v>3</v>
      </c>
      <c r="G3003" s="101" t="str">
        <f t="shared" si="187"/>
        <v>On</v>
      </c>
    </row>
    <row r="3004" spans="2:7" x14ac:dyDescent="0.35">
      <c r="B3004" s="3">
        <v>46147.833333326067</v>
      </c>
      <c r="C3004" s="84">
        <v>0</v>
      </c>
      <c r="D3004" s="76">
        <f t="shared" si="184"/>
        <v>5</v>
      </c>
      <c r="E3004" s="76">
        <f t="shared" si="185"/>
        <v>20</v>
      </c>
      <c r="F3004" s="101">
        <f t="shared" si="186"/>
        <v>3</v>
      </c>
      <c r="G3004" s="101" t="str">
        <f t="shared" si="187"/>
        <v>On</v>
      </c>
    </row>
    <row r="3005" spans="2:7" x14ac:dyDescent="0.35">
      <c r="B3005" s="3">
        <v>46147.874999992731</v>
      </c>
      <c r="C3005" s="84">
        <v>0</v>
      </c>
      <c r="D3005" s="76">
        <f t="shared" si="184"/>
        <v>5</v>
      </c>
      <c r="E3005" s="76">
        <f t="shared" si="185"/>
        <v>21</v>
      </c>
      <c r="F3005" s="101">
        <f t="shared" si="186"/>
        <v>3</v>
      </c>
      <c r="G3005" s="101" t="str">
        <f t="shared" si="187"/>
        <v>On</v>
      </c>
    </row>
    <row r="3006" spans="2:7" x14ac:dyDescent="0.35">
      <c r="B3006" s="3">
        <v>46147.916666659396</v>
      </c>
      <c r="C3006" s="84">
        <v>0</v>
      </c>
      <c r="D3006" s="76">
        <f t="shared" si="184"/>
        <v>5</v>
      </c>
      <c r="E3006" s="76">
        <f t="shared" si="185"/>
        <v>22</v>
      </c>
      <c r="F3006" s="101">
        <f t="shared" si="186"/>
        <v>3</v>
      </c>
      <c r="G3006" s="101" t="str">
        <f t="shared" si="187"/>
        <v>On</v>
      </c>
    </row>
    <row r="3007" spans="2:7" x14ac:dyDescent="0.35">
      <c r="B3007" s="3">
        <v>46147.95833332606</v>
      </c>
      <c r="C3007" s="84">
        <v>0</v>
      </c>
      <c r="D3007" s="76">
        <f t="shared" si="184"/>
        <v>5</v>
      </c>
      <c r="E3007" s="76">
        <f t="shared" si="185"/>
        <v>23</v>
      </c>
      <c r="F3007" s="101">
        <f t="shared" si="186"/>
        <v>3</v>
      </c>
      <c r="G3007" s="101" t="str">
        <f t="shared" si="187"/>
        <v>On</v>
      </c>
    </row>
    <row r="3008" spans="2:7" x14ac:dyDescent="0.35">
      <c r="B3008" s="3">
        <v>46147.999999992724</v>
      </c>
      <c r="C3008" s="84">
        <v>0</v>
      </c>
      <c r="D3008" s="76">
        <f t="shared" si="184"/>
        <v>5</v>
      </c>
      <c r="E3008" s="76">
        <f t="shared" si="185"/>
        <v>0</v>
      </c>
      <c r="F3008" s="101">
        <f t="shared" si="186"/>
        <v>4</v>
      </c>
      <c r="G3008" s="101" t="str">
        <f t="shared" si="187"/>
        <v>Off</v>
      </c>
    </row>
    <row r="3009" spans="2:7" x14ac:dyDescent="0.35">
      <c r="B3009" s="3">
        <v>46148.041666659388</v>
      </c>
      <c r="C3009" s="84">
        <v>0</v>
      </c>
      <c r="D3009" s="76">
        <f t="shared" si="184"/>
        <v>5</v>
      </c>
      <c r="E3009" s="76">
        <f t="shared" si="185"/>
        <v>1</v>
      </c>
      <c r="F3009" s="101">
        <f t="shared" si="186"/>
        <v>4</v>
      </c>
      <c r="G3009" s="101" t="str">
        <f t="shared" si="187"/>
        <v>Off</v>
      </c>
    </row>
    <row r="3010" spans="2:7" x14ac:dyDescent="0.35">
      <c r="B3010" s="3">
        <v>46148.083333326053</v>
      </c>
      <c r="C3010" s="84">
        <v>0</v>
      </c>
      <c r="D3010" s="76">
        <f t="shared" si="184"/>
        <v>5</v>
      </c>
      <c r="E3010" s="76">
        <f t="shared" si="185"/>
        <v>2</v>
      </c>
      <c r="F3010" s="101">
        <f t="shared" si="186"/>
        <v>4</v>
      </c>
      <c r="G3010" s="101" t="str">
        <f t="shared" si="187"/>
        <v>Off</v>
      </c>
    </row>
    <row r="3011" spans="2:7" x14ac:dyDescent="0.35">
      <c r="B3011" s="3">
        <v>46148.124999992717</v>
      </c>
      <c r="C3011" s="84">
        <v>0</v>
      </c>
      <c r="D3011" s="76">
        <f t="shared" si="184"/>
        <v>5</v>
      </c>
      <c r="E3011" s="76">
        <f t="shared" si="185"/>
        <v>3</v>
      </c>
      <c r="F3011" s="101">
        <f t="shared" si="186"/>
        <v>4</v>
      </c>
      <c r="G3011" s="101" t="str">
        <f t="shared" si="187"/>
        <v>Off</v>
      </c>
    </row>
    <row r="3012" spans="2:7" x14ac:dyDescent="0.35">
      <c r="B3012" s="3">
        <v>46148.166666659381</v>
      </c>
      <c r="C3012" s="84">
        <v>0</v>
      </c>
      <c r="D3012" s="76">
        <f t="shared" si="184"/>
        <v>5</v>
      </c>
      <c r="E3012" s="76">
        <f t="shared" si="185"/>
        <v>4</v>
      </c>
      <c r="F3012" s="101">
        <f t="shared" si="186"/>
        <v>4</v>
      </c>
      <c r="G3012" s="101" t="str">
        <f t="shared" si="187"/>
        <v>Off</v>
      </c>
    </row>
    <row r="3013" spans="2:7" x14ac:dyDescent="0.35">
      <c r="B3013" s="3">
        <v>46148.208333326045</v>
      </c>
      <c r="C3013" s="84">
        <v>0</v>
      </c>
      <c r="D3013" s="76">
        <f t="shared" si="184"/>
        <v>5</v>
      </c>
      <c r="E3013" s="76">
        <f t="shared" si="185"/>
        <v>5</v>
      </c>
      <c r="F3013" s="101">
        <f t="shared" si="186"/>
        <v>4</v>
      </c>
      <c r="G3013" s="101" t="str">
        <f t="shared" si="187"/>
        <v>Off</v>
      </c>
    </row>
    <row r="3014" spans="2:7" x14ac:dyDescent="0.35">
      <c r="B3014" s="3">
        <v>46148.249999992709</v>
      </c>
      <c r="C3014" s="84">
        <v>0</v>
      </c>
      <c r="D3014" s="76">
        <f t="shared" si="184"/>
        <v>5</v>
      </c>
      <c r="E3014" s="76">
        <f t="shared" si="185"/>
        <v>6</v>
      </c>
      <c r="F3014" s="101">
        <f t="shared" si="186"/>
        <v>4</v>
      </c>
      <c r="G3014" s="101" t="str">
        <f t="shared" si="187"/>
        <v>Off</v>
      </c>
    </row>
    <row r="3015" spans="2:7" x14ac:dyDescent="0.35">
      <c r="B3015" s="3">
        <v>46148.291666659374</v>
      </c>
      <c r="C3015" s="84">
        <v>2.2187744795656559</v>
      </c>
      <c r="D3015" s="76">
        <f t="shared" si="184"/>
        <v>5</v>
      </c>
      <c r="E3015" s="76">
        <f t="shared" si="185"/>
        <v>7</v>
      </c>
      <c r="F3015" s="101">
        <f t="shared" si="186"/>
        <v>4</v>
      </c>
      <c r="G3015" s="101" t="str">
        <f t="shared" si="187"/>
        <v>Off</v>
      </c>
    </row>
    <row r="3016" spans="2:7" x14ac:dyDescent="0.35">
      <c r="B3016" s="3">
        <v>46148.333333326038</v>
      </c>
      <c r="C3016" s="84">
        <v>0.95232247750665355</v>
      </c>
      <c r="D3016" s="76">
        <f t="shared" si="184"/>
        <v>5</v>
      </c>
      <c r="E3016" s="76">
        <f t="shared" si="185"/>
        <v>8</v>
      </c>
      <c r="F3016" s="101">
        <f t="shared" si="186"/>
        <v>4</v>
      </c>
      <c r="G3016" s="101" t="str">
        <f t="shared" si="187"/>
        <v>On</v>
      </c>
    </row>
    <row r="3017" spans="2:7" x14ac:dyDescent="0.35">
      <c r="B3017" s="3">
        <v>46148.374999992702</v>
      </c>
      <c r="C3017" s="84">
        <v>7.9931074382979208</v>
      </c>
      <c r="D3017" s="76">
        <f t="shared" ref="D3017:D3080" si="188">MONTH(B3017)</f>
        <v>5</v>
      </c>
      <c r="E3017" s="76">
        <f t="shared" si="185"/>
        <v>9</v>
      </c>
      <c r="F3017" s="101">
        <f t="shared" si="186"/>
        <v>4</v>
      </c>
      <c r="G3017" s="101" t="str">
        <f t="shared" si="187"/>
        <v>On</v>
      </c>
    </row>
    <row r="3018" spans="2:7" x14ac:dyDescent="0.35">
      <c r="B3018" s="3">
        <v>46148.416666659366</v>
      </c>
      <c r="C3018" s="84">
        <v>2.2835333305826646</v>
      </c>
      <c r="D3018" s="76">
        <f t="shared" si="188"/>
        <v>5</v>
      </c>
      <c r="E3018" s="76">
        <f t="shared" ref="E3018:E3081" si="189">HOUR(B3018)</f>
        <v>10</v>
      </c>
      <c r="F3018" s="101">
        <f t="shared" ref="F3018:F3081" si="190">WEEKDAY(B3018,1)</f>
        <v>4</v>
      </c>
      <c r="G3018" s="101" t="str">
        <f t="shared" ref="G3018:G3081" si="191">IF(OR(F3018=$F$6,F3018=$F$7),"Off",IF(E3018&lt;8,"Off","On"))</f>
        <v>On</v>
      </c>
    </row>
    <row r="3019" spans="2:7" x14ac:dyDescent="0.35">
      <c r="B3019" s="3">
        <v>46148.458333326031</v>
      </c>
      <c r="C3019" s="84">
        <v>7.5167712892200162</v>
      </c>
      <c r="D3019" s="76">
        <f t="shared" si="188"/>
        <v>5</v>
      </c>
      <c r="E3019" s="76">
        <f t="shared" si="189"/>
        <v>11</v>
      </c>
      <c r="F3019" s="101">
        <f t="shared" si="190"/>
        <v>4</v>
      </c>
      <c r="G3019" s="101" t="str">
        <f t="shared" si="191"/>
        <v>On</v>
      </c>
    </row>
    <row r="3020" spans="2:7" x14ac:dyDescent="0.35">
      <c r="B3020" s="3">
        <v>46148.499999992695</v>
      </c>
      <c r="C3020" s="84">
        <v>5.2191307628981267</v>
      </c>
      <c r="D3020" s="76">
        <f t="shared" si="188"/>
        <v>5</v>
      </c>
      <c r="E3020" s="76">
        <f t="shared" si="189"/>
        <v>12</v>
      </c>
      <c r="F3020" s="101">
        <f t="shared" si="190"/>
        <v>4</v>
      </c>
      <c r="G3020" s="101" t="str">
        <f t="shared" si="191"/>
        <v>On</v>
      </c>
    </row>
    <row r="3021" spans="2:7" x14ac:dyDescent="0.35">
      <c r="B3021" s="3">
        <v>46148.541666659359</v>
      </c>
      <c r="C3021" s="84">
        <v>7.374470273774107</v>
      </c>
      <c r="D3021" s="76">
        <f t="shared" si="188"/>
        <v>5</v>
      </c>
      <c r="E3021" s="76">
        <f t="shared" si="189"/>
        <v>13</v>
      </c>
      <c r="F3021" s="101">
        <f t="shared" si="190"/>
        <v>4</v>
      </c>
      <c r="G3021" s="101" t="str">
        <f t="shared" si="191"/>
        <v>On</v>
      </c>
    </row>
    <row r="3022" spans="2:7" x14ac:dyDescent="0.35">
      <c r="B3022" s="3">
        <v>46148.583333326023</v>
      </c>
      <c r="C3022" s="84">
        <v>15.959423907240962</v>
      </c>
      <c r="D3022" s="76">
        <f t="shared" si="188"/>
        <v>5</v>
      </c>
      <c r="E3022" s="76">
        <f t="shared" si="189"/>
        <v>14</v>
      </c>
      <c r="F3022" s="101">
        <f t="shared" si="190"/>
        <v>4</v>
      </c>
      <c r="G3022" s="101" t="str">
        <f t="shared" si="191"/>
        <v>On</v>
      </c>
    </row>
    <row r="3023" spans="2:7" x14ac:dyDescent="0.35">
      <c r="B3023" s="3">
        <v>46148.624999992688</v>
      </c>
      <c r="C3023" s="84">
        <v>12.529741803836805</v>
      </c>
      <c r="D3023" s="76">
        <f t="shared" si="188"/>
        <v>5</v>
      </c>
      <c r="E3023" s="76">
        <f t="shared" si="189"/>
        <v>15</v>
      </c>
      <c r="F3023" s="101">
        <f t="shared" si="190"/>
        <v>4</v>
      </c>
      <c r="G3023" s="101" t="str">
        <f t="shared" si="191"/>
        <v>On</v>
      </c>
    </row>
    <row r="3024" spans="2:7" x14ac:dyDescent="0.35">
      <c r="B3024" s="3">
        <v>46148.666666659352</v>
      </c>
      <c r="C3024" s="84">
        <v>12.016364211287533</v>
      </c>
      <c r="D3024" s="76">
        <f t="shared" si="188"/>
        <v>5</v>
      </c>
      <c r="E3024" s="76">
        <f t="shared" si="189"/>
        <v>16</v>
      </c>
      <c r="F3024" s="101">
        <f t="shared" si="190"/>
        <v>4</v>
      </c>
      <c r="G3024" s="101" t="str">
        <f t="shared" si="191"/>
        <v>On</v>
      </c>
    </row>
    <row r="3025" spans="2:7" x14ac:dyDescent="0.35">
      <c r="B3025" s="3">
        <v>46148.708333326016</v>
      </c>
      <c r="C3025" s="84">
        <v>19.442975235543223</v>
      </c>
      <c r="D3025" s="76">
        <f t="shared" si="188"/>
        <v>5</v>
      </c>
      <c r="E3025" s="76">
        <f t="shared" si="189"/>
        <v>17</v>
      </c>
      <c r="F3025" s="101">
        <f t="shared" si="190"/>
        <v>4</v>
      </c>
      <c r="G3025" s="101" t="str">
        <f t="shared" si="191"/>
        <v>On</v>
      </c>
    </row>
    <row r="3026" spans="2:7" x14ac:dyDescent="0.35">
      <c r="B3026" s="3">
        <v>46148.74999999268</v>
      </c>
      <c r="C3026" s="84">
        <v>2.2295487842011537</v>
      </c>
      <c r="D3026" s="76">
        <f t="shared" si="188"/>
        <v>5</v>
      </c>
      <c r="E3026" s="76">
        <f t="shared" si="189"/>
        <v>18</v>
      </c>
      <c r="F3026" s="101">
        <f t="shared" si="190"/>
        <v>4</v>
      </c>
      <c r="G3026" s="101" t="str">
        <f t="shared" si="191"/>
        <v>On</v>
      </c>
    </row>
    <row r="3027" spans="2:7" x14ac:dyDescent="0.35">
      <c r="B3027" s="3">
        <v>46148.791666659345</v>
      </c>
      <c r="C3027" s="84">
        <v>0.67096017261023644</v>
      </c>
      <c r="D3027" s="76">
        <f t="shared" si="188"/>
        <v>5</v>
      </c>
      <c r="E3027" s="76">
        <f t="shared" si="189"/>
        <v>19</v>
      </c>
      <c r="F3027" s="101">
        <f t="shared" si="190"/>
        <v>4</v>
      </c>
      <c r="G3027" s="101" t="str">
        <f t="shared" si="191"/>
        <v>On</v>
      </c>
    </row>
    <row r="3028" spans="2:7" x14ac:dyDescent="0.35">
      <c r="B3028" s="3">
        <v>46148.833333326009</v>
      </c>
      <c r="C3028" s="84">
        <v>0</v>
      </c>
      <c r="D3028" s="76">
        <f t="shared" si="188"/>
        <v>5</v>
      </c>
      <c r="E3028" s="76">
        <f t="shared" si="189"/>
        <v>20</v>
      </c>
      <c r="F3028" s="101">
        <f t="shared" si="190"/>
        <v>4</v>
      </c>
      <c r="G3028" s="101" t="str">
        <f t="shared" si="191"/>
        <v>On</v>
      </c>
    </row>
    <row r="3029" spans="2:7" x14ac:dyDescent="0.35">
      <c r="B3029" s="3">
        <v>46148.874999992673</v>
      </c>
      <c r="C3029" s="84">
        <v>0</v>
      </c>
      <c r="D3029" s="76">
        <f t="shared" si="188"/>
        <v>5</v>
      </c>
      <c r="E3029" s="76">
        <f t="shared" si="189"/>
        <v>21</v>
      </c>
      <c r="F3029" s="101">
        <f t="shared" si="190"/>
        <v>4</v>
      </c>
      <c r="G3029" s="101" t="str">
        <f t="shared" si="191"/>
        <v>On</v>
      </c>
    </row>
    <row r="3030" spans="2:7" x14ac:dyDescent="0.35">
      <c r="B3030" s="3">
        <v>46148.916666659337</v>
      </c>
      <c r="C3030" s="84">
        <v>0</v>
      </c>
      <c r="D3030" s="76">
        <f t="shared" si="188"/>
        <v>5</v>
      </c>
      <c r="E3030" s="76">
        <f t="shared" si="189"/>
        <v>22</v>
      </c>
      <c r="F3030" s="101">
        <f t="shared" si="190"/>
        <v>4</v>
      </c>
      <c r="G3030" s="101" t="str">
        <f t="shared" si="191"/>
        <v>On</v>
      </c>
    </row>
    <row r="3031" spans="2:7" x14ac:dyDescent="0.35">
      <c r="B3031" s="3">
        <v>46148.958333326002</v>
      </c>
      <c r="C3031" s="84">
        <v>0</v>
      </c>
      <c r="D3031" s="76">
        <f t="shared" si="188"/>
        <v>5</v>
      </c>
      <c r="E3031" s="76">
        <f t="shared" si="189"/>
        <v>23</v>
      </c>
      <c r="F3031" s="101">
        <f t="shared" si="190"/>
        <v>4</v>
      </c>
      <c r="G3031" s="101" t="str">
        <f t="shared" si="191"/>
        <v>On</v>
      </c>
    </row>
    <row r="3032" spans="2:7" x14ac:dyDescent="0.35">
      <c r="B3032" s="3">
        <v>46148.999999992666</v>
      </c>
      <c r="C3032" s="84">
        <v>0</v>
      </c>
      <c r="D3032" s="76">
        <f t="shared" si="188"/>
        <v>5</v>
      </c>
      <c r="E3032" s="76">
        <f t="shared" si="189"/>
        <v>0</v>
      </c>
      <c r="F3032" s="101">
        <f t="shared" si="190"/>
        <v>5</v>
      </c>
      <c r="G3032" s="101" t="str">
        <f t="shared" si="191"/>
        <v>Off</v>
      </c>
    </row>
    <row r="3033" spans="2:7" x14ac:dyDescent="0.35">
      <c r="B3033" s="3">
        <v>46149.04166665933</v>
      </c>
      <c r="C3033" s="84">
        <v>0</v>
      </c>
      <c r="D3033" s="76">
        <f t="shared" si="188"/>
        <v>5</v>
      </c>
      <c r="E3033" s="76">
        <f t="shared" si="189"/>
        <v>1</v>
      </c>
      <c r="F3033" s="101">
        <f t="shared" si="190"/>
        <v>5</v>
      </c>
      <c r="G3033" s="101" t="str">
        <f t="shared" si="191"/>
        <v>Off</v>
      </c>
    </row>
    <row r="3034" spans="2:7" x14ac:dyDescent="0.35">
      <c r="B3034" s="3">
        <v>46149.083333325994</v>
      </c>
      <c r="C3034" s="84">
        <v>0</v>
      </c>
      <c r="D3034" s="76">
        <f t="shared" si="188"/>
        <v>5</v>
      </c>
      <c r="E3034" s="76">
        <f t="shared" si="189"/>
        <v>2</v>
      </c>
      <c r="F3034" s="101">
        <f t="shared" si="190"/>
        <v>5</v>
      </c>
      <c r="G3034" s="101" t="str">
        <f t="shared" si="191"/>
        <v>Off</v>
      </c>
    </row>
    <row r="3035" spans="2:7" x14ac:dyDescent="0.35">
      <c r="B3035" s="3">
        <v>46149.124999992659</v>
      </c>
      <c r="C3035" s="84">
        <v>0</v>
      </c>
      <c r="D3035" s="76">
        <f t="shared" si="188"/>
        <v>5</v>
      </c>
      <c r="E3035" s="76">
        <f t="shared" si="189"/>
        <v>3</v>
      </c>
      <c r="F3035" s="101">
        <f t="shared" si="190"/>
        <v>5</v>
      </c>
      <c r="G3035" s="101" t="str">
        <f t="shared" si="191"/>
        <v>Off</v>
      </c>
    </row>
    <row r="3036" spans="2:7" x14ac:dyDescent="0.35">
      <c r="B3036" s="3">
        <v>46149.166666659323</v>
      </c>
      <c r="C3036" s="84">
        <v>0</v>
      </c>
      <c r="D3036" s="76">
        <f t="shared" si="188"/>
        <v>5</v>
      </c>
      <c r="E3036" s="76">
        <f t="shared" si="189"/>
        <v>4</v>
      </c>
      <c r="F3036" s="101">
        <f t="shared" si="190"/>
        <v>5</v>
      </c>
      <c r="G3036" s="101" t="str">
        <f t="shared" si="191"/>
        <v>Off</v>
      </c>
    </row>
    <row r="3037" spans="2:7" x14ac:dyDescent="0.35">
      <c r="B3037" s="3">
        <v>46149.208333325987</v>
      </c>
      <c r="C3037" s="84">
        <v>0</v>
      </c>
      <c r="D3037" s="76">
        <f t="shared" si="188"/>
        <v>5</v>
      </c>
      <c r="E3037" s="76">
        <f t="shared" si="189"/>
        <v>5</v>
      </c>
      <c r="F3037" s="101">
        <f t="shared" si="190"/>
        <v>5</v>
      </c>
      <c r="G3037" s="101" t="str">
        <f t="shared" si="191"/>
        <v>Off</v>
      </c>
    </row>
    <row r="3038" spans="2:7" x14ac:dyDescent="0.35">
      <c r="B3038" s="3">
        <v>46149.249999992651</v>
      </c>
      <c r="C3038" s="84">
        <v>0</v>
      </c>
      <c r="D3038" s="76">
        <f t="shared" si="188"/>
        <v>5</v>
      </c>
      <c r="E3038" s="76">
        <f t="shared" si="189"/>
        <v>6</v>
      </c>
      <c r="F3038" s="101">
        <f t="shared" si="190"/>
        <v>5</v>
      </c>
      <c r="G3038" s="101" t="str">
        <f t="shared" si="191"/>
        <v>Off</v>
      </c>
    </row>
    <row r="3039" spans="2:7" x14ac:dyDescent="0.35">
      <c r="B3039" s="3">
        <v>46149.291666659316</v>
      </c>
      <c r="C3039" s="84">
        <v>0</v>
      </c>
      <c r="D3039" s="76">
        <f t="shared" si="188"/>
        <v>5</v>
      </c>
      <c r="E3039" s="76">
        <f t="shared" si="189"/>
        <v>7</v>
      </c>
      <c r="F3039" s="101">
        <f t="shared" si="190"/>
        <v>5</v>
      </c>
      <c r="G3039" s="101" t="str">
        <f t="shared" si="191"/>
        <v>Off</v>
      </c>
    </row>
    <row r="3040" spans="2:7" x14ac:dyDescent="0.35">
      <c r="B3040" s="3">
        <v>46149.33333332598</v>
      </c>
      <c r="C3040" s="84">
        <v>0.64404393184215902</v>
      </c>
      <c r="D3040" s="76">
        <f t="shared" si="188"/>
        <v>5</v>
      </c>
      <c r="E3040" s="76">
        <f t="shared" si="189"/>
        <v>8</v>
      </c>
      <c r="F3040" s="101">
        <f t="shared" si="190"/>
        <v>5</v>
      </c>
      <c r="G3040" s="101" t="str">
        <f t="shared" si="191"/>
        <v>On</v>
      </c>
    </row>
    <row r="3041" spans="2:7" x14ac:dyDescent="0.35">
      <c r="B3041" s="3">
        <v>46149.374999992644</v>
      </c>
      <c r="C3041" s="84">
        <v>9.6333365033277847</v>
      </c>
      <c r="D3041" s="76">
        <f t="shared" si="188"/>
        <v>5</v>
      </c>
      <c r="E3041" s="76">
        <f t="shared" si="189"/>
        <v>9</v>
      </c>
      <c r="F3041" s="101">
        <f t="shared" si="190"/>
        <v>5</v>
      </c>
      <c r="G3041" s="101" t="str">
        <f t="shared" si="191"/>
        <v>On</v>
      </c>
    </row>
    <row r="3042" spans="2:7" x14ac:dyDescent="0.35">
      <c r="B3042" s="3">
        <v>46149.416666659308</v>
      </c>
      <c r="C3042" s="84">
        <v>8.9729454886067384</v>
      </c>
      <c r="D3042" s="76">
        <f t="shared" si="188"/>
        <v>5</v>
      </c>
      <c r="E3042" s="76">
        <f t="shared" si="189"/>
        <v>10</v>
      </c>
      <c r="F3042" s="101">
        <f t="shared" si="190"/>
        <v>5</v>
      </c>
      <c r="G3042" s="101" t="str">
        <f t="shared" si="191"/>
        <v>On</v>
      </c>
    </row>
    <row r="3043" spans="2:7" x14ac:dyDescent="0.35">
      <c r="B3043" s="3">
        <v>46149.458333325972</v>
      </c>
      <c r="C3043" s="84">
        <v>7.3678016794648977</v>
      </c>
      <c r="D3043" s="76">
        <f t="shared" si="188"/>
        <v>5</v>
      </c>
      <c r="E3043" s="76">
        <f t="shared" si="189"/>
        <v>11</v>
      </c>
      <c r="F3043" s="101">
        <f t="shared" si="190"/>
        <v>5</v>
      </c>
      <c r="G3043" s="101" t="str">
        <f t="shared" si="191"/>
        <v>On</v>
      </c>
    </row>
    <row r="3044" spans="2:7" x14ac:dyDescent="0.35">
      <c r="B3044" s="3">
        <v>46149.499999992637</v>
      </c>
      <c r="C3044" s="84">
        <v>6.1479552675165321</v>
      </c>
      <c r="D3044" s="76">
        <f t="shared" si="188"/>
        <v>5</v>
      </c>
      <c r="E3044" s="76">
        <f t="shared" si="189"/>
        <v>12</v>
      </c>
      <c r="F3044" s="101">
        <f t="shared" si="190"/>
        <v>5</v>
      </c>
      <c r="G3044" s="101" t="str">
        <f t="shared" si="191"/>
        <v>On</v>
      </c>
    </row>
    <row r="3045" spans="2:7" x14ac:dyDescent="0.35">
      <c r="B3045" s="3">
        <v>46149.541666659301</v>
      </c>
      <c r="C3045" s="84">
        <v>8.400446381394838</v>
      </c>
      <c r="D3045" s="76">
        <f t="shared" si="188"/>
        <v>5</v>
      </c>
      <c r="E3045" s="76">
        <f t="shared" si="189"/>
        <v>13</v>
      </c>
      <c r="F3045" s="101">
        <f t="shared" si="190"/>
        <v>5</v>
      </c>
      <c r="G3045" s="101" t="str">
        <f t="shared" si="191"/>
        <v>On</v>
      </c>
    </row>
    <row r="3046" spans="2:7" x14ac:dyDescent="0.35">
      <c r="B3046" s="3">
        <v>46149.583333325965</v>
      </c>
      <c r="C3046" s="84">
        <v>5.6177271663923145</v>
      </c>
      <c r="D3046" s="76">
        <f t="shared" si="188"/>
        <v>5</v>
      </c>
      <c r="E3046" s="76">
        <f t="shared" si="189"/>
        <v>14</v>
      </c>
      <c r="F3046" s="101">
        <f t="shared" si="190"/>
        <v>5</v>
      </c>
      <c r="G3046" s="101" t="str">
        <f t="shared" si="191"/>
        <v>On</v>
      </c>
    </row>
    <row r="3047" spans="2:7" x14ac:dyDescent="0.35">
      <c r="B3047" s="3">
        <v>46149.624999992629</v>
      </c>
      <c r="C3047" s="84">
        <v>13.006912418166294</v>
      </c>
      <c r="D3047" s="76">
        <f t="shared" si="188"/>
        <v>5</v>
      </c>
      <c r="E3047" s="76">
        <f t="shared" si="189"/>
        <v>15</v>
      </c>
      <c r="F3047" s="101">
        <f t="shared" si="190"/>
        <v>5</v>
      </c>
      <c r="G3047" s="101" t="str">
        <f t="shared" si="191"/>
        <v>On</v>
      </c>
    </row>
    <row r="3048" spans="2:7" x14ac:dyDescent="0.35">
      <c r="B3048" s="3">
        <v>46149.666666659294</v>
      </c>
      <c r="C3048" s="84">
        <v>15.104244083874567</v>
      </c>
      <c r="D3048" s="76">
        <f t="shared" si="188"/>
        <v>5</v>
      </c>
      <c r="E3048" s="76">
        <f t="shared" si="189"/>
        <v>16</v>
      </c>
      <c r="F3048" s="101">
        <f t="shared" si="190"/>
        <v>5</v>
      </c>
      <c r="G3048" s="101" t="str">
        <f t="shared" si="191"/>
        <v>On</v>
      </c>
    </row>
    <row r="3049" spans="2:7" x14ac:dyDescent="0.35">
      <c r="B3049" s="3">
        <v>46149.708333325958</v>
      </c>
      <c r="C3049" s="84">
        <v>6.1012253602342472</v>
      </c>
      <c r="D3049" s="76">
        <f t="shared" si="188"/>
        <v>5</v>
      </c>
      <c r="E3049" s="76">
        <f t="shared" si="189"/>
        <v>17</v>
      </c>
      <c r="F3049" s="101">
        <f t="shared" si="190"/>
        <v>5</v>
      </c>
      <c r="G3049" s="101" t="str">
        <f t="shared" si="191"/>
        <v>On</v>
      </c>
    </row>
    <row r="3050" spans="2:7" x14ac:dyDescent="0.35">
      <c r="B3050" s="3">
        <v>46149.749999992622</v>
      </c>
      <c r="C3050" s="84">
        <v>9.2986159407749351</v>
      </c>
      <c r="D3050" s="76">
        <f t="shared" si="188"/>
        <v>5</v>
      </c>
      <c r="E3050" s="76">
        <f t="shared" si="189"/>
        <v>18</v>
      </c>
      <c r="F3050" s="101">
        <f t="shared" si="190"/>
        <v>5</v>
      </c>
      <c r="G3050" s="101" t="str">
        <f t="shared" si="191"/>
        <v>On</v>
      </c>
    </row>
    <row r="3051" spans="2:7" x14ac:dyDescent="0.35">
      <c r="B3051" s="3">
        <v>46149.791666659286</v>
      </c>
      <c r="C3051" s="84">
        <v>5.6622552954494516</v>
      </c>
      <c r="D3051" s="76">
        <f t="shared" si="188"/>
        <v>5</v>
      </c>
      <c r="E3051" s="76">
        <f t="shared" si="189"/>
        <v>19</v>
      </c>
      <c r="F3051" s="101">
        <f t="shared" si="190"/>
        <v>5</v>
      </c>
      <c r="G3051" s="101" t="str">
        <f t="shared" si="191"/>
        <v>On</v>
      </c>
    </row>
    <row r="3052" spans="2:7" x14ac:dyDescent="0.35">
      <c r="B3052" s="3">
        <v>46149.833333325951</v>
      </c>
      <c r="C3052" s="84">
        <v>0</v>
      </c>
      <c r="D3052" s="76">
        <f t="shared" si="188"/>
        <v>5</v>
      </c>
      <c r="E3052" s="76">
        <f t="shared" si="189"/>
        <v>20</v>
      </c>
      <c r="F3052" s="101">
        <f t="shared" si="190"/>
        <v>5</v>
      </c>
      <c r="G3052" s="101" t="str">
        <f t="shared" si="191"/>
        <v>On</v>
      </c>
    </row>
    <row r="3053" spans="2:7" x14ac:dyDescent="0.35">
      <c r="B3053" s="3">
        <v>46149.874999992615</v>
      </c>
      <c r="C3053" s="84">
        <v>0</v>
      </c>
      <c r="D3053" s="76">
        <f t="shared" si="188"/>
        <v>5</v>
      </c>
      <c r="E3053" s="76">
        <f t="shared" si="189"/>
        <v>21</v>
      </c>
      <c r="F3053" s="101">
        <f t="shared" si="190"/>
        <v>5</v>
      </c>
      <c r="G3053" s="101" t="str">
        <f t="shared" si="191"/>
        <v>On</v>
      </c>
    </row>
    <row r="3054" spans="2:7" x14ac:dyDescent="0.35">
      <c r="B3054" s="3">
        <v>46149.916666659279</v>
      </c>
      <c r="C3054" s="84">
        <v>0</v>
      </c>
      <c r="D3054" s="76">
        <f t="shared" si="188"/>
        <v>5</v>
      </c>
      <c r="E3054" s="76">
        <f t="shared" si="189"/>
        <v>22</v>
      </c>
      <c r="F3054" s="101">
        <f t="shared" si="190"/>
        <v>5</v>
      </c>
      <c r="G3054" s="101" t="str">
        <f t="shared" si="191"/>
        <v>On</v>
      </c>
    </row>
    <row r="3055" spans="2:7" x14ac:dyDescent="0.35">
      <c r="B3055" s="3">
        <v>46149.958333325943</v>
      </c>
      <c r="C3055" s="84">
        <v>0</v>
      </c>
      <c r="D3055" s="76">
        <f t="shared" si="188"/>
        <v>5</v>
      </c>
      <c r="E3055" s="76">
        <f t="shared" si="189"/>
        <v>23</v>
      </c>
      <c r="F3055" s="101">
        <f t="shared" si="190"/>
        <v>5</v>
      </c>
      <c r="G3055" s="101" t="str">
        <f t="shared" si="191"/>
        <v>On</v>
      </c>
    </row>
    <row r="3056" spans="2:7" x14ac:dyDescent="0.35">
      <c r="B3056" s="3">
        <v>46149.999999992608</v>
      </c>
      <c r="C3056" s="84">
        <v>0</v>
      </c>
      <c r="D3056" s="76">
        <f t="shared" si="188"/>
        <v>5</v>
      </c>
      <c r="E3056" s="76">
        <f t="shared" si="189"/>
        <v>0</v>
      </c>
      <c r="F3056" s="101">
        <f t="shared" si="190"/>
        <v>6</v>
      </c>
      <c r="G3056" s="101" t="str">
        <f t="shared" si="191"/>
        <v>Off</v>
      </c>
    </row>
    <row r="3057" spans="2:7" x14ac:dyDescent="0.35">
      <c r="B3057" s="3">
        <v>46150.041666659272</v>
      </c>
      <c r="C3057" s="84">
        <v>0</v>
      </c>
      <c r="D3057" s="76">
        <f t="shared" si="188"/>
        <v>5</v>
      </c>
      <c r="E3057" s="76">
        <f t="shared" si="189"/>
        <v>1</v>
      </c>
      <c r="F3057" s="101">
        <f t="shared" si="190"/>
        <v>6</v>
      </c>
      <c r="G3057" s="101" t="str">
        <f t="shared" si="191"/>
        <v>Off</v>
      </c>
    </row>
    <row r="3058" spans="2:7" x14ac:dyDescent="0.35">
      <c r="B3058" s="3">
        <v>46150.083333325936</v>
      </c>
      <c r="C3058" s="84">
        <v>0</v>
      </c>
      <c r="D3058" s="76">
        <f t="shared" si="188"/>
        <v>5</v>
      </c>
      <c r="E3058" s="76">
        <f t="shared" si="189"/>
        <v>2</v>
      </c>
      <c r="F3058" s="101">
        <f t="shared" si="190"/>
        <v>6</v>
      </c>
      <c r="G3058" s="101" t="str">
        <f t="shared" si="191"/>
        <v>Off</v>
      </c>
    </row>
    <row r="3059" spans="2:7" x14ac:dyDescent="0.35">
      <c r="B3059" s="3">
        <v>46150.1249999926</v>
      </c>
      <c r="C3059" s="84">
        <v>0</v>
      </c>
      <c r="D3059" s="76">
        <f t="shared" si="188"/>
        <v>5</v>
      </c>
      <c r="E3059" s="76">
        <f t="shared" si="189"/>
        <v>3</v>
      </c>
      <c r="F3059" s="101">
        <f t="shared" si="190"/>
        <v>6</v>
      </c>
      <c r="G3059" s="101" t="str">
        <f t="shared" si="191"/>
        <v>Off</v>
      </c>
    </row>
    <row r="3060" spans="2:7" x14ac:dyDescent="0.35">
      <c r="B3060" s="3">
        <v>46150.166666659265</v>
      </c>
      <c r="C3060" s="84">
        <v>0</v>
      </c>
      <c r="D3060" s="76">
        <f t="shared" si="188"/>
        <v>5</v>
      </c>
      <c r="E3060" s="76">
        <f t="shared" si="189"/>
        <v>4</v>
      </c>
      <c r="F3060" s="101">
        <f t="shared" si="190"/>
        <v>6</v>
      </c>
      <c r="G3060" s="101" t="str">
        <f t="shared" si="191"/>
        <v>Off</v>
      </c>
    </row>
    <row r="3061" spans="2:7" x14ac:dyDescent="0.35">
      <c r="B3061" s="3">
        <v>46150.208333325929</v>
      </c>
      <c r="C3061" s="84">
        <v>0</v>
      </c>
      <c r="D3061" s="76">
        <f t="shared" si="188"/>
        <v>5</v>
      </c>
      <c r="E3061" s="76">
        <f t="shared" si="189"/>
        <v>5</v>
      </c>
      <c r="F3061" s="101">
        <f t="shared" si="190"/>
        <v>6</v>
      </c>
      <c r="G3061" s="101" t="str">
        <f t="shared" si="191"/>
        <v>Off</v>
      </c>
    </row>
    <row r="3062" spans="2:7" x14ac:dyDescent="0.35">
      <c r="B3062" s="3">
        <v>46150.249999992593</v>
      </c>
      <c r="C3062" s="84">
        <v>0</v>
      </c>
      <c r="D3062" s="76">
        <f t="shared" si="188"/>
        <v>5</v>
      </c>
      <c r="E3062" s="76">
        <f t="shared" si="189"/>
        <v>6</v>
      </c>
      <c r="F3062" s="101">
        <f t="shared" si="190"/>
        <v>6</v>
      </c>
      <c r="G3062" s="101" t="str">
        <f t="shared" si="191"/>
        <v>Off</v>
      </c>
    </row>
    <row r="3063" spans="2:7" x14ac:dyDescent="0.35">
      <c r="B3063" s="3">
        <v>46150.291666659257</v>
      </c>
      <c r="C3063" s="84">
        <v>0.15532213496409603</v>
      </c>
      <c r="D3063" s="76">
        <f t="shared" si="188"/>
        <v>5</v>
      </c>
      <c r="E3063" s="76">
        <f t="shared" si="189"/>
        <v>7</v>
      </c>
      <c r="F3063" s="101">
        <f t="shared" si="190"/>
        <v>6</v>
      </c>
      <c r="G3063" s="101" t="str">
        <f t="shared" si="191"/>
        <v>Off</v>
      </c>
    </row>
    <row r="3064" spans="2:7" x14ac:dyDescent="0.35">
      <c r="B3064" s="3">
        <v>46150.333333325922</v>
      </c>
      <c r="C3064" s="84">
        <v>0.67005589838799162</v>
      </c>
      <c r="D3064" s="76">
        <f t="shared" si="188"/>
        <v>5</v>
      </c>
      <c r="E3064" s="76">
        <f t="shared" si="189"/>
        <v>8</v>
      </c>
      <c r="F3064" s="101">
        <f t="shared" si="190"/>
        <v>6</v>
      </c>
      <c r="G3064" s="101" t="str">
        <f t="shared" si="191"/>
        <v>On</v>
      </c>
    </row>
    <row r="3065" spans="2:7" x14ac:dyDescent="0.35">
      <c r="B3065" s="3">
        <v>46150.374999992586</v>
      </c>
      <c r="C3065" s="84">
        <v>2.0941697673499249</v>
      </c>
      <c r="D3065" s="76">
        <f t="shared" si="188"/>
        <v>5</v>
      </c>
      <c r="E3065" s="76">
        <f t="shared" si="189"/>
        <v>9</v>
      </c>
      <c r="F3065" s="101">
        <f t="shared" si="190"/>
        <v>6</v>
      </c>
      <c r="G3065" s="101" t="str">
        <f t="shared" si="191"/>
        <v>On</v>
      </c>
    </row>
    <row r="3066" spans="2:7" x14ac:dyDescent="0.35">
      <c r="B3066" s="3">
        <v>46150.41666665925</v>
      </c>
      <c r="C3066" s="84">
        <v>4.895102321243705</v>
      </c>
      <c r="D3066" s="76">
        <f t="shared" si="188"/>
        <v>5</v>
      </c>
      <c r="E3066" s="76">
        <f t="shared" si="189"/>
        <v>10</v>
      </c>
      <c r="F3066" s="101">
        <f t="shared" si="190"/>
        <v>6</v>
      </c>
      <c r="G3066" s="101" t="str">
        <f t="shared" si="191"/>
        <v>On</v>
      </c>
    </row>
    <row r="3067" spans="2:7" x14ac:dyDescent="0.35">
      <c r="B3067" s="3">
        <v>46150.458333325914</v>
      </c>
      <c r="C3067" s="84">
        <v>2.9258462075062859</v>
      </c>
      <c r="D3067" s="76">
        <f t="shared" si="188"/>
        <v>5</v>
      </c>
      <c r="E3067" s="76">
        <f t="shared" si="189"/>
        <v>11</v>
      </c>
      <c r="F3067" s="101">
        <f t="shared" si="190"/>
        <v>6</v>
      </c>
      <c r="G3067" s="101" t="str">
        <f t="shared" si="191"/>
        <v>On</v>
      </c>
    </row>
    <row r="3068" spans="2:7" x14ac:dyDescent="0.35">
      <c r="B3068" s="3">
        <v>46150.499999992579</v>
      </c>
      <c r="C3068" s="84">
        <v>4.1868127558138442</v>
      </c>
      <c r="D3068" s="76">
        <f t="shared" si="188"/>
        <v>5</v>
      </c>
      <c r="E3068" s="76">
        <f t="shared" si="189"/>
        <v>12</v>
      </c>
      <c r="F3068" s="101">
        <f t="shared" si="190"/>
        <v>6</v>
      </c>
      <c r="G3068" s="101" t="str">
        <f t="shared" si="191"/>
        <v>On</v>
      </c>
    </row>
    <row r="3069" spans="2:7" x14ac:dyDescent="0.35">
      <c r="B3069" s="3">
        <v>46150.541666659243</v>
      </c>
      <c r="C3069" s="84">
        <v>13.385164922096761</v>
      </c>
      <c r="D3069" s="76">
        <f t="shared" si="188"/>
        <v>5</v>
      </c>
      <c r="E3069" s="76">
        <f t="shared" si="189"/>
        <v>13</v>
      </c>
      <c r="F3069" s="101">
        <f t="shared" si="190"/>
        <v>6</v>
      </c>
      <c r="G3069" s="101" t="str">
        <f t="shared" si="191"/>
        <v>On</v>
      </c>
    </row>
    <row r="3070" spans="2:7" x14ac:dyDescent="0.35">
      <c r="B3070" s="3">
        <v>46150.583333325907</v>
      </c>
      <c r="C3070" s="84">
        <v>12.677523801767059</v>
      </c>
      <c r="D3070" s="76">
        <f t="shared" si="188"/>
        <v>5</v>
      </c>
      <c r="E3070" s="76">
        <f t="shared" si="189"/>
        <v>14</v>
      </c>
      <c r="F3070" s="101">
        <f t="shared" si="190"/>
        <v>6</v>
      </c>
      <c r="G3070" s="101" t="str">
        <f t="shared" si="191"/>
        <v>On</v>
      </c>
    </row>
    <row r="3071" spans="2:7" x14ac:dyDescent="0.35">
      <c r="B3071" s="3">
        <v>46150.624999992571</v>
      </c>
      <c r="C3071" s="84">
        <v>6.145491403179614</v>
      </c>
      <c r="D3071" s="76">
        <f t="shared" si="188"/>
        <v>5</v>
      </c>
      <c r="E3071" s="76">
        <f t="shared" si="189"/>
        <v>15</v>
      </c>
      <c r="F3071" s="101">
        <f t="shared" si="190"/>
        <v>6</v>
      </c>
      <c r="G3071" s="101" t="str">
        <f t="shared" si="191"/>
        <v>On</v>
      </c>
    </row>
    <row r="3072" spans="2:7" x14ac:dyDescent="0.35">
      <c r="B3072" s="3">
        <v>46150.666666659235</v>
      </c>
      <c r="C3072" s="84">
        <v>13.546113844869726</v>
      </c>
      <c r="D3072" s="76">
        <f t="shared" si="188"/>
        <v>5</v>
      </c>
      <c r="E3072" s="76">
        <f t="shared" si="189"/>
        <v>16</v>
      </c>
      <c r="F3072" s="101">
        <f t="shared" si="190"/>
        <v>6</v>
      </c>
      <c r="G3072" s="101" t="str">
        <f t="shared" si="191"/>
        <v>On</v>
      </c>
    </row>
    <row r="3073" spans="2:7" x14ac:dyDescent="0.35">
      <c r="B3073" s="3">
        <v>46150.7083333259</v>
      </c>
      <c r="C3073" s="84">
        <v>0.83249463394427925</v>
      </c>
      <c r="D3073" s="76">
        <f t="shared" si="188"/>
        <v>5</v>
      </c>
      <c r="E3073" s="76">
        <f t="shared" si="189"/>
        <v>17</v>
      </c>
      <c r="F3073" s="101">
        <f t="shared" si="190"/>
        <v>6</v>
      </c>
      <c r="G3073" s="101" t="str">
        <f t="shared" si="191"/>
        <v>On</v>
      </c>
    </row>
    <row r="3074" spans="2:7" x14ac:dyDescent="0.35">
      <c r="B3074" s="3">
        <v>46150.749999992564</v>
      </c>
      <c r="C3074" s="84">
        <v>10.546333646272901</v>
      </c>
      <c r="D3074" s="76">
        <f t="shared" si="188"/>
        <v>5</v>
      </c>
      <c r="E3074" s="76">
        <f t="shared" si="189"/>
        <v>18</v>
      </c>
      <c r="F3074" s="101">
        <f t="shared" si="190"/>
        <v>6</v>
      </c>
      <c r="G3074" s="101" t="str">
        <f t="shared" si="191"/>
        <v>On</v>
      </c>
    </row>
    <row r="3075" spans="2:7" x14ac:dyDescent="0.35">
      <c r="B3075" s="3">
        <v>46150.791666659228</v>
      </c>
      <c r="C3075" s="84">
        <v>1.8517174817313582</v>
      </c>
      <c r="D3075" s="76">
        <f t="shared" si="188"/>
        <v>5</v>
      </c>
      <c r="E3075" s="76">
        <f t="shared" si="189"/>
        <v>19</v>
      </c>
      <c r="F3075" s="101">
        <f t="shared" si="190"/>
        <v>6</v>
      </c>
      <c r="G3075" s="101" t="str">
        <f t="shared" si="191"/>
        <v>On</v>
      </c>
    </row>
    <row r="3076" spans="2:7" x14ac:dyDescent="0.35">
      <c r="B3076" s="3">
        <v>46150.833333325892</v>
      </c>
      <c r="C3076" s="84">
        <v>0</v>
      </c>
      <c r="D3076" s="76">
        <f t="shared" si="188"/>
        <v>5</v>
      </c>
      <c r="E3076" s="76">
        <f t="shared" si="189"/>
        <v>20</v>
      </c>
      <c r="F3076" s="101">
        <f t="shared" si="190"/>
        <v>6</v>
      </c>
      <c r="G3076" s="101" t="str">
        <f t="shared" si="191"/>
        <v>On</v>
      </c>
    </row>
    <row r="3077" spans="2:7" x14ac:dyDescent="0.35">
      <c r="B3077" s="3">
        <v>46150.874999992557</v>
      </c>
      <c r="C3077" s="84">
        <v>0</v>
      </c>
      <c r="D3077" s="76">
        <f t="shared" si="188"/>
        <v>5</v>
      </c>
      <c r="E3077" s="76">
        <f t="shared" si="189"/>
        <v>21</v>
      </c>
      <c r="F3077" s="101">
        <f t="shared" si="190"/>
        <v>6</v>
      </c>
      <c r="G3077" s="101" t="str">
        <f t="shared" si="191"/>
        <v>On</v>
      </c>
    </row>
    <row r="3078" spans="2:7" x14ac:dyDescent="0.35">
      <c r="B3078" s="3">
        <v>46150.916666659221</v>
      </c>
      <c r="C3078" s="84">
        <v>0</v>
      </c>
      <c r="D3078" s="76">
        <f t="shared" si="188"/>
        <v>5</v>
      </c>
      <c r="E3078" s="76">
        <f t="shared" si="189"/>
        <v>22</v>
      </c>
      <c r="F3078" s="101">
        <f t="shared" si="190"/>
        <v>6</v>
      </c>
      <c r="G3078" s="101" t="str">
        <f t="shared" si="191"/>
        <v>On</v>
      </c>
    </row>
    <row r="3079" spans="2:7" x14ac:dyDescent="0.35">
      <c r="B3079" s="3">
        <v>46150.958333325885</v>
      </c>
      <c r="C3079" s="84">
        <v>0</v>
      </c>
      <c r="D3079" s="76">
        <f t="shared" si="188"/>
        <v>5</v>
      </c>
      <c r="E3079" s="76">
        <f t="shared" si="189"/>
        <v>23</v>
      </c>
      <c r="F3079" s="101">
        <f t="shared" si="190"/>
        <v>6</v>
      </c>
      <c r="G3079" s="101" t="str">
        <f t="shared" si="191"/>
        <v>On</v>
      </c>
    </row>
    <row r="3080" spans="2:7" x14ac:dyDescent="0.35">
      <c r="B3080" s="3">
        <v>46150.999999992549</v>
      </c>
      <c r="C3080" s="84">
        <v>0</v>
      </c>
      <c r="D3080" s="76">
        <f t="shared" si="188"/>
        <v>5</v>
      </c>
      <c r="E3080" s="76">
        <f t="shared" si="189"/>
        <v>0</v>
      </c>
      <c r="F3080" s="101">
        <f t="shared" si="190"/>
        <v>7</v>
      </c>
      <c r="G3080" s="101" t="str">
        <f t="shared" si="191"/>
        <v>Off</v>
      </c>
    </row>
    <row r="3081" spans="2:7" x14ac:dyDescent="0.35">
      <c r="B3081" s="3">
        <v>46151.041666659214</v>
      </c>
      <c r="C3081" s="84">
        <v>0</v>
      </c>
      <c r="D3081" s="76">
        <f t="shared" ref="D3081:D3144" si="192">MONTH(B3081)</f>
        <v>5</v>
      </c>
      <c r="E3081" s="76">
        <f t="shared" si="189"/>
        <v>1</v>
      </c>
      <c r="F3081" s="101">
        <f t="shared" si="190"/>
        <v>7</v>
      </c>
      <c r="G3081" s="101" t="str">
        <f t="shared" si="191"/>
        <v>Off</v>
      </c>
    </row>
    <row r="3082" spans="2:7" x14ac:dyDescent="0.35">
      <c r="B3082" s="3">
        <v>46151.083333325878</v>
      </c>
      <c r="C3082" s="84">
        <v>0</v>
      </c>
      <c r="D3082" s="76">
        <f t="shared" si="192"/>
        <v>5</v>
      </c>
      <c r="E3082" s="76">
        <f t="shared" ref="E3082:E3145" si="193">HOUR(B3082)</f>
        <v>2</v>
      </c>
      <c r="F3082" s="101">
        <f t="shared" ref="F3082:F3145" si="194">WEEKDAY(B3082,1)</f>
        <v>7</v>
      </c>
      <c r="G3082" s="101" t="str">
        <f t="shared" ref="G3082:G3145" si="195">IF(OR(F3082=$F$6,F3082=$F$7),"Off",IF(E3082&lt;8,"Off","On"))</f>
        <v>Off</v>
      </c>
    </row>
    <row r="3083" spans="2:7" x14ac:dyDescent="0.35">
      <c r="B3083" s="3">
        <v>46151.124999992542</v>
      </c>
      <c r="C3083" s="84">
        <v>0</v>
      </c>
      <c r="D3083" s="76">
        <f t="shared" si="192"/>
        <v>5</v>
      </c>
      <c r="E3083" s="76">
        <f t="shared" si="193"/>
        <v>3</v>
      </c>
      <c r="F3083" s="101">
        <f t="shared" si="194"/>
        <v>7</v>
      </c>
      <c r="G3083" s="101" t="str">
        <f t="shared" si="195"/>
        <v>Off</v>
      </c>
    </row>
    <row r="3084" spans="2:7" x14ac:dyDescent="0.35">
      <c r="B3084" s="3">
        <v>46151.166666659206</v>
      </c>
      <c r="C3084" s="84">
        <v>0</v>
      </c>
      <c r="D3084" s="76">
        <f t="shared" si="192"/>
        <v>5</v>
      </c>
      <c r="E3084" s="76">
        <f t="shared" si="193"/>
        <v>4</v>
      </c>
      <c r="F3084" s="101">
        <f t="shared" si="194"/>
        <v>7</v>
      </c>
      <c r="G3084" s="101" t="str">
        <f t="shared" si="195"/>
        <v>Off</v>
      </c>
    </row>
    <row r="3085" spans="2:7" x14ac:dyDescent="0.35">
      <c r="B3085" s="3">
        <v>46151.208333325871</v>
      </c>
      <c r="C3085" s="84">
        <v>0</v>
      </c>
      <c r="D3085" s="76">
        <f t="shared" si="192"/>
        <v>5</v>
      </c>
      <c r="E3085" s="76">
        <f t="shared" si="193"/>
        <v>5</v>
      </c>
      <c r="F3085" s="101">
        <f t="shared" si="194"/>
        <v>7</v>
      </c>
      <c r="G3085" s="101" t="str">
        <f t="shared" si="195"/>
        <v>Off</v>
      </c>
    </row>
    <row r="3086" spans="2:7" x14ac:dyDescent="0.35">
      <c r="B3086" s="3">
        <v>46151.249999992535</v>
      </c>
      <c r="C3086" s="84">
        <v>0</v>
      </c>
      <c r="D3086" s="76">
        <f t="shared" si="192"/>
        <v>5</v>
      </c>
      <c r="E3086" s="76">
        <f t="shared" si="193"/>
        <v>6</v>
      </c>
      <c r="F3086" s="101">
        <f t="shared" si="194"/>
        <v>7</v>
      </c>
      <c r="G3086" s="101" t="str">
        <f t="shared" si="195"/>
        <v>Off</v>
      </c>
    </row>
    <row r="3087" spans="2:7" x14ac:dyDescent="0.35">
      <c r="B3087" s="3">
        <v>46151.291666659199</v>
      </c>
      <c r="C3087" s="84">
        <v>7.6956997123472517</v>
      </c>
      <c r="D3087" s="76">
        <f t="shared" si="192"/>
        <v>5</v>
      </c>
      <c r="E3087" s="76">
        <f t="shared" si="193"/>
        <v>7</v>
      </c>
      <c r="F3087" s="101">
        <f t="shared" si="194"/>
        <v>7</v>
      </c>
      <c r="G3087" s="101" t="str">
        <f t="shared" si="195"/>
        <v>Off</v>
      </c>
    </row>
    <row r="3088" spans="2:7" x14ac:dyDescent="0.35">
      <c r="B3088" s="3">
        <v>46151.333333325863</v>
      </c>
      <c r="C3088" s="84">
        <v>10.300124095300061</v>
      </c>
      <c r="D3088" s="76">
        <f t="shared" si="192"/>
        <v>5</v>
      </c>
      <c r="E3088" s="76">
        <f t="shared" si="193"/>
        <v>8</v>
      </c>
      <c r="F3088" s="101">
        <f t="shared" si="194"/>
        <v>7</v>
      </c>
      <c r="G3088" s="101" t="str">
        <f t="shared" si="195"/>
        <v>Off</v>
      </c>
    </row>
    <row r="3089" spans="2:7" x14ac:dyDescent="0.35">
      <c r="B3089" s="3">
        <v>46151.374999992528</v>
      </c>
      <c r="C3089" s="84">
        <v>14.523652024971925</v>
      </c>
      <c r="D3089" s="76">
        <f t="shared" si="192"/>
        <v>5</v>
      </c>
      <c r="E3089" s="76">
        <f t="shared" si="193"/>
        <v>9</v>
      </c>
      <c r="F3089" s="101">
        <f t="shared" si="194"/>
        <v>7</v>
      </c>
      <c r="G3089" s="101" t="str">
        <f t="shared" si="195"/>
        <v>Off</v>
      </c>
    </row>
    <row r="3090" spans="2:7" x14ac:dyDescent="0.35">
      <c r="B3090" s="3">
        <v>46151.416666659192</v>
      </c>
      <c r="C3090" s="84">
        <v>18.64837070371577</v>
      </c>
      <c r="D3090" s="76">
        <f t="shared" si="192"/>
        <v>5</v>
      </c>
      <c r="E3090" s="76">
        <f t="shared" si="193"/>
        <v>10</v>
      </c>
      <c r="F3090" s="101">
        <f t="shared" si="194"/>
        <v>7</v>
      </c>
      <c r="G3090" s="101" t="str">
        <f t="shared" si="195"/>
        <v>Off</v>
      </c>
    </row>
    <row r="3091" spans="2:7" x14ac:dyDescent="0.35">
      <c r="B3091" s="3">
        <v>46151.458333325856</v>
      </c>
      <c r="C3091" s="84">
        <v>18.321339595484552</v>
      </c>
      <c r="D3091" s="76">
        <f t="shared" si="192"/>
        <v>5</v>
      </c>
      <c r="E3091" s="76">
        <f t="shared" si="193"/>
        <v>11</v>
      </c>
      <c r="F3091" s="101">
        <f t="shared" si="194"/>
        <v>7</v>
      </c>
      <c r="G3091" s="101" t="str">
        <f t="shared" si="195"/>
        <v>Off</v>
      </c>
    </row>
    <row r="3092" spans="2:7" x14ac:dyDescent="0.35">
      <c r="B3092" s="3">
        <v>46151.49999999252</v>
      </c>
      <c r="C3092" s="84">
        <v>19.029257521797998</v>
      </c>
      <c r="D3092" s="76">
        <f t="shared" si="192"/>
        <v>5</v>
      </c>
      <c r="E3092" s="76">
        <f t="shared" si="193"/>
        <v>12</v>
      </c>
      <c r="F3092" s="101">
        <f t="shared" si="194"/>
        <v>7</v>
      </c>
      <c r="G3092" s="101" t="str">
        <f t="shared" si="195"/>
        <v>Off</v>
      </c>
    </row>
    <row r="3093" spans="2:7" x14ac:dyDescent="0.35">
      <c r="B3093" s="3">
        <v>46151.541666659185</v>
      </c>
      <c r="C3093" s="84">
        <v>16.538694227695828</v>
      </c>
      <c r="D3093" s="76">
        <f t="shared" si="192"/>
        <v>5</v>
      </c>
      <c r="E3093" s="76">
        <f t="shared" si="193"/>
        <v>13</v>
      </c>
      <c r="F3093" s="101">
        <f t="shared" si="194"/>
        <v>7</v>
      </c>
      <c r="G3093" s="101" t="str">
        <f t="shared" si="195"/>
        <v>Off</v>
      </c>
    </row>
    <row r="3094" spans="2:7" x14ac:dyDescent="0.35">
      <c r="B3094" s="3">
        <v>46151.583333325849</v>
      </c>
      <c r="C3094" s="84">
        <v>19.230919982908794</v>
      </c>
      <c r="D3094" s="76">
        <f t="shared" si="192"/>
        <v>5</v>
      </c>
      <c r="E3094" s="76">
        <f t="shared" si="193"/>
        <v>14</v>
      </c>
      <c r="F3094" s="101">
        <f t="shared" si="194"/>
        <v>7</v>
      </c>
      <c r="G3094" s="101" t="str">
        <f t="shared" si="195"/>
        <v>Off</v>
      </c>
    </row>
    <row r="3095" spans="2:7" x14ac:dyDescent="0.35">
      <c r="B3095" s="3">
        <v>46151.624999992513</v>
      </c>
      <c r="C3095" s="84">
        <v>21.288015876495958</v>
      </c>
      <c r="D3095" s="76">
        <f t="shared" si="192"/>
        <v>5</v>
      </c>
      <c r="E3095" s="76">
        <f t="shared" si="193"/>
        <v>15</v>
      </c>
      <c r="F3095" s="101">
        <f t="shared" si="194"/>
        <v>7</v>
      </c>
      <c r="G3095" s="101" t="str">
        <f t="shared" si="195"/>
        <v>Off</v>
      </c>
    </row>
    <row r="3096" spans="2:7" x14ac:dyDescent="0.35">
      <c r="B3096" s="3">
        <v>46151.666666659177</v>
      </c>
      <c r="C3096" s="84">
        <v>6.8853108470407349</v>
      </c>
      <c r="D3096" s="76">
        <f t="shared" si="192"/>
        <v>5</v>
      </c>
      <c r="E3096" s="76">
        <f t="shared" si="193"/>
        <v>16</v>
      </c>
      <c r="F3096" s="101">
        <f t="shared" si="194"/>
        <v>7</v>
      </c>
      <c r="G3096" s="101" t="str">
        <f t="shared" si="195"/>
        <v>Off</v>
      </c>
    </row>
    <row r="3097" spans="2:7" x14ac:dyDescent="0.35">
      <c r="B3097" s="3">
        <v>46151.708333325842</v>
      </c>
      <c r="C3097" s="84">
        <v>19.621650182247365</v>
      </c>
      <c r="D3097" s="76">
        <f t="shared" si="192"/>
        <v>5</v>
      </c>
      <c r="E3097" s="76">
        <f t="shared" si="193"/>
        <v>17</v>
      </c>
      <c r="F3097" s="101">
        <f t="shared" si="194"/>
        <v>7</v>
      </c>
      <c r="G3097" s="101" t="str">
        <f t="shared" si="195"/>
        <v>Off</v>
      </c>
    </row>
    <row r="3098" spans="2:7" x14ac:dyDescent="0.35">
      <c r="B3098" s="3">
        <v>46151.749999992506</v>
      </c>
      <c r="C3098" s="84">
        <v>8.0963446497078042</v>
      </c>
      <c r="D3098" s="76">
        <f t="shared" si="192"/>
        <v>5</v>
      </c>
      <c r="E3098" s="76">
        <f t="shared" si="193"/>
        <v>18</v>
      </c>
      <c r="F3098" s="101">
        <f t="shared" si="194"/>
        <v>7</v>
      </c>
      <c r="G3098" s="101" t="str">
        <f t="shared" si="195"/>
        <v>Off</v>
      </c>
    </row>
    <row r="3099" spans="2:7" x14ac:dyDescent="0.35">
      <c r="B3099" s="3">
        <v>46151.79166665917</v>
      </c>
      <c r="C3099" s="84">
        <v>2.827883261259156</v>
      </c>
      <c r="D3099" s="76">
        <f t="shared" si="192"/>
        <v>5</v>
      </c>
      <c r="E3099" s="76">
        <f t="shared" si="193"/>
        <v>19</v>
      </c>
      <c r="F3099" s="101">
        <f t="shared" si="194"/>
        <v>7</v>
      </c>
      <c r="G3099" s="101" t="str">
        <f t="shared" si="195"/>
        <v>Off</v>
      </c>
    </row>
    <row r="3100" spans="2:7" x14ac:dyDescent="0.35">
      <c r="B3100" s="3">
        <v>46151.833333325834</v>
      </c>
      <c r="C3100" s="84">
        <v>0</v>
      </c>
      <c r="D3100" s="76">
        <f t="shared" si="192"/>
        <v>5</v>
      </c>
      <c r="E3100" s="76">
        <f t="shared" si="193"/>
        <v>20</v>
      </c>
      <c r="F3100" s="101">
        <f t="shared" si="194"/>
        <v>7</v>
      </c>
      <c r="G3100" s="101" t="str">
        <f t="shared" si="195"/>
        <v>Off</v>
      </c>
    </row>
    <row r="3101" spans="2:7" x14ac:dyDescent="0.35">
      <c r="B3101" s="3">
        <v>46151.874999992498</v>
      </c>
      <c r="C3101" s="84">
        <v>0</v>
      </c>
      <c r="D3101" s="76">
        <f t="shared" si="192"/>
        <v>5</v>
      </c>
      <c r="E3101" s="76">
        <f t="shared" si="193"/>
        <v>21</v>
      </c>
      <c r="F3101" s="101">
        <f t="shared" si="194"/>
        <v>7</v>
      </c>
      <c r="G3101" s="101" t="str">
        <f t="shared" si="195"/>
        <v>Off</v>
      </c>
    </row>
    <row r="3102" spans="2:7" x14ac:dyDescent="0.35">
      <c r="B3102" s="3">
        <v>46151.916666659163</v>
      </c>
      <c r="C3102" s="84">
        <v>0</v>
      </c>
      <c r="D3102" s="76">
        <f t="shared" si="192"/>
        <v>5</v>
      </c>
      <c r="E3102" s="76">
        <f t="shared" si="193"/>
        <v>22</v>
      </c>
      <c r="F3102" s="101">
        <f t="shared" si="194"/>
        <v>7</v>
      </c>
      <c r="G3102" s="101" t="str">
        <f t="shared" si="195"/>
        <v>Off</v>
      </c>
    </row>
    <row r="3103" spans="2:7" x14ac:dyDescent="0.35">
      <c r="B3103" s="3">
        <v>46151.958333325827</v>
      </c>
      <c r="C3103" s="84">
        <v>0</v>
      </c>
      <c r="D3103" s="76">
        <f t="shared" si="192"/>
        <v>5</v>
      </c>
      <c r="E3103" s="76">
        <f t="shared" si="193"/>
        <v>23</v>
      </c>
      <c r="F3103" s="101">
        <f t="shared" si="194"/>
        <v>7</v>
      </c>
      <c r="G3103" s="101" t="str">
        <f t="shared" si="195"/>
        <v>Off</v>
      </c>
    </row>
    <row r="3104" spans="2:7" x14ac:dyDescent="0.35">
      <c r="B3104" s="3">
        <v>46151.999999992491</v>
      </c>
      <c r="C3104" s="84">
        <v>0</v>
      </c>
      <c r="D3104" s="76">
        <f t="shared" si="192"/>
        <v>5</v>
      </c>
      <c r="E3104" s="76">
        <f t="shared" si="193"/>
        <v>0</v>
      </c>
      <c r="F3104" s="101">
        <f t="shared" si="194"/>
        <v>1</v>
      </c>
      <c r="G3104" s="101" t="str">
        <f t="shared" si="195"/>
        <v>Off</v>
      </c>
    </row>
    <row r="3105" spans="2:7" x14ac:dyDescent="0.35">
      <c r="B3105" s="3">
        <v>46152.041666659155</v>
      </c>
      <c r="C3105" s="84">
        <v>0</v>
      </c>
      <c r="D3105" s="76">
        <f t="shared" si="192"/>
        <v>5</v>
      </c>
      <c r="E3105" s="76">
        <f t="shared" si="193"/>
        <v>1</v>
      </c>
      <c r="F3105" s="101">
        <f t="shared" si="194"/>
        <v>1</v>
      </c>
      <c r="G3105" s="101" t="str">
        <f t="shared" si="195"/>
        <v>Off</v>
      </c>
    </row>
    <row r="3106" spans="2:7" x14ac:dyDescent="0.35">
      <c r="B3106" s="3">
        <v>46152.08333332582</v>
      </c>
      <c r="C3106" s="84">
        <v>0</v>
      </c>
      <c r="D3106" s="76">
        <f t="shared" si="192"/>
        <v>5</v>
      </c>
      <c r="E3106" s="76">
        <f t="shared" si="193"/>
        <v>2</v>
      </c>
      <c r="F3106" s="101">
        <f t="shared" si="194"/>
        <v>1</v>
      </c>
      <c r="G3106" s="101" t="str">
        <f t="shared" si="195"/>
        <v>Off</v>
      </c>
    </row>
    <row r="3107" spans="2:7" x14ac:dyDescent="0.35">
      <c r="B3107" s="3">
        <v>46152.124999992484</v>
      </c>
      <c r="C3107" s="84">
        <v>0</v>
      </c>
      <c r="D3107" s="76">
        <f t="shared" si="192"/>
        <v>5</v>
      </c>
      <c r="E3107" s="76">
        <f t="shared" si="193"/>
        <v>3</v>
      </c>
      <c r="F3107" s="101">
        <f t="shared" si="194"/>
        <v>1</v>
      </c>
      <c r="G3107" s="101" t="str">
        <f t="shared" si="195"/>
        <v>Off</v>
      </c>
    </row>
    <row r="3108" spans="2:7" x14ac:dyDescent="0.35">
      <c r="B3108" s="3">
        <v>46152.166666659148</v>
      </c>
      <c r="C3108" s="84">
        <v>0</v>
      </c>
      <c r="D3108" s="76">
        <f t="shared" si="192"/>
        <v>5</v>
      </c>
      <c r="E3108" s="76">
        <f t="shared" si="193"/>
        <v>4</v>
      </c>
      <c r="F3108" s="101">
        <f t="shared" si="194"/>
        <v>1</v>
      </c>
      <c r="G3108" s="101" t="str">
        <f t="shared" si="195"/>
        <v>Off</v>
      </c>
    </row>
    <row r="3109" spans="2:7" x14ac:dyDescent="0.35">
      <c r="B3109" s="3">
        <v>46152.208333325812</v>
      </c>
      <c r="C3109" s="84">
        <v>0</v>
      </c>
      <c r="D3109" s="76">
        <f t="shared" si="192"/>
        <v>5</v>
      </c>
      <c r="E3109" s="76">
        <f t="shared" si="193"/>
        <v>5</v>
      </c>
      <c r="F3109" s="101">
        <f t="shared" si="194"/>
        <v>1</v>
      </c>
      <c r="G3109" s="101" t="str">
        <f t="shared" si="195"/>
        <v>Off</v>
      </c>
    </row>
    <row r="3110" spans="2:7" x14ac:dyDescent="0.35">
      <c r="B3110" s="3">
        <v>46152.249999992477</v>
      </c>
      <c r="C3110" s="84">
        <v>0</v>
      </c>
      <c r="D3110" s="76">
        <f t="shared" si="192"/>
        <v>5</v>
      </c>
      <c r="E3110" s="76">
        <f t="shared" si="193"/>
        <v>6</v>
      </c>
      <c r="F3110" s="101">
        <f t="shared" si="194"/>
        <v>1</v>
      </c>
      <c r="G3110" s="101" t="str">
        <f t="shared" si="195"/>
        <v>Off</v>
      </c>
    </row>
    <row r="3111" spans="2:7" x14ac:dyDescent="0.35">
      <c r="B3111" s="3">
        <v>46152.291666659141</v>
      </c>
      <c r="C3111" s="84">
        <v>5.2072662942429107</v>
      </c>
      <c r="D3111" s="76">
        <f t="shared" si="192"/>
        <v>5</v>
      </c>
      <c r="E3111" s="76">
        <f t="shared" si="193"/>
        <v>7</v>
      </c>
      <c r="F3111" s="101">
        <f t="shared" si="194"/>
        <v>1</v>
      </c>
      <c r="G3111" s="101" t="str">
        <f t="shared" si="195"/>
        <v>Off</v>
      </c>
    </row>
    <row r="3112" spans="2:7" x14ac:dyDescent="0.35">
      <c r="B3112" s="3">
        <v>46152.333333325805</v>
      </c>
      <c r="C3112" s="84">
        <v>10.06172013895757</v>
      </c>
      <c r="D3112" s="76">
        <f t="shared" si="192"/>
        <v>5</v>
      </c>
      <c r="E3112" s="76">
        <f t="shared" si="193"/>
        <v>8</v>
      </c>
      <c r="F3112" s="101">
        <f t="shared" si="194"/>
        <v>1</v>
      </c>
      <c r="G3112" s="101" t="str">
        <f t="shared" si="195"/>
        <v>Off</v>
      </c>
    </row>
    <row r="3113" spans="2:7" x14ac:dyDescent="0.35">
      <c r="B3113" s="3">
        <v>46152.374999992469</v>
      </c>
      <c r="C3113" s="84">
        <v>14.784017945497533</v>
      </c>
      <c r="D3113" s="76">
        <f t="shared" si="192"/>
        <v>5</v>
      </c>
      <c r="E3113" s="76">
        <f t="shared" si="193"/>
        <v>9</v>
      </c>
      <c r="F3113" s="101">
        <f t="shared" si="194"/>
        <v>1</v>
      </c>
      <c r="G3113" s="101" t="str">
        <f t="shared" si="195"/>
        <v>Off</v>
      </c>
    </row>
    <row r="3114" spans="2:7" x14ac:dyDescent="0.35">
      <c r="B3114" s="3">
        <v>46152.416666659134</v>
      </c>
      <c r="C3114" s="84">
        <v>14.515386496039225</v>
      </c>
      <c r="D3114" s="76">
        <f t="shared" si="192"/>
        <v>5</v>
      </c>
      <c r="E3114" s="76">
        <f t="shared" si="193"/>
        <v>10</v>
      </c>
      <c r="F3114" s="101">
        <f t="shared" si="194"/>
        <v>1</v>
      </c>
      <c r="G3114" s="101" t="str">
        <f t="shared" si="195"/>
        <v>Off</v>
      </c>
    </row>
    <row r="3115" spans="2:7" x14ac:dyDescent="0.35">
      <c r="B3115" s="3">
        <v>46152.458333325798</v>
      </c>
      <c r="C3115" s="84">
        <v>12.283145445862969</v>
      </c>
      <c r="D3115" s="76">
        <f t="shared" si="192"/>
        <v>5</v>
      </c>
      <c r="E3115" s="76">
        <f t="shared" si="193"/>
        <v>11</v>
      </c>
      <c r="F3115" s="101">
        <f t="shared" si="194"/>
        <v>1</v>
      </c>
      <c r="G3115" s="101" t="str">
        <f t="shared" si="195"/>
        <v>Off</v>
      </c>
    </row>
    <row r="3116" spans="2:7" x14ac:dyDescent="0.35">
      <c r="B3116" s="3">
        <v>46152.499999992462</v>
      </c>
      <c r="C3116" s="84">
        <v>12.725636420241655</v>
      </c>
      <c r="D3116" s="76">
        <f t="shared" si="192"/>
        <v>5</v>
      </c>
      <c r="E3116" s="76">
        <f t="shared" si="193"/>
        <v>12</v>
      </c>
      <c r="F3116" s="101">
        <f t="shared" si="194"/>
        <v>1</v>
      </c>
      <c r="G3116" s="101" t="str">
        <f t="shared" si="195"/>
        <v>Off</v>
      </c>
    </row>
    <row r="3117" spans="2:7" x14ac:dyDescent="0.35">
      <c r="B3117" s="3">
        <v>46152.541666659126</v>
      </c>
      <c r="C3117" s="84">
        <v>12.32447864006121</v>
      </c>
      <c r="D3117" s="76">
        <f t="shared" si="192"/>
        <v>5</v>
      </c>
      <c r="E3117" s="76">
        <f t="shared" si="193"/>
        <v>13</v>
      </c>
      <c r="F3117" s="101">
        <f t="shared" si="194"/>
        <v>1</v>
      </c>
      <c r="G3117" s="101" t="str">
        <f t="shared" si="195"/>
        <v>Off</v>
      </c>
    </row>
    <row r="3118" spans="2:7" x14ac:dyDescent="0.35">
      <c r="B3118" s="3">
        <v>46152.583333325791</v>
      </c>
      <c r="C3118" s="84">
        <v>10.371982604692251</v>
      </c>
      <c r="D3118" s="76">
        <f t="shared" si="192"/>
        <v>5</v>
      </c>
      <c r="E3118" s="76">
        <f t="shared" si="193"/>
        <v>14</v>
      </c>
      <c r="F3118" s="101">
        <f t="shared" si="194"/>
        <v>1</v>
      </c>
      <c r="G3118" s="101" t="str">
        <f t="shared" si="195"/>
        <v>Off</v>
      </c>
    </row>
    <row r="3119" spans="2:7" x14ac:dyDescent="0.35">
      <c r="B3119" s="3">
        <v>46152.624999992455</v>
      </c>
      <c r="C3119" s="84">
        <v>5.3762112321927003</v>
      </c>
      <c r="D3119" s="76">
        <f t="shared" si="192"/>
        <v>5</v>
      </c>
      <c r="E3119" s="76">
        <f t="shared" si="193"/>
        <v>15</v>
      </c>
      <c r="F3119" s="101">
        <f t="shared" si="194"/>
        <v>1</v>
      </c>
      <c r="G3119" s="101" t="str">
        <f t="shared" si="195"/>
        <v>Off</v>
      </c>
    </row>
    <row r="3120" spans="2:7" x14ac:dyDescent="0.35">
      <c r="B3120" s="3">
        <v>46152.666666659119</v>
      </c>
      <c r="C3120" s="84">
        <v>4.9862375730195918</v>
      </c>
      <c r="D3120" s="76">
        <f t="shared" si="192"/>
        <v>5</v>
      </c>
      <c r="E3120" s="76">
        <f t="shared" si="193"/>
        <v>16</v>
      </c>
      <c r="F3120" s="101">
        <f t="shared" si="194"/>
        <v>1</v>
      </c>
      <c r="G3120" s="101" t="str">
        <f t="shared" si="195"/>
        <v>Off</v>
      </c>
    </row>
    <row r="3121" spans="2:7" x14ac:dyDescent="0.35">
      <c r="B3121" s="3">
        <v>46152.708333325783</v>
      </c>
      <c r="C3121" s="84">
        <v>3.1721625715196415</v>
      </c>
      <c r="D3121" s="76">
        <f t="shared" si="192"/>
        <v>5</v>
      </c>
      <c r="E3121" s="76">
        <f t="shared" si="193"/>
        <v>17</v>
      </c>
      <c r="F3121" s="101">
        <f t="shared" si="194"/>
        <v>1</v>
      </c>
      <c r="G3121" s="101" t="str">
        <f t="shared" si="195"/>
        <v>Off</v>
      </c>
    </row>
    <row r="3122" spans="2:7" x14ac:dyDescent="0.35">
      <c r="B3122" s="3">
        <v>46152.749999992448</v>
      </c>
      <c r="C3122" s="84">
        <v>1.24970774334488</v>
      </c>
      <c r="D3122" s="76">
        <f t="shared" si="192"/>
        <v>5</v>
      </c>
      <c r="E3122" s="76">
        <f t="shared" si="193"/>
        <v>18</v>
      </c>
      <c r="F3122" s="101">
        <f t="shared" si="194"/>
        <v>1</v>
      </c>
      <c r="G3122" s="101" t="str">
        <f t="shared" si="195"/>
        <v>Off</v>
      </c>
    </row>
    <row r="3123" spans="2:7" x14ac:dyDescent="0.35">
      <c r="B3123" s="3">
        <v>46152.791666659112</v>
      </c>
      <c r="C3123" s="84">
        <v>0.75278934186970792</v>
      </c>
      <c r="D3123" s="76">
        <f t="shared" si="192"/>
        <v>5</v>
      </c>
      <c r="E3123" s="76">
        <f t="shared" si="193"/>
        <v>19</v>
      </c>
      <c r="F3123" s="101">
        <f t="shared" si="194"/>
        <v>1</v>
      </c>
      <c r="G3123" s="101" t="str">
        <f t="shared" si="195"/>
        <v>Off</v>
      </c>
    </row>
    <row r="3124" spans="2:7" x14ac:dyDescent="0.35">
      <c r="B3124" s="3">
        <v>46152.833333325776</v>
      </c>
      <c r="C3124" s="84">
        <v>0</v>
      </c>
      <c r="D3124" s="76">
        <f t="shared" si="192"/>
        <v>5</v>
      </c>
      <c r="E3124" s="76">
        <f t="shared" si="193"/>
        <v>20</v>
      </c>
      <c r="F3124" s="101">
        <f t="shared" si="194"/>
        <v>1</v>
      </c>
      <c r="G3124" s="101" t="str">
        <f t="shared" si="195"/>
        <v>Off</v>
      </c>
    </row>
    <row r="3125" spans="2:7" x14ac:dyDescent="0.35">
      <c r="B3125" s="3">
        <v>46152.87499999244</v>
      </c>
      <c r="C3125" s="84">
        <v>0</v>
      </c>
      <c r="D3125" s="76">
        <f t="shared" si="192"/>
        <v>5</v>
      </c>
      <c r="E3125" s="76">
        <f t="shared" si="193"/>
        <v>21</v>
      </c>
      <c r="F3125" s="101">
        <f t="shared" si="194"/>
        <v>1</v>
      </c>
      <c r="G3125" s="101" t="str">
        <f t="shared" si="195"/>
        <v>Off</v>
      </c>
    </row>
    <row r="3126" spans="2:7" x14ac:dyDescent="0.35">
      <c r="B3126" s="3">
        <v>46152.916666659105</v>
      </c>
      <c r="C3126" s="84">
        <v>0</v>
      </c>
      <c r="D3126" s="76">
        <f t="shared" si="192"/>
        <v>5</v>
      </c>
      <c r="E3126" s="76">
        <f t="shared" si="193"/>
        <v>22</v>
      </c>
      <c r="F3126" s="101">
        <f t="shared" si="194"/>
        <v>1</v>
      </c>
      <c r="G3126" s="101" t="str">
        <f t="shared" si="195"/>
        <v>Off</v>
      </c>
    </row>
    <row r="3127" spans="2:7" x14ac:dyDescent="0.35">
      <c r="B3127" s="3">
        <v>46152.958333325769</v>
      </c>
      <c r="C3127" s="84">
        <v>0</v>
      </c>
      <c r="D3127" s="76">
        <f t="shared" si="192"/>
        <v>5</v>
      </c>
      <c r="E3127" s="76">
        <f t="shared" si="193"/>
        <v>23</v>
      </c>
      <c r="F3127" s="101">
        <f t="shared" si="194"/>
        <v>1</v>
      </c>
      <c r="G3127" s="101" t="str">
        <f t="shared" si="195"/>
        <v>Off</v>
      </c>
    </row>
    <row r="3128" spans="2:7" x14ac:dyDescent="0.35">
      <c r="B3128" s="3">
        <v>46152.999999992433</v>
      </c>
      <c r="C3128" s="84">
        <v>0</v>
      </c>
      <c r="D3128" s="76">
        <f t="shared" si="192"/>
        <v>5</v>
      </c>
      <c r="E3128" s="76">
        <f t="shared" si="193"/>
        <v>0</v>
      </c>
      <c r="F3128" s="101">
        <f t="shared" si="194"/>
        <v>2</v>
      </c>
      <c r="G3128" s="101" t="str">
        <f t="shared" si="195"/>
        <v>Off</v>
      </c>
    </row>
    <row r="3129" spans="2:7" x14ac:dyDescent="0.35">
      <c r="B3129" s="3">
        <v>46153.041666659097</v>
      </c>
      <c r="C3129" s="84">
        <v>0</v>
      </c>
      <c r="D3129" s="76">
        <f t="shared" si="192"/>
        <v>5</v>
      </c>
      <c r="E3129" s="76">
        <f t="shared" si="193"/>
        <v>1</v>
      </c>
      <c r="F3129" s="101">
        <f t="shared" si="194"/>
        <v>2</v>
      </c>
      <c r="G3129" s="101" t="str">
        <f t="shared" si="195"/>
        <v>Off</v>
      </c>
    </row>
    <row r="3130" spans="2:7" x14ac:dyDescent="0.35">
      <c r="B3130" s="3">
        <v>46153.083333325761</v>
      </c>
      <c r="C3130" s="84">
        <v>0</v>
      </c>
      <c r="D3130" s="76">
        <f t="shared" si="192"/>
        <v>5</v>
      </c>
      <c r="E3130" s="76">
        <f t="shared" si="193"/>
        <v>2</v>
      </c>
      <c r="F3130" s="101">
        <f t="shared" si="194"/>
        <v>2</v>
      </c>
      <c r="G3130" s="101" t="str">
        <f t="shared" si="195"/>
        <v>Off</v>
      </c>
    </row>
    <row r="3131" spans="2:7" x14ac:dyDescent="0.35">
      <c r="B3131" s="3">
        <v>46153.124999992426</v>
      </c>
      <c r="C3131" s="84">
        <v>0</v>
      </c>
      <c r="D3131" s="76">
        <f t="shared" si="192"/>
        <v>5</v>
      </c>
      <c r="E3131" s="76">
        <f t="shared" si="193"/>
        <v>3</v>
      </c>
      <c r="F3131" s="101">
        <f t="shared" si="194"/>
        <v>2</v>
      </c>
      <c r="G3131" s="101" t="str">
        <f t="shared" si="195"/>
        <v>Off</v>
      </c>
    </row>
    <row r="3132" spans="2:7" x14ac:dyDescent="0.35">
      <c r="B3132" s="3">
        <v>46153.16666665909</v>
      </c>
      <c r="C3132" s="84">
        <v>0</v>
      </c>
      <c r="D3132" s="76">
        <f t="shared" si="192"/>
        <v>5</v>
      </c>
      <c r="E3132" s="76">
        <f t="shared" si="193"/>
        <v>4</v>
      </c>
      <c r="F3132" s="101">
        <f t="shared" si="194"/>
        <v>2</v>
      </c>
      <c r="G3132" s="101" t="str">
        <f t="shared" si="195"/>
        <v>Off</v>
      </c>
    </row>
    <row r="3133" spans="2:7" x14ac:dyDescent="0.35">
      <c r="B3133" s="3">
        <v>46153.208333325754</v>
      </c>
      <c r="C3133" s="84">
        <v>0</v>
      </c>
      <c r="D3133" s="76">
        <f t="shared" si="192"/>
        <v>5</v>
      </c>
      <c r="E3133" s="76">
        <f t="shared" si="193"/>
        <v>5</v>
      </c>
      <c r="F3133" s="101">
        <f t="shared" si="194"/>
        <v>2</v>
      </c>
      <c r="G3133" s="101" t="str">
        <f t="shared" si="195"/>
        <v>Off</v>
      </c>
    </row>
    <row r="3134" spans="2:7" x14ac:dyDescent="0.35">
      <c r="B3134" s="3">
        <v>46153.249999992418</v>
      </c>
      <c r="C3134" s="84">
        <v>0</v>
      </c>
      <c r="D3134" s="76">
        <f t="shared" si="192"/>
        <v>5</v>
      </c>
      <c r="E3134" s="76">
        <f t="shared" si="193"/>
        <v>6</v>
      </c>
      <c r="F3134" s="101">
        <f t="shared" si="194"/>
        <v>2</v>
      </c>
      <c r="G3134" s="101" t="str">
        <f t="shared" si="195"/>
        <v>Off</v>
      </c>
    </row>
    <row r="3135" spans="2:7" x14ac:dyDescent="0.35">
      <c r="B3135" s="3">
        <v>46153.291666659083</v>
      </c>
      <c r="C3135" s="84">
        <v>0.53969687423141544</v>
      </c>
      <c r="D3135" s="76">
        <f t="shared" si="192"/>
        <v>5</v>
      </c>
      <c r="E3135" s="76">
        <f t="shared" si="193"/>
        <v>7</v>
      </c>
      <c r="F3135" s="101">
        <f t="shared" si="194"/>
        <v>2</v>
      </c>
      <c r="G3135" s="101" t="str">
        <f t="shared" si="195"/>
        <v>Off</v>
      </c>
    </row>
    <row r="3136" spans="2:7" x14ac:dyDescent="0.35">
      <c r="B3136" s="3">
        <v>46153.333333325747</v>
      </c>
      <c r="C3136" s="84">
        <v>5.0840855875796001</v>
      </c>
      <c r="D3136" s="76">
        <f t="shared" si="192"/>
        <v>5</v>
      </c>
      <c r="E3136" s="76">
        <f t="shared" si="193"/>
        <v>8</v>
      </c>
      <c r="F3136" s="101">
        <f t="shared" si="194"/>
        <v>2</v>
      </c>
      <c r="G3136" s="101" t="str">
        <f t="shared" si="195"/>
        <v>On</v>
      </c>
    </row>
    <row r="3137" spans="2:7" x14ac:dyDescent="0.35">
      <c r="B3137" s="3">
        <v>46153.374999992411</v>
      </c>
      <c r="C3137" s="84">
        <v>2.1004773875208849</v>
      </c>
      <c r="D3137" s="76">
        <f t="shared" si="192"/>
        <v>5</v>
      </c>
      <c r="E3137" s="76">
        <f t="shared" si="193"/>
        <v>9</v>
      </c>
      <c r="F3137" s="101">
        <f t="shared" si="194"/>
        <v>2</v>
      </c>
      <c r="G3137" s="101" t="str">
        <f t="shared" si="195"/>
        <v>On</v>
      </c>
    </row>
    <row r="3138" spans="2:7" x14ac:dyDescent="0.35">
      <c r="B3138" s="3">
        <v>46153.416666659075</v>
      </c>
      <c r="C3138" s="84">
        <v>11.428965179129683</v>
      </c>
      <c r="D3138" s="76">
        <f t="shared" si="192"/>
        <v>5</v>
      </c>
      <c r="E3138" s="76">
        <f t="shared" si="193"/>
        <v>10</v>
      </c>
      <c r="F3138" s="101">
        <f t="shared" si="194"/>
        <v>2</v>
      </c>
      <c r="G3138" s="101" t="str">
        <f t="shared" si="195"/>
        <v>On</v>
      </c>
    </row>
    <row r="3139" spans="2:7" x14ac:dyDescent="0.35">
      <c r="B3139" s="3">
        <v>46153.45833332574</v>
      </c>
      <c r="C3139" s="84">
        <v>6.3383932611735734</v>
      </c>
      <c r="D3139" s="76">
        <f t="shared" si="192"/>
        <v>5</v>
      </c>
      <c r="E3139" s="76">
        <f t="shared" si="193"/>
        <v>11</v>
      </c>
      <c r="F3139" s="101">
        <f t="shared" si="194"/>
        <v>2</v>
      </c>
      <c r="G3139" s="101" t="str">
        <f t="shared" si="195"/>
        <v>On</v>
      </c>
    </row>
    <row r="3140" spans="2:7" x14ac:dyDescent="0.35">
      <c r="B3140" s="3">
        <v>46153.499999992404</v>
      </c>
      <c r="C3140" s="84">
        <v>7.2400103370760114</v>
      </c>
      <c r="D3140" s="76">
        <f t="shared" si="192"/>
        <v>5</v>
      </c>
      <c r="E3140" s="76">
        <f t="shared" si="193"/>
        <v>12</v>
      </c>
      <c r="F3140" s="101">
        <f t="shared" si="194"/>
        <v>2</v>
      </c>
      <c r="G3140" s="101" t="str">
        <f t="shared" si="195"/>
        <v>On</v>
      </c>
    </row>
    <row r="3141" spans="2:7" x14ac:dyDescent="0.35">
      <c r="B3141" s="3">
        <v>46153.541666659068</v>
      </c>
      <c r="C3141" s="84">
        <v>16.556511410803161</v>
      </c>
      <c r="D3141" s="76">
        <f t="shared" si="192"/>
        <v>5</v>
      </c>
      <c r="E3141" s="76">
        <f t="shared" si="193"/>
        <v>13</v>
      </c>
      <c r="F3141" s="101">
        <f t="shared" si="194"/>
        <v>2</v>
      </c>
      <c r="G3141" s="101" t="str">
        <f t="shared" si="195"/>
        <v>On</v>
      </c>
    </row>
    <row r="3142" spans="2:7" x14ac:dyDescent="0.35">
      <c r="B3142" s="3">
        <v>46153.583333325732</v>
      </c>
      <c r="C3142" s="84">
        <v>8.0028068012178881</v>
      </c>
      <c r="D3142" s="76">
        <f t="shared" si="192"/>
        <v>5</v>
      </c>
      <c r="E3142" s="76">
        <f t="shared" si="193"/>
        <v>14</v>
      </c>
      <c r="F3142" s="101">
        <f t="shared" si="194"/>
        <v>2</v>
      </c>
      <c r="G3142" s="101" t="str">
        <f t="shared" si="195"/>
        <v>On</v>
      </c>
    </row>
    <row r="3143" spans="2:7" x14ac:dyDescent="0.35">
      <c r="B3143" s="3">
        <v>46153.624999992397</v>
      </c>
      <c r="C3143" s="84">
        <v>21.759322169008339</v>
      </c>
      <c r="D3143" s="76">
        <f t="shared" si="192"/>
        <v>5</v>
      </c>
      <c r="E3143" s="76">
        <f t="shared" si="193"/>
        <v>15</v>
      </c>
      <c r="F3143" s="101">
        <f t="shared" si="194"/>
        <v>2</v>
      </c>
      <c r="G3143" s="101" t="str">
        <f t="shared" si="195"/>
        <v>On</v>
      </c>
    </row>
    <row r="3144" spans="2:7" x14ac:dyDescent="0.35">
      <c r="B3144" s="3">
        <v>46153.666666659061</v>
      </c>
      <c r="C3144" s="84">
        <v>2.9418688305402787</v>
      </c>
      <c r="D3144" s="76">
        <f t="shared" si="192"/>
        <v>5</v>
      </c>
      <c r="E3144" s="76">
        <f t="shared" si="193"/>
        <v>16</v>
      </c>
      <c r="F3144" s="101">
        <f t="shared" si="194"/>
        <v>2</v>
      </c>
      <c r="G3144" s="101" t="str">
        <f t="shared" si="195"/>
        <v>On</v>
      </c>
    </row>
    <row r="3145" spans="2:7" x14ac:dyDescent="0.35">
      <c r="B3145" s="3">
        <v>46153.708333325725</v>
      </c>
      <c r="C3145" s="84">
        <v>10.964856477511843</v>
      </c>
      <c r="D3145" s="76">
        <f t="shared" ref="D3145:D3208" si="196">MONTH(B3145)</f>
        <v>5</v>
      </c>
      <c r="E3145" s="76">
        <f t="shared" si="193"/>
        <v>17</v>
      </c>
      <c r="F3145" s="101">
        <f t="shared" si="194"/>
        <v>2</v>
      </c>
      <c r="G3145" s="101" t="str">
        <f t="shared" si="195"/>
        <v>On</v>
      </c>
    </row>
    <row r="3146" spans="2:7" x14ac:dyDescent="0.35">
      <c r="B3146" s="3">
        <v>46153.749999992389</v>
      </c>
      <c r="C3146" s="84">
        <v>8.0213281424512381E-2</v>
      </c>
      <c r="D3146" s="76">
        <f t="shared" si="196"/>
        <v>5</v>
      </c>
      <c r="E3146" s="76">
        <f t="shared" ref="E3146:E3209" si="197">HOUR(B3146)</f>
        <v>18</v>
      </c>
      <c r="F3146" s="101">
        <f t="shared" ref="F3146:F3209" si="198">WEEKDAY(B3146,1)</f>
        <v>2</v>
      </c>
      <c r="G3146" s="101" t="str">
        <f t="shared" ref="G3146:G3209" si="199">IF(OR(F3146=$F$6,F3146=$F$7),"Off",IF(E3146&lt;8,"Off","On"))</f>
        <v>On</v>
      </c>
    </row>
    <row r="3147" spans="2:7" x14ac:dyDescent="0.35">
      <c r="B3147" s="3">
        <v>46153.791666659054</v>
      </c>
      <c r="C3147" s="84">
        <v>0.44526741610173187</v>
      </c>
      <c r="D3147" s="76">
        <f t="shared" si="196"/>
        <v>5</v>
      </c>
      <c r="E3147" s="76">
        <f t="shared" si="197"/>
        <v>19</v>
      </c>
      <c r="F3147" s="101">
        <f t="shared" si="198"/>
        <v>2</v>
      </c>
      <c r="G3147" s="101" t="str">
        <f t="shared" si="199"/>
        <v>On</v>
      </c>
    </row>
    <row r="3148" spans="2:7" x14ac:dyDescent="0.35">
      <c r="B3148" s="3">
        <v>46153.833333325718</v>
      </c>
      <c r="C3148" s="84">
        <v>0</v>
      </c>
      <c r="D3148" s="76">
        <f t="shared" si="196"/>
        <v>5</v>
      </c>
      <c r="E3148" s="76">
        <f t="shared" si="197"/>
        <v>20</v>
      </c>
      <c r="F3148" s="101">
        <f t="shared" si="198"/>
        <v>2</v>
      </c>
      <c r="G3148" s="101" t="str">
        <f t="shared" si="199"/>
        <v>On</v>
      </c>
    </row>
    <row r="3149" spans="2:7" x14ac:dyDescent="0.35">
      <c r="B3149" s="3">
        <v>46153.874999992382</v>
      </c>
      <c r="C3149" s="84">
        <v>0</v>
      </c>
      <c r="D3149" s="76">
        <f t="shared" si="196"/>
        <v>5</v>
      </c>
      <c r="E3149" s="76">
        <f t="shared" si="197"/>
        <v>21</v>
      </c>
      <c r="F3149" s="101">
        <f t="shared" si="198"/>
        <v>2</v>
      </c>
      <c r="G3149" s="101" t="str">
        <f t="shared" si="199"/>
        <v>On</v>
      </c>
    </row>
    <row r="3150" spans="2:7" x14ac:dyDescent="0.35">
      <c r="B3150" s="3">
        <v>46153.916666659046</v>
      </c>
      <c r="C3150" s="84">
        <v>0</v>
      </c>
      <c r="D3150" s="76">
        <f t="shared" si="196"/>
        <v>5</v>
      </c>
      <c r="E3150" s="76">
        <f t="shared" si="197"/>
        <v>22</v>
      </c>
      <c r="F3150" s="101">
        <f t="shared" si="198"/>
        <v>2</v>
      </c>
      <c r="G3150" s="101" t="str">
        <f t="shared" si="199"/>
        <v>On</v>
      </c>
    </row>
    <row r="3151" spans="2:7" x14ac:dyDescent="0.35">
      <c r="B3151" s="3">
        <v>46153.958333325711</v>
      </c>
      <c r="C3151" s="84">
        <v>0</v>
      </c>
      <c r="D3151" s="76">
        <f t="shared" si="196"/>
        <v>5</v>
      </c>
      <c r="E3151" s="76">
        <f t="shared" si="197"/>
        <v>23</v>
      </c>
      <c r="F3151" s="101">
        <f t="shared" si="198"/>
        <v>2</v>
      </c>
      <c r="G3151" s="101" t="str">
        <f t="shared" si="199"/>
        <v>On</v>
      </c>
    </row>
    <row r="3152" spans="2:7" x14ac:dyDescent="0.35">
      <c r="B3152" s="3">
        <v>46153.999999992375</v>
      </c>
      <c r="C3152" s="84">
        <v>0</v>
      </c>
      <c r="D3152" s="76">
        <f t="shared" si="196"/>
        <v>5</v>
      </c>
      <c r="E3152" s="76">
        <f t="shared" si="197"/>
        <v>0</v>
      </c>
      <c r="F3152" s="101">
        <f t="shared" si="198"/>
        <v>3</v>
      </c>
      <c r="G3152" s="101" t="str">
        <f t="shared" si="199"/>
        <v>Off</v>
      </c>
    </row>
    <row r="3153" spans="2:7" x14ac:dyDescent="0.35">
      <c r="B3153" s="3">
        <v>46154.041666659039</v>
      </c>
      <c r="C3153" s="84">
        <v>0</v>
      </c>
      <c r="D3153" s="76">
        <f t="shared" si="196"/>
        <v>5</v>
      </c>
      <c r="E3153" s="76">
        <f t="shared" si="197"/>
        <v>1</v>
      </c>
      <c r="F3153" s="101">
        <f t="shared" si="198"/>
        <v>3</v>
      </c>
      <c r="G3153" s="101" t="str">
        <f t="shared" si="199"/>
        <v>Off</v>
      </c>
    </row>
    <row r="3154" spans="2:7" x14ac:dyDescent="0.35">
      <c r="B3154" s="3">
        <v>46154.083333325703</v>
      </c>
      <c r="C3154" s="84">
        <v>0</v>
      </c>
      <c r="D3154" s="76">
        <f t="shared" si="196"/>
        <v>5</v>
      </c>
      <c r="E3154" s="76">
        <f t="shared" si="197"/>
        <v>2</v>
      </c>
      <c r="F3154" s="101">
        <f t="shared" si="198"/>
        <v>3</v>
      </c>
      <c r="G3154" s="101" t="str">
        <f t="shared" si="199"/>
        <v>Off</v>
      </c>
    </row>
    <row r="3155" spans="2:7" x14ac:dyDescent="0.35">
      <c r="B3155" s="3">
        <v>46154.124999992368</v>
      </c>
      <c r="C3155" s="84">
        <v>0</v>
      </c>
      <c r="D3155" s="76">
        <f t="shared" si="196"/>
        <v>5</v>
      </c>
      <c r="E3155" s="76">
        <f t="shared" si="197"/>
        <v>3</v>
      </c>
      <c r="F3155" s="101">
        <f t="shared" si="198"/>
        <v>3</v>
      </c>
      <c r="G3155" s="101" t="str">
        <f t="shared" si="199"/>
        <v>Off</v>
      </c>
    </row>
    <row r="3156" spans="2:7" x14ac:dyDescent="0.35">
      <c r="B3156" s="3">
        <v>46154.166666659032</v>
      </c>
      <c r="C3156" s="84">
        <v>0</v>
      </c>
      <c r="D3156" s="76">
        <f t="shared" si="196"/>
        <v>5</v>
      </c>
      <c r="E3156" s="76">
        <f t="shared" si="197"/>
        <v>4</v>
      </c>
      <c r="F3156" s="101">
        <f t="shared" si="198"/>
        <v>3</v>
      </c>
      <c r="G3156" s="101" t="str">
        <f t="shared" si="199"/>
        <v>Off</v>
      </c>
    </row>
    <row r="3157" spans="2:7" x14ac:dyDescent="0.35">
      <c r="B3157" s="3">
        <v>46154.208333325696</v>
      </c>
      <c r="C3157" s="84">
        <v>0</v>
      </c>
      <c r="D3157" s="76">
        <f t="shared" si="196"/>
        <v>5</v>
      </c>
      <c r="E3157" s="76">
        <f t="shared" si="197"/>
        <v>5</v>
      </c>
      <c r="F3157" s="101">
        <f t="shared" si="198"/>
        <v>3</v>
      </c>
      <c r="G3157" s="101" t="str">
        <f t="shared" si="199"/>
        <v>Off</v>
      </c>
    </row>
    <row r="3158" spans="2:7" x14ac:dyDescent="0.35">
      <c r="B3158" s="3">
        <v>46154.24999999236</v>
      </c>
      <c r="C3158" s="84">
        <v>0</v>
      </c>
      <c r="D3158" s="76">
        <f t="shared" si="196"/>
        <v>5</v>
      </c>
      <c r="E3158" s="76">
        <f t="shared" si="197"/>
        <v>6</v>
      </c>
      <c r="F3158" s="101">
        <f t="shared" si="198"/>
        <v>3</v>
      </c>
      <c r="G3158" s="101" t="str">
        <f t="shared" si="199"/>
        <v>Off</v>
      </c>
    </row>
    <row r="3159" spans="2:7" x14ac:dyDescent="0.35">
      <c r="B3159" s="3">
        <v>46154.291666659024</v>
      </c>
      <c r="C3159" s="84">
        <v>5.2979210942575561</v>
      </c>
      <c r="D3159" s="76">
        <f t="shared" si="196"/>
        <v>5</v>
      </c>
      <c r="E3159" s="76">
        <f t="shared" si="197"/>
        <v>7</v>
      </c>
      <c r="F3159" s="101">
        <f t="shared" si="198"/>
        <v>3</v>
      </c>
      <c r="G3159" s="101" t="str">
        <f t="shared" si="199"/>
        <v>Off</v>
      </c>
    </row>
    <row r="3160" spans="2:7" x14ac:dyDescent="0.35">
      <c r="B3160" s="3">
        <v>46154.333333325689</v>
      </c>
      <c r="C3160" s="84">
        <v>19.666134214967215</v>
      </c>
      <c r="D3160" s="76">
        <f t="shared" si="196"/>
        <v>5</v>
      </c>
      <c r="E3160" s="76">
        <f t="shared" si="197"/>
        <v>8</v>
      </c>
      <c r="F3160" s="101">
        <f t="shared" si="198"/>
        <v>3</v>
      </c>
      <c r="G3160" s="101" t="str">
        <f t="shared" si="199"/>
        <v>On</v>
      </c>
    </row>
    <row r="3161" spans="2:7" x14ac:dyDescent="0.35">
      <c r="B3161" s="3">
        <v>46154.374999992353</v>
      </c>
      <c r="C3161" s="84">
        <v>22.617642801235487</v>
      </c>
      <c r="D3161" s="76">
        <f t="shared" si="196"/>
        <v>5</v>
      </c>
      <c r="E3161" s="76">
        <f t="shared" si="197"/>
        <v>9</v>
      </c>
      <c r="F3161" s="101">
        <f t="shared" si="198"/>
        <v>3</v>
      </c>
      <c r="G3161" s="101" t="str">
        <f t="shared" si="199"/>
        <v>On</v>
      </c>
    </row>
    <row r="3162" spans="2:7" x14ac:dyDescent="0.35">
      <c r="B3162" s="3">
        <v>46154.416666659017</v>
      </c>
      <c r="C3162" s="84">
        <v>20.525912482800763</v>
      </c>
      <c r="D3162" s="76">
        <f t="shared" si="196"/>
        <v>5</v>
      </c>
      <c r="E3162" s="76">
        <f t="shared" si="197"/>
        <v>10</v>
      </c>
      <c r="F3162" s="101">
        <f t="shared" si="198"/>
        <v>3</v>
      </c>
      <c r="G3162" s="101" t="str">
        <f t="shared" si="199"/>
        <v>On</v>
      </c>
    </row>
    <row r="3163" spans="2:7" x14ac:dyDescent="0.35">
      <c r="B3163" s="3">
        <v>46154.458333325681</v>
      </c>
      <c r="C3163" s="84">
        <v>17.873048546068958</v>
      </c>
      <c r="D3163" s="76">
        <f t="shared" si="196"/>
        <v>5</v>
      </c>
      <c r="E3163" s="76">
        <f t="shared" si="197"/>
        <v>11</v>
      </c>
      <c r="F3163" s="101">
        <f t="shared" si="198"/>
        <v>3</v>
      </c>
      <c r="G3163" s="101" t="str">
        <f t="shared" si="199"/>
        <v>On</v>
      </c>
    </row>
    <row r="3164" spans="2:7" x14ac:dyDescent="0.35">
      <c r="B3164" s="3">
        <v>46154.499999992346</v>
      </c>
      <c r="C3164" s="84">
        <v>20.770760587993443</v>
      </c>
      <c r="D3164" s="76">
        <f t="shared" si="196"/>
        <v>5</v>
      </c>
      <c r="E3164" s="76">
        <f t="shared" si="197"/>
        <v>12</v>
      </c>
      <c r="F3164" s="101">
        <f t="shared" si="198"/>
        <v>3</v>
      </c>
      <c r="G3164" s="101" t="str">
        <f t="shared" si="199"/>
        <v>On</v>
      </c>
    </row>
    <row r="3165" spans="2:7" x14ac:dyDescent="0.35">
      <c r="B3165" s="3">
        <v>46154.54166665901</v>
      </c>
      <c r="C3165" s="84">
        <v>10.482355876134735</v>
      </c>
      <c r="D3165" s="76">
        <f t="shared" si="196"/>
        <v>5</v>
      </c>
      <c r="E3165" s="76">
        <f t="shared" si="197"/>
        <v>13</v>
      </c>
      <c r="F3165" s="101">
        <f t="shared" si="198"/>
        <v>3</v>
      </c>
      <c r="G3165" s="101" t="str">
        <f t="shared" si="199"/>
        <v>On</v>
      </c>
    </row>
    <row r="3166" spans="2:7" x14ac:dyDescent="0.35">
      <c r="B3166" s="3">
        <v>46154.583333325674</v>
      </c>
      <c r="C3166" s="84">
        <v>13.220122518223096</v>
      </c>
      <c r="D3166" s="76">
        <f t="shared" si="196"/>
        <v>5</v>
      </c>
      <c r="E3166" s="76">
        <f t="shared" si="197"/>
        <v>14</v>
      </c>
      <c r="F3166" s="101">
        <f t="shared" si="198"/>
        <v>3</v>
      </c>
      <c r="G3166" s="101" t="str">
        <f t="shared" si="199"/>
        <v>On</v>
      </c>
    </row>
    <row r="3167" spans="2:7" x14ac:dyDescent="0.35">
      <c r="B3167" s="3">
        <v>46154.624999992338</v>
      </c>
      <c r="C3167" s="84">
        <v>13.676442902804272</v>
      </c>
      <c r="D3167" s="76">
        <f t="shared" si="196"/>
        <v>5</v>
      </c>
      <c r="E3167" s="76">
        <f t="shared" si="197"/>
        <v>15</v>
      </c>
      <c r="F3167" s="101">
        <f t="shared" si="198"/>
        <v>3</v>
      </c>
      <c r="G3167" s="101" t="str">
        <f t="shared" si="199"/>
        <v>On</v>
      </c>
    </row>
    <row r="3168" spans="2:7" x14ac:dyDescent="0.35">
      <c r="B3168" s="3">
        <v>46154.666666659003</v>
      </c>
      <c r="C3168" s="84">
        <v>6.0018460626162504</v>
      </c>
      <c r="D3168" s="76">
        <f t="shared" si="196"/>
        <v>5</v>
      </c>
      <c r="E3168" s="76">
        <f t="shared" si="197"/>
        <v>16</v>
      </c>
      <c r="F3168" s="101">
        <f t="shared" si="198"/>
        <v>3</v>
      </c>
      <c r="G3168" s="101" t="str">
        <f t="shared" si="199"/>
        <v>On</v>
      </c>
    </row>
    <row r="3169" spans="2:7" x14ac:dyDescent="0.35">
      <c r="B3169" s="3">
        <v>46154.708333325667</v>
      </c>
      <c r="C3169" s="84">
        <v>22.432002966955402</v>
      </c>
      <c r="D3169" s="76">
        <f t="shared" si="196"/>
        <v>5</v>
      </c>
      <c r="E3169" s="76">
        <f t="shared" si="197"/>
        <v>17</v>
      </c>
      <c r="F3169" s="101">
        <f t="shared" si="198"/>
        <v>3</v>
      </c>
      <c r="G3169" s="101" t="str">
        <f t="shared" si="199"/>
        <v>On</v>
      </c>
    </row>
    <row r="3170" spans="2:7" x14ac:dyDescent="0.35">
      <c r="B3170" s="3">
        <v>46154.749999992331</v>
      </c>
      <c r="C3170" s="84">
        <v>19.264138270267217</v>
      </c>
      <c r="D3170" s="76">
        <f t="shared" si="196"/>
        <v>5</v>
      </c>
      <c r="E3170" s="76">
        <f t="shared" si="197"/>
        <v>18</v>
      </c>
      <c r="F3170" s="101">
        <f t="shared" si="198"/>
        <v>3</v>
      </c>
      <c r="G3170" s="101" t="str">
        <f t="shared" si="199"/>
        <v>On</v>
      </c>
    </row>
    <row r="3171" spans="2:7" x14ac:dyDescent="0.35">
      <c r="B3171" s="3">
        <v>46154.791666658995</v>
      </c>
      <c r="C3171" s="84">
        <v>8.2614961168096173</v>
      </c>
      <c r="D3171" s="76">
        <f t="shared" si="196"/>
        <v>5</v>
      </c>
      <c r="E3171" s="76">
        <f t="shared" si="197"/>
        <v>19</v>
      </c>
      <c r="F3171" s="101">
        <f t="shared" si="198"/>
        <v>3</v>
      </c>
      <c r="G3171" s="101" t="str">
        <f t="shared" si="199"/>
        <v>On</v>
      </c>
    </row>
    <row r="3172" spans="2:7" x14ac:dyDescent="0.35">
      <c r="B3172" s="3">
        <v>46154.83333332566</v>
      </c>
      <c r="C3172" s="84">
        <v>0</v>
      </c>
      <c r="D3172" s="76">
        <f t="shared" si="196"/>
        <v>5</v>
      </c>
      <c r="E3172" s="76">
        <f t="shared" si="197"/>
        <v>20</v>
      </c>
      <c r="F3172" s="101">
        <f t="shared" si="198"/>
        <v>3</v>
      </c>
      <c r="G3172" s="101" t="str">
        <f t="shared" si="199"/>
        <v>On</v>
      </c>
    </row>
    <row r="3173" spans="2:7" x14ac:dyDescent="0.35">
      <c r="B3173" s="3">
        <v>46154.874999992324</v>
      </c>
      <c r="C3173" s="84">
        <v>0</v>
      </c>
      <c r="D3173" s="76">
        <f t="shared" si="196"/>
        <v>5</v>
      </c>
      <c r="E3173" s="76">
        <f t="shared" si="197"/>
        <v>21</v>
      </c>
      <c r="F3173" s="101">
        <f t="shared" si="198"/>
        <v>3</v>
      </c>
      <c r="G3173" s="101" t="str">
        <f t="shared" si="199"/>
        <v>On</v>
      </c>
    </row>
    <row r="3174" spans="2:7" x14ac:dyDescent="0.35">
      <c r="B3174" s="3">
        <v>46154.916666658988</v>
      </c>
      <c r="C3174" s="84">
        <v>0</v>
      </c>
      <c r="D3174" s="76">
        <f t="shared" si="196"/>
        <v>5</v>
      </c>
      <c r="E3174" s="76">
        <f t="shared" si="197"/>
        <v>22</v>
      </c>
      <c r="F3174" s="101">
        <f t="shared" si="198"/>
        <v>3</v>
      </c>
      <c r="G3174" s="101" t="str">
        <f t="shared" si="199"/>
        <v>On</v>
      </c>
    </row>
    <row r="3175" spans="2:7" x14ac:dyDescent="0.35">
      <c r="B3175" s="3">
        <v>46154.958333325652</v>
      </c>
      <c r="C3175" s="84">
        <v>0</v>
      </c>
      <c r="D3175" s="76">
        <f t="shared" si="196"/>
        <v>5</v>
      </c>
      <c r="E3175" s="76">
        <f t="shared" si="197"/>
        <v>23</v>
      </c>
      <c r="F3175" s="101">
        <f t="shared" si="198"/>
        <v>3</v>
      </c>
      <c r="G3175" s="101" t="str">
        <f t="shared" si="199"/>
        <v>On</v>
      </c>
    </row>
    <row r="3176" spans="2:7" x14ac:dyDescent="0.35">
      <c r="B3176" s="3">
        <v>46154.999999992317</v>
      </c>
      <c r="C3176" s="84">
        <v>0</v>
      </c>
      <c r="D3176" s="76">
        <f t="shared" si="196"/>
        <v>5</v>
      </c>
      <c r="E3176" s="76">
        <f t="shared" si="197"/>
        <v>0</v>
      </c>
      <c r="F3176" s="101">
        <f t="shared" si="198"/>
        <v>4</v>
      </c>
      <c r="G3176" s="101" t="str">
        <f t="shared" si="199"/>
        <v>Off</v>
      </c>
    </row>
    <row r="3177" spans="2:7" x14ac:dyDescent="0.35">
      <c r="B3177" s="3">
        <v>46155.041666658981</v>
      </c>
      <c r="C3177" s="84">
        <v>0</v>
      </c>
      <c r="D3177" s="76">
        <f t="shared" si="196"/>
        <v>5</v>
      </c>
      <c r="E3177" s="76">
        <f t="shared" si="197"/>
        <v>1</v>
      </c>
      <c r="F3177" s="101">
        <f t="shared" si="198"/>
        <v>4</v>
      </c>
      <c r="G3177" s="101" t="str">
        <f t="shared" si="199"/>
        <v>Off</v>
      </c>
    </row>
    <row r="3178" spans="2:7" x14ac:dyDescent="0.35">
      <c r="B3178" s="3">
        <v>46155.083333325645</v>
      </c>
      <c r="C3178" s="84">
        <v>0</v>
      </c>
      <c r="D3178" s="76">
        <f t="shared" si="196"/>
        <v>5</v>
      </c>
      <c r="E3178" s="76">
        <f t="shared" si="197"/>
        <v>2</v>
      </c>
      <c r="F3178" s="101">
        <f t="shared" si="198"/>
        <v>4</v>
      </c>
      <c r="G3178" s="101" t="str">
        <f t="shared" si="199"/>
        <v>Off</v>
      </c>
    </row>
    <row r="3179" spans="2:7" x14ac:dyDescent="0.35">
      <c r="B3179" s="3">
        <v>46155.124999992309</v>
      </c>
      <c r="C3179" s="84">
        <v>0</v>
      </c>
      <c r="D3179" s="76">
        <f t="shared" si="196"/>
        <v>5</v>
      </c>
      <c r="E3179" s="76">
        <f t="shared" si="197"/>
        <v>3</v>
      </c>
      <c r="F3179" s="101">
        <f t="shared" si="198"/>
        <v>4</v>
      </c>
      <c r="G3179" s="101" t="str">
        <f t="shared" si="199"/>
        <v>Off</v>
      </c>
    </row>
    <row r="3180" spans="2:7" x14ac:dyDescent="0.35">
      <c r="B3180" s="3">
        <v>46155.166666658974</v>
      </c>
      <c r="C3180" s="84">
        <v>0</v>
      </c>
      <c r="D3180" s="76">
        <f t="shared" si="196"/>
        <v>5</v>
      </c>
      <c r="E3180" s="76">
        <f t="shared" si="197"/>
        <v>4</v>
      </c>
      <c r="F3180" s="101">
        <f t="shared" si="198"/>
        <v>4</v>
      </c>
      <c r="G3180" s="101" t="str">
        <f t="shared" si="199"/>
        <v>Off</v>
      </c>
    </row>
    <row r="3181" spans="2:7" x14ac:dyDescent="0.35">
      <c r="B3181" s="3">
        <v>46155.208333325638</v>
      </c>
      <c r="C3181" s="84">
        <v>0</v>
      </c>
      <c r="D3181" s="76">
        <f t="shared" si="196"/>
        <v>5</v>
      </c>
      <c r="E3181" s="76">
        <f t="shared" si="197"/>
        <v>5</v>
      </c>
      <c r="F3181" s="101">
        <f t="shared" si="198"/>
        <v>4</v>
      </c>
      <c r="G3181" s="101" t="str">
        <f t="shared" si="199"/>
        <v>Off</v>
      </c>
    </row>
    <row r="3182" spans="2:7" x14ac:dyDescent="0.35">
      <c r="B3182" s="3">
        <v>46155.249999992302</v>
      </c>
      <c r="C3182" s="84">
        <v>0</v>
      </c>
      <c r="D3182" s="76">
        <f t="shared" si="196"/>
        <v>5</v>
      </c>
      <c r="E3182" s="76">
        <f t="shared" si="197"/>
        <v>6</v>
      </c>
      <c r="F3182" s="101">
        <f t="shared" si="198"/>
        <v>4</v>
      </c>
      <c r="G3182" s="101" t="str">
        <f t="shared" si="199"/>
        <v>Off</v>
      </c>
    </row>
    <row r="3183" spans="2:7" x14ac:dyDescent="0.35">
      <c r="B3183" s="3">
        <v>46155.291666658966</v>
      </c>
      <c r="C3183" s="84">
        <v>9.8162663093248828</v>
      </c>
      <c r="D3183" s="76">
        <f t="shared" si="196"/>
        <v>5</v>
      </c>
      <c r="E3183" s="76">
        <f t="shared" si="197"/>
        <v>7</v>
      </c>
      <c r="F3183" s="101">
        <f t="shared" si="198"/>
        <v>4</v>
      </c>
      <c r="G3183" s="101" t="str">
        <f t="shared" si="199"/>
        <v>Off</v>
      </c>
    </row>
    <row r="3184" spans="2:7" x14ac:dyDescent="0.35">
      <c r="B3184" s="3">
        <v>46155.333333325631</v>
      </c>
      <c r="C3184" s="84">
        <v>20.093229496682167</v>
      </c>
      <c r="D3184" s="76">
        <f t="shared" si="196"/>
        <v>5</v>
      </c>
      <c r="E3184" s="76">
        <f t="shared" si="197"/>
        <v>8</v>
      </c>
      <c r="F3184" s="101">
        <f t="shared" si="198"/>
        <v>4</v>
      </c>
      <c r="G3184" s="101" t="str">
        <f t="shared" si="199"/>
        <v>On</v>
      </c>
    </row>
    <row r="3185" spans="2:7" x14ac:dyDescent="0.35">
      <c r="B3185" s="3">
        <v>46155.374999992295</v>
      </c>
      <c r="C3185" s="84">
        <v>22.820949430660914</v>
      </c>
      <c r="D3185" s="76">
        <f t="shared" si="196"/>
        <v>5</v>
      </c>
      <c r="E3185" s="76">
        <f t="shared" si="197"/>
        <v>9</v>
      </c>
      <c r="F3185" s="101">
        <f t="shared" si="198"/>
        <v>4</v>
      </c>
      <c r="G3185" s="101" t="str">
        <f t="shared" si="199"/>
        <v>On</v>
      </c>
    </row>
    <row r="3186" spans="2:7" x14ac:dyDescent="0.35">
      <c r="B3186" s="3">
        <v>46155.416666658959</v>
      </c>
      <c r="C3186" s="84">
        <v>23.498266260573839</v>
      </c>
      <c r="D3186" s="76">
        <f t="shared" si="196"/>
        <v>5</v>
      </c>
      <c r="E3186" s="76">
        <f t="shared" si="197"/>
        <v>10</v>
      </c>
      <c r="F3186" s="101">
        <f t="shared" si="198"/>
        <v>4</v>
      </c>
      <c r="G3186" s="101" t="str">
        <f t="shared" si="199"/>
        <v>On</v>
      </c>
    </row>
    <row r="3187" spans="2:7" x14ac:dyDescent="0.35">
      <c r="B3187" s="3">
        <v>46155.458333325623</v>
      </c>
      <c r="C3187" s="84">
        <v>21.606349085657836</v>
      </c>
      <c r="D3187" s="76">
        <f t="shared" si="196"/>
        <v>5</v>
      </c>
      <c r="E3187" s="76">
        <f t="shared" si="197"/>
        <v>11</v>
      </c>
      <c r="F3187" s="101">
        <f t="shared" si="198"/>
        <v>4</v>
      </c>
      <c r="G3187" s="101" t="str">
        <f t="shared" si="199"/>
        <v>On</v>
      </c>
    </row>
    <row r="3188" spans="2:7" x14ac:dyDescent="0.35">
      <c r="B3188" s="3">
        <v>46155.499999992287</v>
      </c>
      <c r="C3188" s="84">
        <v>19.262503517810853</v>
      </c>
      <c r="D3188" s="76">
        <f t="shared" si="196"/>
        <v>5</v>
      </c>
      <c r="E3188" s="76">
        <f t="shared" si="197"/>
        <v>12</v>
      </c>
      <c r="F3188" s="101">
        <f t="shared" si="198"/>
        <v>4</v>
      </c>
      <c r="G3188" s="101" t="str">
        <f t="shared" si="199"/>
        <v>On</v>
      </c>
    </row>
    <row r="3189" spans="2:7" x14ac:dyDescent="0.35">
      <c r="B3189" s="3">
        <v>46155.541666658952</v>
      </c>
      <c r="C3189" s="84">
        <v>20.063458830888589</v>
      </c>
      <c r="D3189" s="76">
        <f t="shared" si="196"/>
        <v>5</v>
      </c>
      <c r="E3189" s="76">
        <f t="shared" si="197"/>
        <v>13</v>
      </c>
      <c r="F3189" s="101">
        <f t="shared" si="198"/>
        <v>4</v>
      </c>
      <c r="G3189" s="101" t="str">
        <f t="shared" si="199"/>
        <v>On</v>
      </c>
    </row>
    <row r="3190" spans="2:7" x14ac:dyDescent="0.35">
      <c r="B3190" s="3">
        <v>46155.583333325616</v>
      </c>
      <c r="C3190" s="84">
        <v>12.00013192214838</v>
      </c>
      <c r="D3190" s="76">
        <f t="shared" si="196"/>
        <v>5</v>
      </c>
      <c r="E3190" s="76">
        <f t="shared" si="197"/>
        <v>14</v>
      </c>
      <c r="F3190" s="101">
        <f t="shared" si="198"/>
        <v>4</v>
      </c>
      <c r="G3190" s="101" t="str">
        <f t="shared" si="199"/>
        <v>On</v>
      </c>
    </row>
    <row r="3191" spans="2:7" x14ac:dyDescent="0.35">
      <c r="B3191" s="3">
        <v>46155.62499999228</v>
      </c>
      <c r="C3191" s="84">
        <v>19.88613284509341</v>
      </c>
      <c r="D3191" s="76">
        <f t="shared" si="196"/>
        <v>5</v>
      </c>
      <c r="E3191" s="76">
        <f t="shared" si="197"/>
        <v>15</v>
      </c>
      <c r="F3191" s="101">
        <f t="shared" si="198"/>
        <v>4</v>
      </c>
      <c r="G3191" s="101" t="str">
        <f t="shared" si="199"/>
        <v>On</v>
      </c>
    </row>
    <row r="3192" spans="2:7" x14ac:dyDescent="0.35">
      <c r="B3192" s="3">
        <v>46155.666666658944</v>
      </c>
      <c r="C3192" s="84">
        <v>4.6415184611816507</v>
      </c>
      <c r="D3192" s="76">
        <f t="shared" si="196"/>
        <v>5</v>
      </c>
      <c r="E3192" s="76">
        <f t="shared" si="197"/>
        <v>16</v>
      </c>
      <c r="F3192" s="101">
        <f t="shared" si="198"/>
        <v>4</v>
      </c>
      <c r="G3192" s="101" t="str">
        <f t="shared" si="199"/>
        <v>On</v>
      </c>
    </row>
    <row r="3193" spans="2:7" x14ac:dyDescent="0.35">
      <c r="B3193" s="3">
        <v>46155.708333325609</v>
      </c>
      <c r="C3193" s="84">
        <v>21.638329504047924</v>
      </c>
      <c r="D3193" s="76">
        <f t="shared" si="196"/>
        <v>5</v>
      </c>
      <c r="E3193" s="76">
        <f t="shared" si="197"/>
        <v>17</v>
      </c>
      <c r="F3193" s="101">
        <f t="shared" si="198"/>
        <v>4</v>
      </c>
      <c r="G3193" s="101" t="str">
        <f t="shared" si="199"/>
        <v>On</v>
      </c>
    </row>
    <row r="3194" spans="2:7" x14ac:dyDescent="0.35">
      <c r="B3194" s="3">
        <v>46155.749999992273</v>
      </c>
      <c r="C3194" s="84">
        <v>18.291809831387233</v>
      </c>
      <c r="D3194" s="76">
        <f t="shared" si="196"/>
        <v>5</v>
      </c>
      <c r="E3194" s="76">
        <f t="shared" si="197"/>
        <v>18</v>
      </c>
      <c r="F3194" s="101">
        <f t="shared" si="198"/>
        <v>4</v>
      </c>
      <c r="G3194" s="101" t="str">
        <f t="shared" si="199"/>
        <v>On</v>
      </c>
    </row>
    <row r="3195" spans="2:7" x14ac:dyDescent="0.35">
      <c r="B3195" s="3">
        <v>46155.791666658937</v>
      </c>
      <c r="C3195" s="84">
        <v>7.6787049753509251</v>
      </c>
      <c r="D3195" s="76">
        <f t="shared" si="196"/>
        <v>5</v>
      </c>
      <c r="E3195" s="76">
        <f t="shared" si="197"/>
        <v>19</v>
      </c>
      <c r="F3195" s="101">
        <f t="shared" si="198"/>
        <v>4</v>
      </c>
      <c r="G3195" s="101" t="str">
        <f t="shared" si="199"/>
        <v>On</v>
      </c>
    </row>
    <row r="3196" spans="2:7" x14ac:dyDescent="0.35">
      <c r="B3196" s="3">
        <v>46155.833333325601</v>
      </c>
      <c r="C3196" s="84">
        <v>0</v>
      </c>
      <c r="D3196" s="76">
        <f t="shared" si="196"/>
        <v>5</v>
      </c>
      <c r="E3196" s="76">
        <f t="shared" si="197"/>
        <v>20</v>
      </c>
      <c r="F3196" s="101">
        <f t="shared" si="198"/>
        <v>4</v>
      </c>
      <c r="G3196" s="101" t="str">
        <f t="shared" si="199"/>
        <v>On</v>
      </c>
    </row>
    <row r="3197" spans="2:7" x14ac:dyDescent="0.35">
      <c r="B3197" s="3">
        <v>46155.874999992266</v>
      </c>
      <c r="C3197" s="84">
        <v>0</v>
      </c>
      <c r="D3197" s="76">
        <f t="shared" si="196"/>
        <v>5</v>
      </c>
      <c r="E3197" s="76">
        <f t="shared" si="197"/>
        <v>21</v>
      </c>
      <c r="F3197" s="101">
        <f t="shared" si="198"/>
        <v>4</v>
      </c>
      <c r="G3197" s="101" t="str">
        <f t="shared" si="199"/>
        <v>On</v>
      </c>
    </row>
    <row r="3198" spans="2:7" x14ac:dyDescent="0.35">
      <c r="B3198" s="3">
        <v>46155.91666665893</v>
      </c>
      <c r="C3198" s="84">
        <v>0</v>
      </c>
      <c r="D3198" s="76">
        <f t="shared" si="196"/>
        <v>5</v>
      </c>
      <c r="E3198" s="76">
        <f t="shared" si="197"/>
        <v>22</v>
      </c>
      <c r="F3198" s="101">
        <f t="shared" si="198"/>
        <v>4</v>
      </c>
      <c r="G3198" s="101" t="str">
        <f t="shared" si="199"/>
        <v>On</v>
      </c>
    </row>
    <row r="3199" spans="2:7" x14ac:dyDescent="0.35">
      <c r="B3199" s="3">
        <v>46155.958333325594</v>
      </c>
      <c r="C3199" s="84">
        <v>0</v>
      </c>
      <c r="D3199" s="76">
        <f t="shared" si="196"/>
        <v>5</v>
      </c>
      <c r="E3199" s="76">
        <f t="shared" si="197"/>
        <v>23</v>
      </c>
      <c r="F3199" s="101">
        <f t="shared" si="198"/>
        <v>4</v>
      </c>
      <c r="G3199" s="101" t="str">
        <f t="shared" si="199"/>
        <v>On</v>
      </c>
    </row>
    <row r="3200" spans="2:7" x14ac:dyDescent="0.35">
      <c r="B3200" s="3">
        <v>46155.999999992258</v>
      </c>
      <c r="C3200" s="84">
        <v>0</v>
      </c>
      <c r="D3200" s="76">
        <f t="shared" si="196"/>
        <v>5</v>
      </c>
      <c r="E3200" s="76">
        <f t="shared" si="197"/>
        <v>0</v>
      </c>
      <c r="F3200" s="101">
        <f t="shared" si="198"/>
        <v>5</v>
      </c>
      <c r="G3200" s="101" t="str">
        <f t="shared" si="199"/>
        <v>Off</v>
      </c>
    </row>
    <row r="3201" spans="2:7" x14ac:dyDescent="0.35">
      <c r="B3201" s="3">
        <v>46156.041666658923</v>
      </c>
      <c r="C3201" s="84">
        <v>0</v>
      </c>
      <c r="D3201" s="76">
        <f t="shared" si="196"/>
        <v>5</v>
      </c>
      <c r="E3201" s="76">
        <f t="shared" si="197"/>
        <v>1</v>
      </c>
      <c r="F3201" s="101">
        <f t="shared" si="198"/>
        <v>5</v>
      </c>
      <c r="G3201" s="101" t="str">
        <f t="shared" si="199"/>
        <v>Off</v>
      </c>
    </row>
    <row r="3202" spans="2:7" x14ac:dyDescent="0.35">
      <c r="B3202" s="3">
        <v>46156.083333325587</v>
      </c>
      <c r="C3202" s="84">
        <v>0</v>
      </c>
      <c r="D3202" s="76">
        <f t="shared" si="196"/>
        <v>5</v>
      </c>
      <c r="E3202" s="76">
        <f t="shared" si="197"/>
        <v>2</v>
      </c>
      <c r="F3202" s="101">
        <f t="shared" si="198"/>
        <v>5</v>
      </c>
      <c r="G3202" s="101" t="str">
        <f t="shared" si="199"/>
        <v>Off</v>
      </c>
    </row>
    <row r="3203" spans="2:7" x14ac:dyDescent="0.35">
      <c r="B3203" s="3">
        <v>46156.124999992251</v>
      </c>
      <c r="C3203" s="84">
        <v>0</v>
      </c>
      <c r="D3203" s="76">
        <f t="shared" si="196"/>
        <v>5</v>
      </c>
      <c r="E3203" s="76">
        <f t="shared" si="197"/>
        <v>3</v>
      </c>
      <c r="F3203" s="101">
        <f t="shared" si="198"/>
        <v>5</v>
      </c>
      <c r="G3203" s="101" t="str">
        <f t="shared" si="199"/>
        <v>Off</v>
      </c>
    </row>
    <row r="3204" spans="2:7" x14ac:dyDescent="0.35">
      <c r="B3204" s="3">
        <v>46156.166666658915</v>
      </c>
      <c r="C3204" s="84">
        <v>0</v>
      </c>
      <c r="D3204" s="76">
        <f t="shared" si="196"/>
        <v>5</v>
      </c>
      <c r="E3204" s="76">
        <f t="shared" si="197"/>
        <v>4</v>
      </c>
      <c r="F3204" s="101">
        <f t="shared" si="198"/>
        <v>5</v>
      </c>
      <c r="G3204" s="101" t="str">
        <f t="shared" si="199"/>
        <v>Off</v>
      </c>
    </row>
    <row r="3205" spans="2:7" x14ac:dyDescent="0.35">
      <c r="B3205" s="3">
        <v>46156.20833332558</v>
      </c>
      <c r="C3205" s="84">
        <v>0</v>
      </c>
      <c r="D3205" s="76">
        <f t="shared" si="196"/>
        <v>5</v>
      </c>
      <c r="E3205" s="76">
        <f t="shared" si="197"/>
        <v>5</v>
      </c>
      <c r="F3205" s="101">
        <f t="shared" si="198"/>
        <v>5</v>
      </c>
      <c r="G3205" s="101" t="str">
        <f t="shared" si="199"/>
        <v>Off</v>
      </c>
    </row>
    <row r="3206" spans="2:7" x14ac:dyDescent="0.35">
      <c r="B3206" s="3">
        <v>46156.249999992244</v>
      </c>
      <c r="C3206" s="84">
        <v>0</v>
      </c>
      <c r="D3206" s="76">
        <f t="shared" si="196"/>
        <v>5</v>
      </c>
      <c r="E3206" s="76">
        <f t="shared" si="197"/>
        <v>6</v>
      </c>
      <c r="F3206" s="101">
        <f t="shared" si="198"/>
        <v>5</v>
      </c>
      <c r="G3206" s="101" t="str">
        <f t="shared" si="199"/>
        <v>Off</v>
      </c>
    </row>
    <row r="3207" spans="2:7" x14ac:dyDescent="0.35">
      <c r="B3207" s="3">
        <v>46156.291666658908</v>
      </c>
      <c r="C3207" s="84">
        <v>9.1549827851421295</v>
      </c>
      <c r="D3207" s="76">
        <f t="shared" si="196"/>
        <v>5</v>
      </c>
      <c r="E3207" s="76">
        <f t="shared" si="197"/>
        <v>7</v>
      </c>
      <c r="F3207" s="101">
        <f t="shared" si="198"/>
        <v>5</v>
      </c>
      <c r="G3207" s="101" t="str">
        <f t="shared" si="199"/>
        <v>Off</v>
      </c>
    </row>
    <row r="3208" spans="2:7" x14ac:dyDescent="0.35">
      <c r="B3208" s="3">
        <v>46156.333333325572</v>
      </c>
      <c r="C3208" s="84">
        <v>18.984944999442614</v>
      </c>
      <c r="D3208" s="76">
        <f t="shared" si="196"/>
        <v>5</v>
      </c>
      <c r="E3208" s="76">
        <f t="shared" si="197"/>
        <v>8</v>
      </c>
      <c r="F3208" s="101">
        <f t="shared" si="198"/>
        <v>5</v>
      </c>
      <c r="G3208" s="101" t="str">
        <f t="shared" si="199"/>
        <v>On</v>
      </c>
    </row>
    <row r="3209" spans="2:7" x14ac:dyDescent="0.35">
      <c r="B3209" s="3">
        <v>46156.374999992237</v>
      </c>
      <c r="C3209" s="84">
        <v>21.36914154446146</v>
      </c>
      <c r="D3209" s="76">
        <f t="shared" ref="D3209:D3272" si="200">MONTH(B3209)</f>
        <v>5</v>
      </c>
      <c r="E3209" s="76">
        <f t="shared" si="197"/>
        <v>9</v>
      </c>
      <c r="F3209" s="101">
        <f t="shared" si="198"/>
        <v>5</v>
      </c>
      <c r="G3209" s="101" t="str">
        <f t="shared" si="199"/>
        <v>On</v>
      </c>
    </row>
    <row r="3210" spans="2:7" x14ac:dyDescent="0.35">
      <c r="B3210" s="3">
        <v>46156.416666658901</v>
      </c>
      <c r="C3210" s="84">
        <v>22.11256763411512</v>
      </c>
      <c r="D3210" s="76">
        <f t="shared" si="200"/>
        <v>5</v>
      </c>
      <c r="E3210" s="76">
        <f t="shared" ref="E3210:E3273" si="201">HOUR(B3210)</f>
        <v>10</v>
      </c>
      <c r="F3210" s="101">
        <f t="shared" ref="F3210:F3273" si="202">WEEKDAY(B3210,1)</f>
        <v>5</v>
      </c>
      <c r="G3210" s="101" t="str">
        <f t="shared" ref="G3210:G3273" si="203">IF(OR(F3210=$F$6,F3210=$F$7),"Off",IF(E3210&lt;8,"Off","On"))</f>
        <v>On</v>
      </c>
    </row>
    <row r="3211" spans="2:7" x14ac:dyDescent="0.35">
      <c r="B3211" s="3">
        <v>46156.458333325565</v>
      </c>
      <c r="C3211" s="84">
        <v>22.442070379828611</v>
      </c>
      <c r="D3211" s="76">
        <f t="shared" si="200"/>
        <v>5</v>
      </c>
      <c r="E3211" s="76">
        <f t="shared" si="201"/>
        <v>11</v>
      </c>
      <c r="F3211" s="101">
        <f t="shared" si="202"/>
        <v>5</v>
      </c>
      <c r="G3211" s="101" t="str">
        <f t="shared" si="203"/>
        <v>On</v>
      </c>
    </row>
    <row r="3212" spans="2:7" x14ac:dyDescent="0.35">
      <c r="B3212" s="3">
        <v>46156.499999992229</v>
      </c>
      <c r="C3212" s="84">
        <v>22.225903826834838</v>
      </c>
      <c r="D3212" s="76">
        <f t="shared" si="200"/>
        <v>5</v>
      </c>
      <c r="E3212" s="76">
        <f t="shared" si="201"/>
        <v>12</v>
      </c>
      <c r="F3212" s="101">
        <f t="shared" si="202"/>
        <v>5</v>
      </c>
      <c r="G3212" s="101" t="str">
        <f t="shared" si="203"/>
        <v>On</v>
      </c>
    </row>
    <row r="3213" spans="2:7" x14ac:dyDescent="0.35">
      <c r="B3213" s="3">
        <v>46156.541666658894</v>
      </c>
      <c r="C3213" s="84">
        <v>21.956505491157131</v>
      </c>
      <c r="D3213" s="76">
        <f t="shared" si="200"/>
        <v>5</v>
      </c>
      <c r="E3213" s="76">
        <f t="shared" si="201"/>
        <v>13</v>
      </c>
      <c r="F3213" s="101">
        <f t="shared" si="202"/>
        <v>5</v>
      </c>
      <c r="G3213" s="101" t="str">
        <f t="shared" si="203"/>
        <v>On</v>
      </c>
    </row>
    <row r="3214" spans="2:7" x14ac:dyDescent="0.35">
      <c r="B3214" s="3">
        <v>46156.583333325558</v>
      </c>
      <c r="C3214" s="84">
        <v>21.955163225125887</v>
      </c>
      <c r="D3214" s="76">
        <f t="shared" si="200"/>
        <v>5</v>
      </c>
      <c r="E3214" s="76">
        <f t="shared" si="201"/>
        <v>14</v>
      </c>
      <c r="F3214" s="101">
        <f t="shared" si="202"/>
        <v>5</v>
      </c>
      <c r="G3214" s="101" t="str">
        <f t="shared" si="203"/>
        <v>On</v>
      </c>
    </row>
    <row r="3215" spans="2:7" x14ac:dyDescent="0.35">
      <c r="B3215" s="3">
        <v>46156.624999992222</v>
      </c>
      <c r="C3215" s="84">
        <v>21.787085282699291</v>
      </c>
      <c r="D3215" s="76">
        <f t="shared" si="200"/>
        <v>5</v>
      </c>
      <c r="E3215" s="76">
        <f t="shared" si="201"/>
        <v>15</v>
      </c>
      <c r="F3215" s="101">
        <f t="shared" si="202"/>
        <v>5</v>
      </c>
      <c r="G3215" s="101" t="str">
        <f t="shared" si="203"/>
        <v>On</v>
      </c>
    </row>
    <row r="3216" spans="2:7" x14ac:dyDescent="0.35">
      <c r="B3216" s="3">
        <v>46156.666666658886</v>
      </c>
      <c r="C3216" s="84">
        <v>21.602093269592189</v>
      </c>
      <c r="D3216" s="76">
        <f t="shared" si="200"/>
        <v>5</v>
      </c>
      <c r="E3216" s="76">
        <f t="shared" si="201"/>
        <v>16</v>
      </c>
      <c r="F3216" s="101">
        <f t="shared" si="202"/>
        <v>5</v>
      </c>
      <c r="G3216" s="101" t="str">
        <f t="shared" si="203"/>
        <v>On</v>
      </c>
    </row>
    <row r="3217" spans="2:7" x14ac:dyDescent="0.35">
      <c r="B3217" s="3">
        <v>46156.70833332555</v>
      </c>
      <c r="C3217" s="84">
        <v>20.393878382521706</v>
      </c>
      <c r="D3217" s="76">
        <f t="shared" si="200"/>
        <v>5</v>
      </c>
      <c r="E3217" s="76">
        <f t="shared" si="201"/>
        <v>17</v>
      </c>
      <c r="F3217" s="101">
        <f t="shared" si="202"/>
        <v>5</v>
      </c>
      <c r="G3217" s="101" t="str">
        <f t="shared" si="203"/>
        <v>On</v>
      </c>
    </row>
    <row r="3218" spans="2:7" x14ac:dyDescent="0.35">
      <c r="B3218" s="3">
        <v>46156.749999992215</v>
      </c>
      <c r="C3218" s="84">
        <v>17.524601701007459</v>
      </c>
      <c r="D3218" s="76">
        <f t="shared" si="200"/>
        <v>5</v>
      </c>
      <c r="E3218" s="76">
        <f t="shared" si="201"/>
        <v>18</v>
      </c>
      <c r="F3218" s="101">
        <f t="shared" si="202"/>
        <v>5</v>
      </c>
      <c r="G3218" s="101" t="str">
        <f t="shared" si="203"/>
        <v>On</v>
      </c>
    </row>
    <row r="3219" spans="2:7" x14ac:dyDescent="0.35">
      <c r="B3219" s="3">
        <v>46156.791666658879</v>
      </c>
      <c r="C3219" s="84">
        <v>7.6092875386032572</v>
      </c>
      <c r="D3219" s="76">
        <f t="shared" si="200"/>
        <v>5</v>
      </c>
      <c r="E3219" s="76">
        <f t="shared" si="201"/>
        <v>19</v>
      </c>
      <c r="F3219" s="101">
        <f t="shared" si="202"/>
        <v>5</v>
      </c>
      <c r="G3219" s="101" t="str">
        <f t="shared" si="203"/>
        <v>On</v>
      </c>
    </row>
    <row r="3220" spans="2:7" x14ac:dyDescent="0.35">
      <c r="B3220" s="3">
        <v>46156.833333325543</v>
      </c>
      <c r="C3220" s="84">
        <v>0</v>
      </c>
      <c r="D3220" s="76">
        <f t="shared" si="200"/>
        <v>5</v>
      </c>
      <c r="E3220" s="76">
        <f t="shared" si="201"/>
        <v>20</v>
      </c>
      <c r="F3220" s="101">
        <f t="shared" si="202"/>
        <v>5</v>
      </c>
      <c r="G3220" s="101" t="str">
        <f t="shared" si="203"/>
        <v>On</v>
      </c>
    </row>
    <row r="3221" spans="2:7" x14ac:dyDescent="0.35">
      <c r="B3221" s="3">
        <v>46156.874999992207</v>
      </c>
      <c r="C3221" s="84">
        <v>0</v>
      </c>
      <c r="D3221" s="76">
        <f t="shared" si="200"/>
        <v>5</v>
      </c>
      <c r="E3221" s="76">
        <f t="shared" si="201"/>
        <v>21</v>
      </c>
      <c r="F3221" s="101">
        <f t="shared" si="202"/>
        <v>5</v>
      </c>
      <c r="G3221" s="101" t="str">
        <f t="shared" si="203"/>
        <v>On</v>
      </c>
    </row>
    <row r="3222" spans="2:7" x14ac:dyDescent="0.35">
      <c r="B3222" s="3">
        <v>46156.916666658872</v>
      </c>
      <c r="C3222" s="84">
        <v>0</v>
      </c>
      <c r="D3222" s="76">
        <f t="shared" si="200"/>
        <v>5</v>
      </c>
      <c r="E3222" s="76">
        <f t="shared" si="201"/>
        <v>22</v>
      </c>
      <c r="F3222" s="101">
        <f t="shared" si="202"/>
        <v>5</v>
      </c>
      <c r="G3222" s="101" t="str">
        <f t="shared" si="203"/>
        <v>On</v>
      </c>
    </row>
    <row r="3223" spans="2:7" x14ac:dyDescent="0.35">
      <c r="B3223" s="3">
        <v>46156.958333325536</v>
      </c>
      <c r="C3223" s="84">
        <v>0</v>
      </c>
      <c r="D3223" s="76">
        <f t="shared" si="200"/>
        <v>5</v>
      </c>
      <c r="E3223" s="76">
        <f t="shared" si="201"/>
        <v>23</v>
      </c>
      <c r="F3223" s="101">
        <f t="shared" si="202"/>
        <v>5</v>
      </c>
      <c r="G3223" s="101" t="str">
        <f t="shared" si="203"/>
        <v>On</v>
      </c>
    </row>
    <row r="3224" spans="2:7" x14ac:dyDescent="0.35">
      <c r="B3224" s="3">
        <v>46156.9999999922</v>
      </c>
      <c r="C3224" s="84">
        <v>0</v>
      </c>
      <c r="D3224" s="76">
        <f t="shared" si="200"/>
        <v>5</v>
      </c>
      <c r="E3224" s="76">
        <f t="shared" si="201"/>
        <v>0</v>
      </c>
      <c r="F3224" s="101">
        <f t="shared" si="202"/>
        <v>6</v>
      </c>
      <c r="G3224" s="101" t="str">
        <f t="shared" si="203"/>
        <v>Off</v>
      </c>
    </row>
    <row r="3225" spans="2:7" x14ac:dyDescent="0.35">
      <c r="B3225" s="3">
        <v>46157.041666658864</v>
      </c>
      <c r="C3225" s="84">
        <v>0</v>
      </c>
      <c r="D3225" s="76">
        <f t="shared" si="200"/>
        <v>5</v>
      </c>
      <c r="E3225" s="76">
        <f t="shared" si="201"/>
        <v>1</v>
      </c>
      <c r="F3225" s="101">
        <f t="shared" si="202"/>
        <v>6</v>
      </c>
      <c r="G3225" s="101" t="str">
        <f t="shared" si="203"/>
        <v>Off</v>
      </c>
    </row>
    <row r="3226" spans="2:7" x14ac:dyDescent="0.35">
      <c r="B3226" s="3">
        <v>46157.083333325529</v>
      </c>
      <c r="C3226" s="84">
        <v>0</v>
      </c>
      <c r="D3226" s="76">
        <f t="shared" si="200"/>
        <v>5</v>
      </c>
      <c r="E3226" s="76">
        <f t="shared" si="201"/>
        <v>2</v>
      </c>
      <c r="F3226" s="101">
        <f t="shared" si="202"/>
        <v>6</v>
      </c>
      <c r="G3226" s="101" t="str">
        <f t="shared" si="203"/>
        <v>Off</v>
      </c>
    </row>
    <row r="3227" spans="2:7" x14ac:dyDescent="0.35">
      <c r="B3227" s="3">
        <v>46157.124999992193</v>
      </c>
      <c r="C3227" s="84">
        <v>0</v>
      </c>
      <c r="D3227" s="76">
        <f t="shared" si="200"/>
        <v>5</v>
      </c>
      <c r="E3227" s="76">
        <f t="shared" si="201"/>
        <v>3</v>
      </c>
      <c r="F3227" s="101">
        <f t="shared" si="202"/>
        <v>6</v>
      </c>
      <c r="G3227" s="101" t="str">
        <f t="shared" si="203"/>
        <v>Off</v>
      </c>
    </row>
    <row r="3228" spans="2:7" x14ac:dyDescent="0.35">
      <c r="B3228" s="3">
        <v>46157.166666658857</v>
      </c>
      <c r="C3228" s="84">
        <v>0</v>
      </c>
      <c r="D3228" s="76">
        <f t="shared" si="200"/>
        <v>5</v>
      </c>
      <c r="E3228" s="76">
        <f t="shared" si="201"/>
        <v>4</v>
      </c>
      <c r="F3228" s="101">
        <f t="shared" si="202"/>
        <v>6</v>
      </c>
      <c r="G3228" s="101" t="str">
        <f t="shared" si="203"/>
        <v>Off</v>
      </c>
    </row>
    <row r="3229" spans="2:7" x14ac:dyDescent="0.35">
      <c r="B3229" s="3">
        <v>46157.208333325521</v>
      </c>
      <c r="C3229" s="84">
        <v>0</v>
      </c>
      <c r="D3229" s="76">
        <f t="shared" si="200"/>
        <v>5</v>
      </c>
      <c r="E3229" s="76">
        <f t="shared" si="201"/>
        <v>5</v>
      </c>
      <c r="F3229" s="101">
        <f t="shared" si="202"/>
        <v>6</v>
      </c>
      <c r="G3229" s="101" t="str">
        <f t="shared" si="203"/>
        <v>Off</v>
      </c>
    </row>
    <row r="3230" spans="2:7" x14ac:dyDescent="0.35">
      <c r="B3230" s="3">
        <v>46157.249999992186</v>
      </c>
      <c r="C3230" s="84">
        <v>0</v>
      </c>
      <c r="D3230" s="76">
        <f t="shared" si="200"/>
        <v>5</v>
      </c>
      <c r="E3230" s="76">
        <f t="shared" si="201"/>
        <v>6</v>
      </c>
      <c r="F3230" s="101">
        <f t="shared" si="202"/>
        <v>6</v>
      </c>
      <c r="G3230" s="101" t="str">
        <f t="shared" si="203"/>
        <v>Off</v>
      </c>
    </row>
    <row r="3231" spans="2:7" x14ac:dyDescent="0.35">
      <c r="B3231" s="3">
        <v>46157.29166665885</v>
      </c>
      <c r="C3231" s="84">
        <v>8.8323318114137841</v>
      </c>
      <c r="D3231" s="76">
        <f t="shared" si="200"/>
        <v>5</v>
      </c>
      <c r="E3231" s="76">
        <f t="shared" si="201"/>
        <v>7</v>
      </c>
      <c r="F3231" s="101">
        <f t="shared" si="202"/>
        <v>6</v>
      </c>
      <c r="G3231" s="101" t="str">
        <f t="shared" si="203"/>
        <v>Off</v>
      </c>
    </row>
    <row r="3232" spans="2:7" x14ac:dyDescent="0.35">
      <c r="B3232" s="3">
        <v>46157.333333325514</v>
      </c>
      <c r="C3232" s="84">
        <v>18.399195315587008</v>
      </c>
      <c r="D3232" s="76">
        <f t="shared" si="200"/>
        <v>5</v>
      </c>
      <c r="E3232" s="76">
        <f t="shared" si="201"/>
        <v>8</v>
      </c>
      <c r="F3232" s="101">
        <f t="shared" si="202"/>
        <v>6</v>
      </c>
      <c r="G3232" s="101" t="str">
        <f t="shared" si="203"/>
        <v>On</v>
      </c>
    </row>
    <row r="3233" spans="2:7" x14ac:dyDescent="0.35">
      <c r="B3233" s="3">
        <v>46157.374999992178</v>
      </c>
      <c r="C3233" s="84">
        <v>20.99908949373361</v>
      </c>
      <c r="D3233" s="76">
        <f t="shared" si="200"/>
        <v>5</v>
      </c>
      <c r="E3233" s="76">
        <f t="shared" si="201"/>
        <v>9</v>
      </c>
      <c r="F3233" s="101">
        <f t="shared" si="202"/>
        <v>6</v>
      </c>
      <c r="G3233" s="101" t="str">
        <f t="shared" si="203"/>
        <v>On</v>
      </c>
    </row>
    <row r="3234" spans="2:7" x14ac:dyDescent="0.35">
      <c r="B3234" s="3">
        <v>46157.416666658843</v>
      </c>
      <c r="C3234" s="84">
        <v>21.550621961321571</v>
      </c>
      <c r="D3234" s="76">
        <f t="shared" si="200"/>
        <v>5</v>
      </c>
      <c r="E3234" s="76">
        <f t="shared" si="201"/>
        <v>10</v>
      </c>
      <c r="F3234" s="101">
        <f t="shared" si="202"/>
        <v>6</v>
      </c>
      <c r="G3234" s="101" t="str">
        <f t="shared" si="203"/>
        <v>On</v>
      </c>
    </row>
    <row r="3235" spans="2:7" x14ac:dyDescent="0.35">
      <c r="B3235" s="3">
        <v>46157.458333325507</v>
      </c>
      <c r="C3235" s="84">
        <v>21.768006615043625</v>
      </c>
      <c r="D3235" s="76">
        <f t="shared" si="200"/>
        <v>5</v>
      </c>
      <c r="E3235" s="76">
        <f t="shared" si="201"/>
        <v>11</v>
      </c>
      <c r="F3235" s="101">
        <f t="shared" si="202"/>
        <v>6</v>
      </c>
      <c r="G3235" s="101" t="str">
        <f t="shared" si="203"/>
        <v>On</v>
      </c>
    </row>
    <row r="3236" spans="2:7" x14ac:dyDescent="0.35">
      <c r="B3236" s="3">
        <v>46157.499999992171</v>
      </c>
      <c r="C3236" s="84">
        <v>21.552218695984632</v>
      </c>
      <c r="D3236" s="76">
        <f t="shared" si="200"/>
        <v>5</v>
      </c>
      <c r="E3236" s="76">
        <f t="shared" si="201"/>
        <v>12</v>
      </c>
      <c r="F3236" s="101">
        <f t="shared" si="202"/>
        <v>6</v>
      </c>
      <c r="G3236" s="101" t="str">
        <f t="shared" si="203"/>
        <v>On</v>
      </c>
    </row>
    <row r="3237" spans="2:7" x14ac:dyDescent="0.35">
      <c r="B3237" s="3">
        <v>46157.541666658835</v>
      </c>
      <c r="C3237" s="84">
        <v>21.354831793868097</v>
      </c>
      <c r="D3237" s="76">
        <f t="shared" si="200"/>
        <v>5</v>
      </c>
      <c r="E3237" s="76">
        <f t="shared" si="201"/>
        <v>13</v>
      </c>
      <c r="F3237" s="101">
        <f t="shared" si="202"/>
        <v>6</v>
      </c>
      <c r="G3237" s="101" t="str">
        <f t="shared" si="203"/>
        <v>On</v>
      </c>
    </row>
    <row r="3238" spans="2:7" x14ac:dyDescent="0.35">
      <c r="B3238" s="3">
        <v>46157.5833333255</v>
      </c>
      <c r="C3238" s="84">
        <v>21.414625354024004</v>
      </c>
      <c r="D3238" s="76">
        <f t="shared" si="200"/>
        <v>5</v>
      </c>
      <c r="E3238" s="76">
        <f t="shared" si="201"/>
        <v>14</v>
      </c>
      <c r="F3238" s="101">
        <f t="shared" si="202"/>
        <v>6</v>
      </c>
      <c r="G3238" s="101" t="str">
        <f t="shared" si="203"/>
        <v>On</v>
      </c>
    </row>
    <row r="3239" spans="2:7" x14ac:dyDescent="0.35">
      <c r="B3239" s="3">
        <v>46157.624999992164</v>
      </c>
      <c r="C3239" s="84">
        <v>21.450514239493376</v>
      </c>
      <c r="D3239" s="76">
        <f t="shared" si="200"/>
        <v>5</v>
      </c>
      <c r="E3239" s="76">
        <f t="shared" si="201"/>
        <v>15</v>
      </c>
      <c r="F3239" s="101">
        <f t="shared" si="202"/>
        <v>6</v>
      </c>
      <c r="G3239" s="101" t="str">
        <f t="shared" si="203"/>
        <v>On</v>
      </c>
    </row>
    <row r="3240" spans="2:7" x14ac:dyDescent="0.35">
      <c r="B3240" s="3">
        <v>46157.666666658828</v>
      </c>
      <c r="C3240" s="84">
        <v>21.336175599573309</v>
      </c>
      <c r="D3240" s="76">
        <f t="shared" si="200"/>
        <v>5</v>
      </c>
      <c r="E3240" s="76">
        <f t="shared" si="201"/>
        <v>16</v>
      </c>
      <c r="F3240" s="101">
        <f t="shared" si="202"/>
        <v>6</v>
      </c>
      <c r="G3240" s="101" t="str">
        <f t="shared" si="203"/>
        <v>On</v>
      </c>
    </row>
    <row r="3241" spans="2:7" x14ac:dyDescent="0.35">
      <c r="B3241" s="3">
        <v>46157.708333325492</v>
      </c>
      <c r="C3241" s="84">
        <v>20.599617138260733</v>
      </c>
      <c r="D3241" s="76">
        <f t="shared" si="200"/>
        <v>5</v>
      </c>
      <c r="E3241" s="76">
        <f t="shared" si="201"/>
        <v>17</v>
      </c>
      <c r="F3241" s="101">
        <f t="shared" si="202"/>
        <v>6</v>
      </c>
      <c r="G3241" s="101" t="str">
        <f t="shared" si="203"/>
        <v>On</v>
      </c>
    </row>
    <row r="3242" spans="2:7" x14ac:dyDescent="0.35">
      <c r="B3242" s="3">
        <v>46157.749999992157</v>
      </c>
      <c r="C3242" s="84">
        <v>17.867915587121036</v>
      </c>
      <c r="D3242" s="76">
        <f t="shared" si="200"/>
        <v>5</v>
      </c>
      <c r="E3242" s="76">
        <f t="shared" si="201"/>
        <v>18</v>
      </c>
      <c r="F3242" s="101">
        <f t="shared" si="202"/>
        <v>6</v>
      </c>
      <c r="G3242" s="101" t="str">
        <f t="shared" si="203"/>
        <v>On</v>
      </c>
    </row>
    <row r="3243" spans="2:7" x14ac:dyDescent="0.35">
      <c r="B3243" s="3">
        <v>46157.791666658821</v>
      </c>
      <c r="C3243" s="84">
        <v>8.0216330567968051</v>
      </c>
      <c r="D3243" s="76">
        <f t="shared" si="200"/>
        <v>5</v>
      </c>
      <c r="E3243" s="76">
        <f t="shared" si="201"/>
        <v>19</v>
      </c>
      <c r="F3243" s="101">
        <f t="shared" si="202"/>
        <v>6</v>
      </c>
      <c r="G3243" s="101" t="str">
        <f t="shared" si="203"/>
        <v>On</v>
      </c>
    </row>
    <row r="3244" spans="2:7" x14ac:dyDescent="0.35">
      <c r="B3244" s="3">
        <v>46157.833333325485</v>
      </c>
      <c r="C3244" s="84">
        <v>0</v>
      </c>
      <c r="D3244" s="76">
        <f t="shared" si="200"/>
        <v>5</v>
      </c>
      <c r="E3244" s="76">
        <f t="shared" si="201"/>
        <v>20</v>
      </c>
      <c r="F3244" s="101">
        <f t="shared" si="202"/>
        <v>6</v>
      </c>
      <c r="G3244" s="101" t="str">
        <f t="shared" si="203"/>
        <v>On</v>
      </c>
    </row>
    <row r="3245" spans="2:7" x14ac:dyDescent="0.35">
      <c r="B3245" s="3">
        <v>46157.874999992149</v>
      </c>
      <c r="C3245" s="84">
        <v>0</v>
      </c>
      <c r="D3245" s="76">
        <f t="shared" si="200"/>
        <v>5</v>
      </c>
      <c r="E3245" s="76">
        <f t="shared" si="201"/>
        <v>21</v>
      </c>
      <c r="F3245" s="101">
        <f t="shared" si="202"/>
        <v>6</v>
      </c>
      <c r="G3245" s="101" t="str">
        <f t="shared" si="203"/>
        <v>On</v>
      </c>
    </row>
    <row r="3246" spans="2:7" x14ac:dyDescent="0.35">
      <c r="B3246" s="3">
        <v>46157.916666658813</v>
      </c>
      <c r="C3246" s="84">
        <v>0</v>
      </c>
      <c r="D3246" s="76">
        <f t="shared" si="200"/>
        <v>5</v>
      </c>
      <c r="E3246" s="76">
        <f t="shared" si="201"/>
        <v>22</v>
      </c>
      <c r="F3246" s="101">
        <f t="shared" si="202"/>
        <v>6</v>
      </c>
      <c r="G3246" s="101" t="str">
        <f t="shared" si="203"/>
        <v>On</v>
      </c>
    </row>
    <row r="3247" spans="2:7" x14ac:dyDescent="0.35">
      <c r="B3247" s="3">
        <v>46157.958333325478</v>
      </c>
      <c r="C3247" s="84">
        <v>0</v>
      </c>
      <c r="D3247" s="76">
        <f t="shared" si="200"/>
        <v>5</v>
      </c>
      <c r="E3247" s="76">
        <f t="shared" si="201"/>
        <v>23</v>
      </c>
      <c r="F3247" s="101">
        <f t="shared" si="202"/>
        <v>6</v>
      </c>
      <c r="G3247" s="101" t="str">
        <f t="shared" si="203"/>
        <v>On</v>
      </c>
    </row>
    <row r="3248" spans="2:7" x14ac:dyDescent="0.35">
      <c r="B3248" s="3">
        <v>46157.999999992142</v>
      </c>
      <c r="C3248" s="84">
        <v>0</v>
      </c>
      <c r="D3248" s="76">
        <f t="shared" si="200"/>
        <v>5</v>
      </c>
      <c r="E3248" s="76">
        <f t="shared" si="201"/>
        <v>0</v>
      </c>
      <c r="F3248" s="101">
        <f t="shared" si="202"/>
        <v>7</v>
      </c>
      <c r="G3248" s="101" t="str">
        <f t="shared" si="203"/>
        <v>Off</v>
      </c>
    </row>
    <row r="3249" spans="2:7" x14ac:dyDescent="0.35">
      <c r="B3249" s="3">
        <v>46158.041666658806</v>
      </c>
      <c r="C3249" s="84">
        <v>0</v>
      </c>
      <c r="D3249" s="76">
        <f t="shared" si="200"/>
        <v>5</v>
      </c>
      <c r="E3249" s="76">
        <f t="shared" si="201"/>
        <v>1</v>
      </c>
      <c r="F3249" s="101">
        <f t="shared" si="202"/>
        <v>7</v>
      </c>
      <c r="G3249" s="101" t="str">
        <f t="shared" si="203"/>
        <v>Off</v>
      </c>
    </row>
    <row r="3250" spans="2:7" x14ac:dyDescent="0.35">
      <c r="B3250" s="3">
        <v>46158.08333332547</v>
      </c>
      <c r="C3250" s="84">
        <v>0</v>
      </c>
      <c r="D3250" s="76">
        <f t="shared" si="200"/>
        <v>5</v>
      </c>
      <c r="E3250" s="76">
        <f t="shared" si="201"/>
        <v>2</v>
      </c>
      <c r="F3250" s="101">
        <f t="shared" si="202"/>
        <v>7</v>
      </c>
      <c r="G3250" s="101" t="str">
        <f t="shared" si="203"/>
        <v>Off</v>
      </c>
    </row>
    <row r="3251" spans="2:7" x14ac:dyDescent="0.35">
      <c r="B3251" s="3">
        <v>46158.124999992135</v>
      </c>
      <c r="C3251" s="84">
        <v>0</v>
      </c>
      <c r="D3251" s="76">
        <f t="shared" si="200"/>
        <v>5</v>
      </c>
      <c r="E3251" s="76">
        <f t="shared" si="201"/>
        <v>3</v>
      </c>
      <c r="F3251" s="101">
        <f t="shared" si="202"/>
        <v>7</v>
      </c>
      <c r="G3251" s="101" t="str">
        <f t="shared" si="203"/>
        <v>Off</v>
      </c>
    </row>
    <row r="3252" spans="2:7" x14ac:dyDescent="0.35">
      <c r="B3252" s="3">
        <v>46158.166666658799</v>
      </c>
      <c r="C3252" s="84">
        <v>0</v>
      </c>
      <c r="D3252" s="76">
        <f t="shared" si="200"/>
        <v>5</v>
      </c>
      <c r="E3252" s="76">
        <f t="shared" si="201"/>
        <v>4</v>
      </c>
      <c r="F3252" s="101">
        <f t="shared" si="202"/>
        <v>7</v>
      </c>
      <c r="G3252" s="101" t="str">
        <f t="shared" si="203"/>
        <v>Off</v>
      </c>
    </row>
    <row r="3253" spans="2:7" x14ac:dyDescent="0.35">
      <c r="B3253" s="3">
        <v>46158.208333325463</v>
      </c>
      <c r="C3253" s="84">
        <v>0</v>
      </c>
      <c r="D3253" s="76">
        <f t="shared" si="200"/>
        <v>5</v>
      </c>
      <c r="E3253" s="76">
        <f t="shared" si="201"/>
        <v>5</v>
      </c>
      <c r="F3253" s="101">
        <f t="shared" si="202"/>
        <v>7</v>
      </c>
      <c r="G3253" s="101" t="str">
        <f t="shared" si="203"/>
        <v>Off</v>
      </c>
    </row>
    <row r="3254" spans="2:7" x14ac:dyDescent="0.35">
      <c r="B3254" s="3">
        <v>46158.249999992127</v>
      </c>
      <c r="C3254" s="84">
        <v>0</v>
      </c>
      <c r="D3254" s="76">
        <f t="shared" si="200"/>
        <v>5</v>
      </c>
      <c r="E3254" s="76">
        <f t="shared" si="201"/>
        <v>6</v>
      </c>
      <c r="F3254" s="101">
        <f t="shared" si="202"/>
        <v>7</v>
      </c>
      <c r="G3254" s="101" t="str">
        <f t="shared" si="203"/>
        <v>Off</v>
      </c>
    </row>
    <row r="3255" spans="2:7" x14ac:dyDescent="0.35">
      <c r="B3255" s="3">
        <v>46158.291666658792</v>
      </c>
      <c r="C3255" s="84">
        <v>2.4410706018880313</v>
      </c>
      <c r="D3255" s="76">
        <f t="shared" si="200"/>
        <v>5</v>
      </c>
      <c r="E3255" s="76">
        <f t="shared" si="201"/>
        <v>7</v>
      </c>
      <c r="F3255" s="101">
        <f t="shared" si="202"/>
        <v>7</v>
      </c>
      <c r="G3255" s="101" t="str">
        <f t="shared" si="203"/>
        <v>Off</v>
      </c>
    </row>
    <row r="3256" spans="2:7" x14ac:dyDescent="0.35">
      <c r="B3256" s="3">
        <v>46158.333333325456</v>
      </c>
      <c r="C3256" s="84">
        <v>10.757353564543971</v>
      </c>
      <c r="D3256" s="76">
        <f t="shared" si="200"/>
        <v>5</v>
      </c>
      <c r="E3256" s="76">
        <f t="shared" si="201"/>
        <v>8</v>
      </c>
      <c r="F3256" s="101">
        <f t="shared" si="202"/>
        <v>7</v>
      </c>
      <c r="G3256" s="101" t="str">
        <f t="shared" si="203"/>
        <v>Off</v>
      </c>
    </row>
    <row r="3257" spans="2:7" x14ac:dyDescent="0.35">
      <c r="B3257" s="3">
        <v>46158.37499999212</v>
      </c>
      <c r="C3257" s="84">
        <v>9.6250394097551766</v>
      </c>
      <c r="D3257" s="76">
        <f t="shared" si="200"/>
        <v>5</v>
      </c>
      <c r="E3257" s="76">
        <f t="shared" si="201"/>
        <v>9</v>
      </c>
      <c r="F3257" s="101">
        <f t="shared" si="202"/>
        <v>7</v>
      </c>
      <c r="G3257" s="101" t="str">
        <f t="shared" si="203"/>
        <v>Off</v>
      </c>
    </row>
    <row r="3258" spans="2:7" x14ac:dyDescent="0.35">
      <c r="B3258" s="3">
        <v>46158.416666658784</v>
      </c>
      <c r="C3258" s="84">
        <v>14.939801105687344</v>
      </c>
      <c r="D3258" s="76">
        <f t="shared" si="200"/>
        <v>5</v>
      </c>
      <c r="E3258" s="76">
        <f t="shared" si="201"/>
        <v>10</v>
      </c>
      <c r="F3258" s="101">
        <f t="shared" si="202"/>
        <v>7</v>
      </c>
      <c r="G3258" s="101" t="str">
        <f t="shared" si="203"/>
        <v>Off</v>
      </c>
    </row>
    <row r="3259" spans="2:7" x14ac:dyDescent="0.35">
      <c r="B3259" s="3">
        <v>46158.458333325449</v>
      </c>
      <c r="C3259" s="84">
        <v>12.43721351000154</v>
      </c>
      <c r="D3259" s="76">
        <f t="shared" si="200"/>
        <v>5</v>
      </c>
      <c r="E3259" s="76">
        <f t="shared" si="201"/>
        <v>11</v>
      </c>
      <c r="F3259" s="101">
        <f t="shared" si="202"/>
        <v>7</v>
      </c>
      <c r="G3259" s="101" t="str">
        <f t="shared" si="203"/>
        <v>Off</v>
      </c>
    </row>
    <row r="3260" spans="2:7" x14ac:dyDescent="0.35">
      <c r="B3260" s="3">
        <v>46158.499999992113</v>
      </c>
      <c r="C3260" s="84">
        <v>17.834799633942595</v>
      </c>
      <c r="D3260" s="76">
        <f t="shared" si="200"/>
        <v>5</v>
      </c>
      <c r="E3260" s="76">
        <f t="shared" si="201"/>
        <v>12</v>
      </c>
      <c r="F3260" s="101">
        <f t="shared" si="202"/>
        <v>7</v>
      </c>
      <c r="G3260" s="101" t="str">
        <f t="shared" si="203"/>
        <v>Off</v>
      </c>
    </row>
    <row r="3261" spans="2:7" x14ac:dyDescent="0.35">
      <c r="B3261" s="3">
        <v>46158.541666658777</v>
      </c>
      <c r="C3261" s="84">
        <v>17.347338247141941</v>
      </c>
      <c r="D3261" s="76">
        <f t="shared" si="200"/>
        <v>5</v>
      </c>
      <c r="E3261" s="76">
        <f t="shared" si="201"/>
        <v>13</v>
      </c>
      <c r="F3261" s="101">
        <f t="shared" si="202"/>
        <v>7</v>
      </c>
      <c r="G3261" s="101" t="str">
        <f t="shared" si="203"/>
        <v>Off</v>
      </c>
    </row>
    <row r="3262" spans="2:7" x14ac:dyDescent="0.35">
      <c r="B3262" s="3">
        <v>46158.583333325441</v>
      </c>
      <c r="C3262" s="84">
        <v>14.4748767907836</v>
      </c>
      <c r="D3262" s="76">
        <f t="shared" si="200"/>
        <v>5</v>
      </c>
      <c r="E3262" s="76">
        <f t="shared" si="201"/>
        <v>14</v>
      </c>
      <c r="F3262" s="101">
        <f t="shared" si="202"/>
        <v>7</v>
      </c>
      <c r="G3262" s="101" t="str">
        <f t="shared" si="203"/>
        <v>Off</v>
      </c>
    </row>
    <row r="3263" spans="2:7" x14ac:dyDescent="0.35">
      <c r="B3263" s="3">
        <v>46158.624999992106</v>
      </c>
      <c r="C3263" s="84">
        <v>12.352533210001388</v>
      </c>
      <c r="D3263" s="76">
        <f t="shared" si="200"/>
        <v>5</v>
      </c>
      <c r="E3263" s="76">
        <f t="shared" si="201"/>
        <v>15</v>
      </c>
      <c r="F3263" s="101">
        <f t="shared" si="202"/>
        <v>7</v>
      </c>
      <c r="G3263" s="101" t="str">
        <f t="shared" si="203"/>
        <v>Off</v>
      </c>
    </row>
    <row r="3264" spans="2:7" x14ac:dyDescent="0.35">
      <c r="B3264" s="3">
        <v>46158.66666665877</v>
      </c>
      <c r="C3264" s="84">
        <v>8.5220515327483177</v>
      </c>
      <c r="D3264" s="76">
        <f t="shared" si="200"/>
        <v>5</v>
      </c>
      <c r="E3264" s="76">
        <f t="shared" si="201"/>
        <v>16</v>
      </c>
      <c r="F3264" s="101">
        <f t="shared" si="202"/>
        <v>7</v>
      </c>
      <c r="G3264" s="101" t="str">
        <f t="shared" si="203"/>
        <v>Off</v>
      </c>
    </row>
    <row r="3265" spans="2:7" x14ac:dyDescent="0.35">
      <c r="B3265" s="3">
        <v>46158.708333325434</v>
      </c>
      <c r="C3265" s="84">
        <v>8.1384335247478834</v>
      </c>
      <c r="D3265" s="76">
        <f t="shared" si="200"/>
        <v>5</v>
      </c>
      <c r="E3265" s="76">
        <f t="shared" si="201"/>
        <v>17</v>
      </c>
      <c r="F3265" s="101">
        <f t="shared" si="202"/>
        <v>7</v>
      </c>
      <c r="G3265" s="101" t="str">
        <f t="shared" si="203"/>
        <v>Off</v>
      </c>
    </row>
    <row r="3266" spans="2:7" x14ac:dyDescent="0.35">
      <c r="B3266" s="3">
        <v>46158.749999992098</v>
      </c>
      <c r="C3266" s="84">
        <v>0.31181908048876911</v>
      </c>
      <c r="D3266" s="76">
        <f t="shared" si="200"/>
        <v>5</v>
      </c>
      <c r="E3266" s="76">
        <f t="shared" si="201"/>
        <v>18</v>
      </c>
      <c r="F3266" s="101">
        <f t="shared" si="202"/>
        <v>7</v>
      </c>
      <c r="G3266" s="101" t="str">
        <f t="shared" si="203"/>
        <v>Off</v>
      </c>
    </row>
    <row r="3267" spans="2:7" x14ac:dyDescent="0.35">
      <c r="B3267" s="3">
        <v>46158.791666658763</v>
      </c>
      <c r="C3267" s="84">
        <v>2.4683652994107601</v>
      </c>
      <c r="D3267" s="76">
        <f t="shared" si="200"/>
        <v>5</v>
      </c>
      <c r="E3267" s="76">
        <f t="shared" si="201"/>
        <v>19</v>
      </c>
      <c r="F3267" s="101">
        <f t="shared" si="202"/>
        <v>7</v>
      </c>
      <c r="G3267" s="101" t="str">
        <f t="shared" si="203"/>
        <v>Off</v>
      </c>
    </row>
    <row r="3268" spans="2:7" x14ac:dyDescent="0.35">
      <c r="B3268" s="3">
        <v>46158.833333325427</v>
      </c>
      <c r="C3268" s="84">
        <v>0</v>
      </c>
      <c r="D3268" s="76">
        <f t="shared" si="200"/>
        <v>5</v>
      </c>
      <c r="E3268" s="76">
        <f t="shared" si="201"/>
        <v>20</v>
      </c>
      <c r="F3268" s="101">
        <f t="shared" si="202"/>
        <v>7</v>
      </c>
      <c r="G3268" s="101" t="str">
        <f t="shared" si="203"/>
        <v>Off</v>
      </c>
    </row>
    <row r="3269" spans="2:7" x14ac:dyDescent="0.35">
      <c r="B3269" s="3">
        <v>46158.874999992091</v>
      </c>
      <c r="C3269" s="84">
        <v>0</v>
      </c>
      <c r="D3269" s="76">
        <f t="shared" si="200"/>
        <v>5</v>
      </c>
      <c r="E3269" s="76">
        <f t="shared" si="201"/>
        <v>21</v>
      </c>
      <c r="F3269" s="101">
        <f t="shared" si="202"/>
        <v>7</v>
      </c>
      <c r="G3269" s="101" t="str">
        <f t="shared" si="203"/>
        <v>Off</v>
      </c>
    </row>
    <row r="3270" spans="2:7" x14ac:dyDescent="0.35">
      <c r="B3270" s="3">
        <v>46158.916666658755</v>
      </c>
      <c r="C3270" s="84">
        <v>0</v>
      </c>
      <c r="D3270" s="76">
        <f t="shared" si="200"/>
        <v>5</v>
      </c>
      <c r="E3270" s="76">
        <f t="shared" si="201"/>
        <v>22</v>
      </c>
      <c r="F3270" s="101">
        <f t="shared" si="202"/>
        <v>7</v>
      </c>
      <c r="G3270" s="101" t="str">
        <f t="shared" si="203"/>
        <v>Off</v>
      </c>
    </row>
    <row r="3271" spans="2:7" x14ac:dyDescent="0.35">
      <c r="B3271" s="3">
        <v>46158.95833332542</v>
      </c>
      <c r="C3271" s="84">
        <v>0</v>
      </c>
      <c r="D3271" s="76">
        <f t="shared" si="200"/>
        <v>5</v>
      </c>
      <c r="E3271" s="76">
        <f t="shared" si="201"/>
        <v>23</v>
      </c>
      <c r="F3271" s="101">
        <f t="shared" si="202"/>
        <v>7</v>
      </c>
      <c r="G3271" s="101" t="str">
        <f t="shared" si="203"/>
        <v>Off</v>
      </c>
    </row>
    <row r="3272" spans="2:7" x14ac:dyDescent="0.35">
      <c r="B3272" s="3">
        <v>46158.999999992084</v>
      </c>
      <c r="C3272" s="84">
        <v>0</v>
      </c>
      <c r="D3272" s="76">
        <f t="shared" si="200"/>
        <v>5</v>
      </c>
      <c r="E3272" s="76">
        <f t="shared" si="201"/>
        <v>0</v>
      </c>
      <c r="F3272" s="101">
        <f t="shared" si="202"/>
        <v>1</v>
      </c>
      <c r="G3272" s="101" t="str">
        <f t="shared" si="203"/>
        <v>Off</v>
      </c>
    </row>
    <row r="3273" spans="2:7" x14ac:dyDescent="0.35">
      <c r="B3273" s="3">
        <v>46159.041666658748</v>
      </c>
      <c r="C3273" s="84">
        <v>0</v>
      </c>
      <c r="D3273" s="76">
        <f t="shared" ref="D3273:D3336" si="204">MONTH(B3273)</f>
        <v>5</v>
      </c>
      <c r="E3273" s="76">
        <f t="shared" si="201"/>
        <v>1</v>
      </c>
      <c r="F3273" s="101">
        <f t="shared" si="202"/>
        <v>1</v>
      </c>
      <c r="G3273" s="101" t="str">
        <f t="shared" si="203"/>
        <v>Off</v>
      </c>
    </row>
    <row r="3274" spans="2:7" x14ac:dyDescent="0.35">
      <c r="B3274" s="3">
        <v>46159.083333325412</v>
      </c>
      <c r="C3274" s="84">
        <v>0</v>
      </c>
      <c r="D3274" s="76">
        <f t="shared" si="204"/>
        <v>5</v>
      </c>
      <c r="E3274" s="76">
        <f t="shared" ref="E3274:E3337" si="205">HOUR(B3274)</f>
        <v>2</v>
      </c>
      <c r="F3274" s="101">
        <f t="shared" ref="F3274:F3337" si="206">WEEKDAY(B3274,1)</f>
        <v>1</v>
      </c>
      <c r="G3274" s="101" t="str">
        <f t="shared" ref="G3274:G3337" si="207">IF(OR(F3274=$F$6,F3274=$F$7),"Off",IF(E3274&lt;8,"Off","On"))</f>
        <v>Off</v>
      </c>
    </row>
    <row r="3275" spans="2:7" x14ac:dyDescent="0.35">
      <c r="B3275" s="3">
        <v>46159.124999992076</v>
      </c>
      <c r="C3275" s="84">
        <v>0</v>
      </c>
      <c r="D3275" s="76">
        <f t="shared" si="204"/>
        <v>5</v>
      </c>
      <c r="E3275" s="76">
        <f t="shared" si="205"/>
        <v>3</v>
      </c>
      <c r="F3275" s="101">
        <f t="shared" si="206"/>
        <v>1</v>
      </c>
      <c r="G3275" s="101" t="str">
        <f t="shared" si="207"/>
        <v>Off</v>
      </c>
    </row>
    <row r="3276" spans="2:7" x14ac:dyDescent="0.35">
      <c r="B3276" s="3">
        <v>46159.166666658741</v>
      </c>
      <c r="C3276" s="84">
        <v>0</v>
      </c>
      <c r="D3276" s="76">
        <f t="shared" si="204"/>
        <v>5</v>
      </c>
      <c r="E3276" s="76">
        <f t="shared" si="205"/>
        <v>4</v>
      </c>
      <c r="F3276" s="101">
        <f t="shared" si="206"/>
        <v>1</v>
      </c>
      <c r="G3276" s="101" t="str">
        <f t="shared" si="207"/>
        <v>Off</v>
      </c>
    </row>
    <row r="3277" spans="2:7" x14ac:dyDescent="0.35">
      <c r="B3277" s="3">
        <v>46159.208333325405</v>
      </c>
      <c r="C3277" s="84">
        <v>0</v>
      </c>
      <c r="D3277" s="76">
        <f t="shared" si="204"/>
        <v>5</v>
      </c>
      <c r="E3277" s="76">
        <f t="shared" si="205"/>
        <v>5</v>
      </c>
      <c r="F3277" s="101">
        <f t="shared" si="206"/>
        <v>1</v>
      </c>
      <c r="G3277" s="101" t="str">
        <f t="shared" si="207"/>
        <v>Off</v>
      </c>
    </row>
    <row r="3278" spans="2:7" x14ac:dyDescent="0.35">
      <c r="B3278" s="3">
        <v>46159.249999992069</v>
      </c>
      <c r="C3278" s="84">
        <v>1.3672499480616758E-2</v>
      </c>
      <c r="D3278" s="76">
        <f t="shared" si="204"/>
        <v>5</v>
      </c>
      <c r="E3278" s="76">
        <f t="shared" si="205"/>
        <v>6</v>
      </c>
      <c r="F3278" s="101">
        <f t="shared" si="206"/>
        <v>1</v>
      </c>
      <c r="G3278" s="101" t="str">
        <f t="shared" si="207"/>
        <v>Off</v>
      </c>
    </row>
    <row r="3279" spans="2:7" x14ac:dyDescent="0.35">
      <c r="B3279" s="3">
        <v>46159.291666658733</v>
      </c>
      <c r="C3279" s="84">
        <v>8.2368669095478459</v>
      </c>
      <c r="D3279" s="76">
        <f t="shared" si="204"/>
        <v>5</v>
      </c>
      <c r="E3279" s="76">
        <f t="shared" si="205"/>
        <v>7</v>
      </c>
      <c r="F3279" s="101">
        <f t="shared" si="206"/>
        <v>1</v>
      </c>
      <c r="G3279" s="101" t="str">
        <f t="shared" si="207"/>
        <v>Off</v>
      </c>
    </row>
    <row r="3280" spans="2:7" x14ac:dyDescent="0.35">
      <c r="B3280" s="3">
        <v>46159.333333325398</v>
      </c>
      <c r="C3280" s="84">
        <v>4.8889735403666741</v>
      </c>
      <c r="D3280" s="76">
        <f t="shared" si="204"/>
        <v>5</v>
      </c>
      <c r="E3280" s="76">
        <f t="shared" si="205"/>
        <v>8</v>
      </c>
      <c r="F3280" s="101">
        <f t="shared" si="206"/>
        <v>1</v>
      </c>
      <c r="G3280" s="101" t="str">
        <f t="shared" si="207"/>
        <v>Off</v>
      </c>
    </row>
    <row r="3281" spans="2:7" x14ac:dyDescent="0.35">
      <c r="B3281" s="3">
        <v>46159.374999992062</v>
      </c>
      <c r="C3281" s="84">
        <v>8.4872822345901611</v>
      </c>
      <c r="D3281" s="76">
        <f t="shared" si="204"/>
        <v>5</v>
      </c>
      <c r="E3281" s="76">
        <f t="shared" si="205"/>
        <v>9</v>
      </c>
      <c r="F3281" s="101">
        <f t="shared" si="206"/>
        <v>1</v>
      </c>
      <c r="G3281" s="101" t="str">
        <f t="shared" si="207"/>
        <v>Off</v>
      </c>
    </row>
    <row r="3282" spans="2:7" x14ac:dyDescent="0.35">
      <c r="B3282" s="3">
        <v>46159.416666658726</v>
      </c>
      <c r="C3282" s="84">
        <v>11.181097758755989</v>
      </c>
      <c r="D3282" s="76">
        <f t="shared" si="204"/>
        <v>5</v>
      </c>
      <c r="E3282" s="76">
        <f t="shared" si="205"/>
        <v>10</v>
      </c>
      <c r="F3282" s="101">
        <f t="shared" si="206"/>
        <v>1</v>
      </c>
      <c r="G3282" s="101" t="str">
        <f t="shared" si="207"/>
        <v>Off</v>
      </c>
    </row>
    <row r="3283" spans="2:7" x14ac:dyDescent="0.35">
      <c r="B3283" s="3">
        <v>46159.45833332539</v>
      </c>
      <c r="C3283" s="84">
        <v>17.936628407605497</v>
      </c>
      <c r="D3283" s="76">
        <f t="shared" si="204"/>
        <v>5</v>
      </c>
      <c r="E3283" s="76">
        <f t="shared" si="205"/>
        <v>11</v>
      </c>
      <c r="F3283" s="101">
        <f t="shared" si="206"/>
        <v>1</v>
      </c>
      <c r="G3283" s="101" t="str">
        <f t="shared" si="207"/>
        <v>Off</v>
      </c>
    </row>
    <row r="3284" spans="2:7" x14ac:dyDescent="0.35">
      <c r="B3284" s="3">
        <v>46159.499999992055</v>
      </c>
      <c r="C3284" s="84">
        <v>18.953892283550065</v>
      </c>
      <c r="D3284" s="76">
        <f t="shared" si="204"/>
        <v>5</v>
      </c>
      <c r="E3284" s="76">
        <f t="shared" si="205"/>
        <v>12</v>
      </c>
      <c r="F3284" s="101">
        <f t="shared" si="206"/>
        <v>1</v>
      </c>
      <c r="G3284" s="101" t="str">
        <f t="shared" si="207"/>
        <v>Off</v>
      </c>
    </row>
    <row r="3285" spans="2:7" x14ac:dyDescent="0.35">
      <c r="B3285" s="3">
        <v>46159.541666658719</v>
      </c>
      <c r="C3285" s="84">
        <v>16.756839946004483</v>
      </c>
      <c r="D3285" s="76">
        <f t="shared" si="204"/>
        <v>5</v>
      </c>
      <c r="E3285" s="76">
        <f t="shared" si="205"/>
        <v>13</v>
      </c>
      <c r="F3285" s="101">
        <f t="shared" si="206"/>
        <v>1</v>
      </c>
      <c r="G3285" s="101" t="str">
        <f t="shared" si="207"/>
        <v>Off</v>
      </c>
    </row>
    <row r="3286" spans="2:7" x14ac:dyDescent="0.35">
      <c r="B3286" s="3">
        <v>46159.583333325383</v>
      </c>
      <c r="C3286" s="84">
        <v>9.9907135242793252</v>
      </c>
      <c r="D3286" s="76">
        <f t="shared" si="204"/>
        <v>5</v>
      </c>
      <c r="E3286" s="76">
        <f t="shared" si="205"/>
        <v>14</v>
      </c>
      <c r="F3286" s="101">
        <f t="shared" si="206"/>
        <v>1</v>
      </c>
      <c r="G3286" s="101" t="str">
        <f t="shared" si="207"/>
        <v>Off</v>
      </c>
    </row>
    <row r="3287" spans="2:7" x14ac:dyDescent="0.35">
      <c r="B3287" s="3">
        <v>46159.624999992047</v>
      </c>
      <c r="C3287" s="84">
        <v>0.85053822921006361</v>
      </c>
      <c r="D3287" s="76">
        <f t="shared" si="204"/>
        <v>5</v>
      </c>
      <c r="E3287" s="76">
        <f t="shared" si="205"/>
        <v>15</v>
      </c>
      <c r="F3287" s="101">
        <f t="shared" si="206"/>
        <v>1</v>
      </c>
      <c r="G3287" s="101" t="str">
        <f t="shared" si="207"/>
        <v>Off</v>
      </c>
    </row>
    <row r="3288" spans="2:7" x14ac:dyDescent="0.35">
      <c r="B3288" s="3">
        <v>46159.666666658712</v>
      </c>
      <c r="C3288" s="84">
        <v>11.188358046104598</v>
      </c>
      <c r="D3288" s="76">
        <f t="shared" si="204"/>
        <v>5</v>
      </c>
      <c r="E3288" s="76">
        <f t="shared" si="205"/>
        <v>16</v>
      </c>
      <c r="F3288" s="101">
        <f t="shared" si="206"/>
        <v>1</v>
      </c>
      <c r="G3288" s="101" t="str">
        <f t="shared" si="207"/>
        <v>Off</v>
      </c>
    </row>
    <row r="3289" spans="2:7" x14ac:dyDescent="0.35">
      <c r="B3289" s="3">
        <v>46159.708333325376</v>
      </c>
      <c r="C3289" s="84">
        <v>9.1604708560971879</v>
      </c>
      <c r="D3289" s="76">
        <f t="shared" si="204"/>
        <v>5</v>
      </c>
      <c r="E3289" s="76">
        <f t="shared" si="205"/>
        <v>17</v>
      </c>
      <c r="F3289" s="101">
        <f t="shared" si="206"/>
        <v>1</v>
      </c>
      <c r="G3289" s="101" t="str">
        <f t="shared" si="207"/>
        <v>Off</v>
      </c>
    </row>
    <row r="3290" spans="2:7" x14ac:dyDescent="0.35">
      <c r="B3290" s="3">
        <v>46159.74999999204</v>
      </c>
      <c r="C3290" s="84">
        <v>13.379361867902544</v>
      </c>
      <c r="D3290" s="76">
        <f t="shared" si="204"/>
        <v>5</v>
      </c>
      <c r="E3290" s="76">
        <f t="shared" si="205"/>
        <v>18</v>
      </c>
      <c r="F3290" s="101">
        <f t="shared" si="206"/>
        <v>1</v>
      </c>
      <c r="G3290" s="101" t="str">
        <f t="shared" si="207"/>
        <v>Off</v>
      </c>
    </row>
    <row r="3291" spans="2:7" x14ac:dyDescent="0.35">
      <c r="B3291" s="3">
        <v>46159.791666658704</v>
      </c>
      <c r="C3291" s="84">
        <v>1.2131896608651782</v>
      </c>
      <c r="D3291" s="76">
        <f t="shared" si="204"/>
        <v>5</v>
      </c>
      <c r="E3291" s="76">
        <f t="shared" si="205"/>
        <v>19</v>
      </c>
      <c r="F3291" s="101">
        <f t="shared" si="206"/>
        <v>1</v>
      </c>
      <c r="G3291" s="101" t="str">
        <f t="shared" si="207"/>
        <v>Off</v>
      </c>
    </row>
    <row r="3292" spans="2:7" x14ac:dyDescent="0.35">
      <c r="B3292" s="3">
        <v>46159.833333325369</v>
      </c>
      <c r="C3292" s="84">
        <v>0</v>
      </c>
      <c r="D3292" s="76">
        <f t="shared" si="204"/>
        <v>5</v>
      </c>
      <c r="E3292" s="76">
        <f t="shared" si="205"/>
        <v>20</v>
      </c>
      <c r="F3292" s="101">
        <f t="shared" si="206"/>
        <v>1</v>
      </c>
      <c r="G3292" s="101" t="str">
        <f t="shared" si="207"/>
        <v>Off</v>
      </c>
    </row>
    <row r="3293" spans="2:7" x14ac:dyDescent="0.35">
      <c r="B3293" s="3">
        <v>46159.874999992033</v>
      </c>
      <c r="C3293" s="84">
        <v>0</v>
      </c>
      <c r="D3293" s="76">
        <f t="shared" si="204"/>
        <v>5</v>
      </c>
      <c r="E3293" s="76">
        <f t="shared" si="205"/>
        <v>21</v>
      </c>
      <c r="F3293" s="101">
        <f t="shared" si="206"/>
        <v>1</v>
      </c>
      <c r="G3293" s="101" t="str">
        <f t="shared" si="207"/>
        <v>Off</v>
      </c>
    </row>
    <row r="3294" spans="2:7" x14ac:dyDescent="0.35">
      <c r="B3294" s="3">
        <v>46159.916666658697</v>
      </c>
      <c r="C3294" s="84">
        <v>0</v>
      </c>
      <c r="D3294" s="76">
        <f t="shared" si="204"/>
        <v>5</v>
      </c>
      <c r="E3294" s="76">
        <f t="shared" si="205"/>
        <v>22</v>
      </c>
      <c r="F3294" s="101">
        <f t="shared" si="206"/>
        <v>1</v>
      </c>
      <c r="G3294" s="101" t="str">
        <f t="shared" si="207"/>
        <v>Off</v>
      </c>
    </row>
    <row r="3295" spans="2:7" x14ac:dyDescent="0.35">
      <c r="B3295" s="3">
        <v>46159.958333325361</v>
      </c>
      <c r="C3295" s="84">
        <v>0</v>
      </c>
      <c r="D3295" s="76">
        <f t="shared" si="204"/>
        <v>5</v>
      </c>
      <c r="E3295" s="76">
        <f t="shared" si="205"/>
        <v>23</v>
      </c>
      <c r="F3295" s="101">
        <f t="shared" si="206"/>
        <v>1</v>
      </c>
      <c r="G3295" s="101" t="str">
        <f t="shared" si="207"/>
        <v>Off</v>
      </c>
    </row>
    <row r="3296" spans="2:7" x14ac:dyDescent="0.35">
      <c r="B3296" s="3">
        <v>46159.999999992026</v>
      </c>
      <c r="C3296" s="84">
        <v>0</v>
      </c>
      <c r="D3296" s="76">
        <f t="shared" si="204"/>
        <v>5</v>
      </c>
      <c r="E3296" s="76">
        <f t="shared" si="205"/>
        <v>0</v>
      </c>
      <c r="F3296" s="101">
        <f t="shared" si="206"/>
        <v>2</v>
      </c>
      <c r="G3296" s="101" t="str">
        <f t="shared" si="207"/>
        <v>Off</v>
      </c>
    </row>
    <row r="3297" spans="2:7" x14ac:dyDescent="0.35">
      <c r="B3297" s="3">
        <v>46160.04166665869</v>
      </c>
      <c r="C3297" s="84">
        <v>0</v>
      </c>
      <c r="D3297" s="76">
        <f t="shared" si="204"/>
        <v>5</v>
      </c>
      <c r="E3297" s="76">
        <f t="shared" si="205"/>
        <v>1</v>
      </c>
      <c r="F3297" s="101">
        <f t="shared" si="206"/>
        <v>2</v>
      </c>
      <c r="G3297" s="101" t="str">
        <f t="shared" si="207"/>
        <v>Off</v>
      </c>
    </row>
    <row r="3298" spans="2:7" x14ac:dyDescent="0.35">
      <c r="B3298" s="3">
        <v>46160.083333325354</v>
      </c>
      <c r="C3298" s="84">
        <v>0</v>
      </c>
      <c r="D3298" s="76">
        <f t="shared" si="204"/>
        <v>5</v>
      </c>
      <c r="E3298" s="76">
        <f t="shared" si="205"/>
        <v>2</v>
      </c>
      <c r="F3298" s="101">
        <f t="shared" si="206"/>
        <v>2</v>
      </c>
      <c r="G3298" s="101" t="str">
        <f t="shared" si="207"/>
        <v>Off</v>
      </c>
    </row>
    <row r="3299" spans="2:7" x14ac:dyDescent="0.35">
      <c r="B3299" s="3">
        <v>46160.124999992018</v>
      </c>
      <c r="C3299" s="84">
        <v>0</v>
      </c>
      <c r="D3299" s="76">
        <f t="shared" si="204"/>
        <v>5</v>
      </c>
      <c r="E3299" s="76">
        <f t="shared" si="205"/>
        <v>3</v>
      </c>
      <c r="F3299" s="101">
        <f t="shared" si="206"/>
        <v>2</v>
      </c>
      <c r="G3299" s="101" t="str">
        <f t="shared" si="207"/>
        <v>Off</v>
      </c>
    </row>
    <row r="3300" spans="2:7" x14ac:dyDescent="0.35">
      <c r="B3300" s="3">
        <v>46160.166666658683</v>
      </c>
      <c r="C3300" s="84">
        <v>0</v>
      </c>
      <c r="D3300" s="76">
        <f t="shared" si="204"/>
        <v>5</v>
      </c>
      <c r="E3300" s="76">
        <f t="shared" si="205"/>
        <v>4</v>
      </c>
      <c r="F3300" s="101">
        <f t="shared" si="206"/>
        <v>2</v>
      </c>
      <c r="G3300" s="101" t="str">
        <f t="shared" si="207"/>
        <v>Off</v>
      </c>
    </row>
    <row r="3301" spans="2:7" x14ac:dyDescent="0.35">
      <c r="B3301" s="3">
        <v>46160.208333325347</v>
      </c>
      <c r="C3301" s="84">
        <v>0</v>
      </c>
      <c r="D3301" s="76">
        <f t="shared" si="204"/>
        <v>5</v>
      </c>
      <c r="E3301" s="76">
        <f t="shared" si="205"/>
        <v>5</v>
      </c>
      <c r="F3301" s="101">
        <f t="shared" si="206"/>
        <v>2</v>
      </c>
      <c r="G3301" s="101" t="str">
        <f t="shared" si="207"/>
        <v>Off</v>
      </c>
    </row>
    <row r="3302" spans="2:7" x14ac:dyDescent="0.35">
      <c r="B3302" s="3">
        <v>46160.249999992011</v>
      </c>
      <c r="C3302" s="84">
        <v>0</v>
      </c>
      <c r="D3302" s="76">
        <f t="shared" si="204"/>
        <v>5</v>
      </c>
      <c r="E3302" s="76">
        <f t="shared" si="205"/>
        <v>6</v>
      </c>
      <c r="F3302" s="101">
        <f t="shared" si="206"/>
        <v>2</v>
      </c>
      <c r="G3302" s="101" t="str">
        <f t="shared" si="207"/>
        <v>Off</v>
      </c>
    </row>
    <row r="3303" spans="2:7" x14ac:dyDescent="0.35">
      <c r="B3303" s="3">
        <v>46160.291666658675</v>
      </c>
      <c r="C3303" s="84">
        <v>0.82591703555239226</v>
      </c>
      <c r="D3303" s="76">
        <f t="shared" si="204"/>
        <v>5</v>
      </c>
      <c r="E3303" s="76">
        <f t="shared" si="205"/>
        <v>7</v>
      </c>
      <c r="F3303" s="101">
        <f t="shared" si="206"/>
        <v>2</v>
      </c>
      <c r="G3303" s="101" t="str">
        <f t="shared" si="207"/>
        <v>Off</v>
      </c>
    </row>
    <row r="3304" spans="2:7" x14ac:dyDescent="0.35">
      <c r="B3304" s="3">
        <v>46160.333333325339</v>
      </c>
      <c r="C3304" s="84">
        <v>1.3637456832752946</v>
      </c>
      <c r="D3304" s="76">
        <f t="shared" si="204"/>
        <v>5</v>
      </c>
      <c r="E3304" s="76">
        <f t="shared" si="205"/>
        <v>8</v>
      </c>
      <c r="F3304" s="101">
        <f t="shared" si="206"/>
        <v>2</v>
      </c>
      <c r="G3304" s="101" t="str">
        <f t="shared" si="207"/>
        <v>On</v>
      </c>
    </row>
    <row r="3305" spans="2:7" x14ac:dyDescent="0.35">
      <c r="B3305" s="3">
        <v>46160.374999992004</v>
      </c>
      <c r="C3305" s="84">
        <v>6.7059439132198371</v>
      </c>
      <c r="D3305" s="76">
        <f t="shared" si="204"/>
        <v>5</v>
      </c>
      <c r="E3305" s="76">
        <f t="shared" si="205"/>
        <v>9</v>
      </c>
      <c r="F3305" s="101">
        <f t="shared" si="206"/>
        <v>2</v>
      </c>
      <c r="G3305" s="101" t="str">
        <f t="shared" si="207"/>
        <v>On</v>
      </c>
    </row>
    <row r="3306" spans="2:7" x14ac:dyDescent="0.35">
      <c r="B3306" s="3">
        <v>46160.416666658668</v>
      </c>
      <c r="C3306" s="84">
        <v>17.670574878395168</v>
      </c>
      <c r="D3306" s="76">
        <f t="shared" si="204"/>
        <v>5</v>
      </c>
      <c r="E3306" s="76">
        <f t="shared" si="205"/>
        <v>10</v>
      </c>
      <c r="F3306" s="101">
        <f t="shared" si="206"/>
        <v>2</v>
      </c>
      <c r="G3306" s="101" t="str">
        <f t="shared" si="207"/>
        <v>On</v>
      </c>
    </row>
    <row r="3307" spans="2:7" x14ac:dyDescent="0.35">
      <c r="B3307" s="3">
        <v>46160.458333325332</v>
      </c>
      <c r="C3307" s="84">
        <v>11.755500219702466</v>
      </c>
      <c r="D3307" s="76">
        <f t="shared" si="204"/>
        <v>5</v>
      </c>
      <c r="E3307" s="76">
        <f t="shared" si="205"/>
        <v>11</v>
      </c>
      <c r="F3307" s="101">
        <f t="shared" si="206"/>
        <v>2</v>
      </c>
      <c r="G3307" s="101" t="str">
        <f t="shared" si="207"/>
        <v>On</v>
      </c>
    </row>
    <row r="3308" spans="2:7" x14ac:dyDescent="0.35">
      <c r="B3308" s="3">
        <v>46160.499999991996</v>
      </c>
      <c r="C3308" s="84">
        <v>16.481317417149501</v>
      </c>
      <c r="D3308" s="76">
        <f t="shared" si="204"/>
        <v>5</v>
      </c>
      <c r="E3308" s="76">
        <f t="shared" si="205"/>
        <v>12</v>
      </c>
      <c r="F3308" s="101">
        <f t="shared" si="206"/>
        <v>2</v>
      </c>
      <c r="G3308" s="101" t="str">
        <f t="shared" si="207"/>
        <v>On</v>
      </c>
    </row>
    <row r="3309" spans="2:7" x14ac:dyDescent="0.35">
      <c r="B3309" s="3">
        <v>46160.541666658661</v>
      </c>
      <c r="C3309" s="84">
        <v>12.046917704449786</v>
      </c>
      <c r="D3309" s="76">
        <f t="shared" si="204"/>
        <v>5</v>
      </c>
      <c r="E3309" s="76">
        <f t="shared" si="205"/>
        <v>13</v>
      </c>
      <c r="F3309" s="101">
        <f t="shared" si="206"/>
        <v>2</v>
      </c>
      <c r="G3309" s="101" t="str">
        <f t="shared" si="207"/>
        <v>On</v>
      </c>
    </row>
    <row r="3310" spans="2:7" x14ac:dyDescent="0.35">
      <c r="B3310" s="3">
        <v>46160.583333325325</v>
      </c>
      <c r="C3310" s="84">
        <v>9.3648552013727269</v>
      </c>
      <c r="D3310" s="76">
        <f t="shared" si="204"/>
        <v>5</v>
      </c>
      <c r="E3310" s="76">
        <f t="shared" si="205"/>
        <v>14</v>
      </c>
      <c r="F3310" s="101">
        <f t="shared" si="206"/>
        <v>2</v>
      </c>
      <c r="G3310" s="101" t="str">
        <f t="shared" si="207"/>
        <v>On</v>
      </c>
    </row>
    <row r="3311" spans="2:7" x14ac:dyDescent="0.35">
      <c r="B3311" s="3">
        <v>46160.624999991989</v>
      </c>
      <c r="C3311" s="84">
        <v>6.5348262014319474</v>
      </c>
      <c r="D3311" s="76">
        <f t="shared" si="204"/>
        <v>5</v>
      </c>
      <c r="E3311" s="76">
        <f t="shared" si="205"/>
        <v>15</v>
      </c>
      <c r="F3311" s="101">
        <f t="shared" si="206"/>
        <v>2</v>
      </c>
      <c r="G3311" s="101" t="str">
        <f t="shared" si="207"/>
        <v>On</v>
      </c>
    </row>
    <row r="3312" spans="2:7" x14ac:dyDescent="0.35">
      <c r="B3312" s="3">
        <v>46160.666666658653</v>
      </c>
      <c r="C3312" s="84">
        <v>9.8273943971165529</v>
      </c>
      <c r="D3312" s="76">
        <f t="shared" si="204"/>
        <v>5</v>
      </c>
      <c r="E3312" s="76">
        <f t="shared" si="205"/>
        <v>16</v>
      </c>
      <c r="F3312" s="101">
        <f t="shared" si="206"/>
        <v>2</v>
      </c>
      <c r="G3312" s="101" t="str">
        <f t="shared" si="207"/>
        <v>On</v>
      </c>
    </row>
    <row r="3313" spans="2:7" x14ac:dyDescent="0.35">
      <c r="B3313" s="3">
        <v>46160.708333325318</v>
      </c>
      <c r="C3313" s="84">
        <v>16.098044400374146</v>
      </c>
      <c r="D3313" s="76">
        <f t="shared" si="204"/>
        <v>5</v>
      </c>
      <c r="E3313" s="76">
        <f t="shared" si="205"/>
        <v>17</v>
      </c>
      <c r="F3313" s="101">
        <f t="shared" si="206"/>
        <v>2</v>
      </c>
      <c r="G3313" s="101" t="str">
        <f t="shared" si="207"/>
        <v>On</v>
      </c>
    </row>
    <row r="3314" spans="2:7" x14ac:dyDescent="0.35">
      <c r="B3314" s="3">
        <v>46160.749999991982</v>
      </c>
      <c r="C3314" s="84">
        <v>10.23376220327299</v>
      </c>
      <c r="D3314" s="76">
        <f t="shared" si="204"/>
        <v>5</v>
      </c>
      <c r="E3314" s="76">
        <f t="shared" si="205"/>
        <v>18</v>
      </c>
      <c r="F3314" s="101">
        <f t="shared" si="206"/>
        <v>2</v>
      </c>
      <c r="G3314" s="101" t="str">
        <f t="shared" si="207"/>
        <v>On</v>
      </c>
    </row>
    <row r="3315" spans="2:7" x14ac:dyDescent="0.35">
      <c r="B3315" s="3">
        <v>46160.791666658646</v>
      </c>
      <c r="C3315" s="84">
        <v>0.6855712559794257</v>
      </c>
      <c r="D3315" s="76">
        <f t="shared" si="204"/>
        <v>5</v>
      </c>
      <c r="E3315" s="76">
        <f t="shared" si="205"/>
        <v>19</v>
      </c>
      <c r="F3315" s="101">
        <f t="shared" si="206"/>
        <v>2</v>
      </c>
      <c r="G3315" s="101" t="str">
        <f t="shared" si="207"/>
        <v>On</v>
      </c>
    </row>
    <row r="3316" spans="2:7" x14ac:dyDescent="0.35">
      <c r="B3316" s="3">
        <v>46160.83333332531</v>
      </c>
      <c r="C3316" s="84">
        <v>0</v>
      </c>
      <c r="D3316" s="76">
        <f t="shared" si="204"/>
        <v>5</v>
      </c>
      <c r="E3316" s="76">
        <f t="shared" si="205"/>
        <v>20</v>
      </c>
      <c r="F3316" s="101">
        <f t="shared" si="206"/>
        <v>2</v>
      </c>
      <c r="G3316" s="101" t="str">
        <f t="shared" si="207"/>
        <v>On</v>
      </c>
    </row>
    <row r="3317" spans="2:7" x14ac:dyDescent="0.35">
      <c r="B3317" s="3">
        <v>46160.874999991975</v>
      </c>
      <c r="C3317" s="84">
        <v>0</v>
      </c>
      <c r="D3317" s="76">
        <f t="shared" si="204"/>
        <v>5</v>
      </c>
      <c r="E3317" s="76">
        <f t="shared" si="205"/>
        <v>21</v>
      </c>
      <c r="F3317" s="101">
        <f t="shared" si="206"/>
        <v>2</v>
      </c>
      <c r="G3317" s="101" t="str">
        <f t="shared" si="207"/>
        <v>On</v>
      </c>
    </row>
    <row r="3318" spans="2:7" x14ac:dyDescent="0.35">
      <c r="B3318" s="3">
        <v>46160.916666658639</v>
      </c>
      <c r="C3318" s="84">
        <v>0</v>
      </c>
      <c r="D3318" s="76">
        <f t="shared" si="204"/>
        <v>5</v>
      </c>
      <c r="E3318" s="76">
        <f t="shared" si="205"/>
        <v>22</v>
      </c>
      <c r="F3318" s="101">
        <f t="shared" si="206"/>
        <v>2</v>
      </c>
      <c r="G3318" s="101" t="str">
        <f t="shared" si="207"/>
        <v>On</v>
      </c>
    </row>
    <row r="3319" spans="2:7" x14ac:dyDescent="0.35">
      <c r="B3319" s="3">
        <v>46160.958333325303</v>
      </c>
      <c r="C3319" s="84">
        <v>0</v>
      </c>
      <c r="D3319" s="76">
        <f t="shared" si="204"/>
        <v>5</v>
      </c>
      <c r="E3319" s="76">
        <f t="shared" si="205"/>
        <v>23</v>
      </c>
      <c r="F3319" s="101">
        <f t="shared" si="206"/>
        <v>2</v>
      </c>
      <c r="G3319" s="101" t="str">
        <f t="shared" si="207"/>
        <v>On</v>
      </c>
    </row>
    <row r="3320" spans="2:7" x14ac:dyDescent="0.35">
      <c r="B3320" s="3">
        <v>46160.999999991967</v>
      </c>
      <c r="C3320" s="84">
        <v>0</v>
      </c>
      <c r="D3320" s="76">
        <f t="shared" si="204"/>
        <v>5</v>
      </c>
      <c r="E3320" s="76">
        <f t="shared" si="205"/>
        <v>0</v>
      </c>
      <c r="F3320" s="101">
        <f t="shared" si="206"/>
        <v>3</v>
      </c>
      <c r="G3320" s="101" t="str">
        <f t="shared" si="207"/>
        <v>Off</v>
      </c>
    </row>
    <row r="3321" spans="2:7" x14ac:dyDescent="0.35">
      <c r="B3321" s="3">
        <v>46161.041666658632</v>
      </c>
      <c r="C3321" s="84">
        <v>0</v>
      </c>
      <c r="D3321" s="76">
        <f t="shared" si="204"/>
        <v>5</v>
      </c>
      <c r="E3321" s="76">
        <f t="shared" si="205"/>
        <v>1</v>
      </c>
      <c r="F3321" s="101">
        <f t="shared" si="206"/>
        <v>3</v>
      </c>
      <c r="G3321" s="101" t="str">
        <f t="shared" si="207"/>
        <v>Off</v>
      </c>
    </row>
    <row r="3322" spans="2:7" x14ac:dyDescent="0.35">
      <c r="B3322" s="3">
        <v>46161.083333325296</v>
      </c>
      <c r="C3322" s="84">
        <v>0</v>
      </c>
      <c r="D3322" s="76">
        <f t="shared" si="204"/>
        <v>5</v>
      </c>
      <c r="E3322" s="76">
        <f t="shared" si="205"/>
        <v>2</v>
      </c>
      <c r="F3322" s="101">
        <f t="shared" si="206"/>
        <v>3</v>
      </c>
      <c r="G3322" s="101" t="str">
        <f t="shared" si="207"/>
        <v>Off</v>
      </c>
    </row>
    <row r="3323" spans="2:7" x14ac:dyDescent="0.35">
      <c r="B3323" s="3">
        <v>46161.12499999196</v>
      </c>
      <c r="C3323" s="84">
        <v>0</v>
      </c>
      <c r="D3323" s="76">
        <f t="shared" si="204"/>
        <v>5</v>
      </c>
      <c r="E3323" s="76">
        <f t="shared" si="205"/>
        <v>3</v>
      </c>
      <c r="F3323" s="101">
        <f t="shared" si="206"/>
        <v>3</v>
      </c>
      <c r="G3323" s="101" t="str">
        <f t="shared" si="207"/>
        <v>Off</v>
      </c>
    </row>
    <row r="3324" spans="2:7" x14ac:dyDescent="0.35">
      <c r="B3324" s="3">
        <v>46161.166666658624</v>
      </c>
      <c r="C3324" s="84">
        <v>0</v>
      </c>
      <c r="D3324" s="76">
        <f t="shared" si="204"/>
        <v>5</v>
      </c>
      <c r="E3324" s="76">
        <f t="shared" si="205"/>
        <v>4</v>
      </c>
      <c r="F3324" s="101">
        <f t="shared" si="206"/>
        <v>3</v>
      </c>
      <c r="G3324" s="101" t="str">
        <f t="shared" si="207"/>
        <v>Off</v>
      </c>
    </row>
    <row r="3325" spans="2:7" x14ac:dyDescent="0.35">
      <c r="B3325" s="3">
        <v>46161.208333325289</v>
      </c>
      <c r="C3325" s="84">
        <v>0</v>
      </c>
      <c r="D3325" s="76">
        <f t="shared" si="204"/>
        <v>5</v>
      </c>
      <c r="E3325" s="76">
        <f t="shared" si="205"/>
        <v>5</v>
      </c>
      <c r="F3325" s="101">
        <f t="shared" si="206"/>
        <v>3</v>
      </c>
      <c r="G3325" s="101" t="str">
        <f t="shared" si="207"/>
        <v>Off</v>
      </c>
    </row>
    <row r="3326" spans="2:7" x14ac:dyDescent="0.35">
      <c r="B3326" s="3">
        <v>46161.249999991953</v>
      </c>
      <c r="C3326" s="84">
        <v>6.4950734565118046E-2</v>
      </c>
      <c r="D3326" s="76">
        <f t="shared" si="204"/>
        <v>5</v>
      </c>
      <c r="E3326" s="76">
        <f t="shared" si="205"/>
        <v>6</v>
      </c>
      <c r="F3326" s="101">
        <f t="shared" si="206"/>
        <v>3</v>
      </c>
      <c r="G3326" s="101" t="str">
        <f t="shared" si="207"/>
        <v>Off</v>
      </c>
    </row>
    <row r="3327" spans="2:7" x14ac:dyDescent="0.35">
      <c r="B3327" s="3">
        <v>46161.291666658617</v>
      </c>
      <c r="C3327" s="84">
        <v>0.59200521939662543</v>
      </c>
      <c r="D3327" s="76">
        <f t="shared" si="204"/>
        <v>5</v>
      </c>
      <c r="E3327" s="76">
        <f t="shared" si="205"/>
        <v>7</v>
      </c>
      <c r="F3327" s="101">
        <f t="shared" si="206"/>
        <v>3</v>
      </c>
      <c r="G3327" s="101" t="str">
        <f t="shared" si="207"/>
        <v>Off</v>
      </c>
    </row>
    <row r="3328" spans="2:7" x14ac:dyDescent="0.35">
      <c r="B3328" s="3">
        <v>46161.333333325281</v>
      </c>
      <c r="C3328" s="84">
        <v>7.9650870388111104</v>
      </c>
      <c r="D3328" s="76">
        <f t="shared" si="204"/>
        <v>5</v>
      </c>
      <c r="E3328" s="76">
        <f t="shared" si="205"/>
        <v>8</v>
      </c>
      <c r="F3328" s="101">
        <f t="shared" si="206"/>
        <v>3</v>
      </c>
      <c r="G3328" s="101" t="str">
        <f t="shared" si="207"/>
        <v>On</v>
      </c>
    </row>
    <row r="3329" spans="2:7" x14ac:dyDescent="0.35">
      <c r="B3329" s="3">
        <v>46161.374999991946</v>
      </c>
      <c r="C3329" s="84">
        <v>20.187300425759371</v>
      </c>
      <c r="D3329" s="76">
        <f t="shared" si="204"/>
        <v>5</v>
      </c>
      <c r="E3329" s="76">
        <f t="shared" si="205"/>
        <v>9</v>
      </c>
      <c r="F3329" s="101">
        <f t="shared" si="206"/>
        <v>3</v>
      </c>
      <c r="G3329" s="101" t="str">
        <f t="shared" si="207"/>
        <v>On</v>
      </c>
    </row>
    <row r="3330" spans="2:7" x14ac:dyDescent="0.35">
      <c r="B3330" s="3">
        <v>46161.41666665861</v>
      </c>
      <c r="C3330" s="84">
        <v>21.041207450360648</v>
      </c>
      <c r="D3330" s="76">
        <f t="shared" si="204"/>
        <v>5</v>
      </c>
      <c r="E3330" s="76">
        <f t="shared" si="205"/>
        <v>10</v>
      </c>
      <c r="F3330" s="101">
        <f t="shared" si="206"/>
        <v>3</v>
      </c>
      <c r="G3330" s="101" t="str">
        <f t="shared" si="207"/>
        <v>On</v>
      </c>
    </row>
    <row r="3331" spans="2:7" x14ac:dyDescent="0.35">
      <c r="B3331" s="3">
        <v>46161.458333325274</v>
      </c>
      <c r="C3331" s="84">
        <v>14.708762293159129</v>
      </c>
      <c r="D3331" s="76">
        <f t="shared" si="204"/>
        <v>5</v>
      </c>
      <c r="E3331" s="76">
        <f t="shared" si="205"/>
        <v>11</v>
      </c>
      <c r="F3331" s="101">
        <f t="shared" si="206"/>
        <v>3</v>
      </c>
      <c r="G3331" s="101" t="str">
        <f t="shared" si="207"/>
        <v>On</v>
      </c>
    </row>
    <row r="3332" spans="2:7" x14ac:dyDescent="0.35">
      <c r="B3332" s="3">
        <v>46161.499999991938</v>
      </c>
      <c r="C3332" s="84">
        <v>10.252452740138983</v>
      </c>
      <c r="D3332" s="76">
        <f t="shared" si="204"/>
        <v>5</v>
      </c>
      <c r="E3332" s="76">
        <f t="shared" si="205"/>
        <v>12</v>
      </c>
      <c r="F3332" s="101">
        <f t="shared" si="206"/>
        <v>3</v>
      </c>
      <c r="G3332" s="101" t="str">
        <f t="shared" si="207"/>
        <v>On</v>
      </c>
    </row>
    <row r="3333" spans="2:7" x14ac:dyDescent="0.35">
      <c r="B3333" s="3">
        <v>46161.541666658602</v>
      </c>
      <c r="C3333" s="84">
        <v>20.865780569773676</v>
      </c>
      <c r="D3333" s="76">
        <f t="shared" si="204"/>
        <v>5</v>
      </c>
      <c r="E3333" s="76">
        <f t="shared" si="205"/>
        <v>13</v>
      </c>
      <c r="F3333" s="101">
        <f t="shared" si="206"/>
        <v>3</v>
      </c>
      <c r="G3333" s="101" t="str">
        <f t="shared" si="207"/>
        <v>On</v>
      </c>
    </row>
    <row r="3334" spans="2:7" x14ac:dyDescent="0.35">
      <c r="B3334" s="3">
        <v>46161.583333325267</v>
      </c>
      <c r="C3334" s="84">
        <v>2.0089581636260574</v>
      </c>
      <c r="D3334" s="76">
        <f t="shared" si="204"/>
        <v>5</v>
      </c>
      <c r="E3334" s="76">
        <f t="shared" si="205"/>
        <v>14</v>
      </c>
      <c r="F3334" s="101">
        <f t="shared" si="206"/>
        <v>3</v>
      </c>
      <c r="G3334" s="101" t="str">
        <f t="shared" si="207"/>
        <v>On</v>
      </c>
    </row>
    <row r="3335" spans="2:7" x14ac:dyDescent="0.35">
      <c r="B3335" s="3">
        <v>46161.624999991931</v>
      </c>
      <c r="C3335" s="84">
        <v>7.8440116155437787</v>
      </c>
      <c r="D3335" s="76">
        <f t="shared" si="204"/>
        <v>5</v>
      </c>
      <c r="E3335" s="76">
        <f t="shared" si="205"/>
        <v>15</v>
      </c>
      <c r="F3335" s="101">
        <f t="shared" si="206"/>
        <v>3</v>
      </c>
      <c r="G3335" s="101" t="str">
        <f t="shared" si="207"/>
        <v>On</v>
      </c>
    </row>
    <row r="3336" spans="2:7" x14ac:dyDescent="0.35">
      <c r="B3336" s="3">
        <v>46161.666666658595</v>
      </c>
      <c r="C3336" s="84">
        <v>5.4180044454866403</v>
      </c>
      <c r="D3336" s="76">
        <f t="shared" si="204"/>
        <v>5</v>
      </c>
      <c r="E3336" s="76">
        <f t="shared" si="205"/>
        <v>16</v>
      </c>
      <c r="F3336" s="101">
        <f t="shared" si="206"/>
        <v>3</v>
      </c>
      <c r="G3336" s="101" t="str">
        <f t="shared" si="207"/>
        <v>On</v>
      </c>
    </row>
    <row r="3337" spans="2:7" x14ac:dyDescent="0.35">
      <c r="B3337" s="3">
        <v>46161.708333325259</v>
      </c>
      <c r="C3337" s="84">
        <v>10.115786431188118</v>
      </c>
      <c r="D3337" s="76">
        <f t="shared" ref="D3337:D3400" si="208">MONTH(B3337)</f>
        <v>5</v>
      </c>
      <c r="E3337" s="76">
        <f t="shared" si="205"/>
        <v>17</v>
      </c>
      <c r="F3337" s="101">
        <f t="shared" si="206"/>
        <v>3</v>
      </c>
      <c r="G3337" s="101" t="str">
        <f t="shared" si="207"/>
        <v>On</v>
      </c>
    </row>
    <row r="3338" spans="2:7" x14ac:dyDescent="0.35">
      <c r="B3338" s="3">
        <v>46161.749999991924</v>
      </c>
      <c r="C3338" s="84">
        <v>14.273833131271877</v>
      </c>
      <c r="D3338" s="76">
        <f t="shared" si="208"/>
        <v>5</v>
      </c>
      <c r="E3338" s="76">
        <f t="shared" ref="E3338:E3401" si="209">HOUR(B3338)</f>
        <v>18</v>
      </c>
      <c r="F3338" s="101">
        <f t="shared" ref="F3338:F3401" si="210">WEEKDAY(B3338,1)</f>
        <v>3</v>
      </c>
      <c r="G3338" s="101" t="str">
        <f t="shared" ref="G3338:G3401" si="211">IF(OR(F3338=$F$6,F3338=$F$7),"Off",IF(E3338&lt;8,"Off","On"))</f>
        <v>On</v>
      </c>
    </row>
    <row r="3339" spans="2:7" x14ac:dyDescent="0.35">
      <c r="B3339" s="3">
        <v>46161.791666658588</v>
      </c>
      <c r="C3339" s="84">
        <v>4.1745280247526368</v>
      </c>
      <c r="D3339" s="76">
        <f t="shared" si="208"/>
        <v>5</v>
      </c>
      <c r="E3339" s="76">
        <f t="shared" si="209"/>
        <v>19</v>
      </c>
      <c r="F3339" s="101">
        <f t="shared" si="210"/>
        <v>3</v>
      </c>
      <c r="G3339" s="101" t="str">
        <f t="shared" si="211"/>
        <v>On</v>
      </c>
    </row>
    <row r="3340" spans="2:7" x14ac:dyDescent="0.35">
      <c r="B3340" s="3">
        <v>46161.833333325252</v>
      </c>
      <c r="C3340" s="84">
        <v>0</v>
      </c>
      <c r="D3340" s="76">
        <f t="shared" si="208"/>
        <v>5</v>
      </c>
      <c r="E3340" s="76">
        <f t="shared" si="209"/>
        <v>20</v>
      </c>
      <c r="F3340" s="101">
        <f t="shared" si="210"/>
        <v>3</v>
      </c>
      <c r="G3340" s="101" t="str">
        <f t="shared" si="211"/>
        <v>On</v>
      </c>
    </row>
    <row r="3341" spans="2:7" x14ac:dyDescent="0.35">
      <c r="B3341" s="3">
        <v>46161.874999991916</v>
      </c>
      <c r="C3341" s="84">
        <v>0</v>
      </c>
      <c r="D3341" s="76">
        <f t="shared" si="208"/>
        <v>5</v>
      </c>
      <c r="E3341" s="76">
        <f t="shared" si="209"/>
        <v>21</v>
      </c>
      <c r="F3341" s="101">
        <f t="shared" si="210"/>
        <v>3</v>
      </c>
      <c r="G3341" s="101" t="str">
        <f t="shared" si="211"/>
        <v>On</v>
      </c>
    </row>
    <row r="3342" spans="2:7" x14ac:dyDescent="0.35">
      <c r="B3342" s="3">
        <v>46161.916666658581</v>
      </c>
      <c r="C3342" s="84">
        <v>0</v>
      </c>
      <c r="D3342" s="76">
        <f t="shared" si="208"/>
        <v>5</v>
      </c>
      <c r="E3342" s="76">
        <f t="shared" si="209"/>
        <v>22</v>
      </c>
      <c r="F3342" s="101">
        <f t="shared" si="210"/>
        <v>3</v>
      </c>
      <c r="G3342" s="101" t="str">
        <f t="shared" si="211"/>
        <v>On</v>
      </c>
    </row>
    <row r="3343" spans="2:7" x14ac:dyDescent="0.35">
      <c r="B3343" s="3">
        <v>46161.958333325245</v>
      </c>
      <c r="C3343" s="84">
        <v>0</v>
      </c>
      <c r="D3343" s="76">
        <f t="shared" si="208"/>
        <v>5</v>
      </c>
      <c r="E3343" s="76">
        <f t="shared" si="209"/>
        <v>23</v>
      </c>
      <c r="F3343" s="101">
        <f t="shared" si="210"/>
        <v>3</v>
      </c>
      <c r="G3343" s="101" t="str">
        <f t="shared" si="211"/>
        <v>On</v>
      </c>
    </row>
    <row r="3344" spans="2:7" x14ac:dyDescent="0.35">
      <c r="B3344" s="3">
        <v>46161.999999991909</v>
      </c>
      <c r="C3344" s="84">
        <v>0</v>
      </c>
      <c r="D3344" s="76">
        <f t="shared" si="208"/>
        <v>5</v>
      </c>
      <c r="E3344" s="76">
        <f t="shared" si="209"/>
        <v>0</v>
      </c>
      <c r="F3344" s="101">
        <f t="shared" si="210"/>
        <v>4</v>
      </c>
      <c r="G3344" s="101" t="str">
        <f t="shared" si="211"/>
        <v>Off</v>
      </c>
    </row>
    <row r="3345" spans="2:7" x14ac:dyDescent="0.35">
      <c r="B3345" s="3">
        <v>46162.041666658573</v>
      </c>
      <c r="C3345" s="84">
        <v>0</v>
      </c>
      <c r="D3345" s="76">
        <f t="shared" si="208"/>
        <v>5</v>
      </c>
      <c r="E3345" s="76">
        <f t="shared" si="209"/>
        <v>1</v>
      </c>
      <c r="F3345" s="101">
        <f t="shared" si="210"/>
        <v>4</v>
      </c>
      <c r="G3345" s="101" t="str">
        <f t="shared" si="211"/>
        <v>Off</v>
      </c>
    </row>
    <row r="3346" spans="2:7" x14ac:dyDescent="0.35">
      <c r="B3346" s="3">
        <v>46162.083333325238</v>
      </c>
      <c r="C3346" s="84">
        <v>0</v>
      </c>
      <c r="D3346" s="76">
        <f t="shared" si="208"/>
        <v>5</v>
      </c>
      <c r="E3346" s="76">
        <f t="shared" si="209"/>
        <v>2</v>
      </c>
      <c r="F3346" s="101">
        <f t="shared" si="210"/>
        <v>4</v>
      </c>
      <c r="G3346" s="101" t="str">
        <f t="shared" si="211"/>
        <v>Off</v>
      </c>
    </row>
    <row r="3347" spans="2:7" x14ac:dyDescent="0.35">
      <c r="B3347" s="3">
        <v>46162.124999991902</v>
      </c>
      <c r="C3347" s="84">
        <v>0</v>
      </c>
      <c r="D3347" s="76">
        <f t="shared" si="208"/>
        <v>5</v>
      </c>
      <c r="E3347" s="76">
        <f t="shared" si="209"/>
        <v>3</v>
      </c>
      <c r="F3347" s="101">
        <f t="shared" si="210"/>
        <v>4</v>
      </c>
      <c r="G3347" s="101" t="str">
        <f t="shared" si="211"/>
        <v>Off</v>
      </c>
    </row>
    <row r="3348" spans="2:7" x14ac:dyDescent="0.35">
      <c r="B3348" s="3">
        <v>46162.166666658566</v>
      </c>
      <c r="C3348" s="84">
        <v>0</v>
      </c>
      <c r="D3348" s="76">
        <f t="shared" si="208"/>
        <v>5</v>
      </c>
      <c r="E3348" s="76">
        <f t="shared" si="209"/>
        <v>4</v>
      </c>
      <c r="F3348" s="101">
        <f t="shared" si="210"/>
        <v>4</v>
      </c>
      <c r="G3348" s="101" t="str">
        <f t="shared" si="211"/>
        <v>Off</v>
      </c>
    </row>
    <row r="3349" spans="2:7" x14ac:dyDescent="0.35">
      <c r="B3349" s="3">
        <v>46162.20833332523</v>
      </c>
      <c r="C3349" s="84">
        <v>0</v>
      </c>
      <c r="D3349" s="76">
        <f t="shared" si="208"/>
        <v>5</v>
      </c>
      <c r="E3349" s="76">
        <f t="shared" si="209"/>
        <v>5</v>
      </c>
      <c r="F3349" s="101">
        <f t="shared" si="210"/>
        <v>4</v>
      </c>
      <c r="G3349" s="101" t="str">
        <f t="shared" si="211"/>
        <v>Off</v>
      </c>
    </row>
    <row r="3350" spans="2:7" x14ac:dyDescent="0.35">
      <c r="B3350" s="3">
        <v>46162.249999991895</v>
      </c>
      <c r="C3350" s="84">
        <v>0</v>
      </c>
      <c r="D3350" s="76">
        <f t="shared" si="208"/>
        <v>5</v>
      </c>
      <c r="E3350" s="76">
        <f t="shared" si="209"/>
        <v>6</v>
      </c>
      <c r="F3350" s="101">
        <f t="shared" si="210"/>
        <v>4</v>
      </c>
      <c r="G3350" s="101" t="str">
        <f t="shared" si="211"/>
        <v>Off</v>
      </c>
    </row>
    <row r="3351" spans="2:7" x14ac:dyDescent="0.35">
      <c r="B3351" s="3">
        <v>46162.291666658559</v>
      </c>
      <c r="C3351" s="84">
        <v>9.5121881868899819E-2</v>
      </c>
      <c r="D3351" s="76">
        <f t="shared" si="208"/>
        <v>5</v>
      </c>
      <c r="E3351" s="76">
        <f t="shared" si="209"/>
        <v>7</v>
      </c>
      <c r="F3351" s="101">
        <f t="shared" si="210"/>
        <v>4</v>
      </c>
      <c r="G3351" s="101" t="str">
        <f t="shared" si="211"/>
        <v>Off</v>
      </c>
    </row>
    <row r="3352" spans="2:7" x14ac:dyDescent="0.35">
      <c r="B3352" s="3">
        <v>46162.333333325223</v>
      </c>
      <c r="C3352" s="84">
        <v>1.897690381851987</v>
      </c>
      <c r="D3352" s="76">
        <f t="shared" si="208"/>
        <v>5</v>
      </c>
      <c r="E3352" s="76">
        <f t="shared" si="209"/>
        <v>8</v>
      </c>
      <c r="F3352" s="101">
        <f t="shared" si="210"/>
        <v>4</v>
      </c>
      <c r="G3352" s="101" t="str">
        <f t="shared" si="211"/>
        <v>On</v>
      </c>
    </row>
    <row r="3353" spans="2:7" x14ac:dyDescent="0.35">
      <c r="B3353" s="3">
        <v>46162.374999991887</v>
      </c>
      <c r="C3353" s="84">
        <v>2.8800132898118163</v>
      </c>
      <c r="D3353" s="76">
        <f t="shared" si="208"/>
        <v>5</v>
      </c>
      <c r="E3353" s="76">
        <f t="shared" si="209"/>
        <v>9</v>
      </c>
      <c r="F3353" s="101">
        <f t="shared" si="210"/>
        <v>4</v>
      </c>
      <c r="G3353" s="101" t="str">
        <f t="shared" si="211"/>
        <v>On</v>
      </c>
    </row>
    <row r="3354" spans="2:7" x14ac:dyDescent="0.35">
      <c r="B3354" s="3">
        <v>46162.416666658552</v>
      </c>
      <c r="C3354" s="84">
        <v>12.273224992516266</v>
      </c>
      <c r="D3354" s="76">
        <f t="shared" si="208"/>
        <v>5</v>
      </c>
      <c r="E3354" s="76">
        <f t="shared" si="209"/>
        <v>10</v>
      </c>
      <c r="F3354" s="101">
        <f t="shared" si="210"/>
        <v>4</v>
      </c>
      <c r="G3354" s="101" t="str">
        <f t="shared" si="211"/>
        <v>On</v>
      </c>
    </row>
    <row r="3355" spans="2:7" x14ac:dyDescent="0.35">
      <c r="B3355" s="3">
        <v>46162.458333325216</v>
      </c>
      <c r="C3355" s="84">
        <v>14.382662494306635</v>
      </c>
      <c r="D3355" s="76">
        <f t="shared" si="208"/>
        <v>5</v>
      </c>
      <c r="E3355" s="76">
        <f t="shared" si="209"/>
        <v>11</v>
      </c>
      <c r="F3355" s="101">
        <f t="shared" si="210"/>
        <v>4</v>
      </c>
      <c r="G3355" s="101" t="str">
        <f t="shared" si="211"/>
        <v>On</v>
      </c>
    </row>
    <row r="3356" spans="2:7" x14ac:dyDescent="0.35">
      <c r="B3356" s="3">
        <v>46162.49999999188</v>
      </c>
      <c r="C3356" s="84">
        <v>17.355479117198463</v>
      </c>
      <c r="D3356" s="76">
        <f t="shared" si="208"/>
        <v>5</v>
      </c>
      <c r="E3356" s="76">
        <f t="shared" si="209"/>
        <v>12</v>
      </c>
      <c r="F3356" s="101">
        <f t="shared" si="210"/>
        <v>4</v>
      </c>
      <c r="G3356" s="101" t="str">
        <f t="shared" si="211"/>
        <v>On</v>
      </c>
    </row>
    <row r="3357" spans="2:7" x14ac:dyDescent="0.35">
      <c r="B3357" s="3">
        <v>46162.541666658544</v>
      </c>
      <c r="C3357" s="84">
        <v>17.870849702706082</v>
      </c>
      <c r="D3357" s="76">
        <f t="shared" si="208"/>
        <v>5</v>
      </c>
      <c r="E3357" s="76">
        <f t="shared" si="209"/>
        <v>13</v>
      </c>
      <c r="F3357" s="101">
        <f t="shared" si="210"/>
        <v>4</v>
      </c>
      <c r="G3357" s="101" t="str">
        <f t="shared" si="211"/>
        <v>On</v>
      </c>
    </row>
    <row r="3358" spans="2:7" x14ac:dyDescent="0.35">
      <c r="B3358" s="3">
        <v>46162.583333325209</v>
      </c>
      <c r="C3358" s="84">
        <v>17.10380891895775</v>
      </c>
      <c r="D3358" s="76">
        <f t="shared" si="208"/>
        <v>5</v>
      </c>
      <c r="E3358" s="76">
        <f t="shared" si="209"/>
        <v>14</v>
      </c>
      <c r="F3358" s="101">
        <f t="shared" si="210"/>
        <v>4</v>
      </c>
      <c r="G3358" s="101" t="str">
        <f t="shared" si="211"/>
        <v>On</v>
      </c>
    </row>
    <row r="3359" spans="2:7" x14ac:dyDescent="0.35">
      <c r="B3359" s="3">
        <v>46162.624999991873</v>
      </c>
      <c r="C3359" s="84">
        <v>18.466192779312323</v>
      </c>
      <c r="D3359" s="76">
        <f t="shared" si="208"/>
        <v>5</v>
      </c>
      <c r="E3359" s="76">
        <f t="shared" si="209"/>
        <v>15</v>
      </c>
      <c r="F3359" s="101">
        <f t="shared" si="210"/>
        <v>4</v>
      </c>
      <c r="G3359" s="101" t="str">
        <f t="shared" si="211"/>
        <v>On</v>
      </c>
    </row>
    <row r="3360" spans="2:7" x14ac:dyDescent="0.35">
      <c r="B3360" s="3">
        <v>46162.666666658537</v>
      </c>
      <c r="C3360" s="84">
        <v>14.517357776838383</v>
      </c>
      <c r="D3360" s="76">
        <f t="shared" si="208"/>
        <v>5</v>
      </c>
      <c r="E3360" s="76">
        <f t="shared" si="209"/>
        <v>16</v>
      </c>
      <c r="F3360" s="101">
        <f t="shared" si="210"/>
        <v>4</v>
      </c>
      <c r="G3360" s="101" t="str">
        <f t="shared" si="211"/>
        <v>On</v>
      </c>
    </row>
    <row r="3361" spans="2:7" x14ac:dyDescent="0.35">
      <c r="B3361" s="3">
        <v>46162.708333325201</v>
      </c>
      <c r="C3361" s="84">
        <v>13.454866913927651</v>
      </c>
      <c r="D3361" s="76">
        <f t="shared" si="208"/>
        <v>5</v>
      </c>
      <c r="E3361" s="76">
        <f t="shared" si="209"/>
        <v>17</v>
      </c>
      <c r="F3361" s="101">
        <f t="shared" si="210"/>
        <v>4</v>
      </c>
      <c r="G3361" s="101" t="str">
        <f t="shared" si="211"/>
        <v>On</v>
      </c>
    </row>
    <row r="3362" spans="2:7" x14ac:dyDescent="0.35">
      <c r="B3362" s="3">
        <v>46162.749999991865</v>
      </c>
      <c r="C3362" s="84">
        <v>11.03318064832197</v>
      </c>
      <c r="D3362" s="76">
        <f t="shared" si="208"/>
        <v>5</v>
      </c>
      <c r="E3362" s="76">
        <f t="shared" si="209"/>
        <v>18</v>
      </c>
      <c r="F3362" s="101">
        <f t="shared" si="210"/>
        <v>4</v>
      </c>
      <c r="G3362" s="101" t="str">
        <f t="shared" si="211"/>
        <v>On</v>
      </c>
    </row>
    <row r="3363" spans="2:7" x14ac:dyDescent="0.35">
      <c r="B3363" s="3">
        <v>46162.79166665853</v>
      </c>
      <c r="C3363" s="84">
        <v>3.8995305261792517</v>
      </c>
      <c r="D3363" s="76">
        <f t="shared" si="208"/>
        <v>5</v>
      </c>
      <c r="E3363" s="76">
        <f t="shared" si="209"/>
        <v>19</v>
      </c>
      <c r="F3363" s="101">
        <f t="shared" si="210"/>
        <v>4</v>
      </c>
      <c r="G3363" s="101" t="str">
        <f t="shared" si="211"/>
        <v>On</v>
      </c>
    </row>
    <row r="3364" spans="2:7" x14ac:dyDescent="0.35">
      <c r="B3364" s="3">
        <v>46162.833333325194</v>
      </c>
      <c r="C3364" s="84">
        <v>0</v>
      </c>
      <c r="D3364" s="76">
        <f t="shared" si="208"/>
        <v>5</v>
      </c>
      <c r="E3364" s="76">
        <f t="shared" si="209"/>
        <v>20</v>
      </c>
      <c r="F3364" s="101">
        <f t="shared" si="210"/>
        <v>4</v>
      </c>
      <c r="G3364" s="101" t="str">
        <f t="shared" si="211"/>
        <v>On</v>
      </c>
    </row>
    <row r="3365" spans="2:7" x14ac:dyDescent="0.35">
      <c r="B3365" s="3">
        <v>46162.874999991858</v>
      </c>
      <c r="C3365" s="84">
        <v>0</v>
      </c>
      <c r="D3365" s="76">
        <f t="shared" si="208"/>
        <v>5</v>
      </c>
      <c r="E3365" s="76">
        <f t="shared" si="209"/>
        <v>21</v>
      </c>
      <c r="F3365" s="101">
        <f t="shared" si="210"/>
        <v>4</v>
      </c>
      <c r="G3365" s="101" t="str">
        <f t="shared" si="211"/>
        <v>On</v>
      </c>
    </row>
    <row r="3366" spans="2:7" x14ac:dyDescent="0.35">
      <c r="B3366" s="3">
        <v>46162.916666658522</v>
      </c>
      <c r="C3366" s="84">
        <v>0</v>
      </c>
      <c r="D3366" s="76">
        <f t="shared" si="208"/>
        <v>5</v>
      </c>
      <c r="E3366" s="76">
        <f t="shared" si="209"/>
        <v>22</v>
      </c>
      <c r="F3366" s="101">
        <f t="shared" si="210"/>
        <v>4</v>
      </c>
      <c r="G3366" s="101" t="str">
        <f t="shared" si="211"/>
        <v>On</v>
      </c>
    </row>
    <row r="3367" spans="2:7" x14ac:dyDescent="0.35">
      <c r="B3367" s="3">
        <v>46162.958333325187</v>
      </c>
      <c r="C3367" s="84">
        <v>0</v>
      </c>
      <c r="D3367" s="76">
        <f t="shared" si="208"/>
        <v>5</v>
      </c>
      <c r="E3367" s="76">
        <f t="shared" si="209"/>
        <v>23</v>
      </c>
      <c r="F3367" s="101">
        <f t="shared" si="210"/>
        <v>4</v>
      </c>
      <c r="G3367" s="101" t="str">
        <f t="shared" si="211"/>
        <v>On</v>
      </c>
    </row>
    <row r="3368" spans="2:7" x14ac:dyDescent="0.35">
      <c r="B3368" s="3">
        <v>46162.999999991851</v>
      </c>
      <c r="C3368" s="84">
        <v>0</v>
      </c>
      <c r="D3368" s="76">
        <f t="shared" si="208"/>
        <v>5</v>
      </c>
      <c r="E3368" s="76">
        <f t="shared" si="209"/>
        <v>0</v>
      </c>
      <c r="F3368" s="101">
        <f t="shared" si="210"/>
        <v>5</v>
      </c>
      <c r="G3368" s="101" t="str">
        <f t="shared" si="211"/>
        <v>Off</v>
      </c>
    </row>
    <row r="3369" spans="2:7" x14ac:dyDescent="0.35">
      <c r="B3369" s="3">
        <v>46163.041666658515</v>
      </c>
      <c r="C3369" s="84">
        <v>0</v>
      </c>
      <c r="D3369" s="76">
        <f t="shared" si="208"/>
        <v>5</v>
      </c>
      <c r="E3369" s="76">
        <f t="shared" si="209"/>
        <v>1</v>
      </c>
      <c r="F3369" s="101">
        <f t="shared" si="210"/>
        <v>5</v>
      </c>
      <c r="G3369" s="101" t="str">
        <f t="shared" si="211"/>
        <v>Off</v>
      </c>
    </row>
    <row r="3370" spans="2:7" x14ac:dyDescent="0.35">
      <c r="B3370" s="3">
        <v>46163.083333325179</v>
      </c>
      <c r="C3370" s="84">
        <v>0</v>
      </c>
      <c r="D3370" s="76">
        <f t="shared" si="208"/>
        <v>5</v>
      </c>
      <c r="E3370" s="76">
        <f t="shared" si="209"/>
        <v>2</v>
      </c>
      <c r="F3370" s="101">
        <f t="shared" si="210"/>
        <v>5</v>
      </c>
      <c r="G3370" s="101" t="str">
        <f t="shared" si="211"/>
        <v>Off</v>
      </c>
    </row>
    <row r="3371" spans="2:7" x14ac:dyDescent="0.35">
      <c r="B3371" s="3">
        <v>46163.124999991844</v>
      </c>
      <c r="C3371" s="84">
        <v>0</v>
      </c>
      <c r="D3371" s="76">
        <f t="shared" si="208"/>
        <v>5</v>
      </c>
      <c r="E3371" s="76">
        <f t="shared" si="209"/>
        <v>3</v>
      </c>
      <c r="F3371" s="101">
        <f t="shared" si="210"/>
        <v>5</v>
      </c>
      <c r="G3371" s="101" t="str">
        <f t="shared" si="211"/>
        <v>Off</v>
      </c>
    </row>
    <row r="3372" spans="2:7" x14ac:dyDescent="0.35">
      <c r="B3372" s="3">
        <v>46163.166666658508</v>
      </c>
      <c r="C3372" s="84">
        <v>0</v>
      </c>
      <c r="D3372" s="76">
        <f t="shared" si="208"/>
        <v>5</v>
      </c>
      <c r="E3372" s="76">
        <f t="shared" si="209"/>
        <v>4</v>
      </c>
      <c r="F3372" s="101">
        <f t="shared" si="210"/>
        <v>5</v>
      </c>
      <c r="G3372" s="101" t="str">
        <f t="shared" si="211"/>
        <v>Off</v>
      </c>
    </row>
    <row r="3373" spans="2:7" x14ac:dyDescent="0.35">
      <c r="B3373" s="3">
        <v>46163.208333325172</v>
      </c>
      <c r="C3373" s="84">
        <v>0</v>
      </c>
      <c r="D3373" s="76">
        <f t="shared" si="208"/>
        <v>5</v>
      </c>
      <c r="E3373" s="76">
        <f t="shared" si="209"/>
        <v>5</v>
      </c>
      <c r="F3373" s="101">
        <f t="shared" si="210"/>
        <v>5</v>
      </c>
      <c r="G3373" s="101" t="str">
        <f t="shared" si="211"/>
        <v>Off</v>
      </c>
    </row>
    <row r="3374" spans="2:7" x14ac:dyDescent="0.35">
      <c r="B3374" s="3">
        <v>46163.249999991836</v>
      </c>
      <c r="C3374" s="84">
        <v>6.7332072194860718E-2</v>
      </c>
      <c r="D3374" s="76">
        <f t="shared" si="208"/>
        <v>5</v>
      </c>
      <c r="E3374" s="76">
        <f t="shared" si="209"/>
        <v>6</v>
      </c>
      <c r="F3374" s="101">
        <f t="shared" si="210"/>
        <v>5</v>
      </c>
      <c r="G3374" s="101" t="str">
        <f t="shared" si="211"/>
        <v>Off</v>
      </c>
    </row>
    <row r="3375" spans="2:7" x14ac:dyDescent="0.35">
      <c r="B3375" s="3">
        <v>46163.291666658501</v>
      </c>
      <c r="C3375" s="84">
        <v>5.1977769733030863</v>
      </c>
      <c r="D3375" s="76">
        <f t="shared" si="208"/>
        <v>5</v>
      </c>
      <c r="E3375" s="76">
        <f t="shared" si="209"/>
        <v>7</v>
      </c>
      <c r="F3375" s="101">
        <f t="shared" si="210"/>
        <v>5</v>
      </c>
      <c r="G3375" s="101" t="str">
        <f t="shared" si="211"/>
        <v>Off</v>
      </c>
    </row>
    <row r="3376" spans="2:7" x14ac:dyDescent="0.35">
      <c r="B3376" s="3">
        <v>46163.333333325165</v>
      </c>
      <c r="C3376" s="84">
        <v>11.85309800403245</v>
      </c>
      <c r="D3376" s="76">
        <f t="shared" si="208"/>
        <v>5</v>
      </c>
      <c r="E3376" s="76">
        <f t="shared" si="209"/>
        <v>8</v>
      </c>
      <c r="F3376" s="101">
        <f t="shared" si="210"/>
        <v>5</v>
      </c>
      <c r="G3376" s="101" t="str">
        <f t="shared" si="211"/>
        <v>On</v>
      </c>
    </row>
    <row r="3377" spans="2:7" x14ac:dyDescent="0.35">
      <c r="B3377" s="3">
        <v>46163.374999991829</v>
      </c>
      <c r="C3377" s="84">
        <v>16.066789901626592</v>
      </c>
      <c r="D3377" s="76">
        <f t="shared" si="208"/>
        <v>5</v>
      </c>
      <c r="E3377" s="76">
        <f t="shared" si="209"/>
        <v>9</v>
      </c>
      <c r="F3377" s="101">
        <f t="shared" si="210"/>
        <v>5</v>
      </c>
      <c r="G3377" s="101" t="str">
        <f t="shared" si="211"/>
        <v>On</v>
      </c>
    </row>
    <row r="3378" spans="2:7" x14ac:dyDescent="0.35">
      <c r="B3378" s="3">
        <v>46163.416666658493</v>
      </c>
      <c r="C3378" s="84">
        <v>20.901654534145074</v>
      </c>
      <c r="D3378" s="76">
        <f t="shared" si="208"/>
        <v>5</v>
      </c>
      <c r="E3378" s="76">
        <f t="shared" si="209"/>
        <v>10</v>
      </c>
      <c r="F3378" s="101">
        <f t="shared" si="210"/>
        <v>5</v>
      </c>
      <c r="G3378" s="101" t="str">
        <f t="shared" si="211"/>
        <v>On</v>
      </c>
    </row>
    <row r="3379" spans="2:7" x14ac:dyDescent="0.35">
      <c r="B3379" s="3">
        <v>46163.458333325158</v>
      </c>
      <c r="C3379" s="84">
        <v>11.417934398664629</v>
      </c>
      <c r="D3379" s="76">
        <f t="shared" si="208"/>
        <v>5</v>
      </c>
      <c r="E3379" s="76">
        <f t="shared" si="209"/>
        <v>11</v>
      </c>
      <c r="F3379" s="101">
        <f t="shared" si="210"/>
        <v>5</v>
      </c>
      <c r="G3379" s="101" t="str">
        <f t="shared" si="211"/>
        <v>On</v>
      </c>
    </row>
    <row r="3380" spans="2:7" x14ac:dyDescent="0.35">
      <c r="B3380" s="3">
        <v>46163.499999991822</v>
      </c>
      <c r="C3380" s="84">
        <v>17.786410867581878</v>
      </c>
      <c r="D3380" s="76">
        <f t="shared" si="208"/>
        <v>5</v>
      </c>
      <c r="E3380" s="76">
        <f t="shared" si="209"/>
        <v>12</v>
      </c>
      <c r="F3380" s="101">
        <f t="shared" si="210"/>
        <v>5</v>
      </c>
      <c r="G3380" s="101" t="str">
        <f t="shared" si="211"/>
        <v>On</v>
      </c>
    </row>
    <row r="3381" spans="2:7" x14ac:dyDescent="0.35">
      <c r="B3381" s="3">
        <v>46163.541666658486</v>
      </c>
      <c r="C3381" s="84">
        <v>20.709319834804994</v>
      </c>
      <c r="D3381" s="76">
        <f t="shared" si="208"/>
        <v>5</v>
      </c>
      <c r="E3381" s="76">
        <f t="shared" si="209"/>
        <v>13</v>
      </c>
      <c r="F3381" s="101">
        <f t="shared" si="210"/>
        <v>5</v>
      </c>
      <c r="G3381" s="101" t="str">
        <f t="shared" si="211"/>
        <v>On</v>
      </c>
    </row>
    <row r="3382" spans="2:7" x14ac:dyDescent="0.35">
      <c r="B3382" s="3">
        <v>46163.58333332515</v>
      </c>
      <c r="C3382" s="84">
        <v>20.878857538999537</v>
      </c>
      <c r="D3382" s="76">
        <f t="shared" si="208"/>
        <v>5</v>
      </c>
      <c r="E3382" s="76">
        <f t="shared" si="209"/>
        <v>14</v>
      </c>
      <c r="F3382" s="101">
        <f t="shared" si="210"/>
        <v>5</v>
      </c>
      <c r="G3382" s="101" t="str">
        <f t="shared" si="211"/>
        <v>On</v>
      </c>
    </row>
    <row r="3383" spans="2:7" x14ac:dyDescent="0.35">
      <c r="B3383" s="3">
        <v>46163.624999991815</v>
      </c>
      <c r="C3383" s="84">
        <v>20.851610399154467</v>
      </c>
      <c r="D3383" s="76">
        <f t="shared" si="208"/>
        <v>5</v>
      </c>
      <c r="E3383" s="76">
        <f t="shared" si="209"/>
        <v>15</v>
      </c>
      <c r="F3383" s="101">
        <f t="shared" si="210"/>
        <v>5</v>
      </c>
      <c r="G3383" s="101" t="str">
        <f t="shared" si="211"/>
        <v>On</v>
      </c>
    </row>
    <row r="3384" spans="2:7" x14ac:dyDescent="0.35">
      <c r="B3384" s="3">
        <v>46163.666666658479</v>
      </c>
      <c r="C3384" s="84">
        <v>18.451914997076443</v>
      </c>
      <c r="D3384" s="76">
        <f t="shared" si="208"/>
        <v>5</v>
      </c>
      <c r="E3384" s="76">
        <f t="shared" si="209"/>
        <v>16</v>
      </c>
      <c r="F3384" s="101">
        <f t="shared" si="210"/>
        <v>5</v>
      </c>
      <c r="G3384" s="101" t="str">
        <f t="shared" si="211"/>
        <v>On</v>
      </c>
    </row>
    <row r="3385" spans="2:7" x14ac:dyDescent="0.35">
      <c r="B3385" s="3">
        <v>46163.708333325143</v>
      </c>
      <c r="C3385" s="84">
        <v>10.22943821968401</v>
      </c>
      <c r="D3385" s="76">
        <f t="shared" si="208"/>
        <v>5</v>
      </c>
      <c r="E3385" s="76">
        <f t="shared" si="209"/>
        <v>17</v>
      </c>
      <c r="F3385" s="101">
        <f t="shared" si="210"/>
        <v>5</v>
      </c>
      <c r="G3385" s="101" t="str">
        <f t="shared" si="211"/>
        <v>On</v>
      </c>
    </row>
    <row r="3386" spans="2:7" x14ac:dyDescent="0.35">
      <c r="B3386" s="3">
        <v>46163.749999991807</v>
      </c>
      <c r="C3386" s="84">
        <v>0</v>
      </c>
      <c r="D3386" s="76">
        <f t="shared" si="208"/>
        <v>5</v>
      </c>
      <c r="E3386" s="76">
        <f t="shared" si="209"/>
        <v>18</v>
      </c>
      <c r="F3386" s="101">
        <f t="shared" si="210"/>
        <v>5</v>
      </c>
      <c r="G3386" s="101" t="str">
        <f t="shared" si="211"/>
        <v>On</v>
      </c>
    </row>
    <row r="3387" spans="2:7" x14ac:dyDescent="0.35">
      <c r="B3387" s="3">
        <v>46163.791666658472</v>
      </c>
      <c r="C3387" s="84">
        <v>0.48495706970923164</v>
      </c>
      <c r="D3387" s="76">
        <f t="shared" si="208"/>
        <v>5</v>
      </c>
      <c r="E3387" s="76">
        <f t="shared" si="209"/>
        <v>19</v>
      </c>
      <c r="F3387" s="101">
        <f t="shared" si="210"/>
        <v>5</v>
      </c>
      <c r="G3387" s="101" t="str">
        <f t="shared" si="211"/>
        <v>On</v>
      </c>
    </row>
    <row r="3388" spans="2:7" x14ac:dyDescent="0.35">
      <c r="B3388" s="3">
        <v>46163.833333325136</v>
      </c>
      <c r="C3388" s="84">
        <v>0</v>
      </c>
      <c r="D3388" s="76">
        <f t="shared" si="208"/>
        <v>5</v>
      </c>
      <c r="E3388" s="76">
        <f t="shared" si="209"/>
        <v>20</v>
      </c>
      <c r="F3388" s="101">
        <f t="shared" si="210"/>
        <v>5</v>
      </c>
      <c r="G3388" s="101" t="str">
        <f t="shared" si="211"/>
        <v>On</v>
      </c>
    </row>
    <row r="3389" spans="2:7" x14ac:dyDescent="0.35">
      <c r="B3389" s="3">
        <v>46163.8749999918</v>
      </c>
      <c r="C3389" s="84">
        <v>0</v>
      </c>
      <c r="D3389" s="76">
        <f t="shared" si="208"/>
        <v>5</v>
      </c>
      <c r="E3389" s="76">
        <f t="shared" si="209"/>
        <v>21</v>
      </c>
      <c r="F3389" s="101">
        <f t="shared" si="210"/>
        <v>5</v>
      </c>
      <c r="G3389" s="101" t="str">
        <f t="shared" si="211"/>
        <v>On</v>
      </c>
    </row>
    <row r="3390" spans="2:7" x14ac:dyDescent="0.35">
      <c r="B3390" s="3">
        <v>46163.916666658464</v>
      </c>
      <c r="C3390" s="84">
        <v>0</v>
      </c>
      <c r="D3390" s="76">
        <f t="shared" si="208"/>
        <v>5</v>
      </c>
      <c r="E3390" s="76">
        <f t="shared" si="209"/>
        <v>22</v>
      </c>
      <c r="F3390" s="101">
        <f t="shared" si="210"/>
        <v>5</v>
      </c>
      <c r="G3390" s="101" t="str">
        <f t="shared" si="211"/>
        <v>On</v>
      </c>
    </row>
    <row r="3391" spans="2:7" x14ac:dyDescent="0.35">
      <c r="B3391" s="3">
        <v>46163.958333325128</v>
      </c>
      <c r="C3391" s="84">
        <v>0</v>
      </c>
      <c r="D3391" s="76">
        <f t="shared" si="208"/>
        <v>5</v>
      </c>
      <c r="E3391" s="76">
        <f t="shared" si="209"/>
        <v>23</v>
      </c>
      <c r="F3391" s="101">
        <f t="shared" si="210"/>
        <v>5</v>
      </c>
      <c r="G3391" s="101" t="str">
        <f t="shared" si="211"/>
        <v>On</v>
      </c>
    </row>
    <row r="3392" spans="2:7" x14ac:dyDescent="0.35">
      <c r="B3392" s="3">
        <v>46163.999999991793</v>
      </c>
      <c r="C3392" s="84">
        <v>0</v>
      </c>
      <c r="D3392" s="76">
        <f t="shared" si="208"/>
        <v>5</v>
      </c>
      <c r="E3392" s="76">
        <f t="shared" si="209"/>
        <v>0</v>
      </c>
      <c r="F3392" s="101">
        <f t="shared" si="210"/>
        <v>6</v>
      </c>
      <c r="G3392" s="101" t="str">
        <f t="shared" si="211"/>
        <v>Off</v>
      </c>
    </row>
    <row r="3393" spans="2:7" x14ac:dyDescent="0.35">
      <c r="B3393" s="3">
        <v>46164.041666658457</v>
      </c>
      <c r="C3393" s="84">
        <v>0</v>
      </c>
      <c r="D3393" s="76">
        <f t="shared" si="208"/>
        <v>5</v>
      </c>
      <c r="E3393" s="76">
        <f t="shared" si="209"/>
        <v>1</v>
      </c>
      <c r="F3393" s="101">
        <f t="shared" si="210"/>
        <v>6</v>
      </c>
      <c r="G3393" s="101" t="str">
        <f t="shared" si="211"/>
        <v>Off</v>
      </c>
    </row>
    <row r="3394" spans="2:7" x14ac:dyDescent="0.35">
      <c r="B3394" s="3">
        <v>46164.083333325121</v>
      </c>
      <c r="C3394" s="84">
        <v>0</v>
      </c>
      <c r="D3394" s="76">
        <f t="shared" si="208"/>
        <v>5</v>
      </c>
      <c r="E3394" s="76">
        <f t="shared" si="209"/>
        <v>2</v>
      </c>
      <c r="F3394" s="101">
        <f t="shared" si="210"/>
        <v>6</v>
      </c>
      <c r="G3394" s="101" t="str">
        <f t="shared" si="211"/>
        <v>Off</v>
      </c>
    </row>
    <row r="3395" spans="2:7" x14ac:dyDescent="0.35">
      <c r="B3395" s="3">
        <v>46164.124999991785</v>
      </c>
      <c r="C3395" s="84">
        <v>0</v>
      </c>
      <c r="D3395" s="76">
        <f t="shared" si="208"/>
        <v>5</v>
      </c>
      <c r="E3395" s="76">
        <f t="shared" si="209"/>
        <v>3</v>
      </c>
      <c r="F3395" s="101">
        <f t="shared" si="210"/>
        <v>6</v>
      </c>
      <c r="G3395" s="101" t="str">
        <f t="shared" si="211"/>
        <v>Off</v>
      </c>
    </row>
    <row r="3396" spans="2:7" x14ac:dyDescent="0.35">
      <c r="B3396" s="3">
        <v>46164.16666665845</v>
      </c>
      <c r="C3396" s="84">
        <v>0</v>
      </c>
      <c r="D3396" s="76">
        <f t="shared" si="208"/>
        <v>5</v>
      </c>
      <c r="E3396" s="76">
        <f t="shared" si="209"/>
        <v>4</v>
      </c>
      <c r="F3396" s="101">
        <f t="shared" si="210"/>
        <v>6</v>
      </c>
      <c r="G3396" s="101" t="str">
        <f t="shared" si="211"/>
        <v>Off</v>
      </c>
    </row>
    <row r="3397" spans="2:7" x14ac:dyDescent="0.35">
      <c r="B3397" s="3">
        <v>46164.208333325114</v>
      </c>
      <c r="C3397" s="84">
        <v>0</v>
      </c>
      <c r="D3397" s="76">
        <f t="shared" si="208"/>
        <v>5</v>
      </c>
      <c r="E3397" s="76">
        <f t="shared" si="209"/>
        <v>5</v>
      </c>
      <c r="F3397" s="101">
        <f t="shared" si="210"/>
        <v>6</v>
      </c>
      <c r="G3397" s="101" t="str">
        <f t="shared" si="211"/>
        <v>Off</v>
      </c>
    </row>
    <row r="3398" spans="2:7" x14ac:dyDescent="0.35">
      <c r="B3398" s="3">
        <v>46164.249999991778</v>
      </c>
      <c r="C3398" s="84">
        <v>0</v>
      </c>
      <c r="D3398" s="76">
        <f t="shared" si="208"/>
        <v>5</v>
      </c>
      <c r="E3398" s="76">
        <f t="shared" si="209"/>
        <v>6</v>
      </c>
      <c r="F3398" s="101">
        <f t="shared" si="210"/>
        <v>6</v>
      </c>
      <c r="G3398" s="101" t="str">
        <f t="shared" si="211"/>
        <v>Off</v>
      </c>
    </row>
    <row r="3399" spans="2:7" x14ac:dyDescent="0.35">
      <c r="B3399" s="3">
        <v>46164.291666658442</v>
      </c>
      <c r="C3399" s="84">
        <v>0.6420352812227379</v>
      </c>
      <c r="D3399" s="76">
        <f t="shared" si="208"/>
        <v>5</v>
      </c>
      <c r="E3399" s="76">
        <f t="shared" si="209"/>
        <v>7</v>
      </c>
      <c r="F3399" s="101">
        <f t="shared" si="210"/>
        <v>6</v>
      </c>
      <c r="G3399" s="101" t="str">
        <f t="shared" si="211"/>
        <v>Off</v>
      </c>
    </row>
    <row r="3400" spans="2:7" x14ac:dyDescent="0.35">
      <c r="B3400" s="3">
        <v>46164.333333325107</v>
      </c>
      <c r="C3400" s="84">
        <v>1.6916166215192721</v>
      </c>
      <c r="D3400" s="76">
        <f t="shared" si="208"/>
        <v>5</v>
      </c>
      <c r="E3400" s="76">
        <f t="shared" si="209"/>
        <v>8</v>
      </c>
      <c r="F3400" s="101">
        <f t="shared" si="210"/>
        <v>6</v>
      </c>
      <c r="G3400" s="101" t="str">
        <f t="shared" si="211"/>
        <v>On</v>
      </c>
    </row>
    <row r="3401" spans="2:7" x14ac:dyDescent="0.35">
      <c r="B3401" s="3">
        <v>46164.374999991771</v>
      </c>
      <c r="C3401" s="84">
        <v>2.7220984008262636</v>
      </c>
      <c r="D3401" s="76">
        <f t="shared" ref="D3401:D3464" si="212">MONTH(B3401)</f>
        <v>5</v>
      </c>
      <c r="E3401" s="76">
        <f t="shared" si="209"/>
        <v>9</v>
      </c>
      <c r="F3401" s="101">
        <f t="shared" si="210"/>
        <v>6</v>
      </c>
      <c r="G3401" s="101" t="str">
        <f t="shared" si="211"/>
        <v>On</v>
      </c>
    </row>
    <row r="3402" spans="2:7" x14ac:dyDescent="0.35">
      <c r="B3402" s="3">
        <v>46164.416666658435</v>
      </c>
      <c r="C3402" s="84">
        <v>3.7643499485408904</v>
      </c>
      <c r="D3402" s="76">
        <f t="shared" si="212"/>
        <v>5</v>
      </c>
      <c r="E3402" s="76">
        <f t="shared" ref="E3402:E3465" si="213">HOUR(B3402)</f>
        <v>10</v>
      </c>
      <c r="F3402" s="101">
        <f t="shared" ref="F3402:F3465" si="214">WEEKDAY(B3402,1)</f>
        <v>6</v>
      </c>
      <c r="G3402" s="101" t="str">
        <f t="shared" ref="G3402:G3465" si="215">IF(OR(F3402=$F$6,F3402=$F$7),"Off",IF(E3402&lt;8,"Off","On"))</f>
        <v>On</v>
      </c>
    </row>
    <row r="3403" spans="2:7" x14ac:dyDescent="0.35">
      <c r="B3403" s="3">
        <v>46164.458333325099</v>
      </c>
      <c r="C3403" s="84">
        <v>4.9427185265586182</v>
      </c>
      <c r="D3403" s="76">
        <f t="shared" si="212"/>
        <v>5</v>
      </c>
      <c r="E3403" s="76">
        <f t="shared" si="213"/>
        <v>11</v>
      </c>
      <c r="F3403" s="101">
        <f t="shared" si="214"/>
        <v>6</v>
      </c>
      <c r="G3403" s="101" t="str">
        <f t="shared" si="215"/>
        <v>On</v>
      </c>
    </row>
    <row r="3404" spans="2:7" x14ac:dyDescent="0.35">
      <c r="B3404" s="3">
        <v>46164.499999991764</v>
      </c>
      <c r="C3404" s="84">
        <v>5.7526719932138741</v>
      </c>
      <c r="D3404" s="76">
        <f t="shared" si="212"/>
        <v>5</v>
      </c>
      <c r="E3404" s="76">
        <f t="shared" si="213"/>
        <v>12</v>
      </c>
      <c r="F3404" s="101">
        <f t="shared" si="214"/>
        <v>6</v>
      </c>
      <c r="G3404" s="101" t="str">
        <f t="shared" si="215"/>
        <v>On</v>
      </c>
    </row>
    <row r="3405" spans="2:7" x14ac:dyDescent="0.35">
      <c r="B3405" s="3">
        <v>46164.541666658428</v>
      </c>
      <c r="C3405" s="84">
        <v>12.428045821617987</v>
      </c>
      <c r="D3405" s="76">
        <f t="shared" si="212"/>
        <v>5</v>
      </c>
      <c r="E3405" s="76">
        <f t="shared" si="213"/>
        <v>13</v>
      </c>
      <c r="F3405" s="101">
        <f t="shared" si="214"/>
        <v>6</v>
      </c>
      <c r="G3405" s="101" t="str">
        <f t="shared" si="215"/>
        <v>On</v>
      </c>
    </row>
    <row r="3406" spans="2:7" x14ac:dyDescent="0.35">
      <c r="B3406" s="3">
        <v>46164.583333325092</v>
      </c>
      <c r="C3406" s="84">
        <v>12.028566734565795</v>
      </c>
      <c r="D3406" s="76">
        <f t="shared" si="212"/>
        <v>5</v>
      </c>
      <c r="E3406" s="76">
        <f t="shared" si="213"/>
        <v>14</v>
      </c>
      <c r="F3406" s="101">
        <f t="shared" si="214"/>
        <v>6</v>
      </c>
      <c r="G3406" s="101" t="str">
        <f t="shared" si="215"/>
        <v>On</v>
      </c>
    </row>
    <row r="3407" spans="2:7" x14ac:dyDescent="0.35">
      <c r="B3407" s="3">
        <v>46164.624999991756</v>
      </c>
      <c r="C3407" s="84">
        <v>10.935424381429257</v>
      </c>
      <c r="D3407" s="76">
        <f t="shared" si="212"/>
        <v>5</v>
      </c>
      <c r="E3407" s="76">
        <f t="shared" si="213"/>
        <v>15</v>
      </c>
      <c r="F3407" s="101">
        <f t="shared" si="214"/>
        <v>6</v>
      </c>
      <c r="G3407" s="101" t="str">
        <f t="shared" si="215"/>
        <v>On</v>
      </c>
    </row>
    <row r="3408" spans="2:7" x14ac:dyDescent="0.35">
      <c r="B3408" s="3">
        <v>46164.666666658421</v>
      </c>
      <c r="C3408" s="84">
        <v>9.2429232880982557</v>
      </c>
      <c r="D3408" s="76">
        <f t="shared" si="212"/>
        <v>5</v>
      </c>
      <c r="E3408" s="76">
        <f t="shared" si="213"/>
        <v>16</v>
      </c>
      <c r="F3408" s="101">
        <f t="shared" si="214"/>
        <v>6</v>
      </c>
      <c r="G3408" s="101" t="str">
        <f t="shared" si="215"/>
        <v>On</v>
      </c>
    </row>
    <row r="3409" spans="2:7" x14ac:dyDescent="0.35">
      <c r="B3409" s="3">
        <v>46164.708333325085</v>
      </c>
      <c r="C3409" s="84">
        <v>7.5504178741032586</v>
      </c>
      <c r="D3409" s="76">
        <f t="shared" si="212"/>
        <v>5</v>
      </c>
      <c r="E3409" s="76">
        <f t="shared" si="213"/>
        <v>17</v>
      </c>
      <c r="F3409" s="101">
        <f t="shared" si="214"/>
        <v>6</v>
      </c>
      <c r="G3409" s="101" t="str">
        <f t="shared" si="215"/>
        <v>On</v>
      </c>
    </row>
    <row r="3410" spans="2:7" x14ac:dyDescent="0.35">
      <c r="B3410" s="3">
        <v>46164.749999991749</v>
      </c>
      <c r="C3410" s="84">
        <v>5.2742029991054178</v>
      </c>
      <c r="D3410" s="76">
        <f t="shared" si="212"/>
        <v>5</v>
      </c>
      <c r="E3410" s="76">
        <f t="shared" si="213"/>
        <v>18</v>
      </c>
      <c r="F3410" s="101">
        <f t="shared" si="214"/>
        <v>6</v>
      </c>
      <c r="G3410" s="101" t="str">
        <f t="shared" si="215"/>
        <v>On</v>
      </c>
    </row>
    <row r="3411" spans="2:7" x14ac:dyDescent="0.35">
      <c r="B3411" s="3">
        <v>46164.791666658413</v>
      </c>
      <c r="C3411" s="84">
        <v>1.9341219472749018</v>
      </c>
      <c r="D3411" s="76">
        <f t="shared" si="212"/>
        <v>5</v>
      </c>
      <c r="E3411" s="76">
        <f t="shared" si="213"/>
        <v>19</v>
      </c>
      <c r="F3411" s="101">
        <f t="shared" si="214"/>
        <v>6</v>
      </c>
      <c r="G3411" s="101" t="str">
        <f t="shared" si="215"/>
        <v>On</v>
      </c>
    </row>
    <row r="3412" spans="2:7" x14ac:dyDescent="0.35">
      <c r="B3412" s="3">
        <v>46164.833333325078</v>
      </c>
      <c r="C3412" s="84">
        <v>0</v>
      </c>
      <c r="D3412" s="76">
        <f t="shared" si="212"/>
        <v>5</v>
      </c>
      <c r="E3412" s="76">
        <f t="shared" si="213"/>
        <v>20</v>
      </c>
      <c r="F3412" s="101">
        <f t="shared" si="214"/>
        <v>6</v>
      </c>
      <c r="G3412" s="101" t="str">
        <f t="shared" si="215"/>
        <v>On</v>
      </c>
    </row>
    <row r="3413" spans="2:7" x14ac:dyDescent="0.35">
      <c r="B3413" s="3">
        <v>46164.874999991742</v>
      </c>
      <c r="C3413" s="84">
        <v>0</v>
      </c>
      <c r="D3413" s="76">
        <f t="shared" si="212"/>
        <v>5</v>
      </c>
      <c r="E3413" s="76">
        <f t="shared" si="213"/>
        <v>21</v>
      </c>
      <c r="F3413" s="101">
        <f t="shared" si="214"/>
        <v>6</v>
      </c>
      <c r="G3413" s="101" t="str">
        <f t="shared" si="215"/>
        <v>On</v>
      </c>
    </row>
    <row r="3414" spans="2:7" x14ac:dyDescent="0.35">
      <c r="B3414" s="3">
        <v>46164.916666658406</v>
      </c>
      <c r="C3414" s="84">
        <v>0</v>
      </c>
      <c r="D3414" s="76">
        <f t="shared" si="212"/>
        <v>5</v>
      </c>
      <c r="E3414" s="76">
        <f t="shared" si="213"/>
        <v>22</v>
      </c>
      <c r="F3414" s="101">
        <f t="shared" si="214"/>
        <v>6</v>
      </c>
      <c r="G3414" s="101" t="str">
        <f t="shared" si="215"/>
        <v>On</v>
      </c>
    </row>
    <row r="3415" spans="2:7" x14ac:dyDescent="0.35">
      <c r="B3415" s="3">
        <v>46164.95833332507</v>
      </c>
      <c r="C3415" s="84">
        <v>0</v>
      </c>
      <c r="D3415" s="76">
        <f t="shared" si="212"/>
        <v>5</v>
      </c>
      <c r="E3415" s="76">
        <f t="shared" si="213"/>
        <v>23</v>
      </c>
      <c r="F3415" s="101">
        <f t="shared" si="214"/>
        <v>6</v>
      </c>
      <c r="G3415" s="101" t="str">
        <f t="shared" si="215"/>
        <v>On</v>
      </c>
    </row>
    <row r="3416" spans="2:7" x14ac:dyDescent="0.35">
      <c r="B3416" s="3">
        <v>46164.999999991735</v>
      </c>
      <c r="C3416" s="84">
        <v>0</v>
      </c>
      <c r="D3416" s="76">
        <f t="shared" si="212"/>
        <v>5</v>
      </c>
      <c r="E3416" s="76">
        <f t="shared" si="213"/>
        <v>0</v>
      </c>
      <c r="F3416" s="101">
        <f t="shared" si="214"/>
        <v>7</v>
      </c>
      <c r="G3416" s="101" t="str">
        <f t="shared" si="215"/>
        <v>Off</v>
      </c>
    </row>
    <row r="3417" spans="2:7" x14ac:dyDescent="0.35">
      <c r="B3417" s="3">
        <v>46165.041666658399</v>
      </c>
      <c r="C3417" s="84">
        <v>0</v>
      </c>
      <c r="D3417" s="76">
        <f t="shared" si="212"/>
        <v>5</v>
      </c>
      <c r="E3417" s="76">
        <f t="shared" si="213"/>
        <v>1</v>
      </c>
      <c r="F3417" s="101">
        <f t="shared" si="214"/>
        <v>7</v>
      </c>
      <c r="G3417" s="101" t="str">
        <f t="shared" si="215"/>
        <v>Off</v>
      </c>
    </row>
    <row r="3418" spans="2:7" x14ac:dyDescent="0.35">
      <c r="B3418" s="3">
        <v>46165.083333325063</v>
      </c>
      <c r="C3418" s="84">
        <v>0</v>
      </c>
      <c r="D3418" s="76">
        <f t="shared" si="212"/>
        <v>5</v>
      </c>
      <c r="E3418" s="76">
        <f t="shared" si="213"/>
        <v>2</v>
      </c>
      <c r="F3418" s="101">
        <f t="shared" si="214"/>
        <v>7</v>
      </c>
      <c r="G3418" s="101" t="str">
        <f t="shared" si="215"/>
        <v>Off</v>
      </c>
    </row>
    <row r="3419" spans="2:7" x14ac:dyDescent="0.35">
      <c r="B3419" s="3">
        <v>46165.124999991727</v>
      </c>
      <c r="C3419" s="84">
        <v>0</v>
      </c>
      <c r="D3419" s="76">
        <f t="shared" si="212"/>
        <v>5</v>
      </c>
      <c r="E3419" s="76">
        <f t="shared" si="213"/>
        <v>3</v>
      </c>
      <c r="F3419" s="101">
        <f t="shared" si="214"/>
        <v>7</v>
      </c>
      <c r="G3419" s="101" t="str">
        <f t="shared" si="215"/>
        <v>Off</v>
      </c>
    </row>
    <row r="3420" spans="2:7" x14ac:dyDescent="0.35">
      <c r="B3420" s="3">
        <v>46165.166666658391</v>
      </c>
      <c r="C3420" s="84">
        <v>0</v>
      </c>
      <c r="D3420" s="76">
        <f t="shared" si="212"/>
        <v>5</v>
      </c>
      <c r="E3420" s="76">
        <f t="shared" si="213"/>
        <v>4</v>
      </c>
      <c r="F3420" s="101">
        <f t="shared" si="214"/>
        <v>7</v>
      </c>
      <c r="G3420" s="101" t="str">
        <f t="shared" si="215"/>
        <v>Off</v>
      </c>
    </row>
    <row r="3421" spans="2:7" x14ac:dyDescent="0.35">
      <c r="B3421" s="3">
        <v>46165.208333325056</v>
      </c>
      <c r="C3421" s="84">
        <v>0</v>
      </c>
      <c r="D3421" s="76">
        <f t="shared" si="212"/>
        <v>5</v>
      </c>
      <c r="E3421" s="76">
        <f t="shared" si="213"/>
        <v>5</v>
      </c>
      <c r="F3421" s="101">
        <f t="shared" si="214"/>
        <v>7</v>
      </c>
      <c r="G3421" s="101" t="str">
        <f t="shared" si="215"/>
        <v>Off</v>
      </c>
    </row>
    <row r="3422" spans="2:7" x14ac:dyDescent="0.35">
      <c r="B3422" s="3">
        <v>46165.24999999172</v>
      </c>
      <c r="C3422" s="84">
        <v>0</v>
      </c>
      <c r="D3422" s="76">
        <f t="shared" si="212"/>
        <v>5</v>
      </c>
      <c r="E3422" s="76">
        <f t="shared" si="213"/>
        <v>6</v>
      </c>
      <c r="F3422" s="101">
        <f t="shared" si="214"/>
        <v>7</v>
      </c>
      <c r="G3422" s="101" t="str">
        <f t="shared" si="215"/>
        <v>Off</v>
      </c>
    </row>
    <row r="3423" spans="2:7" x14ac:dyDescent="0.35">
      <c r="B3423" s="3">
        <v>46165.291666658384</v>
      </c>
      <c r="C3423" s="84">
        <v>8.7740464755876992</v>
      </c>
      <c r="D3423" s="76">
        <f t="shared" si="212"/>
        <v>5</v>
      </c>
      <c r="E3423" s="76">
        <f t="shared" si="213"/>
        <v>7</v>
      </c>
      <c r="F3423" s="101">
        <f t="shared" si="214"/>
        <v>7</v>
      </c>
      <c r="G3423" s="101" t="str">
        <f t="shared" si="215"/>
        <v>Off</v>
      </c>
    </row>
    <row r="3424" spans="2:7" x14ac:dyDescent="0.35">
      <c r="B3424" s="3">
        <v>46165.333333325048</v>
      </c>
      <c r="C3424" s="84">
        <v>18.058228268866564</v>
      </c>
      <c r="D3424" s="76">
        <f t="shared" si="212"/>
        <v>5</v>
      </c>
      <c r="E3424" s="76">
        <f t="shared" si="213"/>
        <v>8</v>
      </c>
      <c r="F3424" s="101">
        <f t="shared" si="214"/>
        <v>7</v>
      </c>
      <c r="G3424" s="101" t="str">
        <f t="shared" si="215"/>
        <v>Off</v>
      </c>
    </row>
    <row r="3425" spans="2:7" x14ac:dyDescent="0.35">
      <c r="B3425" s="3">
        <v>46165.374999991713</v>
      </c>
      <c r="C3425" s="84">
        <v>11.767896170527102</v>
      </c>
      <c r="D3425" s="76">
        <f t="shared" si="212"/>
        <v>5</v>
      </c>
      <c r="E3425" s="76">
        <f t="shared" si="213"/>
        <v>9</v>
      </c>
      <c r="F3425" s="101">
        <f t="shared" si="214"/>
        <v>7</v>
      </c>
      <c r="G3425" s="101" t="str">
        <f t="shared" si="215"/>
        <v>Off</v>
      </c>
    </row>
    <row r="3426" spans="2:7" x14ac:dyDescent="0.35">
      <c r="B3426" s="3">
        <v>46165.416666658377</v>
      </c>
      <c r="C3426" s="84">
        <v>21.675910307876567</v>
      </c>
      <c r="D3426" s="76">
        <f t="shared" si="212"/>
        <v>5</v>
      </c>
      <c r="E3426" s="76">
        <f t="shared" si="213"/>
        <v>10</v>
      </c>
      <c r="F3426" s="101">
        <f t="shared" si="214"/>
        <v>7</v>
      </c>
      <c r="G3426" s="101" t="str">
        <f t="shared" si="215"/>
        <v>Off</v>
      </c>
    </row>
    <row r="3427" spans="2:7" x14ac:dyDescent="0.35">
      <c r="B3427" s="3">
        <v>46165.458333325041</v>
      </c>
      <c r="C3427" s="84">
        <v>15.724712821400582</v>
      </c>
      <c r="D3427" s="76">
        <f t="shared" si="212"/>
        <v>5</v>
      </c>
      <c r="E3427" s="76">
        <f t="shared" si="213"/>
        <v>11</v>
      </c>
      <c r="F3427" s="101">
        <f t="shared" si="214"/>
        <v>7</v>
      </c>
      <c r="G3427" s="101" t="str">
        <f t="shared" si="215"/>
        <v>Off</v>
      </c>
    </row>
    <row r="3428" spans="2:7" x14ac:dyDescent="0.35">
      <c r="B3428" s="3">
        <v>46165.499999991705</v>
      </c>
      <c r="C3428" s="84">
        <v>21.56351995330612</v>
      </c>
      <c r="D3428" s="76">
        <f t="shared" si="212"/>
        <v>5</v>
      </c>
      <c r="E3428" s="76">
        <f t="shared" si="213"/>
        <v>12</v>
      </c>
      <c r="F3428" s="101">
        <f t="shared" si="214"/>
        <v>7</v>
      </c>
      <c r="G3428" s="101" t="str">
        <f t="shared" si="215"/>
        <v>Off</v>
      </c>
    </row>
    <row r="3429" spans="2:7" x14ac:dyDescent="0.35">
      <c r="B3429" s="3">
        <v>46165.54166665837</v>
      </c>
      <c r="C3429" s="84">
        <v>4.307871906351938</v>
      </c>
      <c r="D3429" s="76">
        <f t="shared" si="212"/>
        <v>5</v>
      </c>
      <c r="E3429" s="76">
        <f t="shared" si="213"/>
        <v>13</v>
      </c>
      <c r="F3429" s="101">
        <f t="shared" si="214"/>
        <v>7</v>
      </c>
      <c r="G3429" s="101" t="str">
        <f t="shared" si="215"/>
        <v>Off</v>
      </c>
    </row>
    <row r="3430" spans="2:7" x14ac:dyDescent="0.35">
      <c r="B3430" s="3">
        <v>46165.583333325034</v>
      </c>
      <c r="C3430" s="84">
        <v>21.408415886581992</v>
      </c>
      <c r="D3430" s="76">
        <f t="shared" si="212"/>
        <v>5</v>
      </c>
      <c r="E3430" s="76">
        <f t="shared" si="213"/>
        <v>14</v>
      </c>
      <c r="F3430" s="101">
        <f t="shared" si="214"/>
        <v>7</v>
      </c>
      <c r="G3430" s="101" t="str">
        <f t="shared" si="215"/>
        <v>Off</v>
      </c>
    </row>
    <row r="3431" spans="2:7" x14ac:dyDescent="0.35">
      <c r="B3431" s="3">
        <v>46165.624999991698</v>
      </c>
      <c r="C3431" s="84">
        <v>15.544779288308781</v>
      </c>
      <c r="D3431" s="76">
        <f t="shared" si="212"/>
        <v>5</v>
      </c>
      <c r="E3431" s="76">
        <f t="shared" si="213"/>
        <v>15</v>
      </c>
      <c r="F3431" s="101">
        <f t="shared" si="214"/>
        <v>7</v>
      </c>
      <c r="G3431" s="101" t="str">
        <f t="shared" si="215"/>
        <v>Off</v>
      </c>
    </row>
    <row r="3432" spans="2:7" x14ac:dyDescent="0.35">
      <c r="B3432" s="3">
        <v>46165.666666658362</v>
      </c>
      <c r="C3432" s="84">
        <v>1.322467149146721</v>
      </c>
      <c r="D3432" s="76">
        <f t="shared" si="212"/>
        <v>5</v>
      </c>
      <c r="E3432" s="76">
        <f t="shared" si="213"/>
        <v>16</v>
      </c>
      <c r="F3432" s="101">
        <f t="shared" si="214"/>
        <v>7</v>
      </c>
      <c r="G3432" s="101" t="str">
        <f t="shared" si="215"/>
        <v>Off</v>
      </c>
    </row>
    <row r="3433" spans="2:7" x14ac:dyDescent="0.35">
      <c r="B3433" s="3">
        <v>46165.708333325027</v>
      </c>
      <c r="C3433" s="84">
        <v>13.547764062620171</v>
      </c>
      <c r="D3433" s="76">
        <f t="shared" si="212"/>
        <v>5</v>
      </c>
      <c r="E3433" s="76">
        <f t="shared" si="213"/>
        <v>17</v>
      </c>
      <c r="F3433" s="101">
        <f t="shared" si="214"/>
        <v>7</v>
      </c>
      <c r="G3433" s="101" t="str">
        <f t="shared" si="215"/>
        <v>Off</v>
      </c>
    </row>
    <row r="3434" spans="2:7" x14ac:dyDescent="0.35">
      <c r="B3434" s="3">
        <v>46165.749999991691</v>
      </c>
      <c r="C3434" s="84">
        <v>1.8676734255551037</v>
      </c>
      <c r="D3434" s="76">
        <f t="shared" si="212"/>
        <v>5</v>
      </c>
      <c r="E3434" s="76">
        <f t="shared" si="213"/>
        <v>18</v>
      </c>
      <c r="F3434" s="101">
        <f t="shared" si="214"/>
        <v>7</v>
      </c>
      <c r="G3434" s="101" t="str">
        <f t="shared" si="215"/>
        <v>Off</v>
      </c>
    </row>
    <row r="3435" spans="2:7" x14ac:dyDescent="0.35">
      <c r="B3435" s="3">
        <v>46165.791666658355</v>
      </c>
      <c r="C3435" s="84">
        <v>2.001247295820312</v>
      </c>
      <c r="D3435" s="76">
        <f t="shared" si="212"/>
        <v>5</v>
      </c>
      <c r="E3435" s="76">
        <f t="shared" si="213"/>
        <v>19</v>
      </c>
      <c r="F3435" s="101">
        <f t="shared" si="214"/>
        <v>7</v>
      </c>
      <c r="G3435" s="101" t="str">
        <f t="shared" si="215"/>
        <v>Off</v>
      </c>
    </row>
    <row r="3436" spans="2:7" x14ac:dyDescent="0.35">
      <c r="B3436" s="3">
        <v>46165.833333325019</v>
      </c>
      <c r="C3436" s="84">
        <v>0</v>
      </c>
      <c r="D3436" s="76">
        <f t="shared" si="212"/>
        <v>5</v>
      </c>
      <c r="E3436" s="76">
        <f t="shared" si="213"/>
        <v>20</v>
      </c>
      <c r="F3436" s="101">
        <f t="shared" si="214"/>
        <v>7</v>
      </c>
      <c r="G3436" s="101" t="str">
        <f t="shared" si="215"/>
        <v>Off</v>
      </c>
    </row>
    <row r="3437" spans="2:7" x14ac:dyDescent="0.35">
      <c r="B3437" s="3">
        <v>46165.874999991684</v>
      </c>
      <c r="C3437" s="84">
        <v>0</v>
      </c>
      <c r="D3437" s="76">
        <f t="shared" si="212"/>
        <v>5</v>
      </c>
      <c r="E3437" s="76">
        <f t="shared" si="213"/>
        <v>21</v>
      </c>
      <c r="F3437" s="101">
        <f t="shared" si="214"/>
        <v>7</v>
      </c>
      <c r="G3437" s="101" t="str">
        <f t="shared" si="215"/>
        <v>Off</v>
      </c>
    </row>
    <row r="3438" spans="2:7" x14ac:dyDescent="0.35">
      <c r="B3438" s="3">
        <v>46165.916666658348</v>
      </c>
      <c r="C3438" s="84">
        <v>0</v>
      </c>
      <c r="D3438" s="76">
        <f t="shared" si="212"/>
        <v>5</v>
      </c>
      <c r="E3438" s="76">
        <f t="shared" si="213"/>
        <v>22</v>
      </c>
      <c r="F3438" s="101">
        <f t="shared" si="214"/>
        <v>7</v>
      </c>
      <c r="G3438" s="101" t="str">
        <f t="shared" si="215"/>
        <v>Off</v>
      </c>
    </row>
    <row r="3439" spans="2:7" x14ac:dyDescent="0.35">
      <c r="B3439" s="3">
        <v>46165.958333325012</v>
      </c>
      <c r="C3439" s="84">
        <v>0</v>
      </c>
      <c r="D3439" s="76">
        <f t="shared" si="212"/>
        <v>5</v>
      </c>
      <c r="E3439" s="76">
        <f t="shared" si="213"/>
        <v>23</v>
      </c>
      <c r="F3439" s="101">
        <f t="shared" si="214"/>
        <v>7</v>
      </c>
      <c r="G3439" s="101" t="str">
        <f t="shared" si="215"/>
        <v>Off</v>
      </c>
    </row>
    <row r="3440" spans="2:7" x14ac:dyDescent="0.35">
      <c r="B3440" s="3">
        <v>46165.999999991676</v>
      </c>
      <c r="C3440" s="84">
        <v>0</v>
      </c>
      <c r="D3440" s="76">
        <f t="shared" si="212"/>
        <v>5</v>
      </c>
      <c r="E3440" s="76">
        <f t="shared" si="213"/>
        <v>0</v>
      </c>
      <c r="F3440" s="101">
        <f t="shared" si="214"/>
        <v>1</v>
      </c>
      <c r="G3440" s="101" t="str">
        <f t="shared" si="215"/>
        <v>Off</v>
      </c>
    </row>
    <row r="3441" spans="2:7" x14ac:dyDescent="0.35">
      <c r="B3441" s="3">
        <v>46166.041666658341</v>
      </c>
      <c r="C3441" s="84">
        <v>0</v>
      </c>
      <c r="D3441" s="76">
        <f t="shared" si="212"/>
        <v>5</v>
      </c>
      <c r="E3441" s="76">
        <f t="shared" si="213"/>
        <v>1</v>
      </c>
      <c r="F3441" s="101">
        <f t="shared" si="214"/>
        <v>1</v>
      </c>
      <c r="G3441" s="101" t="str">
        <f t="shared" si="215"/>
        <v>Off</v>
      </c>
    </row>
    <row r="3442" spans="2:7" x14ac:dyDescent="0.35">
      <c r="B3442" s="3">
        <v>46166.083333325005</v>
      </c>
      <c r="C3442" s="84">
        <v>0</v>
      </c>
      <c r="D3442" s="76">
        <f t="shared" si="212"/>
        <v>5</v>
      </c>
      <c r="E3442" s="76">
        <f t="shared" si="213"/>
        <v>2</v>
      </c>
      <c r="F3442" s="101">
        <f t="shared" si="214"/>
        <v>1</v>
      </c>
      <c r="G3442" s="101" t="str">
        <f t="shared" si="215"/>
        <v>Off</v>
      </c>
    </row>
    <row r="3443" spans="2:7" x14ac:dyDescent="0.35">
      <c r="B3443" s="3">
        <v>46166.124999991669</v>
      </c>
      <c r="C3443" s="84">
        <v>0</v>
      </c>
      <c r="D3443" s="76">
        <f t="shared" si="212"/>
        <v>5</v>
      </c>
      <c r="E3443" s="76">
        <f t="shared" si="213"/>
        <v>3</v>
      </c>
      <c r="F3443" s="101">
        <f t="shared" si="214"/>
        <v>1</v>
      </c>
      <c r="G3443" s="101" t="str">
        <f t="shared" si="215"/>
        <v>Off</v>
      </c>
    </row>
    <row r="3444" spans="2:7" x14ac:dyDescent="0.35">
      <c r="B3444" s="3">
        <v>46166.166666658333</v>
      </c>
      <c r="C3444" s="84">
        <v>0</v>
      </c>
      <c r="D3444" s="76">
        <f t="shared" si="212"/>
        <v>5</v>
      </c>
      <c r="E3444" s="76">
        <f t="shared" si="213"/>
        <v>4</v>
      </c>
      <c r="F3444" s="101">
        <f t="shared" si="214"/>
        <v>1</v>
      </c>
      <c r="G3444" s="101" t="str">
        <f t="shared" si="215"/>
        <v>Off</v>
      </c>
    </row>
    <row r="3445" spans="2:7" x14ac:dyDescent="0.35">
      <c r="B3445" s="3">
        <v>46166.208333324998</v>
      </c>
      <c r="C3445" s="84">
        <v>0</v>
      </c>
      <c r="D3445" s="76">
        <f t="shared" si="212"/>
        <v>5</v>
      </c>
      <c r="E3445" s="76">
        <f t="shared" si="213"/>
        <v>5</v>
      </c>
      <c r="F3445" s="101">
        <f t="shared" si="214"/>
        <v>1</v>
      </c>
      <c r="G3445" s="101" t="str">
        <f t="shared" si="215"/>
        <v>Off</v>
      </c>
    </row>
    <row r="3446" spans="2:7" x14ac:dyDescent="0.35">
      <c r="B3446" s="3">
        <v>46166.249999991662</v>
      </c>
      <c r="C3446" s="84">
        <v>0</v>
      </c>
      <c r="D3446" s="76">
        <f t="shared" si="212"/>
        <v>5</v>
      </c>
      <c r="E3446" s="76">
        <f t="shared" si="213"/>
        <v>6</v>
      </c>
      <c r="F3446" s="101">
        <f t="shared" si="214"/>
        <v>1</v>
      </c>
      <c r="G3446" s="101" t="str">
        <f t="shared" si="215"/>
        <v>Off</v>
      </c>
    </row>
    <row r="3447" spans="2:7" x14ac:dyDescent="0.35">
      <c r="B3447" s="3">
        <v>46166.291666658326</v>
      </c>
      <c r="C3447" s="84">
        <v>0.46908772014218608</v>
      </c>
      <c r="D3447" s="76">
        <f t="shared" si="212"/>
        <v>5</v>
      </c>
      <c r="E3447" s="76">
        <f t="shared" si="213"/>
        <v>7</v>
      </c>
      <c r="F3447" s="101">
        <f t="shared" si="214"/>
        <v>1</v>
      </c>
      <c r="G3447" s="101" t="str">
        <f t="shared" si="215"/>
        <v>Off</v>
      </c>
    </row>
    <row r="3448" spans="2:7" x14ac:dyDescent="0.35">
      <c r="B3448" s="3">
        <v>46166.33333332499</v>
      </c>
      <c r="C3448" s="84">
        <v>1.3943916302942165</v>
      </c>
      <c r="D3448" s="76">
        <f t="shared" si="212"/>
        <v>5</v>
      </c>
      <c r="E3448" s="76">
        <f t="shared" si="213"/>
        <v>8</v>
      </c>
      <c r="F3448" s="101">
        <f t="shared" si="214"/>
        <v>1</v>
      </c>
      <c r="G3448" s="101" t="str">
        <f t="shared" si="215"/>
        <v>Off</v>
      </c>
    </row>
    <row r="3449" spans="2:7" x14ac:dyDescent="0.35">
      <c r="B3449" s="3">
        <v>46166.374999991654</v>
      </c>
      <c r="C3449" s="84">
        <v>4.218617719050453</v>
      </c>
      <c r="D3449" s="76">
        <f t="shared" si="212"/>
        <v>5</v>
      </c>
      <c r="E3449" s="76">
        <f t="shared" si="213"/>
        <v>9</v>
      </c>
      <c r="F3449" s="101">
        <f t="shared" si="214"/>
        <v>1</v>
      </c>
      <c r="G3449" s="101" t="str">
        <f t="shared" si="215"/>
        <v>Off</v>
      </c>
    </row>
    <row r="3450" spans="2:7" x14ac:dyDescent="0.35">
      <c r="B3450" s="3">
        <v>46166.416666658319</v>
      </c>
      <c r="C3450" s="84">
        <v>14.759589399793668</v>
      </c>
      <c r="D3450" s="76">
        <f t="shared" si="212"/>
        <v>5</v>
      </c>
      <c r="E3450" s="76">
        <f t="shared" si="213"/>
        <v>10</v>
      </c>
      <c r="F3450" s="101">
        <f t="shared" si="214"/>
        <v>1</v>
      </c>
      <c r="G3450" s="101" t="str">
        <f t="shared" si="215"/>
        <v>Off</v>
      </c>
    </row>
    <row r="3451" spans="2:7" x14ac:dyDescent="0.35">
      <c r="B3451" s="3">
        <v>46166.458333324983</v>
      </c>
      <c r="C3451" s="84">
        <v>23.84892999605988</v>
      </c>
      <c r="D3451" s="76">
        <f t="shared" si="212"/>
        <v>5</v>
      </c>
      <c r="E3451" s="76">
        <f t="shared" si="213"/>
        <v>11</v>
      </c>
      <c r="F3451" s="101">
        <f t="shared" si="214"/>
        <v>1</v>
      </c>
      <c r="G3451" s="101" t="str">
        <f t="shared" si="215"/>
        <v>Off</v>
      </c>
    </row>
    <row r="3452" spans="2:7" x14ac:dyDescent="0.35">
      <c r="B3452" s="3">
        <v>46166.499999991647</v>
      </c>
      <c r="C3452" s="84">
        <v>23.696888816907109</v>
      </c>
      <c r="D3452" s="76">
        <f t="shared" si="212"/>
        <v>5</v>
      </c>
      <c r="E3452" s="76">
        <f t="shared" si="213"/>
        <v>12</v>
      </c>
      <c r="F3452" s="101">
        <f t="shared" si="214"/>
        <v>1</v>
      </c>
      <c r="G3452" s="101" t="str">
        <f t="shared" si="215"/>
        <v>Off</v>
      </c>
    </row>
    <row r="3453" spans="2:7" x14ac:dyDescent="0.35">
      <c r="B3453" s="3">
        <v>46166.541666658311</v>
      </c>
      <c r="C3453" s="84">
        <v>23.599521869176503</v>
      </c>
      <c r="D3453" s="76">
        <f t="shared" si="212"/>
        <v>5</v>
      </c>
      <c r="E3453" s="76">
        <f t="shared" si="213"/>
        <v>13</v>
      </c>
      <c r="F3453" s="101">
        <f t="shared" si="214"/>
        <v>1</v>
      </c>
      <c r="G3453" s="101" t="str">
        <f t="shared" si="215"/>
        <v>Off</v>
      </c>
    </row>
    <row r="3454" spans="2:7" x14ac:dyDescent="0.35">
      <c r="B3454" s="3">
        <v>46166.583333324976</v>
      </c>
      <c r="C3454" s="84">
        <v>23.578167613850841</v>
      </c>
      <c r="D3454" s="76">
        <f t="shared" si="212"/>
        <v>5</v>
      </c>
      <c r="E3454" s="76">
        <f t="shared" si="213"/>
        <v>14</v>
      </c>
      <c r="F3454" s="101">
        <f t="shared" si="214"/>
        <v>1</v>
      </c>
      <c r="G3454" s="101" t="str">
        <f t="shared" si="215"/>
        <v>Off</v>
      </c>
    </row>
    <row r="3455" spans="2:7" x14ac:dyDescent="0.35">
      <c r="B3455" s="3">
        <v>46166.62499999164</v>
      </c>
      <c r="C3455" s="84">
        <v>23.556722730889405</v>
      </c>
      <c r="D3455" s="76">
        <f t="shared" si="212"/>
        <v>5</v>
      </c>
      <c r="E3455" s="76">
        <f t="shared" si="213"/>
        <v>15</v>
      </c>
      <c r="F3455" s="101">
        <f t="shared" si="214"/>
        <v>1</v>
      </c>
      <c r="G3455" s="101" t="str">
        <f t="shared" si="215"/>
        <v>Off</v>
      </c>
    </row>
    <row r="3456" spans="2:7" x14ac:dyDescent="0.35">
      <c r="B3456" s="3">
        <v>46166.666666658304</v>
      </c>
      <c r="C3456" s="84">
        <v>23.217434541821618</v>
      </c>
      <c r="D3456" s="76">
        <f t="shared" si="212"/>
        <v>5</v>
      </c>
      <c r="E3456" s="76">
        <f t="shared" si="213"/>
        <v>16</v>
      </c>
      <c r="F3456" s="101">
        <f t="shared" si="214"/>
        <v>1</v>
      </c>
      <c r="G3456" s="101" t="str">
        <f t="shared" si="215"/>
        <v>Off</v>
      </c>
    </row>
    <row r="3457" spans="2:7" x14ac:dyDescent="0.35">
      <c r="B3457" s="3">
        <v>46166.708333324968</v>
      </c>
      <c r="C3457" s="84">
        <v>22.492722179381637</v>
      </c>
      <c r="D3457" s="76">
        <f t="shared" si="212"/>
        <v>5</v>
      </c>
      <c r="E3457" s="76">
        <f t="shared" si="213"/>
        <v>17</v>
      </c>
      <c r="F3457" s="101">
        <f t="shared" si="214"/>
        <v>1</v>
      </c>
      <c r="G3457" s="101" t="str">
        <f t="shared" si="215"/>
        <v>Off</v>
      </c>
    </row>
    <row r="3458" spans="2:7" x14ac:dyDescent="0.35">
      <c r="B3458" s="3">
        <v>46166.749999991633</v>
      </c>
      <c r="C3458" s="84">
        <v>19.52358249976394</v>
      </c>
      <c r="D3458" s="76">
        <f t="shared" si="212"/>
        <v>5</v>
      </c>
      <c r="E3458" s="76">
        <f t="shared" si="213"/>
        <v>18</v>
      </c>
      <c r="F3458" s="101">
        <f t="shared" si="214"/>
        <v>1</v>
      </c>
      <c r="G3458" s="101" t="str">
        <f t="shared" si="215"/>
        <v>Off</v>
      </c>
    </row>
    <row r="3459" spans="2:7" x14ac:dyDescent="0.35">
      <c r="B3459" s="3">
        <v>46166.791666658297</v>
      </c>
      <c r="C3459" s="84">
        <v>9.7449499647982911</v>
      </c>
      <c r="D3459" s="76">
        <f t="shared" si="212"/>
        <v>5</v>
      </c>
      <c r="E3459" s="76">
        <f t="shared" si="213"/>
        <v>19</v>
      </c>
      <c r="F3459" s="101">
        <f t="shared" si="214"/>
        <v>1</v>
      </c>
      <c r="G3459" s="101" t="str">
        <f t="shared" si="215"/>
        <v>Off</v>
      </c>
    </row>
    <row r="3460" spans="2:7" x14ac:dyDescent="0.35">
      <c r="B3460" s="3">
        <v>46166.833333324961</v>
      </c>
      <c r="C3460" s="84">
        <v>0</v>
      </c>
      <c r="D3460" s="76">
        <f t="shared" si="212"/>
        <v>5</v>
      </c>
      <c r="E3460" s="76">
        <f t="shared" si="213"/>
        <v>20</v>
      </c>
      <c r="F3460" s="101">
        <f t="shared" si="214"/>
        <v>1</v>
      </c>
      <c r="G3460" s="101" t="str">
        <f t="shared" si="215"/>
        <v>Off</v>
      </c>
    </row>
    <row r="3461" spans="2:7" x14ac:dyDescent="0.35">
      <c r="B3461" s="3">
        <v>46166.874999991625</v>
      </c>
      <c r="C3461" s="84">
        <v>0</v>
      </c>
      <c r="D3461" s="76">
        <f t="shared" si="212"/>
        <v>5</v>
      </c>
      <c r="E3461" s="76">
        <f t="shared" si="213"/>
        <v>21</v>
      </c>
      <c r="F3461" s="101">
        <f t="shared" si="214"/>
        <v>1</v>
      </c>
      <c r="G3461" s="101" t="str">
        <f t="shared" si="215"/>
        <v>Off</v>
      </c>
    </row>
    <row r="3462" spans="2:7" x14ac:dyDescent="0.35">
      <c r="B3462" s="3">
        <v>46166.91666665829</v>
      </c>
      <c r="C3462" s="84">
        <v>0</v>
      </c>
      <c r="D3462" s="76">
        <f t="shared" si="212"/>
        <v>5</v>
      </c>
      <c r="E3462" s="76">
        <f t="shared" si="213"/>
        <v>22</v>
      </c>
      <c r="F3462" s="101">
        <f t="shared" si="214"/>
        <v>1</v>
      </c>
      <c r="G3462" s="101" t="str">
        <f t="shared" si="215"/>
        <v>Off</v>
      </c>
    </row>
    <row r="3463" spans="2:7" x14ac:dyDescent="0.35">
      <c r="B3463" s="3">
        <v>46166.958333324954</v>
      </c>
      <c r="C3463" s="84">
        <v>0</v>
      </c>
      <c r="D3463" s="76">
        <f t="shared" si="212"/>
        <v>5</v>
      </c>
      <c r="E3463" s="76">
        <f t="shared" si="213"/>
        <v>23</v>
      </c>
      <c r="F3463" s="101">
        <f t="shared" si="214"/>
        <v>1</v>
      </c>
      <c r="G3463" s="101" t="str">
        <f t="shared" si="215"/>
        <v>Off</v>
      </c>
    </row>
    <row r="3464" spans="2:7" x14ac:dyDescent="0.35">
      <c r="B3464" s="3">
        <v>46166.999999991618</v>
      </c>
      <c r="C3464" s="84">
        <v>0</v>
      </c>
      <c r="D3464" s="76">
        <f t="shared" si="212"/>
        <v>5</v>
      </c>
      <c r="E3464" s="76">
        <f t="shared" si="213"/>
        <v>0</v>
      </c>
      <c r="F3464" s="101">
        <f t="shared" si="214"/>
        <v>2</v>
      </c>
      <c r="G3464" s="101" t="str">
        <f t="shared" si="215"/>
        <v>Off</v>
      </c>
    </row>
    <row r="3465" spans="2:7" x14ac:dyDescent="0.35">
      <c r="B3465" s="3">
        <v>46167.041666658282</v>
      </c>
      <c r="C3465" s="84">
        <v>0</v>
      </c>
      <c r="D3465" s="76">
        <f t="shared" ref="D3465:D3528" si="216">MONTH(B3465)</f>
        <v>5</v>
      </c>
      <c r="E3465" s="76">
        <f t="shared" si="213"/>
        <v>1</v>
      </c>
      <c r="F3465" s="101">
        <f t="shared" si="214"/>
        <v>2</v>
      </c>
      <c r="G3465" s="101" t="str">
        <f t="shared" si="215"/>
        <v>Off</v>
      </c>
    </row>
    <row r="3466" spans="2:7" x14ac:dyDescent="0.35">
      <c r="B3466" s="3">
        <v>46167.083333324947</v>
      </c>
      <c r="C3466" s="84">
        <v>0</v>
      </c>
      <c r="D3466" s="76">
        <f t="shared" si="216"/>
        <v>5</v>
      </c>
      <c r="E3466" s="76">
        <f t="shared" ref="E3466:E3529" si="217">HOUR(B3466)</f>
        <v>2</v>
      </c>
      <c r="F3466" s="101">
        <f t="shared" ref="F3466:F3529" si="218">WEEKDAY(B3466,1)</f>
        <v>2</v>
      </c>
      <c r="G3466" s="101" t="str">
        <f t="shared" ref="G3466:G3529" si="219">IF(OR(F3466=$F$6,F3466=$F$7),"Off",IF(E3466&lt;8,"Off","On"))</f>
        <v>Off</v>
      </c>
    </row>
    <row r="3467" spans="2:7" x14ac:dyDescent="0.35">
      <c r="B3467" s="3">
        <v>46167.124999991611</v>
      </c>
      <c r="C3467" s="84">
        <v>0</v>
      </c>
      <c r="D3467" s="76">
        <f t="shared" si="216"/>
        <v>5</v>
      </c>
      <c r="E3467" s="76">
        <f t="shared" si="217"/>
        <v>3</v>
      </c>
      <c r="F3467" s="101">
        <f t="shared" si="218"/>
        <v>2</v>
      </c>
      <c r="G3467" s="101" t="str">
        <f t="shared" si="219"/>
        <v>Off</v>
      </c>
    </row>
    <row r="3468" spans="2:7" x14ac:dyDescent="0.35">
      <c r="B3468" s="3">
        <v>46167.166666658275</v>
      </c>
      <c r="C3468" s="84">
        <v>0</v>
      </c>
      <c r="D3468" s="76">
        <f t="shared" si="216"/>
        <v>5</v>
      </c>
      <c r="E3468" s="76">
        <f t="shared" si="217"/>
        <v>4</v>
      </c>
      <c r="F3468" s="101">
        <f t="shared" si="218"/>
        <v>2</v>
      </c>
      <c r="G3468" s="101" t="str">
        <f t="shared" si="219"/>
        <v>Off</v>
      </c>
    </row>
    <row r="3469" spans="2:7" x14ac:dyDescent="0.35">
      <c r="B3469" s="3">
        <v>46167.208333324939</v>
      </c>
      <c r="C3469" s="84">
        <v>0</v>
      </c>
      <c r="D3469" s="76">
        <f t="shared" si="216"/>
        <v>5</v>
      </c>
      <c r="E3469" s="76">
        <f t="shared" si="217"/>
        <v>5</v>
      </c>
      <c r="F3469" s="101">
        <f t="shared" si="218"/>
        <v>2</v>
      </c>
      <c r="G3469" s="101" t="str">
        <f t="shared" si="219"/>
        <v>Off</v>
      </c>
    </row>
    <row r="3470" spans="2:7" x14ac:dyDescent="0.35">
      <c r="B3470" s="3">
        <v>46167.249999991604</v>
      </c>
      <c r="C3470" s="84">
        <v>0.32175396768808934</v>
      </c>
      <c r="D3470" s="76">
        <f t="shared" si="216"/>
        <v>5</v>
      </c>
      <c r="E3470" s="76">
        <f t="shared" si="217"/>
        <v>6</v>
      </c>
      <c r="F3470" s="101">
        <f t="shared" si="218"/>
        <v>2</v>
      </c>
      <c r="G3470" s="101" t="str">
        <f t="shared" si="219"/>
        <v>Off</v>
      </c>
    </row>
    <row r="3471" spans="2:7" x14ac:dyDescent="0.35">
      <c r="B3471" s="3">
        <v>46167.291666658268</v>
      </c>
      <c r="C3471" s="84">
        <v>11.242915743625053</v>
      </c>
      <c r="D3471" s="76">
        <f t="shared" si="216"/>
        <v>5</v>
      </c>
      <c r="E3471" s="76">
        <f t="shared" si="217"/>
        <v>7</v>
      </c>
      <c r="F3471" s="101">
        <f t="shared" si="218"/>
        <v>2</v>
      </c>
      <c r="G3471" s="101" t="str">
        <f t="shared" si="219"/>
        <v>Off</v>
      </c>
    </row>
    <row r="3472" spans="2:7" x14ac:dyDescent="0.35">
      <c r="B3472" s="3">
        <v>46167.333333324932</v>
      </c>
      <c r="C3472" s="84">
        <v>20.351315425346005</v>
      </c>
      <c r="D3472" s="76">
        <f t="shared" si="216"/>
        <v>5</v>
      </c>
      <c r="E3472" s="76">
        <f t="shared" si="217"/>
        <v>8</v>
      </c>
      <c r="F3472" s="101">
        <f t="shared" si="218"/>
        <v>2</v>
      </c>
      <c r="G3472" s="101" t="str">
        <f t="shared" si="219"/>
        <v>On</v>
      </c>
    </row>
    <row r="3473" spans="2:7" x14ac:dyDescent="0.35">
      <c r="B3473" s="3">
        <v>46167.374999991596</v>
      </c>
      <c r="C3473" s="84">
        <v>22.832168501714186</v>
      </c>
      <c r="D3473" s="76">
        <f t="shared" si="216"/>
        <v>5</v>
      </c>
      <c r="E3473" s="76">
        <f t="shared" si="217"/>
        <v>9</v>
      </c>
      <c r="F3473" s="101">
        <f t="shared" si="218"/>
        <v>2</v>
      </c>
      <c r="G3473" s="101" t="str">
        <f t="shared" si="219"/>
        <v>On</v>
      </c>
    </row>
    <row r="3474" spans="2:7" x14ac:dyDescent="0.35">
      <c r="B3474" s="3">
        <v>46167.416666658261</v>
      </c>
      <c r="C3474" s="84">
        <v>23.30319209067569</v>
      </c>
      <c r="D3474" s="76">
        <f t="shared" si="216"/>
        <v>5</v>
      </c>
      <c r="E3474" s="76">
        <f t="shared" si="217"/>
        <v>10</v>
      </c>
      <c r="F3474" s="101">
        <f t="shared" si="218"/>
        <v>2</v>
      </c>
      <c r="G3474" s="101" t="str">
        <f t="shared" si="219"/>
        <v>On</v>
      </c>
    </row>
    <row r="3475" spans="2:7" x14ac:dyDescent="0.35">
      <c r="B3475" s="3">
        <v>46167.458333324925</v>
      </c>
      <c r="C3475" s="84">
        <v>23.388985695685925</v>
      </c>
      <c r="D3475" s="76">
        <f t="shared" si="216"/>
        <v>5</v>
      </c>
      <c r="E3475" s="76">
        <f t="shared" si="217"/>
        <v>11</v>
      </c>
      <c r="F3475" s="101">
        <f t="shared" si="218"/>
        <v>2</v>
      </c>
      <c r="G3475" s="101" t="str">
        <f t="shared" si="219"/>
        <v>On</v>
      </c>
    </row>
    <row r="3476" spans="2:7" x14ac:dyDescent="0.35">
      <c r="B3476" s="3">
        <v>46167.499999991589</v>
      </c>
      <c r="C3476" s="84">
        <v>15.867618226107677</v>
      </c>
      <c r="D3476" s="76">
        <f t="shared" si="216"/>
        <v>5</v>
      </c>
      <c r="E3476" s="76">
        <f t="shared" si="217"/>
        <v>12</v>
      </c>
      <c r="F3476" s="101">
        <f t="shared" si="218"/>
        <v>2</v>
      </c>
      <c r="G3476" s="101" t="str">
        <f t="shared" si="219"/>
        <v>On</v>
      </c>
    </row>
    <row r="3477" spans="2:7" x14ac:dyDescent="0.35">
      <c r="B3477" s="3">
        <v>46167.541666658253</v>
      </c>
      <c r="C3477" s="84">
        <v>16.942678513110224</v>
      </c>
      <c r="D3477" s="76">
        <f t="shared" si="216"/>
        <v>5</v>
      </c>
      <c r="E3477" s="76">
        <f t="shared" si="217"/>
        <v>13</v>
      </c>
      <c r="F3477" s="101">
        <f t="shared" si="218"/>
        <v>2</v>
      </c>
      <c r="G3477" s="101" t="str">
        <f t="shared" si="219"/>
        <v>On</v>
      </c>
    </row>
    <row r="3478" spans="2:7" x14ac:dyDescent="0.35">
      <c r="B3478" s="3">
        <v>46167.583333324917</v>
      </c>
      <c r="C3478" s="84">
        <v>19.847102290174085</v>
      </c>
      <c r="D3478" s="76">
        <f t="shared" si="216"/>
        <v>5</v>
      </c>
      <c r="E3478" s="76">
        <f t="shared" si="217"/>
        <v>14</v>
      </c>
      <c r="F3478" s="101">
        <f t="shared" si="218"/>
        <v>2</v>
      </c>
      <c r="G3478" s="101" t="str">
        <f t="shared" si="219"/>
        <v>On</v>
      </c>
    </row>
    <row r="3479" spans="2:7" x14ac:dyDescent="0.35">
      <c r="B3479" s="3">
        <v>46167.624999991582</v>
      </c>
      <c r="C3479" s="84">
        <v>15.817217047846524</v>
      </c>
      <c r="D3479" s="76">
        <f t="shared" si="216"/>
        <v>5</v>
      </c>
      <c r="E3479" s="76">
        <f t="shared" si="217"/>
        <v>15</v>
      </c>
      <c r="F3479" s="101">
        <f t="shared" si="218"/>
        <v>2</v>
      </c>
      <c r="G3479" s="101" t="str">
        <f t="shared" si="219"/>
        <v>On</v>
      </c>
    </row>
    <row r="3480" spans="2:7" x14ac:dyDescent="0.35">
      <c r="B3480" s="3">
        <v>46167.666666658246</v>
      </c>
      <c r="C3480" s="84">
        <v>19.062925201241118</v>
      </c>
      <c r="D3480" s="76">
        <f t="shared" si="216"/>
        <v>5</v>
      </c>
      <c r="E3480" s="76">
        <f t="shared" si="217"/>
        <v>16</v>
      </c>
      <c r="F3480" s="101">
        <f t="shared" si="218"/>
        <v>2</v>
      </c>
      <c r="G3480" s="101" t="str">
        <f t="shared" si="219"/>
        <v>On</v>
      </c>
    </row>
    <row r="3481" spans="2:7" x14ac:dyDescent="0.35">
      <c r="B3481" s="3">
        <v>46167.70833332491</v>
      </c>
      <c r="C3481" s="84">
        <v>16.692680211874261</v>
      </c>
      <c r="D3481" s="76">
        <f t="shared" si="216"/>
        <v>5</v>
      </c>
      <c r="E3481" s="76">
        <f t="shared" si="217"/>
        <v>17</v>
      </c>
      <c r="F3481" s="101">
        <f t="shared" si="218"/>
        <v>2</v>
      </c>
      <c r="G3481" s="101" t="str">
        <f t="shared" si="219"/>
        <v>On</v>
      </c>
    </row>
    <row r="3482" spans="2:7" x14ac:dyDescent="0.35">
      <c r="B3482" s="3">
        <v>46167.749999991574</v>
      </c>
      <c r="C3482" s="84">
        <v>18.988764635998866</v>
      </c>
      <c r="D3482" s="76">
        <f t="shared" si="216"/>
        <v>5</v>
      </c>
      <c r="E3482" s="76">
        <f t="shared" si="217"/>
        <v>18</v>
      </c>
      <c r="F3482" s="101">
        <f t="shared" si="218"/>
        <v>2</v>
      </c>
      <c r="G3482" s="101" t="str">
        <f t="shared" si="219"/>
        <v>On</v>
      </c>
    </row>
    <row r="3483" spans="2:7" x14ac:dyDescent="0.35">
      <c r="B3483" s="3">
        <v>46167.791666658239</v>
      </c>
      <c r="C3483" s="84">
        <v>5.6687012907696896</v>
      </c>
      <c r="D3483" s="76">
        <f t="shared" si="216"/>
        <v>5</v>
      </c>
      <c r="E3483" s="76">
        <f t="shared" si="217"/>
        <v>19</v>
      </c>
      <c r="F3483" s="101">
        <f t="shared" si="218"/>
        <v>2</v>
      </c>
      <c r="G3483" s="101" t="str">
        <f t="shared" si="219"/>
        <v>On</v>
      </c>
    </row>
    <row r="3484" spans="2:7" x14ac:dyDescent="0.35">
      <c r="B3484" s="3">
        <v>46167.833333324903</v>
      </c>
      <c r="C3484" s="84">
        <v>4.7193066262977926E-3</v>
      </c>
      <c r="D3484" s="76">
        <f t="shared" si="216"/>
        <v>5</v>
      </c>
      <c r="E3484" s="76">
        <f t="shared" si="217"/>
        <v>20</v>
      </c>
      <c r="F3484" s="101">
        <f t="shared" si="218"/>
        <v>2</v>
      </c>
      <c r="G3484" s="101" t="str">
        <f t="shared" si="219"/>
        <v>On</v>
      </c>
    </row>
    <row r="3485" spans="2:7" x14ac:dyDescent="0.35">
      <c r="B3485" s="3">
        <v>46167.874999991567</v>
      </c>
      <c r="C3485" s="84">
        <v>0</v>
      </c>
      <c r="D3485" s="76">
        <f t="shared" si="216"/>
        <v>5</v>
      </c>
      <c r="E3485" s="76">
        <f t="shared" si="217"/>
        <v>21</v>
      </c>
      <c r="F3485" s="101">
        <f t="shared" si="218"/>
        <v>2</v>
      </c>
      <c r="G3485" s="101" t="str">
        <f t="shared" si="219"/>
        <v>On</v>
      </c>
    </row>
    <row r="3486" spans="2:7" x14ac:dyDescent="0.35">
      <c r="B3486" s="3">
        <v>46167.916666658231</v>
      </c>
      <c r="C3486" s="84">
        <v>0</v>
      </c>
      <c r="D3486" s="76">
        <f t="shared" si="216"/>
        <v>5</v>
      </c>
      <c r="E3486" s="76">
        <f t="shared" si="217"/>
        <v>22</v>
      </c>
      <c r="F3486" s="101">
        <f t="shared" si="218"/>
        <v>2</v>
      </c>
      <c r="G3486" s="101" t="str">
        <f t="shared" si="219"/>
        <v>On</v>
      </c>
    </row>
    <row r="3487" spans="2:7" x14ac:dyDescent="0.35">
      <c r="B3487" s="3">
        <v>46167.958333324896</v>
      </c>
      <c r="C3487" s="84">
        <v>0</v>
      </c>
      <c r="D3487" s="76">
        <f t="shared" si="216"/>
        <v>5</v>
      </c>
      <c r="E3487" s="76">
        <f t="shared" si="217"/>
        <v>23</v>
      </c>
      <c r="F3487" s="101">
        <f t="shared" si="218"/>
        <v>2</v>
      </c>
      <c r="G3487" s="101" t="str">
        <f t="shared" si="219"/>
        <v>On</v>
      </c>
    </row>
    <row r="3488" spans="2:7" x14ac:dyDescent="0.35">
      <c r="B3488" s="3">
        <v>46167.99999999156</v>
      </c>
      <c r="C3488" s="84">
        <v>0</v>
      </c>
      <c r="D3488" s="76">
        <f t="shared" si="216"/>
        <v>5</v>
      </c>
      <c r="E3488" s="76">
        <f t="shared" si="217"/>
        <v>0</v>
      </c>
      <c r="F3488" s="101">
        <f t="shared" si="218"/>
        <v>3</v>
      </c>
      <c r="G3488" s="101" t="str">
        <f t="shared" si="219"/>
        <v>Off</v>
      </c>
    </row>
    <row r="3489" spans="2:7" x14ac:dyDescent="0.35">
      <c r="B3489" s="3">
        <v>46168.041666658224</v>
      </c>
      <c r="C3489" s="84">
        <v>0</v>
      </c>
      <c r="D3489" s="76">
        <f t="shared" si="216"/>
        <v>5</v>
      </c>
      <c r="E3489" s="76">
        <f t="shared" si="217"/>
        <v>1</v>
      </c>
      <c r="F3489" s="101">
        <f t="shared" si="218"/>
        <v>3</v>
      </c>
      <c r="G3489" s="101" t="str">
        <f t="shared" si="219"/>
        <v>Off</v>
      </c>
    </row>
    <row r="3490" spans="2:7" x14ac:dyDescent="0.35">
      <c r="B3490" s="3">
        <v>46168.083333324888</v>
      </c>
      <c r="C3490" s="84">
        <v>0</v>
      </c>
      <c r="D3490" s="76">
        <f t="shared" si="216"/>
        <v>5</v>
      </c>
      <c r="E3490" s="76">
        <f t="shared" si="217"/>
        <v>2</v>
      </c>
      <c r="F3490" s="101">
        <f t="shared" si="218"/>
        <v>3</v>
      </c>
      <c r="G3490" s="101" t="str">
        <f t="shared" si="219"/>
        <v>Off</v>
      </c>
    </row>
    <row r="3491" spans="2:7" x14ac:dyDescent="0.35">
      <c r="B3491" s="3">
        <v>46168.124999991553</v>
      </c>
      <c r="C3491" s="84">
        <v>0</v>
      </c>
      <c r="D3491" s="76">
        <f t="shared" si="216"/>
        <v>5</v>
      </c>
      <c r="E3491" s="76">
        <f t="shared" si="217"/>
        <v>3</v>
      </c>
      <c r="F3491" s="101">
        <f t="shared" si="218"/>
        <v>3</v>
      </c>
      <c r="G3491" s="101" t="str">
        <f t="shared" si="219"/>
        <v>Off</v>
      </c>
    </row>
    <row r="3492" spans="2:7" x14ac:dyDescent="0.35">
      <c r="B3492" s="3">
        <v>46168.166666658217</v>
      </c>
      <c r="C3492" s="84">
        <v>0</v>
      </c>
      <c r="D3492" s="76">
        <f t="shared" si="216"/>
        <v>5</v>
      </c>
      <c r="E3492" s="76">
        <f t="shared" si="217"/>
        <v>4</v>
      </c>
      <c r="F3492" s="101">
        <f t="shared" si="218"/>
        <v>3</v>
      </c>
      <c r="G3492" s="101" t="str">
        <f t="shared" si="219"/>
        <v>Off</v>
      </c>
    </row>
    <row r="3493" spans="2:7" x14ac:dyDescent="0.35">
      <c r="B3493" s="3">
        <v>46168.208333324881</v>
      </c>
      <c r="C3493" s="84">
        <v>0</v>
      </c>
      <c r="D3493" s="76">
        <f t="shared" si="216"/>
        <v>5</v>
      </c>
      <c r="E3493" s="76">
        <f t="shared" si="217"/>
        <v>5</v>
      </c>
      <c r="F3493" s="101">
        <f t="shared" si="218"/>
        <v>3</v>
      </c>
      <c r="G3493" s="101" t="str">
        <f t="shared" si="219"/>
        <v>Off</v>
      </c>
    </row>
    <row r="3494" spans="2:7" x14ac:dyDescent="0.35">
      <c r="B3494" s="3">
        <v>46168.249999991545</v>
      </c>
      <c r="C3494" s="84">
        <v>0</v>
      </c>
      <c r="D3494" s="76">
        <f t="shared" si="216"/>
        <v>5</v>
      </c>
      <c r="E3494" s="76">
        <f t="shared" si="217"/>
        <v>6</v>
      </c>
      <c r="F3494" s="101">
        <f t="shared" si="218"/>
        <v>3</v>
      </c>
      <c r="G3494" s="101" t="str">
        <f t="shared" si="219"/>
        <v>Off</v>
      </c>
    </row>
    <row r="3495" spans="2:7" x14ac:dyDescent="0.35">
      <c r="B3495" s="3">
        <v>46168.29166665821</v>
      </c>
      <c r="C3495" s="84">
        <v>7.5985489547472538</v>
      </c>
      <c r="D3495" s="76">
        <f t="shared" si="216"/>
        <v>5</v>
      </c>
      <c r="E3495" s="76">
        <f t="shared" si="217"/>
        <v>7</v>
      </c>
      <c r="F3495" s="101">
        <f t="shared" si="218"/>
        <v>3</v>
      </c>
      <c r="G3495" s="101" t="str">
        <f t="shared" si="219"/>
        <v>Off</v>
      </c>
    </row>
    <row r="3496" spans="2:7" x14ac:dyDescent="0.35">
      <c r="B3496" s="3">
        <v>46168.333333324874</v>
      </c>
      <c r="C3496" s="84">
        <v>18.352501175910394</v>
      </c>
      <c r="D3496" s="76">
        <f t="shared" si="216"/>
        <v>5</v>
      </c>
      <c r="E3496" s="76">
        <f t="shared" si="217"/>
        <v>8</v>
      </c>
      <c r="F3496" s="101">
        <f t="shared" si="218"/>
        <v>3</v>
      </c>
      <c r="G3496" s="102" t="s">
        <v>104</v>
      </c>
    </row>
    <row r="3497" spans="2:7" x14ac:dyDescent="0.35">
      <c r="B3497" s="3">
        <v>46168.374999991538</v>
      </c>
      <c r="C3497" s="84">
        <v>21.186866689871959</v>
      </c>
      <c r="D3497" s="76">
        <f t="shared" si="216"/>
        <v>5</v>
      </c>
      <c r="E3497" s="76">
        <f t="shared" si="217"/>
        <v>9</v>
      </c>
      <c r="F3497" s="101">
        <f t="shared" si="218"/>
        <v>3</v>
      </c>
      <c r="G3497" s="102" t="s">
        <v>104</v>
      </c>
    </row>
    <row r="3498" spans="2:7" x14ac:dyDescent="0.35">
      <c r="B3498" s="3">
        <v>46168.416666658202</v>
      </c>
      <c r="C3498" s="84">
        <v>22.227821966251145</v>
      </c>
      <c r="D3498" s="76">
        <f t="shared" si="216"/>
        <v>5</v>
      </c>
      <c r="E3498" s="76">
        <f t="shared" si="217"/>
        <v>10</v>
      </c>
      <c r="F3498" s="101">
        <f t="shared" si="218"/>
        <v>3</v>
      </c>
      <c r="G3498" s="102" t="s">
        <v>104</v>
      </c>
    </row>
    <row r="3499" spans="2:7" x14ac:dyDescent="0.35">
      <c r="B3499" s="3">
        <v>46168.458333324867</v>
      </c>
      <c r="C3499" s="84">
        <v>22.406924777654364</v>
      </c>
      <c r="D3499" s="76">
        <f t="shared" si="216"/>
        <v>5</v>
      </c>
      <c r="E3499" s="76">
        <f t="shared" si="217"/>
        <v>11</v>
      </c>
      <c r="F3499" s="101">
        <f t="shared" si="218"/>
        <v>3</v>
      </c>
      <c r="G3499" s="102" t="s">
        <v>104</v>
      </c>
    </row>
    <row r="3500" spans="2:7" x14ac:dyDescent="0.35">
      <c r="B3500" s="3">
        <v>46168.499999991531</v>
      </c>
      <c r="C3500" s="84">
        <v>19.661764927684931</v>
      </c>
      <c r="D3500" s="76">
        <f t="shared" si="216"/>
        <v>5</v>
      </c>
      <c r="E3500" s="76">
        <f t="shared" si="217"/>
        <v>12</v>
      </c>
      <c r="F3500" s="101">
        <f t="shared" si="218"/>
        <v>3</v>
      </c>
      <c r="G3500" s="102" t="s">
        <v>104</v>
      </c>
    </row>
    <row r="3501" spans="2:7" x14ac:dyDescent="0.35">
      <c r="B3501" s="3">
        <v>46168.541666658195</v>
      </c>
      <c r="C3501" s="84">
        <v>19.875679938883298</v>
      </c>
      <c r="D3501" s="76">
        <f t="shared" si="216"/>
        <v>5</v>
      </c>
      <c r="E3501" s="76">
        <f t="shared" si="217"/>
        <v>13</v>
      </c>
      <c r="F3501" s="101">
        <f t="shared" si="218"/>
        <v>3</v>
      </c>
      <c r="G3501" s="102" t="s">
        <v>104</v>
      </c>
    </row>
    <row r="3502" spans="2:7" x14ac:dyDescent="0.35">
      <c r="B3502" s="3">
        <v>46168.583333324859</v>
      </c>
      <c r="C3502" s="84">
        <v>18.883228950308659</v>
      </c>
      <c r="D3502" s="76">
        <f t="shared" si="216"/>
        <v>5</v>
      </c>
      <c r="E3502" s="76">
        <f t="shared" si="217"/>
        <v>14</v>
      </c>
      <c r="F3502" s="101">
        <f t="shared" si="218"/>
        <v>3</v>
      </c>
      <c r="G3502" s="102" t="s">
        <v>104</v>
      </c>
    </row>
    <row r="3503" spans="2:7" x14ac:dyDescent="0.35">
      <c r="B3503" s="3">
        <v>46168.624999991524</v>
      </c>
      <c r="C3503" s="84">
        <v>18.33013222264406</v>
      </c>
      <c r="D3503" s="76">
        <f t="shared" si="216"/>
        <v>5</v>
      </c>
      <c r="E3503" s="76">
        <f t="shared" si="217"/>
        <v>15</v>
      </c>
      <c r="F3503" s="101">
        <f t="shared" si="218"/>
        <v>3</v>
      </c>
      <c r="G3503" s="102" t="s">
        <v>104</v>
      </c>
    </row>
    <row r="3504" spans="2:7" x14ac:dyDescent="0.35">
      <c r="B3504" s="3">
        <v>46168.666666658188</v>
      </c>
      <c r="C3504" s="84">
        <v>13.528182279333674</v>
      </c>
      <c r="D3504" s="76">
        <f t="shared" si="216"/>
        <v>5</v>
      </c>
      <c r="E3504" s="76">
        <f t="shared" si="217"/>
        <v>16</v>
      </c>
      <c r="F3504" s="101">
        <f t="shared" si="218"/>
        <v>3</v>
      </c>
      <c r="G3504" s="102" t="s">
        <v>104</v>
      </c>
    </row>
    <row r="3505" spans="2:7" x14ac:dyDescent="0.35">
      <c r="B3505" s="3">
        <v>46168.708333324852</v>
      </c>
      <c r="C3505" s="84">
        <v>20.499752912552097</v>
      </c>
      <c r="D3505" s="76">
        <f t="shared" si="216"/>
        <v>5</v>
      </c>
      <c r="E3505" s="76">
        <f t="shared" si="217"/>
        <v>17</v>
      </c>
      <c r="F3505" s="101">
        <f t="shared" si="218"/>
        <v>3</v>
      </c>
      <c r="G3505" s="102" t="s">
        <v>104</v>
      </c>
    </row>
    <row r="3506" spans="2:7" x14ac:dyDescent="0.35">
      <c r="B3506" s="3">
        <v>46168.749999991516</v>
      </c>
      <c r="C3506" s="84">
        <v>16.300503969571992</v>
      </c>
      <c r="D3506" s="76">
        <f t="shared" si="216"/>
        <v>5</v>
      </c>
      <c r="E3506" s="76">
        <f t="shared" si="217"/>
        <v>18</v>
      </c>
      <c r="F3506" s="101">
        <f t="shared" si="218"/>
        <v>3</v>
      </c>
      <c r="G3506" s="102" t="s">
        <v>104</v>
      </c>
    </row>
    <row r="3507" spans="2:7" x14ac:dyDescent="0.35">
      <c r="B3507" s="3">
        <v>46168.79166665818</v>
      </c>
      <c r="C3507" s="84">
        <v>8.5222119921350501</v>
      </c>
      <c r="D3507" s="76">
        <f t="shared" si="216"/>
        <v>5</v>
      </c>
      <c r="E3507" s="76">
        <f t="shared" si="217"/>
        <v>19</v>
      </c>
      <c r="F3507" s="101">
        <f t="shared" si="218"/>
        <v>3</v>
      </c>
      <c r="G3507" s="102" t="s">
        <v>104</v>
      </c>
    </row>
    <row r="3508" spans="2:7" x14ac:dyDescent="0.35">
      <c r="B3508" s="3">
        <v>46168.833333324845</v>
      </c>
      <c r="C3508" s="84">
        <v>2.6879256947380643E-2</v>
      </c>
      <c r="D3508" s="76">
        <f t="shared" si="216"/>
        <v>5</v>
      </c>
      <c r="E3508" s="76">
        <f t="shared" si="217"/>
        <v>20</v>
      </c>
      <c r="F3508" s="101">
        <f t="shared" si="218"/>
        <v>3</v>
      </c>
      <c r="G3508" s="102" t="s">
        <v>104</v>
      </c>
    </row>
    <row r="3509" spans="2:7" x14ac:dyDescent="0.35">
      <c r="B3509" s="3">
        <v>46168.874999991509</v>
      </c>
      <c r="C3509" s="84">
        <v>0</v>
      </c>
      <c r="D3509" s="76">
        <f t="shared" si="216"/>
        <v>5</v>
      </c>
      <c r="E3509" s="76">
        <f t="shared" si="217"/>
        <v>21</v>
      </c>
      <c r="F3509" s="101">
        <f t="shared" si="218"/>
        <v>3</v>
      </c>
      <c r="G3509" s="102" t="s">
        <v>104</v>
      </c>
    </row>
    <row r="3510" spans="2:7" x14ac:dyDescent="0.35">
      <c r="B3510" s="3">
        <v>46168.916666658173</v>
      </c>
      <c r="C3510" s="84">
        <v>0</v>
      </c>
      <c r="D3510" s="76">
        <f t="shared" si="216"/>
        <v>5</v>
      </c>
      <c r="E3510" s="76">
        <f t="shared" si="217"/>
        <v>22</v>
      </c>
      <c r="F3510" s="101">
        <f t="shared" si="218"/>
        <v>3</v>
      </c>
      <c r="G3510" s="102" t="s">
        <v>104</v>
      </c>
    </row>
    <row r="3511" spans="2:7" x14ac:dyDescent="0.35">
      <c r="B3511" s="3">
        <v>46168.958333324837</v>
      </c>
      <c r="C3511" s="84">
        <v>0</v>
      </c>
      <c r="D3511" s="76">
        <f t="shared" si="216"/>
        <v>5</v>
      </c>
      <c r="E3511" s="76">
        <f t="shared" si="217"/>
        <v>23</v>
      </c>
      <c r="F3511" s="101">
        <f t="shared" si="218"/>
        <v>3</v>
      </c>
      <c r="G3511" s="102" t="s">
        <v>104</v>
      </c>
    </row>
    <row r="3512" spans="2:7" x14ac:dyDescent="0.35">
      <c r="B3512" s="3">
        <v>46168.999999991502</v>
      </c>
      <c r="C3512" s="84">
        <v>0</v>
      </c>
      <c r="D3512" s="76">
        <f t="shared" si="216"/>
        <v>5</v>
      </c>
      <c r="E3512" s="76">
        <f t="shared" si="217"/>
        <v>0</v>
      </c>
      <c r="F3512" s="101">
        <f t="shared" si="218"/>
        <v>4</v>
      </c>
      <c r="G3512" s="101" t="str">
        <f t="shared" si="219"/>
        <v>Off</v>
      </c>
    </row>
    <row r="3513" spans="2:7" x14ac:dyDescent="0.35">
      <c r="B3513" s="3">
        <v>46169.041666658166</v>
      </c>
      <c r="C3513" s="84">
        <v>0</v>
      </c>
      <c r="D3513" s="76">
        <f t="shared" si="216"/>
        <v>5</v>
      </c>
      <c r="E3513" s="76">
        <f t="shared" si="217"/>
        <v>1</v>
      </c>
      <c r="F3513" s="101">
        <f t="shared" si="218"/>
        <v>4</v>
      </c>
      <c r="G3513" s="101" t="str">
        <f t="shared" si="219"/>
        <v>Off</v>
      </c>
    </row>
    <row r="3514" spans="2:7" x14ac:dyDescent="0.35">
      <c r="B3514" s="3">
        <v>46169.08333332483</v>
      </c>
      <c r="C3514" s="84">
        <v>0</v>
      </c>
      <c r="D3514" s="76">
        <f t="shared" si="216"/>
        <v>5</v>
      </c>
      <c r="E3514" s="76">
        <f t="shared" si="217"/>
        <v>2</v>
      </c>
      <c r="F3514" s="101">
        <f t="shared" si="218"/>
        <v>4</v>
      </c>
      <c r="G3514" s="101" t="str">
        <f t="shared" si="219"/>
        <v>Off</v>
      </c>
    </row>
    <row r="3515" spans="2:7" x14ac:dyDescent="0.35">
      <c r="B3515" s="3">
        <v>46169.124999991494</v>
      </c>
      <c r="C3515" s="84">
        <v>0</v>
      </c>
      <c r="D3515" s="76">
        <f t="shared" si="216"/>
        <v>5</v>
      </c>
      <c r="E3515" s="76">
        <f t="shared" si="217"/>
        <v>3</v>
      </c>
      <c r="F3515" s="101">
        <f t="shared" si="218"/>
        <v>4</v>
      </c>
      <c r="G3515" s="101" t="str">
        <f t="shared" si="219"/>
        <v>Off</v>
      </c>
    </row>
    <row r="3516" spans="2:7" x14ac:dyDescent="0.35">
      <c r="B3516" s="3">
        <v>46169.166666658159</v>
      </c>
      <c r="C3516" s="84">
        <v>0</v>
      </c>
      <c r="D3516" s="76">
        <f t="shared" si="216"/>
        <v>5</v>
      </c>
      <c r="E3516" s="76">
        <f t="shared" si="217"/>
        <v>4</v>
      </c>
      <c r="F3516" s="101">
        <f t="shared" si="218"/>
        <v>4</v>
      </c>
      <c r="G3516" s="101" t="str">
        <f t="shared" si="219"/>
        <v>Off</v>
      </c>
    </row>
    <row r="3517" spans="2:7" x14ac:dyDescent="0.35">
      <c r="B3517" s="3">
        <v>46169.208333324823</v>
      </c>
      <c r="C3517" s="84">
        <v>0</v>
      </c>
      <c r="D3517" s="76">
        <f t="shared" si="216"/>
        <v>5</v>
      </c>
      <c r="E3517" s="76">
        <f t="shared" si="217"/>
        <v>5</v>
      </c>
      <c r="F3517" s="101">
        <f t="shared" si="218"/>
        <v>4</v>
      </c>
      <c r="G3517" s="101" t="str">
        <f t="shared" si="219"/>
        <v>Off</v>
      </c>
    </row>
    <row r="3518" spans="2:7" x14ac:dyDescent="0.35">
      <c r="B3518" s="3">
        <v>46169.249999991487</v>
      </c>
      <c r="C3518" s="84">
        <v>0</v>
      </c>
      <c r="D3518" s="76">
        <f t="shared" si="216"/>
        <v>5</v>
      </c>
      <c r="E3518" s="76">
        <f t="shared" si="217"/>
        <v>6</v>
      </c>
      <c r="F3518" s="101">
        <f t="shared" si="218"/>
        <v>4</v>
      </c>
      <c r="G3518" s="101" t="str">
        <f t="shared" si="219"/>
        <v>Off</v>
      </c>
    </row>
    <row r="3519" spans="2:7" x14ac:dyDescent="0.35">
      <c r="B3519" s="3">
        <v>46169.291666658151</v>
      </c>
      <c r="C3519" s="84">
        <v>5.7920416417911413</v>
      </c>
      <c r="D3519" s="76">
        <f t="shared" si="216"/>
        <v>5</v>
      </c>
      <c r="E3519" s="76">
        <f t="shared" si="217"/>
        <v>7</v>
      </c>
      <c r="F3519" s="101">
        <f t="shared" si="218"/>
        <v>4</v>
      </c>
      <c r="G3519" s="101" t="str">
        <f t="shared" si="219"/>
        <v>Off</v>
      </c>
    </row>
    <row r="3520" spans="2:7" x14ac:dyDescent="0.35">
      <c r="B3520" s="3">
        <v>46169.333333324816</v>
      </c>
      <c r="C3520" s="84">
        <v>5.7905473969734604</v>
      </c>
      <c r="D3520" s="76">
        <f t="shared" si="216"/>
        <v>5</v>
      </c>
      <c r="E3520" s="76">
        <f t="shared" si="217"/>
        <v>8</v>
      </c>
      <c r="F3520" s="101">
        <f t="shared" si="218"/>
        <v>4</v>
      </c>
      <c r="G3520" s="101" t="str">
        <f t="shared" si="219"/>
        <v>On</v>
      </c>
    </row>
    <row r="3521" spans="2:7" x14ac:dyDescent="0.35">
      <c r="B3521" s="3">
        <v>46169.37499999148</v>
      </c>
      <c r="C3521" s="84">
        <v>14.653919500156062</v>
      </c>
      <c r="D3521" s="76">
        <f t="shared" si="216"/>
        <v>5</v>
      </c>
      <c r="E3521" s="76">
        <f t="shared" si="217"/>
        <v>9</v>
      </c>
      <c r="F3521" s="101">
        <f t="shared" si="218"/>
        <v>4</v>
      </c>
      <c r="G3521" s="101" t="str">
        <f t="shared" si="219"/>
        <v>On</v>
      </c>
    </row>
    <row r="3522" spans="2:7" x14ac:dyDescent="0.35">
      <c r="B3522" s="3">
        <v>46169.416666658144</v>
      </c>
      <c r="C3522" s="84">
        <v>21.33302910829271</v>
      </c>
      <c r="D3522" s="76">
        <f t="shared" si="216"/>
        <v>5</v>
      </c>
      <c r="E3522" s="76">
        <f t="shared" si="217"/>
        <v>10</v>
      </c>
      <c r="F3522" s="101">
        <f t="shared" si="218"/>
        <v>4</v>
      </c>
      <c r="G3522" s="101" t="str">
        <f t="shared" si="219"/>
        <v>On</v>
      </c>
    </row>
    <row r="3523" spans="2:7" x14ac:dyDescent="0.35">
      <c r="B3523" s="3">
        <v>46169.458333324808</v>
      </c>
      <c r="C3523" s="84">
        <v>21.731537300128743</v>
      </c>
      <c r="D3523" s="76">
        <f t="shared" si="216"/>
        <v>5</v>
      </c>
      <c r="E3523" s="76">
        <f t="shared" si="217"/>
        <v>11</v>
      </c>
      <c r="F3523" s="101">
        <f t="shared" si="218"/>
        <v>4</v>
      </c>
      <c r="G3523" s="101" t="str">
        <f t="shared" si="219"/>
        <v>On</v>
      </c>
    </row>
    <row r="3524" spans="2:7" x14ac:dyDescent="0.35">
      <c r="B3524" s="3">
        <v>46169.499999991473</v>
      </c>
      <c r="C3524" s="84">
        <v>18.525536226007294</v>
      </c>
      <c r="D3524" s="76">
        <f t="shared" si="216"/>
        <v>5</v>
      </c>
      <c r="E3524" s="76">
        <f t="shared" si="217"/>
        <v>12</v>
      </c>
      <c r="F3524" s="101">
        <f t="shared" si="218"/>
        <v>4</v>
      </c>
      <c r="G3524" s="101" t="str">
        <f t="shared" si="219"/>
        <v>On</v>
      </c>
    </row>
    <row r="3525" spans="2:7" x14ac:dyDescent="0.35">
      <c r="B3525" s="3">
        <v>46169.541666658137</v>
      </c>
      <c r="C3525" s="84">
        <v>21.415482121191488</v>
      </c>
      <c r="D3525" s="76">
        <f t="shared" si="216"/>
        <v>5</v>
      </c>
      <c r="E3525" s="76">
        <f t="shared" si="217"/>
        <v>13</v>
      </c>
      <c r="F3525" s="101">
        <f t="shared" si="218"/>
        <v>4</v>
      </c>
      <c r="G3525" s="101" t="str">
        <f t="shared" si="219"/>
        <v>On</v>
      </c>
    </row>
    <row r="3526" spans="2:7" x14ac:dyDescent="0.35">
      <c r="B3526" s="3">
        <v>46169.583333324801</v>
      </c>
      <c r="C3526" s="84">
        <v>21.280958665417295</v>
      </c>
      <c r="D3526" s="76">
        <f t="shared" si="216"/>
        <v>5</v>
      </c>
      <c r="E3526" s="76">
        <f t="shared" si="217"/>
        <v>14</v>
      </c>
      <c r="F3526" s="101">
        <f t="shared" si="218"/>
        <v>4</v>
      </c>
      <c r="G3526" s="101" t="str">
        <f t="shared" si="219"/>
        <v>On</v>
      </c>
    </row>
    <row r="3527" spans="2:7" x14ac:dyDescent="0.35">
      <c r="B3527" s="3">
        <v>46169.624999991465</v>
      </c>
      <c r="C3527" s="84">
        <v>16.799608761178145</v>
      </c>
      <c r="D3527" s="76">
        <f t="shared" si="216"/>
        <v>5</v>
      </c>
      <c r="E3527" s="76">
        <f t="shared" si="217"/>
        <v>15</v>
      </c>
      <c r="F3527" s="101">
        <f t="shared" si="218"/>
        <v>4</v>
      </c>
      <c r="G3527" s="101" t="str">
        <f t="shared" si="219"/>
        <v>On</v>
      </c>
    </row>
    <row r="3528" spans="2:7" x14ac:dyDescent="0.35">
      <c r="B3528" s="3">
        <v>46169.66666665813</v>
      </c>
      <c r="C3528" s="84">
        <v>11.938406745496241</v>
      </c>
      <c r="D3528" s="76">
        <f t="shared" si="216"/>
        <v>5</v>
      </c>
      <c r="E3528" s="76">
        <f t="shared" si="217"/>
        <v>16</v>
      </c>
      <c r="F3528" s="101">
        <f t="shared" si="218"/>
        <v>4</v>
      </c>
      <c r="G3528" s="101" t="str">
        <f t="shared" si="219"/>
        <v>On</v>
      </c>
    </row>
    <row r="3529" spans="2:7" x14ac:dyDescent="0.35">
      <c r="B3529" s="3">
        <v>46169.708333324794</v>
      </c>
      <c r="C3529" s="84">
        <v>20.39025801033149</v>
      </c>
      <c r="D3529" s="76">
        <f t="shared" ref="D3529:D3592" si="220">MONTH(B3529)</f>
        <v>5</v>
      </c>
      <c r="E3529" s="76">
        <f t="shared" si="217"/>
        <v>17</v>
      </c>
      <c r="F3529" s="101">
        <f t="shared" si="218"/>
        <v>4</v>
      </c>
      <c r="G3529" s="101" t="str">
        <f t="shared" si="219"/>
        <v>On</v>
      </c>
    </row>
    <row r="3530" spans="2:7" x14ac:dyDescent="0.35">
      <c r="B3530" s="3">
        <v>46169.749999991458</v>
      </c>
      <c r="C3530" s="84">
        <v>7.8064576810816293</v>
      </c>
      <c r="D3530" s="76">
        <f t="shared" si="220"/>
        <v>5</v>
      </c>
      <c r="E3530" s="76">
        <f t="shared" ref="E3530:E3593" si="221">HOUR(B3530)</f>
        <v>18</v>
      </c>
      <c r="F3530" s="101">
        <f t="shared" ref="F3530:F3593" si="222">WEEKDAY(B3530,1)</f>
        <v>4</v>
      </c>
      <c r="G3530" s="101" t="str">
        <f t="shared" ref="G3530:G3593" si="223">IF(OR(F3530=$F$6,F3530=$F$7),"Off",IF(E3530&lt;8,"Off","On"))</f>
        <v>On</v>
      </c>
    </row>
    <row r="3531" spans="2:7" x14ac:dyDescent="0.35">
      <c r="B3531" s="3">
        <v>46169.791666658122</v>
      </c>
      <c r="C3531" s="84">
        <v>6.9295811397780422</v>
      </c>
      <c r="D3531" s="76">
        <f t="shared" si="220"/>
        <v>5</v>
      </c>
      <c r="E3531" s="76">
        <f t="shared" si="221"/>
        <v>19</v>
      </c>
      <c r="F3531" s="101">
        <f t="shared" si="222"/>
        <v>4</v>
      </c>
      <c r="G3531" s="101" t="str">
        <f t="shared" si="223"/>
        <v>On</v>
      </c>
    </row>
    <row r="3532" spans="2:7" x14ac:dyDescent="0.35">
      <c r="B3532" s="3">
        <v>46169.833333324787</v>
      </c>
      <c r="C3532" s="84">
        <v>8.4922435629442402E-5</v>
      </c>
      <c r="D3532" s="76">
        <f t="shared" si="220"/>
        <v>5</v>
      </c>
      <c r="E3532" s="76">
        <f t="shared" si="221"/>
        <v>20</v>
      </c>
      <c r="F3532" s="101">
        <f t="shared" si="222"/>
        <v>4</v>
      </c>
      <c r="G3532" s="101" t="str">
        <f t="shared" si="223"/>
        <v>On</v>
      </c>
    </row>
    <row r="3533" spans="2:7" x14ac:dyDescent="0.35">
      <c r="B3533" s="3">
        <v>46169.874999991451</v>
      </c>
      <c r="C3533" s="84">
        <v>0</v>
      </c>
      <c r="D3533" s="76">
        <f t="shared" si="220"/>
        <v>5</v>
      </c>
      <c r="E3533" s="76">
        <f t="shared" si="221"/>
        <v>21</v>
      </c>
      <c r="F3533" s="101">
        <f t="shared" si="222"/>
        <v>4</v>
      </c>
      <c r="G3533" s="101" t="str">
        <f t="shared" si="223"/>
        <v>On</v>
      </c>
    </row>
    <row r="3534" spans="2:7" x14ac:dyDescent="0.35">
      <c r="B3534" s="3">
        <v>46169.916666658115</v>
      </c>
      <c r="C3534" s="84">
        <v>0</v>
      </c>
      <c r="D3534" s="76">
        <f t="shared" si="220"/>
        <v>5</v>
      </c>
      <c r="E3534" s="76">
        <f t="shared" si="221"/>
        <v>22</v>
      </c>
      <c r="F3534" s="101">
        <f t="shared" si="222"/>
        <v>4</v>
      </c>
      <c r="G3534" s="101" t="str">
        <f t="shared" si="223"/>
        <v>On</v>
      </c>
    </row>
    <row r="3535" spans="2:7" x14ac:dyDescent="0.35">
      <c r="B3535" s="3">
        <v>46169.958333324779</v>
      </c>
      <c r="C3535" s="84">
        <v>0</v>
      </c>
      <c r="D3535" s="76">
        <f t="shared" si="220"/>
        <v>5</v>
      </c>
      <c r="E3535" s="76">
        <f t="shared" si="221"/>
        <v>23</v>
      </c>
      <c r="F3535" s="101">
        <f t="shared" si="222"/>
        <v>4</v>
      </c>
      <c r="G3535" s="101" t="str">
        <f t="shared" si="223"/>
        <v>On</v>
      </c>
    </row>
    <row r="3536" spans="2:7" x14ac:dyDescent="0.35">
      <c r="B3536" s="3">
        <v>46169.999999991443</v>
      </c>
      <c r="C3536" s="84">
        <v>0</v>
      </c>
      <c r="D3536" s="76">
        <f t="shared" si="220"/>
        <v>5</v>
      </c>
      <c r="E3536" s="76">
        <f t="shared" si="221"/>
        <v>0</v>
      </c>
      <c r="F3536" s="101">
        <f t="shared" si="222"/>
        <v>5</v>
      </c>
      <c r="G3536" s="101" t="str">
        <f t="shared" si="223"/>
        <v>Off</v>
      </c>
    </row>
    <row r="3537" spans="2:7" x14ac:dyDescent="0.35">
      <c r="B3537" s="3">
        <v>46170.041666658108</v>
      </c>
      <c r="C3537" s="84">
        <v>0</v>
      </c>
      <c r="D3537" s="76">
        <f t="shared" si="220"/>
        <v>5</v>
      </c>
      <c r="E3537" s="76">
        <f t="shared" si="221"/>
        <v>1</v>
      </c>
      <c r="F3537" s="101">
        <f t="shared" si="222"/>
        <v>5</v>
      </c>
      <c r="G3537" s="101" t="str">
        <f t="shared" si="223"/>
        <v>Off</v>
      </c>
    </row>
    <row r="3538" spans="2:7" x14ac:dyDescent="0.35">
      <c r="B3538" s="3">
        <v>46170.083333324772</v>
      </c>
      <c r="C3538" s="84">
        <v>0</v>
      </c>
      <c r="D3538" s="76">
        <f t="shared" si="220"/>
        <v>5</v>
      </c>
      <c r="E3538" s="76">
        <f t="shared" si="221"/>
        <v>2</v>
      </c>
      <c r="F3538" s="101">
        <f t="shared" si="222"/>
        <v>5</v>
      </c>
      <c r="G3538" s="101" t="str">
        <f t="shared" si="223"/>
        <v>Off</v>
      </c>
    </row>
    <row r="3539" spans="2:7" x14ac:dyDescent="0.35">
      <c r="B3539" s="3">
        <v>46170.124999991436</v>
      </c>
      <c r="C3539" s="84">
        <v>0</v>
      </c>
      <c r="D3539" s="76">
        <f t="shared" si="220"/>
        <v>5</v>
      </c>
      <c r="E3539" s="76">
        <f t="shared" si="221"/>
        <v>3</v>
      </c>
      <c r="F3539" s="101">
        <f t="shared" si="222"/>
        <v>5</v>
      </c>
      <c r="G3539" s="101" t="str">
        <f t="shared" si="223"/>
        <v>Off</v>
      </c>
    </row>
    <row r="3540" spans="2:7" x14ac:dyDescent="0.35">
      <c r="B3540" s="3">
        <v>46170.1666666581</v>
      </c>
      <c r="C3540" s="84">
        <v>0</v>
      </c>
      <c r="D3540" s="76">
        <f t="shared" si="220"/>
        <v>5</v>
      </c>
      <c r="E3540" s="76">
        <f t="shared" si="221"/>
        <v>4</v>
      </c>
      <c r="F3540" s="101">
        <f t="shared" si="222"/>
        <v>5</v>
      </c>
      <c r="G3540" s="101" t="str">
        <f t="shared" si="223"/>
        <v>Off</v>
      </c>
    </row>
    <row r="3541" spans="2:7" x14ac:dyDescent="0.35">
      <c r="B3541" s="3">
        <v>46170.208333324765</v>
      </c>
      <c r="C3541" s="84">
        <v>0</v>
      </c>
      <c r="D3541" s="76">
        <f t="shared" si="220"/>
        <v>5</v>
      </c>
      <c r="E3541" s="76">
        <f t="shared" si="221"/>
        <v>5</v>
      </c>
      <c r="F3541" s="101">
        <f t="shared" si="222"/>
        <v>5</v>
      </c>
      <c r="G3541" s="101" t="str">
        <f t="shared" si="223"/>
        <v>Off</v>
      </c>
    </row>
    <row r="3542" spans="2:7" x14ac:dyDescent="0.35">
      <c r="B3542" s="3">
        <v>46170.249999991429</v>
      </c>
      <c r="C3542" s="84">
        <v>0.11464966824564028</v>
      </c>
      <c r="D3542" s="76">
        <f t="shared" si="220"/>
        <v>5</v>
      </c>
      <c r="E3542" s="76">
        <f t="shared" si="221"/>
        <v>6</v>
      </c>
      <c r="F3542" s="101">
        <f t="shared" si="222"/>
        <v>5</v>
      </c>
      <c r="G3542" s="101" t="str">
        <f t="shared" si="223"/>
        <v>Off</v>
      </c>
    </row>
    <row r="3543" spans="2:7" x14ac:dyDescent="0.35">
      <c r="B3543" s="3">
        <v>46170.291666658093</v>
      </c>
      <c r="C3543" s="84">
        <v>7.7789586353887454</v>
      </c>
      <c r="D3543" s="76">
        <f t="shared" si="220"/>
        <v>5</v>
      </c>
      <c r="E3543" s="76">
        <f t="shared" si="221"/>
        <v>7</v>
      </c>
      <c r="F3543" s="101">
        <f t="shared" si="222"/>
        <v>5</v>
      </c>
      <c r="G3543" s="101" t="str">
        <f t="shared" si="223"/>
        <v>Off</v>
      </c>
    </row>
    <row r="3544" spans="2:7" x14ac:dyDescent="0.35">
      <c r="B3544" s="3">
        <v>46170.333333324757</v>
      </c>
      <c r="C3544" s="84">
        <v>13.145390192705907</v>
      </c>
      <c r="D3544" s="76">
        <f t="shared" si="220"/>
        <v>5</v>
      </c>
      <c r="E3544" s="76">
        <f t="shared" si="221"/>
        <v>8</v>
      </c>
      <c r="F3544" s="101">
        <f t="shared" si="222"/>
        <v>5</v>
      </c>
      <c r="G3544" s="101" t="str">
        <f t="shared" si="223"/>
        <v>On</v>
      </c>
    </row>
    <row r="3545" spans="2:7" x14ac:dyDescent="0.35">
      <c r="B3545" s="3">
        <v>46170.374999991422</v>
      </c>
      <c r="C3545" s="84">
        <v>15.089188050579615</v>
      </c>
      <c r="D3545" s="76">
        <f t="shared" si="220"/>
        <v>5</v>
      </c>
      <c r="E3545" s="76">
        <f t="shared" si="221"/>
        <v>9</v>
      </c>
      <c r="F3545" s="101">
        <f t="shared" si="222"/>
        <v>5</v>
      </c>
      <c r="G3545" s="101" t="str">
        <f t="shared" si="223"/>
        <v>On</v>
      </c>
    </row>
    <row r="3546" spans="2:7" x14ac:dyDescent="0.35">
      <c r="B3546" s="3">
        <v>46170.416666658086</v>
      </c>
      <c r="C3546" s="84">
        <v>21.054367099427942</v>
      </c>
      <c r="D3546" s="76">
        <f t="shared" si="220"/>
        <v>5</v>
      </c>
      <c r="E3546" s="76">
        <f t="shared" si="221"/>
        <v>10</v>
      </c>
      <c r="F3546" s="101">
        <f t="shared" si="222"/>
        <v>5</v>
      </c>
      <c r="G3546" s="101" t="str">
        <f t="shared" si="223"/>
        <v>On</v>
      </c>
    </row>
    <row r="3547" spans="2:7" x14ac:dyDescent="0.35">
      <c r="B3547" s="3">
        <v>46170.45833332475</v>
      </c>
      <c r="C3547" s="84">
        <v>16.042280511161199</v>
      </c>
      <c r="D3547" s="76">
        <f t="shared" si="220"/>
        <v>5</v>
      </c>
      <c r="E3547" s="76">
        <f t="shared" si="221"/>
        <v>11</v>
      </c>
      <c r="F3547" s="101">
        <f t="shared" si="222"/>
        <v>5</v>
      </c>
      <c r="G3547" s="101" t="str">
        <f t="shared" si="223"/>
        <v>On</v>
      </c>
    </row>
    <row r="3548" spans="2:7" x14ac:dyDescent="0.35">
      <c r="B3548" s="3">
        <v>46170.499999991414</v>
      </c>
      <c r="C3548" s="84">
        <v>18.697587534063135</v>
      </c>
      <c r="D3548" s="76">
        <f t="shared" si="220"/>
        <v>5</v>
      </c>
      <c r="E3548" s="76">
        <f t="shared" si="221"/>
        <v>12</v>
      </c>
      <c r="F3548" s="101">
        <f t="shared" si="222"/>
        <v>5</v>
      </c>
      <c r="G3548" s="101" t="str">
        <f t="shared" si="223"/>
        <v>On</v>
      </c>
    </row>
    <row r="3549" spans="2:7" x14ac:dyDescent="0.35">
      <c r="B3549" s="3">
        <v>46170.541666658079</v>
      </c>
      <c r="C3549" s="84">
        <v>18.304147389969348</v>
      </c>
      <c r="D3549" s="76">
        <f t="shared" si="220"/>
        <v>5</v>
      </c>
      <c r="E3549" s="76">
        <f t="shared" si="221"/>
        <v>13</v>
      </c>
      <c r="F3549" s="101">
        <f t="shared" si="222"/>
        <v>5</v>
      </c>
      <c r="G3549" s="101" t="str">
        <f t="shared" si="223"/>
        <v>On</v>
      </c>
    </row>
    <row r="3550" spans="2:7" x14ac:dyDescent="0.35">
      <c r="B3550" s="3">
        <v>46170.583333324743</v>
      </c>
      <c r="C3550" s="84">
        <v>18.859503176929092</v>
      </c>
      <c r="D3550" s="76">
        <f t="shared" si="220"/>
        <v>5</v>
      </c>
      <c r="E3550" s="76">
        <f t="shared" si="221"/>
        <v>14</v>
      </c>
      <c r="F3550" s="101">
        <f t="shared" si="222"/>
        <v>5</v>
      </c>
      <c r="G3550" s="101" t="str">
        <f t="shared" si="223"/>
        <v>On</v>
      </c>
    </row>
    <row r="3551" spans="2:7" x14ac:dyDescent="0.35">
      <c r="B3551" s="3">
        <v>46170.624999991407</v>
      </c>
      <c r="C3551" s="84">
        <v>20.633393036795248</v>
      </c>
      <c r="D3551" s="76">
        <f t="shared" si="220"/>
        <v>5</v>
      </c>
      <c r="E3551" s="76">
        <f t="shared" si="221"/>
        <v>15</v>
      </c>
      <c r="F3551" s="101">
        <f t="shared" si="222"/>
        <v>5</v>
      </c>
      <c r="G3551" s="101" t="str">
        <f t="shared" si="223"/>
        <v>On</v>
      </c>
    </row>
    <row r="3552" spans="2:7" x14ac:dyDescent="0.35">
      <c r="B3552" s="3">
        <v>46170.666666658071</v>
      </c>
      <c r="C3552" s="84">
        <v>20.293992502870218</v>
      </c>
      <c r="D3552" s="76">
        <f t="shared" si="220"/>
        <v>5</v>
      </c>
      <c r="E3552" s="76">
        <f t="shared" si="221"/>
        <v>16</v>
      </c>
      <c r="F3552" s="101">
        <f t="shared" si="222"/>
        <v>5</v>
      </c>
      <c r="G3552" s="101" t="str">
        <f t="shared" si="223"/>
        <v>On</v>
      </c>
    </row>
    <row r="3553" spans="2:7" x14ac:dyDescent="0.35">
      <c r="B3553" s="3">
        <v>46170.708333324736</v>
      </c>
      <c r="C3553" s="84">
        <v>11.7415686170641</v>
      </c>
      <c r="D3553" s="76">
        <f t="shared" si="220"/>
        <v>5</v>
      </c>
      <c r="E3553" s="76">
        <f t="shared" si="221"/>
        <v>17</v>
      </c>
      <c r="F3553" s="101">
        <f t="shared" si="222"/>
        <v>5</v>
      </c>
      <c r="G3553" s="101" t="str">
        <f t="shared" si="223"/>
        <v>On</v>
      </c>
    </row>
    <row r="3554" spans="2:7" x14ac:dyDescent="0.35">
      <c r="B3554" s="3">
        <v>46170.7499999914</v>
      </c>
      <c r="C3554" s="84">
        <v>16.032504762091083</v>
      </c>
      <c r="D3554" s="76">
        <f t="shared" si="220"/>
        <v>5</v>
      </c>
      <c r="E3554" s="76">
        <f t="shared" si="221"/>
        <v>18</v>
      </c>
      <c r="F3554" s="101">
        <f t="shared" si="222"/>
        <v>5</v>
      </c>
      <c r="G3554" s="101" t="str">
        <f t="shared" si="223"/>
        <v>On</v>
      </c>
    </row>
    <row r="3555" spans="2:7" x14ac:dyDescent="0.35">
      <c r="B3555" s="3">
        <v>46170.791666658064</v>
      </c>
      <c r="C3555" s="84">
        <v>7.7466688415105729</v>
      </c>
      <c r="D3555" s="76">
        <f t="shared" si="220"/>
        <v>5</v>
      </c>
      <c r="E3555" s="76">
        <f t="shared" si="221"/>
        <v>19</v>
      </c>
      <c r="F3555" s="101">
        <f t="shared" si="222"/>
        <v>5</v>
      </c>
      <c r="G3555" s="101" t="str">
        <f t="shared" si="223"/>
        <v>On</v>
      </c>
    </row>
    <row r="3556" spans="2:7" x14ac:dyDescent="0.35">
      <c r="B3556" s="3">
        <v>46170.833333324728</v>
      </c>
      <c r="C3556" s="84">
        <v>0</v>
      </c>
      <c r="D3556" s="76">
        <f t="shared" si="220"/>
        <v>5</v>
      </c>
      <c r="E3556" s="76">
        <f t="shared" si="221"/>
        <v>20</v>
      </c>
      <c r="F3556" s="101">
        <f t="shared" si="222"/>
        <v>5</v>
      </c>
      <c r="G3556" s="101" t="str">
        <f t="shared" si="223"/>
        <v>On</v>
      </c>
    </row>
    <row r="3557" spans="2:7" x14ac:dyDescent="0.35">
      <c r="B3557" s="3">
        <v>46170.874999991393</v>
      </c>
      <c r="C3557" s="84">
        <v>0</v>
      </c>
      <c r="D3557" s="76">
        <f t="shared" si="220"/>
        <v>5</v>
      </c>
      <c r="E3557" s="76">
        <f t="shared" si="221"/>
        <v>21</v>
      </c>
      <c r="F3557" s="101">
        <f t="shared" si="222"/>
        <v>5</v>
      </c>
      <c r="G3557" s="101" t="str">
        <f t="shared" si="223"/>
        <v>On</v>
      </c>
    </row>
    <row r="3558" spans="2:7" x14ac:dyDescent="0.35">
      <c r="B3558" s="3">
        <v>46170.916666658057</v>
      </c>
      <c r="C3558" s="84">
        <v>0</v>
      </c>
      <c r="D3558" s="76">
        <f t="shared" si="220"/>
        <v>5</v>
      </c>
      <c r="E3558" s="76">
        <f t="shared" si="221"/>
        <v>22</v>
      </c>
      <c r="F3558" s="101">
        <f t="shared" si="222"/>
        <v>5</v>
      </c>
      <c r="G3558" s="101" t="str">
        <f t="shared" si="223"/>
        <v>On</v>
      </c>
    </row>
    <row r="3559" spans="2:7" x14ac:dyDescent="0.35">
      <c r="B3559" s="3">
        <v>46170.958333324721</v>
      </c>
      <c r="C3559" s="84">
        <v>0</v>
      </c>
      <c r="D3559" s="76">
        <f t="shared" si="220"/>
        <v>5</v>
      </c>
      <c r="E3559" s="76">
        <f t="shared" si="221"/>
        <v>23</v>
      </c>
      <c r="F3559" s="101">
        <f t="shared" si="222"/>
        <v>5</v>
      </c>
      <c r="G3559" s="101" t="str">
        <f t="shared" si="223"/>
        <v>On</v>
      </c>
    </row>
    <row r="3560" spans="2:7" x14ac:dyDescent="0.35">
      <c r="B3560" s="3">
        <v>46170.999999991385</v>
      </c>
      <c r="C3560" s="84">
        <v>0</v>
      </c>
      <c r="D3560" s="76">
        <f t="shared" si="220"/>
        <v>5</v>
      </c>
      <c r="E3560" s="76">
        <f t="shared" si="221"/>
        <v>0</v>
      </c>
      <c r="F3560" s="101">
        <f t="shared" si="222"/>
        <v>6</v>
      </c>
      <c r="G3560" s="101" t="str">
        <f t="shared" si="223"/>
        <v>Off</v>
      </c>
    </row>
    <row r="3561" spans="2:7" x14ac:dyDescent="0.35">
      <c r="B3561" s="3">
        <v>46171.04166665805</v>
      </c>
      <c r="C3561" s="84">
        <v>0</v>
      </c>
      <c r="D3561" s="76">
        <f t="shared" si="220"/>
        <v>5</v>
      </c>
      <c r="E3561" s="76">
        <f t="shared" si="221"/>
        <v>1</v>
      </c>
      <c r="F3561" s="101">
        <f t="shared" si="222"/>
        <v>6</v>
      </c>
      <c r="G3561" s="101" t="str">
        <f t="shared" si="223"/>
        <v>Off</v>
      </c>
    </row>
    <row r="3562" spans="2:7" x14ac:dyDescent="0.35">
      <c r="B3562" s="3">
        <v>46171.083333324714</v>
      </c>
      <c r="C3562" s="84">
        <v>0</v>
      </c>
      <c r="D3562" s="76">
        <f t="shared" si="220"/>
        <v>5</v>
      </c>
      <c r="E3562" s="76">
        <f t="shared" si="221"/>
        <v>2</v>
      </c>
      <c r="F3562" s="101">
        <f t="shared" si="222"/>
        <v>6</v>
      </c>
      <c r="G3562" s="101" t="str">
        <f t="shared" si="223"/>
        <v>Off</v>
      </c>
    </row>
    <row r="3563" spans="2:7" x14ac:dyDescent="0.35">
      <c r="B3563" s="3">
        <v>46171.124999991378</v>
      </c>
      <c r="C3563" s="84">
        <v>0</v>
      </c>
      <c r="D3563" s="76">
        <f t="shared" si="220"/>
        <v>5</v>
      </c>
      <c r="E3563" s="76">
        <f t="shared" si="221"/>
        <v>3</v>
      </c>
      <c r="F3563" s="101">
        <f t="shared" si="222"/>
        <v>6</v>
      </c>
      <c r="G3563" s="101" t="str">
        <f t="shared" si="223"/>
        <v>Off</v>
      </c>
    </row>
    <row r="3564" spans="2:7" x14ac:dyDescent="0.35">
      <c r="B3564" s="3">
        <v>46171.166666658042</v>
      </c>
      <c r="C3564" s="84">
        <v>0</v>
      </c>
      <c r="D3564" s="76">
        <f t="shared" si="220"/>
        <v>5</v>
      </c>
      <c r="E3564" s="76">
        <f t="shared" si="221"/>
        <v>4</v>
      </c>
      <c r="F3564" s="101">
        <f t="shared" si="222"/>
        <v>6</v>
      </c>
      <c r="G3564" s="101" t="str">
        <f t="shared" si="223"/>
        <v>Off</v>
      </c>
    </row>
    <row r="3565" spans="2:7" x14ac:dyDescent="0.35">
      <c r="B3565" s="3">
        <v>46171.208333324706</v>
      </c>
      <c r="C3565" s="84">
        <v>0</v>
      </c>
      <c r="D3565" s="76">
        <f t="shared" si="220"/>
        <v>5</v>
      </c>
      <c r="E3565" s="76">
        <f t="shared" si="221"/>
        <v>5</v>
      </c>
      <c r="F3565" s="101">
        <f t="shared" si="222"/>
        <v>6</v>
      </c>
      <c r="G3565" s="101" t="str">
        <f t="shared" si="223"/>
        <v>Off</v>
      </c>
    </row>
    <row r="3566" spans="2:7" x14ac:dyDescent="0.35">
      <c r="B3566" s="3">
        <v>46171.249999991371</v>
      </c>
      <c r="C3566" s="84">
        <v>0.72403695305539684</v>
      </c>
      <c r="D3566" s="76">
        <f t="shared" si="220"/>
        <v>5</v>
      </c>
      <c r="E3566" s="76">
        <f t="shared" si="221"/>
        <v>6</v>
      </c>
      <c r="F3566" s="101">
        <f t="shared" si="222"/>
        <v>6</v>
      </c>
      <c r="G3566" s="101" t="str">
        <f t="shared" si="223"/>
        <v>Off</v>
      </c>
    </row>
    <row r="3567" spans="2:7" x14ac:dyDescent="0.35">
      <c r="B3567" s="3">
        <v>46171.291666658035</v>
      </c>
      <c r="C3567" s="84">
        <v>9.509565123676385</v>
      </c>
      <c r="D3567" s="76">
        <f t="shared" si="220"/>
        <v>5</v>
      </c>
      <c r="E3567" s="76">
        <f t="shared" si="221"/>
        <v>7</v>
      </c>
      <c r="F3567" s="101">
        <f t="shared" si="222"/>
        <v>6</v>
      </c>
      <c r="G3567" s="101" t="str">
        <f t="shared" si="223"/>
        <v>Off</v>
      </c>
    </row>
    <row r="3568" spans="2:7" x14ac:dyDescent="0.35">
      <c r="B3568" s="3">
        <v>46171.333333324699</v>
      </c>
      <c r="C3568" s="84">
        <v>17.652124137115194</v>
      </c>
      <c r="D3568" s="76">
        <f t="shared" si="220"/>
        <v>5</v>
      </c>
      <c r="E3568" s="76">
        <f t="shared" si="221"/>
        <v>8</v>
      </c>
      <c r="F3568" s="101">
        <f t="shared" si="222"/>
        <v>6</v>
      </c>
      <c r="G3568" s="101" t="str">
        <f t="shared" si="223"/>
        <v>On</v>
      </c>
    </row>
    <row r="3569" spans="2:7" x14ac:dyDescent="0.35">
      <c r="B3569" s="3">
        <v>46171.374999991363</v>
      </c>
      <c r="C3569" s="84">
        <v>20.268666210766273</v>
      </c>
      <c r="D3569" s="76">
        <f t="shared" si="220"/>
        <v>5</v>
      </c>
      <c r="E3569" s="76">
        <f t="shared" si="221"/>
        <v>9</v>
      </c>
      <c r="F3569" s="101">
        <f t="shared" si="222"/>
        <v>6</v>
      </c>
      <c r="G3569" s="101" t="str">
        <f t="shared" si="223"/>
        <v>On</v>
      </c>
    </row>
    <row r="3570" spans="2:7" x14ac:dyDescent="0.35">
      <c r="B3570" s="3">
        <v>46171.416666658028</v>
      </c>
      <c r="C3570" s="84">
        <v>21.167696141663896</v>
      </c>
      <c r="D3570" s="76">
        <f t="shared" si="220"/>
        <v>5</v>
      </c>
      <c r="E3570" s="76">
        <f t="shared" si="221"/>
        <v>10</v>
      </c>
      <c r="F3570" s="101">
        <f t="shared" si="222"/>
        <v>6</v>
      </c>
      <c r="G3570" s="101" t="str">
        <f t="shared" si="223"/>
        <v>On</v>
      </c>
    </row>
    <row r="3571" spans="2:7" x14ac:dyDescent="0.35">
      <c r="B3571" s="3">
        <v>46171.458333324692</v>
      </c>
      <c r="C3571" s="84">
        <v>15.623811762890934</v>
      </c>
      <c r="D3571" s="76">
        <f t="shared" si="220"/>
        <v>5</v>
      </c>
      <c r="E3571" s="76">
        <f t="shared" si="221"/>
        <v>11</v>
      </c>
      <c r="F3571" s="101">
        <f t="shared" si="222"/>
        <v>6</v>
      </c>
      <c r="G3571" s="101" t="str">
        <f t="shared" si="223"/>
        <v>On</v>
      </c>
    </row>
    <row r="3572" spans="2:7" x14ac:dyDescent="0.35">
      <c r="B3572" s="3">
        <v>46171.499999991356</v>
      </c>
      <c r="C3572" s="84">
        <v>18.171122789492895</v>
      </c>
      <c r="D3572" s="76">
        <f t="shared" si="220"/>
        <v>5</v>
      </c>
      <c r="E3572" s="76">
        <f t="shared" si="221"/>
        <v>12</v>
      </c>
      <c r="F3572" s="101">
        <f t="shared" si="222"/>
        <v>6</v>
      </c>
      <c r="G3572" s="101" t="str">
        <f t="shared" si="223"/>
        <v>On</v>
      </c>
    </row>
    <row r="3573" spans="2:7" x14ac:dyDescent="0.35">
      <c r="B3573" s="3">
        <v>46171.54166665802</v>
      </c>
      <c r="C3573" s="84">
        <v>19.32248996384817</v>
      </c>
      <c r="D3573" s="76">
        <f t="shared" si="220"/>
        <v>5</v>
      </c>
      <c r="E3573" s="76">
        <f t="shared" si="221"/>
        <v>13</v>
      </c>
      <c r="F3573" s="101">
        <f t="shared" si="222"/>
        <v>6</v>
      </c>
      <c r="G3573" s="101" t="str">
        <f t="shared" si="223"/>
        <v>On</v>
      </c>
    </row>
    <row r="3574" spans="2:7" x14ac:dyDescent="0.35">
      <c r="B3574" s="3">
        <v>46171.583333324685</v>
      </c>
      <c r="C3574" s="84">
        <v>18.870662652180542</v>
      </c>
      <c r="D3574" s="76">
        <f t="shared" si="220"/>
        <v>5</v>
      </c>
      <c r="E3574" s="76">
        <f t="shared" si="221"/>
        <v>14</v>
      </c>
      <c r="F3574" s="101">
        <f t="shared" si="222"/>
        <v>6</v>
      </c>
      <c r="G3574" s="101" t="str">
        <f t="shared" si="223"/>
        <v>On</v>
      </c>
    </row>
    <row r="3575" spans="2:7" x14ac:dyDescent="0.35">
      <c r="B3575" s="3">
        <v>46171.624999991349</v>
      </c>
      <c r="C3575" s="84">
        <v>20.926715283859167</v>
      </c>
      <c r="D3575" s="76">
        <f t="shared" si="220"/>
        <v>5</v>
      </c>
      <c r="E3575" s="76">
        <f t="shared" si="221"/>
        <v>15</v>
      </c>
      <c r="F3575" s="101">
        <f t="shared" si="222"/>
        <v>6</v>
      </c>
      <c r="G3575" s="101" t="str">
        <f t="shared" si="223"/>
        <v>On</v>
      </c>
    </row>
    <row r="3576" spans="2:7" x14ac:dyDescent="0.35">
      <c r="B3576" s="3">
        <v>46171.666666658013</v>
      </c>
      <c r="C3576" s="84">
        <v>20.911929019965704</v>
      </c>
      <c r="D3576" s="76">
        <f t="shared" si="220"/>
        <v>5</v>
      </c>
      <c r="E3576" s="76">
        <f t="shared" si="221"/>
        <v>16</v>
      </c>
      <c r="F3576" s="101">
        <f t="shared" si="222"/>
        <v>6</v>
      </c>
      <c r="G3576" s="101" t="str">
        <f t="shared" si="223"/>
        <v>On</v>
      </c>
    </row>
    <row r="3577" spans="2:7" x14ac:dyDescent="0.35">
      <c r="B3577" s="3">
        <v>46171.708333324677</v>
      </c>
      <c r="C3577" s="84">
        <v>16.641263120722989</v>
      </c>
      <c r="D3577" s="76">
        <f t="shared" si="220"/>
        <v>5</v>
      </c>
      <c r="E3577" s="76">
        <f t="shared" si="221"/>
        <v>17</v>
      </c>
      <c r="F3577" s="101">
        <f t="shared" si="222"/>
        <v>6</v>
      </c>
      <c r="G3577" s="101" t="str">
        <f t="shared" si="223"/>
        <v>On</v>
      </c>
    </row>
    <row r="3578" spans="2:7" x14ac:dyDescent="0.35">
      <c r="B3578" s="3">
        <v>46171.749999991342</v>
      </c>
      <c r="C3578" s="84">
        <v>17.057573903617186</v>
      </c>
      <c r="D3578" s="76">
        <f t="shared" si="220"/>
        <v>5</v>
      </c>
      <c r="E3578" s="76">
        <f t="shared" si="221"/>
        <v>18</v>
      </c>
      <c r="F3578" s="101">
        <f t="shared" si="222"/>
        <v>6</v>
      </c>
      <c r="G3578" s="101" t="str">
        <f t="shared" si="223"/>
        <v>On</v>
      </c>
    </row>
    <row r="3579" spans="2:7" x14ac:dyDescent="0.35">
      <c r="B3579" s="3">
        <v>46171.791666658006</v>
      </c>
      <c r="C3579" s="84">
        <v>8.6240113336474504</v>
      </c>
      <c r="D3579" s="76">
        <f t="shared" si="220"/>
        <v>5</v>
      </c>
      <c r="E3579" s="76">
        <f t="shared" si="221"/>
        <v>19</v>
      </c>
      <c r="F3579" s="101">
        <f t="shared" si="222"/>
        <v>6</v>
      </c>
      <c r="G3579" s="101" t="str">
        <f t="shared" si="223"/>
        <v>On</v>
      </c>
    </row>
    <row r="3580" spans="2:7" x14ac:dyDescent="0.35">
      <c r="B3580" s="3">
        <v>46171.83333332467</v>
      </c>
      <c r="C3580" s="84">
        <v>8.3477144415716478E-2</v>
      </c>
      <c r="D3580" s="76">
        <f t="shared" si="220"/>
        <v>5</v>
      </c>
      <c r="E3580" s="76">
        <f t="shared" si="221"/>
        <v>20</v>
      </c>
      <c r="F3580" s="101">
        <f t="shared" si="222"/>
        <v>6</v>
      </c>
      <c r="G3580" s="101" t="str">
        <f t="shared" si="223"/>
        <v>On</v>
      </c>
    </row>
    <row r="3581" spans="2:7" x14ac:dyDescent="0.35">
      <c r="B3581" s="3">
        <v>46171.874999991334</v>
      </c>
      <c r="C3581" s="84">
        <v>0</v>
      </c>
      <c r="D3581" s="76">
        <f t="shared" si="220"/>
        <v>5</v>
      </c>
      <c r="E3581" s="76">
        <f t="shared" si="221"/>
        <v>21</v>
      </c>
      <c r="F3581" s="101">
        <f t="shared" si="222"/>
        <v>6</v>
      </c>
      <c r="G3581" s="101" t="str">
        <f t="shared" si="223"/>
        <v>On</v>
      </c>
    </row>
    <row r="3582" spans="2:7" x14ac:dyDescent="0.35">
      <c r="B3582" s="3">
        <v>46171.916666657999</v>
      </c>
      <c r="C3582" s="84">
        <v>0</v>
      </c>
      <c r="D3582" s="76">
        <f t="shared" si="220"/>
        <v>5</v>
      </c>
      <c r="E3582" s="76">
        <f t="shared" si="221"/>
        <v>22</v>
      </c>
      <c r="F3582" s="101">
        <f t="shared" si="222"/>
        <v>6</v>
      </c>
      <c r="G3582" s="101" t="str">
        <f t="shared" si="223"/>
        <v>On</v>
      </c>
    </row>
    <row r="3583" spans="2:7" x14ac:dyDescent="0.35">
      <c r="B3583" s="3">
        <v>46171.958333324663</v>
      </c>
      <c r="C3583" s="84">
        <v>0</v>
      </c>
      <c r="D3583" s="76">
        <f t="shared" si="220"/>
        <v>5</v>
      </c>
      <c r="E3583" s="76">
        <f t="shared" si="221"/>
        <v>23</v>
      </c>
      <c r="F3583" s="101">
        <f t="shared" si="222"/>
        <v>6</v>
      </c>
      <c r="G3583" s="101" t="str">
        <f t="shared" si="223"/>
        <v>On</v>
      </c>
    </row>
    <row r="3584" spans="2:7" x14ac:dyDescent="0.35">
      <c r="B3584" s="3">
        <v>46171.999999991327</v>
      </c>
      <c r="C3584" s="84">
        <v>0</v>
      </c>
      <c r="D3584" s="76">
        <f t="shared" si="220"/>
        <v>5</v>
      </c>
      <c r="E3584" s="76">
        <f t="shared" si="221"/>
        <v>0</v>
      </c>
      <c r="F3584" s="101">
        <f t="shared" si="222"/>
        <v>7</v>
      </c>
      <c r="G3584" s="101" t="str">
        <f t="shared" si="223"/>
        <v>Off</v>
      </c>
    </row>
    <row r="3585" spans="2:7" x14ac:dyDescent="0.35">
      <c r="B3585" s="3">
        <v>46172.041666657991</v>
      </c>
      <c r="C3585" s="84">
        <v>0</v>
      </c>
      <c r="D3585" s="76">
        <f t="shared" si="220"/>
        <v>5</v>
      </c>
      <c r="E3585" s="76">
        <f t="shared" si="221"/>
        <v>1</v>
      </c>
      <c r="F3585" s="101">
        <f t="shared" si="222"/>
        <v>7</v>
      </c>
      <c r="G3585" s="101" t="str">
        <f t="shared" si="223"/>
        <v>Off</v>
      </c>
    </row>
    <row r="3586" spans="2:7" x14ac:dyDescent="0.35">
      <c r="B3586" s="3">
        <v>46172.083333324656</v>
      </c>
      <c r="C3586" s="84">
        <v>0</v>
      </c>
      <c r="D3586" s="76">
        <f t="shared" si="220"/>
        <v>5</v>
      </c>
      <c r="E3586" s="76">
        <f t="shared" si="221"/>
        <v>2</v>
      </c>
      <c r="F3586" s="101">
        <f t="shared" si="222"/>
        <v>7</v>
      </c>
      <c r="G3586" s="101" t="str">
        <f t="shared" si="223"/>
        <v>Off</v>
      </c>
    </row>
    <row r="3587" spans="2:7" x14ac:dyDescent="0.35">
      <c r="B3587" s="3">
        <v>46172.12499999132</v>
      </c>
      <c r="C3587" s="84">
        <v>0</v>
      </c>
      <c r="D3587" s="76">
        <f t="shared" si="220"/>
        <v>5</v>
      </c>
      <c r="E3587" s="76">
        <f t="shared" si="221"/>
        <v>3</v>
      </c>
      <c r="F3587" s="101">
        <f t="shared" si="222"/>
        <v>7</v>
      </c>
      <c r="G3587" s="101" t="str">
        <f t="shared" si="223"/>
        <v>Off</v>
      </c>
    </row>
    <row r="3588" spans="2:7" x14ac:dyDescent="0.35">
      <c r="B3588" s="3">
        <v>46172.166666657984</v>
      </c>
      <c r="C3588" s="84">
        <v>0</v>
      </c>
      <c r="D3588" s="76">
        <f t="shared" si="220"/>
        <v>5</v>
      </c>
      <c r="E3588" s="76">
        <f t="shared" si="221"/>
        <v>4</v>
      </c>
      <c r="F3588" s="101">
        <f t="shared" si="222"/>
        <v>7</v>
      </c>
      <c r="G3588" s="101" t="str">
        <f t="shared" si="223"/>
        <v>Off</v>
      </c>
    </row>
    <row r="3589" spans="2:7" x14ac:dyDescent="0.35">
      <c r="B3589" s="3">
        <v>46172.208333324648</v>
      </c>
      <c r="C3589" s="84">
        <v>0</v>
      </c>
      <c r="D3589" s="76">
        <f t="shared" si="220"/>
        <v>5</v>
      </c>
      <c r="E3589" s="76">
        <f t="shared" si="221"/>
        <v>5</v>
      </c>
      <c r="F3589" s="101">
        <f t="shared" si="222"/>
        <v>7</v>
      </c>
      <c r="G3589" s="101" t="str">
        <f t="shared" si="223"/>
        <v>Off</v>
      </c>
    </row>
    <row r="3590" spans="2:7" x14ac:dyDescent="0.35">
      <c r="B3590" s="3">
        <v>46172.249999991313</v>
      </c>
      <c r="C3590" s="84">
        <v>0.78595189848425584</v>
      </c>
      <c r="D3590" s="76">
        <f t="shared" si="220"/>
        <v>5</v>
      </c>
      <c r="E3590" s="76">
        <f t="shared" si="221"/>
        <v>6</v>
      </c>
      <c r="F3590" s="101">
        <f t="shared" si="222"/>
        <v>7</v>
      </c>
      <c r="G3590" s="101" t="str">
        <f t="shared" si="223"/>
        <v>Off</v>
      </c>
    </row>
    <row r="3591" spans="2:7" x14ac:dyDescent="0.35">
      <c r="B3591" s="3">
        <v>46172.291666657977</v>
      </c>
      <c r="C3591" s="84">
        <v>9.9462498394316707</v>
      </c>
      <c r="D3591" s="76">
        <f t="shared" si="220"/>
        <v>5</v>
      </c>
      <c r="E3591" s="76">
        <f t="shared" si="221"/>
        <v>7</v>
      </c>
      <c r="F3591" s="101">
        <f t="shared" si="222"/>
        <v>7</v>
      </c>
      <c r="G3591" s="101" t="str">
        <f t="shared" si="223"/>
        <v>Off</v>
      </c>
    </row>
    <row r="3592" spans="2:7" x14ac:dyDescent="0.35">
      <c r="B3592" s="3">
        <v>46172.333333324641</v>
      </c>
      <c r="C3592" s="84">
        <v>17.321272987344578</v>
      </c>
      <c r="D3592" s="76">
        <f t="shared" si="220"/>
        <v>5</v>
      </c>
      <c r="E3592" s="76">
        <f t="shared" si="221"/>
        <v>8</v>
      </c>
      <c r="F3592" s="101">
        <f t="shared" si="222"/>
        <v>7</v>
      </c>
      <c r="G3592" s="101" t="str">
        <f t="shared" si="223"/>
        <v>Off</v>
      </c>
    </row>
    <row r="3593" spans="2:7" x14ac:dyDescent="0.35">
      <c r="B3593" s="3">
        <v>46172.374999991305</v>
      </c>
      <c r="C3593" s="84">
        <v>20.744957225737569</v>
      </c>
      <c r="D3593" s="76">
        <f t="shared" ref="D3593:D3656" si="224">MONTH(B3593)</f>
        <v>5</v>
      </c>
      <c r="E3593" s="76">
        <f t="shared" si="221"/>
        <v>9</v>
      </c>
      <c r="F3593" s="101">
        <f t="shared" si="222"/>
        <v>7</v>
      </c>
      <c r="G3593" s="101" t="str">
        <f t="shared" si="223"/>
        <v>Off</v>
      </c>
    </row>
    <row r="3594" spans="2:7" x14ac:dyDescent="0.35">
      <c r="B3594" s="3">
        <v>46172.416666657969</v>
      </c>
      <c r="C3594" s="84">
        <v>21.337059817004999</v>
      </c>
      <c r="D3594" s="76">
        <f t="shared" si="224"/>
        <v>5</v>
      </c>
      <c r="E3594" s="76">
        <f t="shared" ref="E3594:E3657" si="225">HOUR(B3594)</f>
        <v>10</v>
      </c>
      <c r="F3594" s="101">
        <f t="shared" ref="F3594:F3657" si="226">WEEKDAY(B3594,1)</f>
        <v>7</v>
      </c>
      <c r="G3594" s="101" t="str">
        <f t="shared" ref="G3594:G3657" si="227">IF(OR(F3594=$F$6,F3594=$F$7),"Off",IF(E3594&lt;8,"Off","On"))</f>
        <v>Off</v>
      </c>
    </row>
    <row r="3595" spans="2:7" x14ac:dyDescent="0.35">
      <c r="B3595" s="3">
        <v>46172.458333324634</v>
      </c>
      <c r="C3595" s="84">
        <v>21.531029547227359</v>
      </c>
      <c r="D3595" s="76">
        <f t="shared" si="224"/>
        <v>5</v>
      </c>
      <c r="E3595" s="76">
        <f t="shared" si="225"/>
        <v>11</v>
      </c>
      <c r="F3595" s="101">
        <f t="shared" si="226"/>
        <v>7</v>
      </c>
      <c r="G3595" s="101" t="str">
        <f t="shared" si="227"/>
        <v>Off</v>
      </c>
    </row>
    <row r="3596" spans="2:7" x14ac:dyDescent="0.35">
      <c r="B3596" s="3">
        <v>46172.499999991298</v>
      </c>
      <c r="C3596" s="84">
        <v>21.420711390195017</v>
      </c>
      <c r="D3596" s="76">
        <f t="shared" si="224"/>
        <v>5</v>
      </c>
      <c r="E3596" s="76">
        <f t="shared" si="225"/>
        <v>12</v>
      </c>
      <c r="F3596" s="101">
        <f t="shared" si="226"/>
        <v>7</v>
      </c>
      <c r="G3596" s="101" t="str">
        <f t="shared" si="227"/>
        <v>Off</v>
      </c>
    </row>
    <row r="3597" spans="2:7" x14ac:dyDescent="0.35">
      <c r="B3597" s="3">
        <v>46172.541666657962</v>
      </c>
      <c r="C3597" s="84">
        <v>21.335962578435861</v>
      </c>
      <c r="D3597" s="76">
        <f t="shared" si="224"/>
        <v>5</v>
      </c>
      <c r="E3597" s="76">
        <f t="shared" si="225"/>
        <v>13</v>
      </c>
      <c r="F3597" s="101">
        <f t="shared" si="226"/>
        <v>7</v>
      </c>
      <c r="G3597" s="101" t="str">
        <f t="shared" si="227"/>
        <v>Off</v>
      </c>
    </row>
    <row r="3598" spans="2:7" x14ac:dyDescent="0.35">
      <c r="B3598" s="3">
        <v>46172.583333324626</v>
      </c>
      <c r="C3598" s="84">
        <v>21.395362849329214</v>
      </c>
      <c r="D3598" s="76">
        <f t="shared" si="224"/>
        <v>5</v>
      </c>
      <c r="E3598" s="76">
        <f t="shared" si="225"/>
        <v>14</v>
      </c>
      <c r="F3598" s="101">
        <f t="shared" si="226"/>
        <v>7</v>
      </c>
      <c r="G3598" s="101" t="str">
        <f t="shared" si="227"/>
        <v>Off</v>
      </c>
    </row>
    <row r="3599" spans="2:7" x14ac:dyDescent="0.35">
      <c r="B3599" s="3">
        <v>46172.624999991291</v>
      </c>
      <c r="C3599" s="84">
        <v>19.421680981002531</v>
      </c>
      <c r="D3599" s="76">
        <f t="shared" si="224"/>
        <v>5</v>
      </c>
      <c r="E3599" s="76">
        <f t="shared" si="225"/>
        <v>15</v>
      </c>
      <c r="F3599" s="101">
        <f t="shared" si="226"/>
        <v>7</v>
      </c>
      <c r="G3599" s="101" t="str">
        <f t="shared" si="227"/>
        <v>Off</v>
      </c>
    </row>
    <row r="3600" spans="2:7" x14ac:dyDescent="0.35">
      <c r="B3600" s="3">
        <v>46172.666666657955</v>
      </c>
      <c r="C3600" s="84">
        <v>19.568152692649175</v>
      </c>
      <c r="D3600" s="76">
        <f t="shared" si="224"/>
        <v>5</v>
      </c>
      <c r="E3600" s="76">
        <f t="shared" si="225"/>
        <v>16</v>
      </c>
      <c r="F3600" s="101">
        <f t="shared" si="226"/>
        <v>7</v>
      </c>
      <c r="G3600" s="101" t="str">
        <f t="shared" si="227"/>
        <v>Off</v>
      </c>
    </row>
    <row r="3601" spans="2:7" x14ac:dyDescent="0.35">
      <c r="B3601" s="3">
        <v>46172.708333324619</v>
      </c>
      <c r="C3601" s="84">
        <v>16.588415173476182</v>
      </c>
      <c r="D3601" s="76">
        <f t="shared" si="224"/>
        <v>5</v>
      </c>
      <c r="E3601" s="76">
        <f t="shared" si="225"/>
        <v>17</v>
      </c>
      <c r="F3601" s="101">
        <f t="shared" si="226"/>
        <v>7</v>
      </c>
      <c r="G3601" s="101" t="str">
        <f t="shared" si="227"/>
        <v>Off</v>
      </c>
    </row>
    <row r="3602" spans="2:7" x14ac:dyDescent="0.35">
      <c r="B3602" s="3">
        <v>46172.749999991283</v>
      </c>
      <c r="C3602" s="84">
        <v>12.953751292386494</v>
      </c>
      <c r="D3602" s="76">
        <f t="shared" si="224"/>
        <v>5</v>
      </c>
      <c r="E3602" s="76">
        <f t="shared" si="225"/>
        <v>18</v>
      </c>
      <c r="F3602" s="101">
        <f t="shared" si="226"/>
        <v>7</v>
      </c>
      <c r="G3602" s="101" t="str">
        <f t="shared" si="227"/>
        <v>Off</v>
      </c>
    </row>
    <row r="3603" spans="2:7" x14ac:dyDescent="0.35">
      <c r="B3603" s="3">
        <v>46172.791666657948</v>
      </c>
      <c r="C3603" s="84">
        <v>4.6343239911885199</v>
      </c>
      <c r="D3603" s="76">
        <f t="shared" si="224"/>
        <v>5</v>
      </c>
      <c r="E3603" s="76">
        <f t="shared" si="225"/>
        <v>19</v>
      </c>
      <c r="F3603" s="101">
        <f t="shared" si="226"/>
        <v>7</v>
      </c>
      <c r="G3603" s="101" t="str">
        <f t="shared" si="227"/>
        <v>Off</v>
      </c>
    </row>
    <row r="3604" spans="2:7" x14ac:dyDescent="0.35">
      <c r="B3604" s="3">
        <v>46172.833333324612</v>
      </c>
      <c r="C3604" s="84">
        <v>0</v>
      </c>
      <c r="D3604" s="76">
        <f t="shared" si="224"/>
        <v>5</v>
      </c>
      <c r="E3604" s="76">
        <f t="shared" si="225"/>
        <v>20</v>
      </c>
      <c r="F3604" s="101">
        <f t="shared" si="226"/>
        <v>7</v>
      </c>
      <c r="G3604" s="101" t="str">
        <f t="shared" si="227"/>
        <v>Off</v>
      </c>
    </row>
    <row r="3605" spans="2:7" x14ac:dyDescent="0.35">
      <c r="B3605" s="3">
        <v>46172.874999991276</v>
      </c>
      <c r="C3605" s="84">
        <v>0</v>
      </c>
      <c r="D3605" s="76">
        <f t="shared" si="224"/>
        <v>5</v>
      </c>
      <c r="E3605" s="76">
        <f t="shared" si="225"/>
        <v>21</v>
      </c>
      <c r="F3605" s="101">
        <f t="shared" si="226"/>
        <v>7</v>
      </c>
      <c r="G3605" s="101" t="str">
        <f t="shared" si="227"/>
        <v>Off</v>
      </c>
    </row>
    <row r="3606" spans="2:7" x14ac:dyDescent="0.35">
      <c r="B3606" s="3">
        <v>46172.91666665794</v>
      </c>
      <c r="C3606" s="84">
        <v>0</v>
      </c>
      <c r="D3606" s="76">
        <f t="shared" si="224"/>
        <v>5</v>
      </c>
      <c r="E3606" s="76">
        <f t="shared" si="225"/>
        <v>22</v>
      </c>
      <c r="F3606" s="101">
        <f t="shared" si="226"/>
        <v>7</v>
      </c>
      <c r="G3606" s="101" t="str">
        <f t="shared" si="227"/>
        <v>Off</v>
      </c>
    </row>
    <row r="3607" spans="2:7" x14ac:dyDescent="0.35">
      <c r="B3607" s="3">
        <v>46172.958333324605</v>
      </c>
      <c r="C3607" s="84">
        <v>0</v>
      </c>
      <c r="D3607" s="76">
        <f t="shared" si="224"/>
        <v>5</v>
      </c>
      <c r="E3607" s="76">
        <f t="shared" si="225"/>
        <v>23</v>
      </c>
      <c r="F3607" s="101">
        <f t="shared" si="226"/>
        <v>7</v>
      </c>
      <c r="G3607" s="101" t="str">
        <f t="shared" si="227"/>
        <v>Off</v>
      </c>
    </row>
    <row r="3608" spans="2:7" x14ac:dyDescent="0.35">
      <c r="B3608" s="3">
        <v>46172.999999991269</v>
      </c>
      <c r="C3608" s="84">
        <v>0</v>
      </c>
      <c r="D3608" s="76">
        <f t="shared" si="224"/>
        <v>5</v>
      </c>
      <c r="E3608" s="76">
        <f t="shared" si="225"/>
        <v>0</v>
      </c>
      <c r="F3608" s="101">
        <f t="shared" si="226"/>
        <v>1</v>
      </c>
      <c r="G3608" s="101" t="str">
        <f t="shared" si="227"/>
        <v>Off</v>
      </c>
    </row>
    <row r="3609" spans="2:7" x14ac:dyDescent="0.35">
      <c r="B3609" s="3">
        <v>46173.041666657933</v>
      </c>
      <c r="C3609" s="84">
        <v>0</v>
      </c>
      <c r="D3609" s="76">
        <f t="shared" si="224"/>
        <v>5</v>
      </c>
      <c r="E3609" s="76">
        <f t="shared" si="225"/>
        <v>1</v>
      </c>
      <c r="F3609" s="101">
        <f t="shared" si="226"/>
        <v>1</v>
      </c>
      <c r="G3609" s="101" t="str">
        <f t="shared" si="227"/>
        <v>Off</v>
      </c>
    </row>
    <row r="3610" spans="2:7" x14ac:dyDescent="0.35">
      <c r="B3610" s="3">
        <v>46173.083333324597</v>
      </c>
      <c r="C3610" s="84">
        <v>0</v>
      </c>
      <c r="D3610" s="76">
        <f t="shared" si="224"/>
        <v>5</v>
      </c>
      <c r="E3610" s="76">
        <f t="shared" si="225"/>
        <v>2</v>
      </c>
      <c r="F3610" s="101">
        <f t="shared" si="226"/>
        <v>1</v>
      </c>
      <c r="G3610" s="101" t="str">
        <f t="shared" si="227"/>
        <v>Off</v>
      </c>
    </row>
    <row r="3611" spans="2:7" x14ac:dyDescent="0.35">
      <c r="B3611" s="3">
        <v>46173.124999991262</v>
      </c>
      <c r="C3611" s="84">
        <v>0</v>
      </c>
      <c r="D3611" s="76">
        <f t="shared" si="224"/>
        <v>5</v>
      </c>
      <c r="E3611" s="76">
        <f t="shared" si="225"/>
        <v>3</v>
      </c>
      <c r="F3611" s="101">
        <f t="shared" si="226"/>
        <v>1</v>
      </c>
      <c r="G3611" s="101" t="str">
        <f t="shared" si="227"/>
        <v>Off</v>
      </c>
    </row>
    <row r="3612" spans="2:7" x14ac:dyDescent="0.35">
      <c r="B3612" s="3">
        <v>46173.166666657926</v>
      </c>
      <c r="C3612" s="84">
        <v>0</v>
      </c>
      <c r="D3612" s="76">
        <f t="shared" si="224"/>
        <v>5</v>
      </c>
      <c r="E3612" s="76">
        <f t="shared" si="225"/>
        <v>4</v>
      </c>
      <c r="F3612" s="101">
        <f t="shared" si="226"/>
        <v>1</v>
      </c>
      <c r="G3612" s="101" t="str">
        <f t="shared" si="227"/>
        <v>Off</v>
      </c>
    </row>
    <row r="3613" spans="2:7" x14ac:dyDescent="0.35">
      <c r="B3613" s="3">
        <v>46173.20833332459</v>
      </c>
      <c r="C3613" s="84">
        <v>0</v>
      </c>
      <c r="D3613" s="76">
        <f t="shared" si="224"/>
        <v>5</v>
      </c>
      <c r="E3613" s="76">
        <f t="shared" si="225"/>
        <v>5</v>
      </c>
      <c r="F3613" s="101">
        <f t="shared" si="226"/>
        <v>1</v>
      </c>
      <c r="G3613" s="101" t="str">
        <f t="shared" si="227"/>
        <v>Off</v>
      </c>
    </row>
    <row r="3614" spans="2:7" x14ac:dyDescent="0.35">
      <c r="B3614" s="3">
        <v>46173.249999991254</v>
      </c>
      <c r="C3614" s="84">
        <v>0.86458746173579526</v>
      </c>
      <c r="D3614" s="76">
        <f t="shared" si="224"/>
        <v>5</v>
      </c>
      <c r="E3614" s="76">
        <f t="shared" si="225"/>
        <v>6</v>
      </c>
      <c r="F3614" s="101">
        <f t="shared" si="226"/>
        <v>1</v>
      </c>
      <c r="G3614" s="101" t="str">
        <f t="shared" si="227"/>
        <v>Off</v>
      </c>
    </row>
    <row r="3615" spans="2:7" x14ac:dyDescent="0.35">
      <c r="B3615" s="3">
        <v>46173.291666657919</v>
      </c>
      <c r="C3615" s="84">
        <v>10.140828163146551</v>
      </c>
      <c r="D3615" s="76">
        <f t="shared" si="224"/>
        <v>5</v>
      </c>
      <c r="E3615" s="76">
        <f t="shared" si="225"/>
        <v>7</v>
      </c>
      <c r="F3615" s="101">
        <f t="shared" si="226"/>
        <v>1</v>
      </c>
      <c r="G3615" s="101" t="str">
        <f t="shared" si="227"/>
        <v>Off</v>
      </c>
    </row>
    <row r="3616" spans="2:7" x14ac:dyDescent="0.35">
      <c r="B3616" s="3">
        <v>46173.333333324583</v>
      </c>
      <c r="C3616" s="84">
        <v>17.983883841273734</v>
      </c>
      <c r="D3616" s="76">
        <f t="shared" si="224"/>
        <v>5</v>
      </c>
      <c r="E3616" s="76">
        <f t="shared" si="225"/>
        <v>8</v>
      </c>
      <c r="F3616" s="101">
        <f t="shared" si="226"/>
        <v>1</v>
      </c>
      <c r="G3616" s="101" t="str">
        <f t="shared" si="227"/>
        <v>Off</v>
      </c>
    </row>
    <row r="3617" spans="2:7" x14ac:dyDescent="0.35">
      <c r="B3617" s="3">
        <v>46173.374999991247</v>
      </c>
      <c r="C3617" s="84">
        <v>20.303671106606977</v>
      </c>
      <c r="D3617" s="76">
        <f t="shared" si="224"/>
        <v>5</v>
      </c>
      <c r="E3617" s="76">
        <f t="shared" si="225"/>
        <v>9</v>
      </c>
      <c r="F3617" s="101">
        <f t="shared" si="226"/>
        <v>1</v>
      </c>
      <c r="G3617" s="101" t="str">
        <f t="shared" si="227"/>
        <v>Off</v>
      </c>
    </row>
    <row r="3618" spans="2:7" x14ac:dyDescent="0.35">
      <c r="B3618" s="3">
        <v>46173.416666657911</v>
      </c>
      <c r="C3618" s="84">
        <v>21.197363334262381</v>
      </c>
      <c r="D3618" s="76">
        <f t="shared" si="224"/>
        <v>5</v>
      </c>
      <c r="E3618" s="76">
        <f t="shared" si="225"/>
        <v>10</v>
      </c>
      <c r="F3618" s="101">
        <f t="shared" si="226"/>
        <v>1</v>
      </c>
      <c r="G3618" s="101" t="str">
        <f t="shared" si="227"/>
        <v>Off</v>
      </c>
    </row>
    <row r="3619" spans="2:7" x14ac:dyDescent="0.35">
      <c r="B3619" s="3">
        <v>46173.458333324576</v>
      </c>
      <c r="C3619" s="84">
        <v>21.314673753200537</v>
      </c>
      <c r="D3619" s="76">
        <f t="shared" si="224"/>
        <v>5</v>
      </c>
      <c r="E3619" s="76">
        <f t="shared" si="225"/>
        <v>11</v>
      </c>
      <c r="F3619" s="101">
        <f t="shared" si="226"/>
        <v>1</v>
      </c>
      <c r="G3619" s="101" t="str">
        <f t="shared" si="227"/>
        <v>Off</v>
      </c>
    </row>
    <row r="3620" spans="2:7" x14ac:dyDescent="0.35">
      <c r="B3620" s="3">
        <v>46173.49999999124</v>
      </c>
      <c r="C3620" s="84">
        <v>21.212057932750749</v>
      </c>
      <c r="D3620" s="76">
        <f t="shared" si="224"/>
        <v>5</v>
      </c>
      <c r="E3620" s="76">
        <f t="shared" si="225"/>
        <v>12</v>
      </c>
      <c r="F3620" s="101">
        <f t="shared" si="226"/>
        <v>1</v>
      </c>
      <c r="G3620" s="101" t="str">
        <f t="shared" si="227"/>
        <v>Off</v>
      </c>
    </row>
    <row r="3621" spans="2:7" x14ac:dyDescent="0.35">
      <c r="B3621" s="3">
        <v>46173.541666657904</v>
      </c>
      <c r="C3621" s="84">
        <v>21.065213358179225</v>
      </c>
      <c r="D3621" s="76">
        <f t="shared" si="224"/>
        <v>5</v>
      </c>
      <c r="E3621" s="76">
        <f t="shared" si="225"/>
        <v>13</v>
      </c>
      <c r="F3621" s="101">
        <f t="shared" si="226"/>
        <v>1</v>
      </c>
      <c r="G3621" s="101" t="str">
        <f t="shared" si="227"/>
        <v>Off</v>
      </c>
    </row>
    <row r="3622" spans="2:7" x14ac:dyDescent="0.35">
      <c r="B3622" s="3">
        <v>46173.583333324568</v>
      </c>
      <c r="C3622" s="84">
        <v>18.590871018750271</v>
      </c>
      <c r="D3622" s="76">
        <f t="shared" si="224"/>
        <v>5</v>
      </c>
      <c r="E3622" s="76">
        <f t="shared" si="225"/>
        <v>14</v>
      </c>
      <c r="F3622" s="101">
        <f t="shared" si="226"/>
        <v>1</v>
      </c>
      <c r="G3622" s="101" t="str">
        <f t="shared" si="227"/>
        <v>Off</v>
      </c>
    </row>
    <row r="3623" spans="2:7" x14ac:dyDescent="0.35">
      <c r="B3623" s="3">
        <v>46173.624999991232</v>
      </c>
      <c r="C3623" s="84">
        <v>18.864772438018786</v>
      </c>
      <c r="D3623" s="76">
        <f t="shared" si="224"/>
        <v>5</v>
      </c>
      <c r="E3623" s="76">
        <f t="shared" si="225"/>
        <v>15</v>
      </c>
      <c r="F3623" s="101">
        <f t="shared" si="226"/>
        <v>1</v>
      </c>
      <c r="G3623" s="101" t="str">
        <f t="shared" si="227"/>
        <v>Off</v>
      </c>
    </row>
    <row r="3624" spans="2:7" x14ac:dyDescent="0.35">
      <c r="B3624" s="3">
        <v>46173.666666657897</v>
      </c>
      <c r="C3624" s="84">
        <v>5.2020234013530668</v>
      </c>
      <c r="D3624" s="76">
        <f t="shared" si="224"/>
        <v>5</v>
      </c>
      <c r="E3624" s="76">
        <f t="shared" si="225"/>
        <v>16</v>
      </c>
      <c r="F3624" s="101">
        <f t="shared" si="226"/>
        <v>1</v>
      </c>
      <c r="G3624" s="101" t="str">
        <f t="shared" si="227"/>
        <v>Off</v>
      </c>
    </row>
    <row r="3625" spans="2:7" x14ac:dyDescent="0.35">
      <c r="B3625" s="3">
        <v>46173.708333324561</v>
      </c>
      <c r="C3625" s="84">
        <v>16.349081445425369</v>
      </c>
      <c r="D3625" s="76">
        <f t="shared" si="224"/>
        <v>5</v>
      </c>
      <c r="E3625" s="76">
        <f t="shared" si="225"/>
        <v>17</v>
      </c>
      <c r="F3625" s="101">
        <f t="shared" si="226"/>
        <v>1</v>
      </c>
      <c r="G3625" s="101" t="str">
        <f t="shared" si="227"/>
        <v>Off</v>
      </c>
    </row>
    <row r="3626" spans="2:7" x14ac:dyDescent="0.35">
      <c r="B3626" s="3">
        <v>46173.749999991225</v>
      </c>
      <c r="C3626" s="84">
        <v>17.152788910096099</v>
      </c>
      <c r="D3626" s="76">
        <f t="shared" si="224"/>
        <v>5</v>
      </c>
      <c r="E3626" s="76">
        <f t="shared" si="225"/>
        <v>18</v>
      </c>
      <c r="F3626" s="101">
        <f t="shared" si="226"/>
        <v>1</v>
      </c>
      <c r="G3626" s="101" t="str">
        <f t="shared" si="227"/>
        <v>Off</v>
      </c>
    </row>
    <row r="3627" spans="2:7" x14ac:dyDescent="0.35">
      <c r="B3627" s="3">
        <v>46173.791666657889</v>
      </c>
      <c r="C3627" s="84">
        <v>6.8965466768030259</v>
      </c>
      <c r="D3627" s="76">
        <f t="shared" si="224"/>
        <v>5</v>
      </c>
      <c r="E3627" s="76">
        <f t="shared" si="225"/>
        <v>19</v>
      </c>
      <c r="F3627" s="101">
        <f t="shared" si="226"/>
        <v>1</v>
      </c>
      <c r="G3627" s="101" t="str">
        <f t="shared" si="227"/>
        <v>Off</v>
      </c>
    </row>
    <row r="3628" spans="2:7" x14ac:dyDescent="0.35">
      <c r="B3628" s="3">
        <v>46173.833333324554</v>
      </c>
      <c r="C3628" s="84">
        <v>0.33023365550777878</v>
      </c>
      <c r="D3628" s="76">
        <f t="shared" si="224"/>
        <v>5</v>
      </c>
      <c r="E3628" s="76">
        <f t="shared" si="225"/>
        <v>20</v>
      </c>
      <c r="F3628" s="101">
        <f t="shared" si="226"/>
        <v>1</v>
      </c>
      <c r="G3628" s="101" t="str">
        <f t="shared" si="227"/>
        <v>Off</v>
      </c>
    </row>
    <row r="3629" spans="2:7" x14ac:dyDescent="0.35">
      <c r="B3629" s="3">
        <v>46173.874999991218</v>
      </c>
      <c r="C3629" s="84">
        <v>0</v>
      </c>
      <c r="D3629" s="76">
        <f t="shared" si="224"/>
        <v>5</v>
      </c>
      <c r="E3629" s="76">
        <f t="shared" si="225"/>
        <v>21</v>
      </c>
      <c r="F3629" s="101">
        <f t="shared" si="226"/>
        <v>1</v>
      </c>
      <c r="G3629" s="101" t="str">
        <f t="shared" si="227"/>
        <v>Off</v>
      </c>
    </row>
    <row r="3630" spans="2:7" x14ac:dyDescent="0.35">
      <c r="B3630" s="3">
        <v>46173.916666657882</v>
      </c>
      <c r="C3630" s="84">
        <v>0</v>
      </c>
      <c r="D3630" s="76">
        <f t="shared" si="224"/>
        <v>5</v>
      </c>
      <c r="E3630" s="76">
        <f t="shared" si="225"/>
        <v>22</v>
      </c>
      <c r="F3630" s="101">
        <f t="shared" si="226"/>
        <v>1</v>
      </c>
      <c r="G3630" s="101" t="str">
        <f t="shared" si="227"/>
        <v>Off</v>
      </c>
    </row>
    <row r="3631" spans="2:7" x14ac:dyDescent="0.35">
      <c r="B3631" s="3">
        <v>46173.958333324546</v>
      </c>
      <c r="C3631" s="84">
        <v>0</v>
      </c>
      <c r="D3631" s="76">
        <f t="shared" si="224"/>
        <v>5</v>
      </c>
      <c r="E3631" s="76">
        <f t="shared" si="225"/>
        <v>23</v>
      </c>
      <c r="F3631" s="101">
        <f t="shared" si="226"/>
        <v>1</v>
      </c>
      <c r="G3631" s="101" t="str">
        <f t="shared" si="227"/>
        <v>Off</v>
      </c>
    </row>
    <row r="3632" spans="2:7" x14ac:dyDescent="0.35">
      <c r="B3632" s="3">
        <v>46173.999999991211</v>
      </c>
      <c r="C3632" s="84">
        <v>0</v>
      </c>
      <c r="D3632" s="76">
        <f t="shared" si="224"/>
        <v>6</v>
      </c>
      <c r="E3632" s="76">
        <f t="shared" si="225"/>
        <v>0</v>
      </c>
      <c r="F3632" s="101">
        <f t="shared" si="226"/>
        <v>2</v>
      </c>
      <c r="G3632" s="101" t="str">
        <f t="shared" si="227"/>
        <v>Off</v>
      </c>
    </row>
    <row r="3633" spans="2:7" x14ac:dyDescent="0.35">
      <c r="B3633" s="3">
        <v>46174.041666657875</v>
      </c>
      <c r="C3633" s="84">
        <v>0</v>
      </c>
      <c r="D3633" s="76">
        <f t="shared" si="224"/>
        <v>6</v>
      </c>
      <c r="E3633" s="76">
        <f t="shared" si="225"/>
        <v>1</v>
      </c>
      <c r="F3633" s="101">
        <f t="shared" si="226"/>
        <v>2</v>
      </c>
      <c r="G3633" s="101" t="str">
        <f t="shared" si="227"/>
        <v>Off</v>
      </c>
    </row>
    <row r="3634" spans="2:7" x14ac:dyDescent="0.35">
      <c r="B3634" s="3">
        <v>46174.083333324539</v>
      </c>
      <c r="C3634" s="84">
        <v>0</v>
      </c>
      <c r="D3634" s="76">
        <f t="shared" si="224"/>
        <v>6</v>
      </c>
      <c r="E3634" s="76">
        <f t="shared" si="225"/>
        <v>2</v>
      </c>
      <c r="F3634" s="101">
        <f t="shared" si="226"/>
        <v>2</v>
      </c>
      <c r="G3634" s="101" t="str">
        <f t="shared" si="227"/>
        <v>Off</v>
      </c>
    </row>
    <row r="3635" spans="2:7" x14ac:dyDescent="0.35">
      <c r="B3635" s="3">
        <v>46174.124999991203</v>
      </c>
      <c r="C3635" s="84">
        <v>0</v>
      </c>
      <c r="D3635" s="76">
        <f t="shared" si="224"/>
        <v>6</v>
      </c>
      <c r="E3635" s="76">
        <f t="shared" si="225"/>
        <v>3</v>
      </c>
      <c r="F3635" s="101">
        <f t="shared" si="226"/>
        <v>2</v>
      </c>
      <c r="G3635" s="101" t="str">
        <f t="shared" si="227"/>
        <v>Off</v>
      </c>
    </row>
    <row r="3636" spans="2:7" x14ac:dyDescent="0.35">
      <c r="B3636" s="3">
        <v>46174.166666657868</v>
      </c>
      <c r="C3636" s="84">
        <v>0</v>
      </c>
      <c r="D3636" s="76">
        <f t="shared" si="224"/>
        <v>6</v>
      </c>
      <c r="E3636" s="76">
        <f t="shared" si="225"/>
        <v>4</v>
      </c>
      <c r="F3636" s="101">
        <f t="shared" si="226"/>
        <v>2</v>
      </c>
      <c r="G3636" s="101" t="str">
        <f t="shared" si="227"/>
        <v>Off</v>
      </c>
    </row>
    <row r="3637" spans="2:7" x14ac:dyDescent="0.35">
      <c r="B3637" s="3">
        <v>46174.208333324532</v>
      </c>
      <c r="C3637" s="84">
        <v>0</v>
      </c>
      <c r="D3637" s="76">
        <f t="shared" si="224"/>
        <v>6</v>
      </c>
      <c r="E3637" s="76">
        <f t="shared" si="225"/>
        <v>5</v>
      </c>
      <c r="F3637" s="101">
        <f t="shared" si="226"/>
        <v>2</v>
      </c>
      <c r="G3637" s="101" t="str">
        <f t="shared" si="227"/>
        <v>Off</v>
      </c>
    </row>
    <row r="3638" spans="2:7" x14ac:dyDescent="0.35">
      <c r="B3638" s="3">
        <v>46174.249999991196</v>
      </c>
      <c r="C3638" s="84">
        <v>1.0992667693608018</v>
      </c>
      <c r="D3638" s="76">
        <f t="shared" si="224"/>
        <v>6</v>
      </c>
      <c r="E3638" s="76">
        <f t="shared" si="225"/>
        <v>6</v>
      </c>
      <c r="F3638" s="101">
        <f t="shared" si="226"/>
        <v>2</v>
      </c>
      <c r="G3638" s="101" t="str">
        <f t="shared" si="227"/>
        <v>Off</v>
      </c>
    </row>
    <row r="3639" spans="2:7" x14ac:dyDescent="0.35">
      <c r="B3639" s="3">
        <v>46174.29166665786</v>
      </c>
      <c r="C3639" s="84">
        <v>11.228929881158004</v>
      </c>
      <c r="D3639" s="76">
        <f t="shared" si="224"/>
        <v>6</v>
      </c>
      <c r="E3639" s="76">
        <f t="shared" si="225"/>
        <v>7</v>
      </c>
      <c r="F3639" s="101">
        <f t="shared" si="226"/>
        <v>2</v>
      </c>
      <c r="G3639" s="101" t="str">
        <f t="shared" si="227"/>
        <v>Off</v>
      </c>
    </row>
    <row r="3640" spans="2:7" x14ac:dyDescent="0.35">
      <c r="B3640" s="3">
        <v>46174.333333324525</v>
      </c>
      <c r="C3640" s="84">
        <v>19.054339938200243</v>
      </c>
      <c r="D3640" s="76">
        <f t="shared" si="224"/>
        <v>6</v>
      </c>
      <c r="E3640" s="76">
        <f t="shared" si="225"/>
        <v>8</v>
      </c>
      <c r="F3640" s="101">
        <f t="shared" si="226"/>
        <v>2</v>
      </c>
      <c r="G3640" s="101" t="str">
        <f t="shared" si="227"/>
        <v>On</v>
      </c>
    </row>
    <row r="3641" spans="2:7" x14ac:dyDescent="0.35">
      <c r="B3641" s="3">
        <v>46174.374999991189</v>
      </c>
      <c r="C3641" s="84">
        <v>20.992441466770053</v>
      </c>
      <c r="D3641" s="76">
        <f t="shared" si="224"/>
        <v>6</v>
      </c>
      <c r="E3641" s="76">
        <f t="shared" si="225"/>
        <v>9</v>
      </c>
      <c r="F3641" s="101">
        <f t="shared" si="226"/>
        <v>2</v>
      </c>
      <c r="G3641" s="101" t="str">
        <f t="shared" si="227"/>
        <v>On</v>
      </c>
    </row>
    <row r="3642" spans="2:7" x14ac:dyDescent="0.35">
      <c r="B3642" s="3">
        <v>46174.416666657853</v>
      </c>
      <c r="C3642" s="84">
        <v>21.579094053283416</v>
      </c>
      <c r="D3642" s="76">
        <f t="shared" si="224"/>
        <v>6</v>
      </c>
      <c r="E3642" s="76">
        <f t="shared" si="225"/>
        <v>10</v>
      </c>
      <c r="F3642" s="101">
        <f t="shared" si="226"/>
        <v>2</v>
      </c>
      <c r="G3642" s="101" t="str">
        <f t="shared" si="227"/>
        <v>On</v>
      </c>
    </row>
    <row r="3643" spans="2:7" x14ac:dyDescent="0.35">
      <c r="B3643" s="3">
        <v>46174.458333324517</v>
      </c>
      <c r="C3643" s="84">
        <v>21.573685760824443</v>
      </c>
      <c r="D3643" s="76">
        <f t="shared" si="224"/>
        <v>6</v>
      </c>
      <c r="E3643" s="76">
        <f t="shared" si="225"/>
        <v>11</v>
      </c>
      <c r="F3643" s="101">
        <f t="shared" si="226"/>
        <v>2</v>
      </c>
      <c r="G3643" s="101" t="str">
        <f t="shared" si="227"/>
        <v>On</v>
      </c>
    </row>
    <row r="3644" spans="2:7" x14ac:dyDescent="0.35">
      <c r="B3644" s="3">
        <v>46174.499999991182</v>
      </c>
      <c r="C3644" s="84">
        <v>21.364112239840313</v>
      </c>
      <c r="D3644" s="76">
        <f t="shared" si="224"/>
        <v>6</v>
      </c>
      <c r="E3644" s="76">
        <f t="shared" si="225"/>
        <v>12</v>
      </c>
      <c r="F3644" s="101">
        <f t="shared" si="226"/>
        <v>2</v>
      </c>
      <c r="G3644" s="101" t="str">
        <f t="shared" si="227"/>
        <v>On</v>
      </c>
    </row>
    <row r="3645" spans="2:7" x14ac:dyDescent="0.35">
      <c r="B3645" s="3">
        <v>46174.541666657846</v>
      </c>
      <c r="C3645" s="84">
        <v>21.204372095675932</v>
      </c>
      <c r="D3645" s="76">
        <f t="shared" si="224"/>
        <v>6</v>
      </c>
      <c r="E3645" s="76">
        <f t="shared" si="225"/>
        <v>13</v>
      </c>
      <c r="F3645" s="101">
        <f t="shared" si="226"/>
        <v>2</v>
      </c>
      <c r="G3645" s="101" t="str">
        <f t="shared" si="227"/>
        <v>On</v>
      </c>
    </row>
    <row r="3646" spans="2:7" x14ac:dyDescent="0.35">
      <c r="B3646" s="3">
        <v>46174.58333332451</v>
      </c>
      <c r="C3646" s="84">
        <v>21.166179357638757</v>
      </c>
      <c r="D3646" s="76">
        <f t="shared" si="224"/>
        <v>6</v>
      </c>
      <c r="E3646" s="76">
        <f t="shared" si="225"/>
        <v>14</v>
      </c>
      <c r="F3646" s="101">
        <f t="shared" si="226"/>
        <v>2</v>
      </c>
      <c r="G3646" s="101" t="str">
        <f t="shared" si="227"/>
        <v>On</v>
      </c>
    </row>
    <row r="3647" spans="2:7" x14ac:dyDescent="0.35">
      <c r="B3647" s="3">
        <v>46174.624999991174</v>
      </c>
      <c r="C3647" s="84">
        <v>21.195410653507807</v>
      </c>
      <c r="D3647" s="76">
        <f t="shared" si="224"/>
        <v>6</v>
      </c>
      <c r="E3647" s="76">
        <f t="shared" si="225"/>
        <v>15</v>
      </c>
      <c r="F3647" s="101">
        <f t="shared" si="226"/>
        <v>2</v>
      </c>
      <c r="G3647" s="101" t="str">
        <f t="shared" si="227"/>
        <v>On</v>
      </c>
    </row>
    <row r="3648" spans="2:7" x14ac:dyDescent="0.35">
      <c r="B3648" s="3">
        <v>46174.666666657839</v>
      </c>
      <c r="C3648" s="84">
        <v>20.428666688258076</v>
      </c>
      <c r="D3648" s="76">
        <f t="shared" si="224"/>
        <v>6</v>
      </c>
      <c r="E3648" s="76">
        <f t="shared" si="225"/>
        <v>16</v>
      </c>
      <c r="F3648" s="101">
        <f t="shared" si="226"/>
        <v>2</v>
      </c>
      <c r="G3648" s="101" t="str">
        <f t="shared" si="227"/>
        <v>On</v>
      </c>
    </row>
    <row r="3649" spans="2:7" x14ac:dyDescent="0.35">
      <c r="B3649" s="3">
        <v>46174.708333324503</v>
      </c>
      <c r="C3649" s="84">
        <v>19.930451977041511</v>
      </c>
      <c r="D3649" s="76">
        <f t="shared" si="224"/>
        <v>6</v>
      </c>
      <c r="E3649" s="76">
        <f t="shared" si="225"/>
        <v>17</v>
      </c>
      <c r="F3649" s="101">
        <f t="shared" si="226"/>
        <v>2</v>
      </c>
      <c r="G3649" s="101" t="str">
        <f t="shared" si="227"/>
        <v>On</v>
      </c>
    </row>
    <row r="3650" spans="2:7" x14ac:dyDescent="0.35">
      <c r="B3650" s="3">
        <v>46174.749999991167</v>
      </c>
      <c r="C3650" s="84">
        <v>17.696458294876969</v>
      </c>
      <c r="D3650" s="76">
        <f t="shared" si="224"/>
        <v>6</v>
      </c>
      <c r="E3650" s="76">
        <f t="shared" si="225"/>
        <v>18</v>
      </c>
      <c r="F3650" s="101">
        <f t="shared" si="226"/>
        <v>2</v>
      </c>
      <c r="G3650" s="101" t="str">
        <f t="shared" si="227"/>
        <v>On</v>
      </c>
    </row>
    <row r="3651" spans="2:7" x14ac:dyDescent="0.35">
      <c r="B3651" s="3">
        <v>46174.791666657831</v>
      </c>
      <c r="C3651" s="84">
        <v>9.7171725821118979</v>
      </c>
      <c r="D3651" s="76">
        <f t="shared" si="224"/>
        <v>6</v>
      </c>
      <c r="E3651" s="76">
        <f t="shared" si="225"/>
        <v>19</v>
      </c>
      <c r="F3651" s="101">
        <f t="shared" si="226"/>
        <v>2</v>
      </c>
      <c r="G3651" s="101" t="str">
        <f t="shared" si="227"/>
        <v>On</v>
      </c>
    </row>
    <row r="3652" spans="2:7" x14ac:dyDescent="0.35">
      <c r="B3652" s="3">
        <v>46174.833333324495</v>
      </c>
      <c r="C3652" s="84">
        <v>0.28388477501396131</v>
      </c>
      <c r="D3652" s="76">
        <f t="shared" si="224"/>
        <v>6</v>
      </c>
      <c r="E3652" s="76">
        <f t="shared" si="225"/>
        <v>20</v>
      </c>
      <c r="F3652" s="101">
        <f t="shared" si="226"/>
        <v>2</v>
      </c>
      <c r="G3652" s="101" t="str">
        <f t="shared" si="227"/>
        <v>On</v>
      </c>
    </row>
    <row r="3653" spans="2:7" x14ac:dyDescent="0.35">
      <c r="B3653" s="3">
        <v>46174.87499999116</v>
      </c>
      <c r="C3653" s="84">
        <v>0</v>
      </c>
      <c r="D3653" s="76">
        <f t="shared" si="224"/>
        <v>6</v>
      </c>
      <c r="E3653" s="76">
        <f t="shared" si="225"/>
        <v>21</v>
      </c>
      <c r="F3653" s="101">
        <f t="shared" si="226"/>
        <v>2</v>
      </c>
      <c r="G3653" s="101" t="str">
        <f t="shared" si="227"/>
        <v>On</v>
      </c>
    </row>
    <row r="3654" spans="2:7" x14ac:dyDescent="0.35">
      <c r="B3654" s="3">
        <v>46174.916666657824</v>
      </c>
      <c r="C3654" s="84">
        <v>0</v>
      </c>
      <c r="D3654" s="76">
        <f t="shared" si="224"/>
        <v>6</v>
      </c>
      <c r="E3654" s="76">
        <f t="shared" si="225"/>
        <v>22</v>
      </c>
      <c r="F3654" s="101">
        <f t="shared" si="226"/>
        <v>2</v>
      </c>
      <c r="G3654" s="101" t="str">
        <f t="shared" si="227"/>
        <v>On</v>
      </c>
    </row>
    <row r="3655" spans="2:7" x14ac:dyDescent="0.35">
      <c r="B3655" s="3">
        <v>46174.958333324488</v>
      </c>
      <c r="C3655" s="84">
        <v>0</v>
      </c>
      <c r="D3655" s="76">
        <f t="shared" si="224"/>
        <v>6</v>
      </c>
      <c r="E3655" s="76">
        <f t="shared" si="225"/>
        <v>23</v>
      </c>
      <c r="F3655" s="101">
        <f t="shared" si="226"/>
        <v>2</v>
      </c>
      <c r="G3655" s="101" t="str">
        <f t="shared" si="227"/>
        <v>On</v>
      </c>
    </row>
    <row r="3656" spans="2:7" x14ac:dyDescent="0.35">
      <c r="B3656" s="3">
        <v>46174.999999991152</v>
      </c>
      <c r="C3656" s="84">
        <v>0</v>
      </c>
      <c r="D3656" s="76">
        <f t="shared" si="224"/>
        <v>6</v>
      </c>
      <c r="E3656" s="76">
        <f t="shared" si="225"/>
        <v>0</v>
      </c>
      <c r="F3656" s="101">
        <f t="shared" si="226"/>
        <v>3</v>
      </c>
      <c r="G3656" s="101" t="str">
        <f t="shared" si="227"/>
        <v>Off</v>
      </c>
    </row>
    <row r="3657" spans="2:7" x14ac:dyDescent="0.35">
      <c r="B3657" s="3">
        <v>46175.041666657817</v>
      </c>
      <c r="C3657" s="84">
        <v>0</v>
      </c>
      <c r="D3657" s="76">
        <f t="shared" ref="D3657:D3720" si="228">MONTH(B3657)</f>
        <v>6</v>
      </c>
      <c r="E3657" s="76">
        <f t="shared" si="225"/>
        <v>1</v>
      </c>
      <c r="F3657" s="101">
        <f t="shared" si="226"/>
        <v>3</v>
      </c>
      <c r="G3657" s="101" t="str">
        <f t="shared" si="227"/>
        <v>Off</v>
      </c>
    </row>
    <row r="3658" spans="2:7" x14ac:dyDescent="0.35">
      <c r="B3658" s="3">
        <v>46175.083333324481</v>
      </c>
      <c r="C3658" s="84">
        <v>0</v>
      </c>
      <c r="D3658" s="76">
        <f t="shared" si="228"/>
        <v>6</v>
      </c>
      <c r="E3658" s="76">
        <f t="shared" ref="E3658:E3721" si="229">HOUR(B3658)</f>
        <v>2</v>
      </c>
      <c r="F3658" s="101">
        <f t="shared" ref="F3658:F3721" si="230">WEEKDAY(B3658,1)</f>
        <v>3</v>
      </c>
      <c r="G3658" s="101" t="str">
        <f t="shared" ref="G3658:G3721" si="231">IF(OR(F3658=$F$6,F3658=$F$7),"Off",IF(E3658&lt;8,"Off","On"))</f>
        <v>Off</v>
      </c>
    </row>
    <row r="3659" spans="2:7" x14ac:dyDescent="0.35">
      <c r="B3659" s="3">
        <v>46175.124999991145</v>
      </c>
      <c r="C3659" s="84">
        <v>0</v>
      </c>
      <c r="D3659" s="76">
        <f t="shared" si="228"/>
        <v>6</v>
      </c>
      <c r="E3659" s="76">
        <f t="shared" si="229"/>
        <v>3</v>
      </c>
      <c r="F3659" s="101">
        <f t="shared" si="230"/>
        <v>3</v>
      </c>
      <c r="G3659" s="101" t="str">
        <f t="shared" si="231"/>
        <v>Off</v>
      </c>
    </row>
    <row r="3660" spans="2:7" x14ac:dyDescent="0.35">
      <c r="B3660" s="3">
        <v>46175.166666657809</v>
      </c>
      <c r="C3660" s="84">
        <v>0</v>
      </c>
      <c r="D3660" s="76">
        <f t="shared" si="228"/>
        <v>6</v>
      </c>
      <c r="E3660" s="76">
        <f t="shared" si="229"/>
        <v>4</v>
      </c>
      <c r="F3660" s="101">
        <f t="shared" si="230"/>
        <v>3</v>
      </c>
      <c r="G3660" s="101" t="str">
        <f t="shared" si="231"/>
        <v>Off</v>
      </c>
    </row>
    <row r="3661" spans="2:7" x14ac:dyDescent="0.35">
      <c r="B3661" s="3">
        <v>46175.208333324474</v>
      </c>
      <c r="C3661" s="84">
        <v>0</v>
      </c>
      <c r="D3661" s="76">
        <f t="shared" si="228"/>
        <v>6</v>
      </c>
      <c r="E3661" s="76">
        <f t="shared" si="229"/>
        <v>5</v>
      </c>
      <c r="F3661" s="101">
        <f t="shared" si="230"/>
        <v>3</v>
      </c>
      <c r="G3661" s="101" t="str">
        <f t="shared" si="231"/>
        <v>Off</v>
      </c>
    </row>
    <row r="3662" spans="2:7" x14ac:dyDescent="0.35">
      <c r="B3662" s="3">
        <v>46175.249999991138</v>
      </c>
      <c r="C3662" s="84">
        <v>0.91328297614332943</v>
      </c>
      <c r="D3662" s="76">
        <f t="shared" si="228"/>
        <v>6</v>
      </c>
      <c r="E3662" s="76">
        <f t="shared" si="229"/>
        <v>6</v>
      </c>
      <c r="F3662" s="101">
        <f t="shared" si="230"/>
        <v>3</v>
      </c>
      <c r="G3662" s="101" t="str">
        <f t="shared" si="231"/>
        <v>Off</v>
      </c>
    </row>
    <row r="3663" spans="2:7" x14ac:dyDescent="0.35">
      <c r="B3663" s="3">
        <v>46175.291666657802</v>
      </c>
      <c r="C3663" s="84">
        <v>7.9905626864800769</v>
      </c>
      <c r="D3663" s="76">
        <f t="shared" si="228"/>
        <v>6</v>
      </c>
      <c r="E3663" s="76">
        <f t="shared" si="229"/>
        <v>7</v>
      </c>
      <c r="F3663" s="101">
        <f t="shared" si="230"/>
        <v>3</v>
      </c>
      <c r="G3663" s="101" t="str">
        <f t="shared" si="231"/>
        <v>Off</v>
      </c>
    </row>
    <row r="3664" spans="2:7" x14ac:dyDescent="0.35">
      <c r="B3664" s="3">
        <v>46175.333333324466</v>
      </c>
      <c r="C3664" s="84">
        <v>14.797953439101876</v>
      </c>
      <c r="D3664" s="76">
        <f t="shared" si="228"/>
        <v>6</v>
      </c>
      <c r="E3664" s="76">
        <f t="shared" si="229"/>
        <v>8</v>
      </c>
      <c r="F3664" s="101">
        <f t="shared" si="230"/>
        <v>3</v>
      </c>
      <c r="G3664" s="101" t="str">
        <f t="shared" si="231"/>
        <v>On</v>
      </c>
    </row>
    <row r="3665" spans="2:7" x14ac:dyDescent="0.35">
      <c r="B3665" s="3">
        <v>46175.374999991131</v>
      </c>
      <c r="C3665" s="84">
        <v>18.883786454403712</v>
      </c>
      <c r="D3665" s="76">
        <f t="shared" si="228"/>
        <v>6</v>
      </c>
      <c r="E3665" s="76">
        <f t="shared" si="229"/>
        <v>9</v>
      </c>
      <c r="F3665" s="101">
        <f t="shared" si="230"/>
        <v>3</v>
      </c>
      <c r="G3665" s="101" t="str">
        <f t="shared" si="231"/>
        <v>On</v>
      </c>
    </row>
    <row r="3666" spans="2:7" x14ac:dyDescent="0.35">
      <c r="B3666" s="3">
        <v>46175.416666657795</v>
      </c>
      <c r="C3666" s="84">
        <v>19.223365117427264</v>
      </c>
      <c r="D3666" s="76">
        <f t="shared" si="228"/>
        <v>6</v>
      </c>
      <c r="E3666" s="76">
        <f t="shared" si="229"/>
        <v>10</v>
      </c>
      <c r="F3666" s="101">
        <f t="shared" si="230"/>
        <v>3</v>
      </c>
      <c r="G3666" s="101" t="str">
        <f t="shared" si="231"/>
        <v>On</v>
      </c>
    </row>
    <row r="3667" spans="2:7" x14ac:dyDescent="0.35">
      <c r="B3667" s="3">
        <v>46175.458333324459</v>
      </c>
      <c r="C3667" s="84">
        <v>19.962181065155757</v>
      </c>
      <c r="D3667" s="76">
        <f t="shared" si="228"/>
        <v>6</v>
      </c>
      <c r="E3667" s="76">
        <f t="shared" si="229"/>
        <v>11</v>
      </c>
      <c r="F3667" s="101">
        <f t="shared" si="230"/>
        <v>3</v>
      </c>
      <c r="G3667" s="101" t="str">
        <f t="shared" si="231"/>
        <v>On</v>
      </c>
    </row>
    <row r="3668" spans="2:7" x14ac:dyDescent="0.35">
      <c r="B3668" s="3">
        <v>46175.499999991123</v>
      </c>
      <c r="C3668" s="84">
        <v>19.780974812309086</v>
      </c>
      <c r="D3668" s="76">
        <f t="shared" si="228"/>
        <v>6</v>
      </c>
      <c r="E3668" s="76">
        <f t="shared" si="229"/>
        <v>12</v>
      </c>
      <c r="F3668" s="101">
        <f t="shared" si="230"/>
        <v>3</v>
      </c>
      <c r="G3668" s="101" t="str">
        <f t="shared" si="231"/>
        <v>On</v>
      </c>
    </row>
    <row r="3669" spans="2:7" x14ac:dyDescent="0.35">
      <c r="B3669" s="3">
        <v>46175.541666657788</v>
      </c>
      <c r="C3669" s="84">
        <v>17.122533446821524</v>
      </c>
      <c r="D3669" s="76">
        <f t="shared" si="228"/>
        <v>6</v>
      </c>
      <c r="E3669" s="76">
        <f t="shared" si="229"/>
        <v>13</v>
      </c>
      <c r="F3669" s="101">
        <f t="shared" si="230"/>
        <v>3</v>
      </c>
      <c r="G3669" s="101" t="str">
        <f t="shared" si="231"/>
        <v>On</v>
      </c>
    </row>
    <row r="3670" spans="2:7" x14ac:dyDescent="0.35">
      <c r="B3670" s="3">
        <v>46175.583333324452</v>
      </c>
      <c r="C3670" s="84">
        <v>19.752354447412255</v>
      </c>
      <c r="D3670" s="76">
        <f t="shared" si="228"/>
        <v>6</v>
      </c>
      <c r="E3670" s="76">
        <f t="shared" si="229"/>
        <v>14</v>
      </c>
      <c r="F3670" s="101">
        <f t="shared" si="230"/>
        <v>3</v>
      </c>
      <c r="G3670" s="101" t="str">
        <f t="shared" si="231"/>
        <v>On</v>
      </c>
    </row>
    <row r="3671" spans="2:7" x14ac:dyDescent="0.35">
      <c r="B3671" s="3">
        <v>46175.624999991116</v>
      </c>
      <c r="C3671" s="84">
        <v>19.71032914529696</v>
      </c>
      <c r="D3671" s="76">
        <f t="shared" si="228"/>
        <v>6</v>
      </c>
      <c r="E3671" s="76">
        <f t="shared" si="229"/>
        <v>15</v>
      </c>
      <c r="F3671" s="101">
        <f t="shared" si="230"/>
        <v>3</v>
      </c>
      <c r="G3671" s="101" t="str">
        <f t="shared" si="231"/>
        <v>On</v>
      </c>
    </row>
    <row r="3672" spans="2:7" x14ac:dyDescent="0.35">
      <c r="B3672" s="3">
        <v>46175.66666665778</v>
      </c>
      <c r="C3672" s="84">
        <v>19.521806158752238</v>
      </c>
      <c r="D3672" s="76">
        <f t="shared" si="228"/>
        <v>6</v>
      </c>
      <c r="E3672" s="76">
        <f t="shared" si="229"/>
        <v>16</v>
      </c>
      <c r="F3672" s="101">
        <f t="shared" si="230"/>
        <v>3</v>
      </c>
      <c r="G3672" s="101" t="str">
        <f t="shared" si="231"/>
        <v>On</v>
      </c>
    </row>
    <row r="3673" spans="2:7" x14ac:dyDescent="0.35">
      <c r="B3673" s="3">
        <v>46175.708333324445</v>
      </c>
      <c r="C3673" s="84">
        <v>18.479143056555802</v>
      </c>
      <c r="D3673" s="76">
        <f t="shared" si="228"/>
        <v>6</v>
      </c>
      <c r="E3673" s="76">
        <f t="shared" si="229"/>
        <v>17</v>
      </c>
      <c r="F3673" s="101">
        <f t="shared" si="230"/>
        <v>3</v>
      </c>
      <c r="G3673" s="101" t="str">
        <f t="shared" si="231"/>
        <v>On</v>
      </c>
    </row>
    <row r="3674" spans="2:7" x14ac:dyDescent="0.35">
      <c r="B3674" s="3">
        <v>46175.749999991109</v>
      </c>
      <c r="C3674" s="84">
        <v>15.731678941838432</v>
      </c>
      <c r="D3674" s="76">
        <f t="shared" si="228"/>
        <v>6</v>
      </c>
      <c r="E3674" s="76">
        <f t="shared" si="229"/>
        <v>18</v>
      </c>
      <c r="F3674" s="101">
        <f t="shared" si="230"/>
        <v>3</v>
      </c>
      <c r="G3674" s="101" t="str">
        <f t="shared" si="231"/>
        <v>On</v>
      </c>
    </row>
    <row r="3675" spans="2:7" x14ac:dyDescent="0.35">
      <c r="B3675" s="3">
        <v>46175.791666657773</v>
      </c>
      <c r="C3675" s="84">
        <v>7.9921997022015319</v>
      </c>
      <c r="D3675" s="76">
        <f t="shared" si="228"/>
        <v>6</v>
      </c>
      <c r="E3675" s="76">
        <f t="shared" si="229"/>
        <v>19</v>
      </c>
      <c r="F3675" s="101">
        <f t="shared" si="230"/>
        <v>3</v>
      </c>
      <c r="G3675" s="101" t="str">
        <f t="shared" si="231"/>
        <v>On</v>
      </c>
    </row>
    <row r="3676" spans="2:7" x14ac:dyDescent="0.35">
      <c r="B3676" s="3">
        <v>46175.833333324437</v>
      </c>
      <c r="C3676" s="84">
        <v>0.19531600336516694</v>
      </c>
      <c r="D3676" s="76">
        <f t="shared" si="228"/>
        <v>6</v>
      </c>
      <c r="E3676" s="76">
        <f t="shared" si="229"/>
        <v>20</v>
      </c>
      <c r="F3676" s="101">
        <f t="shared" si="230"/>
        <v>3</v>
      </c>
      <c r="G3676" s="101" t="str">
        <f t="shared" si="231"/>
        <v>On</v>
      </c>
    </row>
    <row r="3677" spans="2:7" x14ac:dyDescent="0.35">
      <c r="B3677" s="3">
        <v>46175.874999991102</v>
      </c>
      <c r="C3677" s="84">
        <v>0</v>
      </c>
      <c r="D3677" s="76">
        <f t="shared" si="228"/>
        <v>6</v>
      </c>
      <c r="E3677" s="76">
        <f t="shared" si="229"/>
        <v>21</v>
      </c>
      <c r="F3677" s="101">
        <f t="shared" si="230"/>
        <v>3</v>
      </c>
      <c r="G3677" s="101" t="str">
        <f t="shared" si="231"/>
        <v>On</v>
      </c>
    </row>
    <row r="3678" spans="2:7" x14ac:dyDescent="0.35">
      <c r="B3678" s="3">
        <v>46175.916666657766</v>
      </c>
      <c r="C3678" s="84">
        <v>0</v>
      </c>
      <c r="D3678" s="76">
        <f t="shared" si="228"/>
        <v>6</v>
      </c>
      <c r="E3678" s="76">
        <f t="shared" si="229"/>
        <v>22</v>
      </c>
      <c r="F3678" s="101">
        <f t="shared" si="230"/>
        <v>3</v>
      </c>
      <c r="G3678" s="101" t="str">
        <f t="shared" si="231"/>
        <v>On</v>
      </c>
    </row>
    <row r="3679" spans="2:7" x14ac:dyDescent="0.35">
      <c r="B3679" s="3">
        <v>46175.95833332443</v>
      </c>
      <c r="C3679" s="84">
        <v>0</v>
      </c>
      <c r="D3679" s="76">
        <f t="shared" si="228"/>
        <v>6</v>
      </c>
      <c r="E3679" s="76">
        <f t="shared" si="229"/>
        <v>23</v>
      </c>
      <c r="F3679" s="101">
        <f t="shared" si="230"/>
        <v>3</v>
      </c>
      <c r="G3679" s="101" t="str">
        <f t="shared" si="231"/>
        <v>On</v>
      </c>
    </row>
    <row r="3680" spans="2:7" x14ac:dyDescent="0.35">
      <c r="B3680" s="3">
        <v>46175.999999991094</v>
      </c>
      <c r="C3680" s="84">
        <v>0</v>
      </c>
      <c r="D3680" s="76">
        <f t="shared" si="228"/>
        <v>6</v>
      </c>
      <c r="E3680" s="76">
        <f t="shared" si="229"/>
        <v>0</v>
      </c>
      <c r="F3680" s="101">
        <f t="shared" si="230"/>
        <v>4</v>
      </c>
      <c r="G3680" s="101" t="str">
        <f t="shared" si="231"/>
        <v>Off</v>
      </c>
    </row>
    <row r="3681" spans="2:7" x14ac:dyDescent="0.35">
      <c r="B3681" s="3">
        <v>46176.041666657758</v>
      </c>
      <c r="C3681" s="84">
        <v>0</v>
      </c>
      <c r="D3681" s="76">
        <f t="shared" si="228"/>
        <v>6</v>
      </c>
      <c r="E3681" s="76">
        <f t="shared" si="229"/>
        <v>1</v>
      </c>
      <c r="F3681" s="101">
        <f t="shared" si="230"/>
        <v>4</v>
      </c>
      <c r="G3681" s="101" t="str">
        <f t="shared" si="231"/>
        <v>Off</v>
      </c>
    </row>
    <row r="3682" spans="2:7" x14ac:dyDescent="0.35">
      <c r="B3682" s="3">
        <v>46176.083333324423</v>
      </c>
      <c r="C3682" s="84">
        <v>0</v>
      </c>
      <c r="D3682" s="76">
        <f t="shared" si="228"/>
        <v>6</v>
      </c>
      <c r="E3682" s="76">
        <f t="shared" si="229"/>
        <v>2</v>
      </c>
      <c r="F3682" s="101">
        <f t="shared" si="230"/>
        <v>4</v>
      </c>
      <c r="G3682" s="101" t="str">
        <f t="shared" si="231"/>
        <v>Off</v>
      </c>
    </row>
    <row r="3683" spans="2:7" x14ac:dyDescent="0.35">
      <c r="B3683" s="3">
        <v>46176.124999991087</v>
      </c>
      <c r="C3683" s="84">
        <v>0</v>
      </c>
      <c r="D3683" s="76">
        <f t="shared" si="228"/>
        <v>6</v>
      </c>
      <c r="E3683" s="76">
        <f t="shared" si="229"/>
        <v>3</v>
      </c>
      <c r="F3683" s="101">
        <f t="shared" si="230"/>
        <v>4</v>
      </c>
      <c r="G3683" s="101" t="str">
        <f t="shared" si="231"/>
        <v>Off</v>
      </c>
    </row>
    <row r="3684" spans="2:7" x14ac:dyDescent="0.35">
      <c r="B3684" s="3">
        <v>46176.166666657751</v>
      </c>
      <c r="C3684" s="84">
        <v>0</v>
      </c>
      <c r="D3684" s="76">
        <f t="shared" si="228"/>
        <v>6</v>
      </c>
      <c r="E3684" s="76">
        <f t="shared" si="229"/>
        <v>4</v>
      </c>
      <c r="F3684" s="101">
        <f t="shared" si="230"/>
        <v>4</v>
      </c>
      <c r="G3684" s="101" t="str">
        <f t="shared" si="231"/>
        <v>Off</v>
      </c>
    </row>
    <row r="3685" spans="2:7" x14ac:dyDescent="0.35">
      <c r="B3685" s="3">
        <v>46176.208333324415</v>
      </c>
      <c r="C3685" s="84">
        <v>0</v>
      </c>
      <c r="D3685" s="76">
        <f t="shared" si="228"/>
        <v>6</v>
      </c>
      <c r="E3685" s="76">
        <f t="shared" si="229"/>
        <v>5</v>
      </c>
      <c r="F3685" s="101">
        <f t="shared" si="230"/>
        <v>4</v>
      </c>
      <c r="G3685" s="101" t="str">
        <f t="shared" si="231"/>
        <v>Off</v>
      </c>
    </row>
    <row r="3686" spans="2:7" x14ac:dyDescent="0.35">
      <c r="B3686" s="3">
        <v>46176.24999999108</v>
      </c>
      <c r="C3686" s="84">
        <v>0.16239562650434325</v>
      </c>
      <c r="D3686" s="76">
        <f t="shared" si="228"/>
        <v>6</v>
      </c>
      <c r="E3686" s="76">
        <f t="shared" si="229"/>
        <v>6</v>
      </c>
      <c r="F3686" s="101">
        <f t="shared" si="230"/>
        <v>4</v>
      </c>
      <c r="G3686" s="101" t="str">
        <f t="shared" si="231"/>
        <v>Off</v>
      </c>
    </row>
    <row r="3687" spans="2:7" x14ac:dyDescent="0.35">
      <c r="B3687" s="3">
        <v>46176.291666657744</v>
      </c>
      <c r="C3687" s="84">
        <v>7.5194855359189168</v>
      </c>
      <c r="D3687" s="76">
        <f t="shared" si="228"/>
        <v>6</v>
      </c>
      <c r="E3687" s="76">
        <f t="shared" si="229"/>
        <v>7</v>
      </c>
      <c r="F3687" s="101">
        <f t="shared" si="230"/>
        <v>4</v>
      </c>
      <c r="G3687" s="101" t="str">
        <f t="shared" si="231"/>
        <v>Off</v>
      </c>
    </row>
    <row r="3688" spans="2:7" x14ac:dyDescent="0.35">
      <c r="B3688" s="3">
        <v>46176.333333324408</v>
      </c>
      <c r="C3688" s="84">
        <v>16.523502084825651</v>
      </c>
      <c r="D3688" s="76">
        <f t="shared" si="228"/>
        <v>6</v>
      </c>
      <c r="E3688" s="76">
        <f t="shared" si="229"/>
        <v>8</v>
      </c>
      <c r="F3688" s="101">
        <f t="shared" si="230"/>
        <v>4</v>
      </c>
      <c r="G3688" s="101" t="str">
        <f t="shared" si="231"/>
        <v>On</v>
      </c>
    </row>
    <row r="3689" spans="2:7" x14ac:dyDescent="0.35">
      <c r="B3689" s="3">
        <v>46176.374999991072</v>
      </c>
      <c r="C3689" s="84">
        <v>18.67406301069132</v>
      </c>
      <c r="D3689" s="76">
        <f t="shared" si="228"/>
        <v>6</v>
      </c>
      <c r="E3689" s="76">
        <f t="shared" si="229"/>
        <v>9</v>
      </c>
      <c r="F3689" s="101">
        <f t="shared" si="230"/>
        <v>4</v>
      </c>
      <c r="G3689" s="101" t="str">
        <f t="shared" si="231"/>
        <v>On</v>
      </c>
    </row>
    <row r="3690" spans="2:7" x14ac:dyDescent="0.35">
      <c r="B3690" s="3">
        <v>46176.416666657737</v>
      </c>
      <c r="C3690" s="84">
        <v>16.723095996679103</v>
      </c>
      <c r="D3690" s="76">
        <f t="shared" si="228"/>
        <v>6</v>
      </c>
      <c r="E3690" s="76">
        <f t="shared" si="229"/>
        <v>10</v>
      </c>
      <c r="F3690" s="101">
        <f t="shared" si="230"/>
        <v>4</v>
      </c>
      <c r="G3690" s="101" t="str">
        <f t="shared" si="231"/>
        <v>On</v>
      </c>
    </row>
    <row r="3691" spans="2:7" x14ac:dyDescent="0.35">
      <c r="B3691" s="3">
        <v>46176.458333324401</v>
      </c>
      <c r="C3691" s="84">
        <v>19.833813690938698</v>
      </c>
      <c r="D3691" s="76">
        <f t="shared" si="228"/>
        <v>6</v>
      </c>
      <c r="E3691" s="76">
        <f t="shared" si="229"/>
        <v>11</v>
      </c>
      <c r="F3691" s="101">
        <f t="shared" si="230"/>
        <v>4</v>
      </c>
      <c r="G3691" s="101" t="str">
        <f t="shared" si="231"/>
        <v>On</v>
      </c>
    </row>
    <row r="3692" spans="2:7" x14ac:dyDescent="0.35">
      <c r="B3692" s="3">
        <v>46176.499999991065</v>
      </c>
      <c r="C3692" s="84">
        <v>19.764388594863153</v>
      </c>
      <c r="D3692" s="76">
        <f t="shared" si="228"/>
        <v>6</v>
      </c>
      <c r="E3692" s="76">
        <f t="shared" si="229"/>
        <v>12</v>
      </c>
      <c r="F3692" s="101">
        <f t="shared" si="230"/>
        <v>4</v>
      </c>
      <c r="G3692" s="101" t="str">
        <f t="shared" si="231"/>
        <v>On</v>
      </c>
    </row>
    <row r="3693" spans="2:7" x14ac:dyDescent="0.35">
      <c r="B3693" s="3">
        <v>46176.541666657729</v>
      </c>
      <c r="C3693" s="84">
        <v>19.594498499596387</v>
      </c>
      <c r="D3693" s="76">
        <f t="shared" si="228"/>
        <v>6</v>
      </c>
      <c r="E3693" s="76">
        <f t="shared" si="229"/>
        <v>13</v>
      </c>
      <c r="F3693" s="101">
        <f t="shared" si="230"/>
        <v>4</v>
      </c>
      <c r="G3693" s="101" t="str">
        <f t="shared" si="231"/>
        <v>On</v>
      </c>
    </row>
    <row r="3694" spans="2:7" x14ac:dyDescent="0.35">
      <c r="B3694" s="3">
        <v>46176.583333324394</v>
      </c>
      <c r="C3694" s="84">
        <v>19.542770645741744</v>
      </c>
      <c r="D3694" s="76">
        <f t="shared" si="228"/>
        <v>6</v>
      </c>
      <c r="E3694" s="76">
        <f t="shared" si="229"/>
        <v>14</v>
      </c>
      <c r="F3694" s="101">
        <f t="shared" si="230"/>
        <v>4</v>
      </c>
      <c r="G3694" s="101" t="str">
        <f t="shared" si="231"/>
        <v>On</v>
      </c>
    </row>
    <row r="3695" spans="2:7" x14ac:dyDescent="0.35">
      <c r="B3695" s="3">
        <v>46176.624999991058</v>
      </c>
      <c r="C3695" s="84">
        <v>12.000330151666018</v>
      </c>
      <c r="D3695" s="76">
        <f t="shared" si="228"/>
        <v>6</v>
      </c>
      <c r="E3695" s="76">
        <f t="shared" si="229"/>
        <v>15</v>
      </c>
      <c r="F3695" s="101">
        <f t="shared" si="230"/>
        <v>4</v>
      </c>
      <c r="G3695" s="101" t="str">
        <f t="shared" si="231"/>
        <v>On</v>
      </c>
    </row>
    <row r="3696" spans="2:7" x14ac:dyDescent="0.35">
      <c r="B3696" s="3">
        <v>46176.666666657722</v>
      </c>
      <c r="C3696" s="84">
        <v>17.048649114875147</v>
      </c>
      <c r="D3696" s="76">
        <f t="shared" si="228"/>
        <v>6</v>
      </c>
      <c r="E3696" s="76">
        <f t="shared" si="229"/>
        <v>16</v>
      </c>
      <c r="F3696" s="101">
        <f t="shared" si="230"/>
        <v>4</v>
      </c>
      <c r="G3696" s="101" t="str">
        <f t="shared" si="231"/>
        <v>On</v>
      </c>
    </row>
    <row r="3697" spans="2:7" x14ac:dyDescent="0.35">
      <c r="B3697" s="3">
        <v>46176.708333324386</v>
      </c>
      <c r="C3697" s="84">
        <v>15.839167947580529</v>
      </c>
      <c r="D3697" s="76">
        <f t="shared" si="228"/>
        <v>6</v>
      </c>
      <c r="E3697" s="76">
        <f t="shared" si="229"/>
        <v>17</v>
      </c>
      <c r="F3697" s="101">
        <f t="shared" si="230"/>
        <v>4</v>
      </c>
      <c r="G3697" s="101" t="str">
        <f t="shared" si="231"/>
        <v>On</v>
      </c>
    </row>
    <row r="3698" spans="2:7" x14ac:dyDescent="0.35">
      <c r="B3698" s="3">
        <v>46176.749999991051</v>
      </c>
      <c r="C3698" s="84">
        <v>14.613291691222496</v>
      </c>
      <c r="D3698" s="76">
        <f t="shared" si="228"/>
        <v>6</v>
      </c>
      <c r="E3698" s="76">
        <f t="shared" si="229"/>
        <v>18</v>
      </c>
      <c r="F3698" s="101">
        <f t="shared" si="230"/>
        <v>4</v>
      </c>
      <c r="G3698" s="101" t="str">
        <f t="shared" si="231"/>
        <v>On</v>
      </c>
    </row>
    <row r="3699" spans="2:7" x14ac:dyDescent="0.35">
      <c r="B3699" s="3">
        <v>46176.791666657715</v>
      </c>
      <c r="C3699" s="84">
        <v>5.7379193334887431</v>
      </c>
      <c r="D3699" s="76">
        <f t="shared" si="228"/>
        <v>6</v>
      </c>
      <c r="E3699" s="76">
        <f t="shared" si="229"/>
        <v>19</v>
      </c>
      <c r="F3699" s="101">
        <f t="shared" si="230"/>
        <v>4</v>
      </c>
      <c r="G3699" s="101" t="str">
        <f t="shared" si="231"/>
        <v>On</v>
      </c>
    </row>
    <row r="3700" spans="2:7" x14ac:dyDescent="0.35">
      <c r="B3700" s="3">
        <v>46176.833333324379</v>
      </c>
      <c r="C3700" s="84">
        <v>7.649339011777273E-2</v>
      </c>
      <c r="D3700" s="76">
        <f t="shared" si="228"/>
        <v>6</v>
      </c>
      <c r="E3700" s="76">
        <f t="shared" si="229"/>
        <v>20</v>
      </c>
      <c r="F3700" s="101">
        <f t="shared" si="230"/>
        <v>4</v>
      </c>
      <c r="G3700" s="101" t="str">
        <f t="shared" si="231"/>
        <v>On</v>
      </c>
    </row>
    <row r="3701" spans="2:7" x14ac:dyDescent="0.35">
      <c r="B3701" s="3">
        <v>46176.874999991043</v>
      </c>
      <c r="C3701" s="84">
        <v>0</v>
      </c>
      <c r="D3701" s="76">
        <f t="shared" si="228"/>
        <v>6</v>
      </c>
      <c r="E3701" s="76">
        <f t="shared" si="229"/>
        <v>21</v>
      </c>
      <c r="F3701" s="101">
        <f t="shared" si="230"/>
        <v>4</v>
      </c>
      <c r="G3701" s="101" t="str">
        <f t="shared" si="231"/>
        <v>On</v>
      </c>
    </row>
    <row r="3702" spans="2:7" x14ac:dyDescent="0.35">
      <c r="B3702" s="3">
        <v>46176.916666657708</v>
      </c>
      <c r="C3702" s="84">
        <v>0</v>
      </c>
      <c r="D3702" s="76">
        <f t="shared" si="228"/>
        <v>6</v>
      </c>
      <c r="E3702" s="76">
        <f t="shared" si="229"/>
        <v>22</v>
      </c>
      <c r="F3702" s="101">
        <f t="shared" si="230"/>
        <v>4</v>
      </c>
      <c r="G3702" s="101" t="str">
        <f t="shared" si="231"/>
        <v>On</v>
      </c>
    </row>
    <row r="3703" spans="2:7" x14ac:dyDescent="0.35">
      <c r="B3703" s="3">
        <v>46176.958333324372</v>
      </c>
      <c r="C3703" s="84">
        <v>0</v>
      </c>
      <c r="D3703" s="76">
        <f t="shared" si="228"/>
        <v>6</v>
      </c>
      <c r="E3703" s="76">
        <f t="shared" si="229"/>
        <v>23</v>
      </c>
      <c r="F3703" s="101">
        <f t="shared" si="230"/>
        <v>4</v>
      </c>
      <c r="G3703" s="101" t="str">
        <f t="shared" si="231"/>
        <v>On</v>
      </c>
    </row>
    <row r="3704" spans="2:7" x14ac:dyDescent="0.35">
      <c r="B3704" s="3">
        <v>46176.999999991036</v>
      </c>
      <c r="C3704" s="84">
        <v>0</v>
      </c>
      <c r="D3704" s="76">
        <f t="shared" si="228"/>
        <v>6</v>
      </c>
      <c r="E3704" s="76">
        <f t="shared" si="229"/>
        <v>0</v>
      </c>
      <c r="F3704" s="101">
        <f t="shared" si="230"/>
        <v>5</v>
      </c>
      <c r="G3704" s="101" t="str">
        <f t="shared" si="231"/>
        <v>Off</v>
      </c>
    </row>
    <row r="3705" spans="2:7" x14ac:dyDescent="0.35">
      <c r="B3705" s="3">
        <v>46177.0416666577</v>
      </c>
      <c r="C3705" s="84">
        <v>0</v>
      </c>
      <c r="D3705" s="76">
        <f t="shared" si="228"/>
        <v>6</v>
      </c>
      <c r="E3705" s="76">
        <f t="shared" si="229"/>
        <v>1</v>
      </c>
      <c r="F3705" s="101">
        <f t="shared" si="230"/>
        <v>5</v>
      </c>
      <c r="G3705" s="101" t="str">
        <f t="shared" si="231"/>
        <v>Off</v>
      </c>
    </row>
    <row r="3706" spans="2:7" x14ac:dyDescent="0.35">
      <c r="B3706" s="3">
        <v>46177.083333324365</v>
      </c>
      <c r="C3706" s="84">
        <v>0</v>
      </c>
      <c r="D3706" s="76">
        <f t="shared" si="228"/>
        <v>6</v>
      </c>
      <c r="E3706" s="76">
        <f t="shared" si="229"/>
        <v>2</v>
      </c>
      <c r="F3706" s="101">
        <f t="shared" si="230"/>
        <v>5</v>
      </c>
      <c r="G3706" s="101" t="str">
        <f t="shared" si="231"/>
        <v>Off</v>
      </c>
    </row>
    <row r="3707" spans="2:7" x14ac:dyDescent="0.35">
      <c r="B3707" s="3">
        <v>46177.124999991029</v>
      </c>
      <c r="C3707" s="84">
        <v>0</v>
      </c>
      <c r="D3707" s="76">
        <f t="shared" si="228"/>
        <v>6</v>
      </c>
      <c r="E3707" s="76">
        <f t="shared" si="229"/>
        <v>3</v>
      </c>
      <c r="F3707" s="101">
        <f t="shared" si="230"/>
        <v>5</v>
      </c>
      <c r="G3707" s="101" t="str">
        <f t="shared" si="231"/>
        <v>Off</v>
      </c>
    </row>
    <row r="3708" spans="2:7" x14ac:dyDescent="0.35">
      <c r="B3708" s="3">
        <v>46177.166666657693</v>
      </c>
      <c r="C3708" s="84">
        <v>0</v>
      </c>
      <c r="D3708" s="76">
        <f t="shared" si="228"/>
        <v>6</v>
      </c>
      <c r="E3708" s="76">
        <f t="shared" si="229"/>
        <v>4</v>
      </c>
      <c r="F3708" s="101">
        <f t="shared" si="230"/>
        <v>5</v>
      </c>
      <c r="G3708" s="101" t="str">
        <f t="shared" si="231"/>
        <v>Off</v>
      </c>
    </row>
    <row r="3709" spans="2:7" x14ac:dyDescent="0.35">
      <c r="B3709" s="3">
        <v>46177.208333324357</v>
      </c>
      <c r="C3709" s="84">
        <v>0</v>
      </c>
      <c r="D3709" s="76">
        <f t="shared" si="228"/>
        <v>6</v>
      </c>
      <c r="E3709" s="76">
        <f t="shared" si="229"/>
        <v>5</v>
      </c>
      <c r="F3709" s="101">
        <f t="shared" si="230"/>
        <v>5</v>
      </c>
      <c r="G3709" s="101" t="str">
        <f t="shared" si="231"/>
        <v>Off</v>
      </c>
    </row>
    <row r="3710" spans="2:7" x14ac:dyDescent="0.35">
      <c r="B3710" s="3">
        <v>46177.249999991021</v>
      </c>
      <c r="C3710" s="84">
        <v>0.16350397806397371</v>
      </c>
      <c r="D3710" s="76">
        <f t="shared" si="228"/>
        <v>6</v>
      </c>
      <c r="E3710" s="76">
        <f t="shared" si="229"/>
        <v>6</v>
      </c>
      <c r="F3710" s="101">
        <f t="shared" si="230"/>
        <v>5</v>
      </c>
      <c r="G3710" s="101" t="str">
        <f t="shared" si="231"/>
        <v>Off</v>
      </c>
    </row>
    <row r="3711" spans="2:7" x14ac:dyDescent="0.35">
      <c r="B3711" s="3">
        <v>46177.291666657686</v>
      </c>
      <c r="C3711" s="84">
        <v>8.3645510732915387</v>
      </c>
      <c r="D3711" s="76">
        <f t="shared" si="228"/>
        <v>6</v>
      </c>
      <c r="E3711" s="76">
        <f t="shared" si="229"/>
        <v>7</v>
      </c>
      <c r="F3711" s="101">
        <f t="shared" si="230"/>
        <v>5</v>
      </c>
      <c r="G3711" s="101" t="str">
        <f t="shared" si="231"/>
        <v>Off</v>
      </c>
    </row>
    <row r="3712" spans="2:7" x14ac:dyDescent="0.35">
      <c r="B3712" s="3">
        <v>46177.33333332435</v>
      </c>
      <c r="C3712" s="84">
        <v>15.651177981460819</v>
      </c>
      <c r="D3712" s="76">
        <f t="shared" si="228"/>
        <v>6</v>
      </c>
      <c r="E3712" s="76">
        <f t="shared" si="229"/>
        <v>8</v>
      </c>
      <c r="F3712" s="101">
        <f t="shared" si="230"/>
        <v>5</v>
      </c>
      <c r="G3712" s="101" t="str">
        <f t="shared" si="231"/>
        <v>On</v>
      </c>
    </row>
    <row r="3713" spans="2:7" x14ac:dyDescent="0.35">
      <c r="B3713" s="3">
        <v>46177.374999991014</v>
      </c>
      <c r="C3713" s="84">
        <v>15.329153566733517</v>
      </c>
      <c r="D3713" s="76">
        <f t="shared" si="228"/>
        <v>6</v>
      </c>
      <c r="E3713" s="76">
        <f t="shared" si="229"/>
        <v>9</v>
      </c>
      <c r="F3713" s="101">
        <f t="shared" si="230"/>
        <v>5</v>
      </c>
      <c r="G3713" s="101" t="str">
        <f t="shared" si="231"/>
        <v>On</v>
      </c>
    </row>
    <row r="3714" spans="2:7" x14ac:dyDescent="0.35">
      <c r="B3714" s="3">
        <v>46177.416666657678</v>
      </c>
      <c r="C3714" s="84">
        <v>18.260590362772781</v>
      </c>
      <c r="D3714" s="76">
        <f t="shared" si="228"/>
        <v>6</v>
      </c>
      <c r="E3714" s="76">
        <f t="shared" si="229"/>
        <v>10</v>
      </c>
      <c r="F3714" s="101">
        <f t="shared" si="230"/>
        <v>5</v>
      </c>
      <c r="G3714" s="101" t="str">
        <f t="shared" si="231"/>
        <v>On</v>
      </c>
    </row>
    <row r="3715" spans="2:7" x14ac:dyDescent="0.35">
      <c r="B3715" s="3">
        <v>46177.458333324343</v>
      </c>
      <c r="C3715" s="84">
        <v>18.083875703901981</v>
      </c>
      <c r="D3715" s="76">
        <f t="shared" si="228"/>
        <v>6</v>
      </c>
      <c r="E3715" s="76">
        <f t="shared" si="229"/>
        <v>11</v>
      </c>
      <c r="F3715" s="101">
        <f t="shared" si="230"/>
        <v>5</v>
      </c>
      <c r="G3715" s="101" t="str">
        <f t="shared" si="231"/>
        <v>On</v>
      </c>
    </row>
    <row r="3716" spans="2:7" x14ac:dyDescent="0.35">
      <c r="B3716" s="3">
        <v>46177.499999991007</v>
      </c>
      <c r="C3716" s="84">
        <v>17.23625026259359</v>
      </c>
      <c r="D3716" s="76">
        <f t="shared" si="228"/>
        <v>6</v>
      </c>
      <c r="E3716" s="76">
        <f t="shared" si="229"/>
        <v>12</v>
      </c>
      <c r="F3716" s="101">
        <f t="shared" si="230"/>
        <v>5</v>
      </c>
      <c r="G3716" s="101" t="str">
        <f t="shared" si="231"/>
        <v>On</v>
      </c>
    </row>
    <row r="3717" spans="2:7" x14ac:dyDescent="0.35">
      <c r="B3717" s="3">
        <v>46177.541666657671</v>
      </c>
      <c r="C3717" s="84">
        <v>15.458129739983223</v>
      </c>
      <c r="D3717" s="76">
        <f t="shared" si="228"/>
        <v>6</v>
      </c>
      <c r="E3717" s="76">
        <f t="shared" si="229"/>
        <v>13</v>
      </c>
      <c r="F3717" s="101">
        <f t="shared" si="230"/>
        <v>5</v>
      </c>
      <c r="G3717" s="101" t="str">
        <f t="shared" si="231"/>
        <v>On</v>
      </c>
    </row>
    <row r="3718" spans="2:7" x14ac:dyDescent="0.35">
      <c r="B3718" s="3">
        <v>46177.583333324335</v>
      </c>
      <c r="C3718" s="84">
        <v>15.16584379770474</v>
      </c>
      <c r="D3718" s="76">
        <f t="shared" si="228"/>
        <v>6</v>
      </c>
      <c r="E3718" s="76">
        <f t="shared" si="229"/>
        <v>14</v>
      </c>
      <c r="F3718" s="101">
        <f t="shared" si="230"/>
        <v>5</v>
      </c>
      <c r="G3718" s="101" t="str">
        <f t="shared" si="231"/>
        <v>On</v>
      </c>
    </row>
    <row r="3719" spans="2:7" x14ac:dyDescent="0.35">
      <c r="B3719" s="3">
        <v>46177.624999991</v>
      </c>
      <c r="C3719" s="84">
        <v>15.183931125646545</v>
      </c>
      <c r="D3719" s="76">
        <f t="shared" si="228"/>
        <v>6</v>
      </c>
      <c r="E3719" s="76">
        <f t="shared" si="229"/>
        <v>15</v>
      </c>
      <c r="F3719" s="101">
        <f t="shared" si="230"/>
        <v>5</v>
      </c>
      <c r="G3719" s="101" t="str">
        <f t="shared" si="231"/>
        <v>On</v>
      </c>
    </row>
    <row r="3720" spans="2:7" x14ac:dyDescent="0.35">
      <c r="B3720" s="3">
        <v>46177.666666657664</v>
      </c>
      <c r="C3720" s="84">
        <v>14.454260156394998</v>
      </c>
      <c r="D3720" s="76">
        <f t="shared" si="228"/>
        <v>6</v>
      </c>
      <c r="E3720" s="76">
        <f t="shared" si="229"/>
        <v>16</v>
      </c>
      <c r="F3720" s="101">
        <f t="shared" si="230"/>
        <v>5</v>
      </c>
      <c r="G3720" s="101" t="str">
        <f t="shared" si="231"/>
        <v>On</v>
      </c>
    </row>
    <row r="3721" spans="2:7" x14ac:dyDescent="0.35">
      <c r="B3721" s="3">
        <v>46177.708333324328</v>
      </c>
      <c r="C3721" s="84">
        <v>8.0346355554731943</v>
      </c>
      <c r="D3721" s="76">
        <f t="shared" ref="D3721:D3784" si="232">MONTH(B3721)</f>
        <v>6</v>
      </c>
      <c r="E3721" s="76">
        <f t="shared" si="229"/>
        <v>17</v>
      </c>
      <c r="F3721" s="101">
        <f t="shared" si="230"/>
        <v>5</v>
      </c>
      <c r="G3721" s="101" t="str">
        <f t="shared" si="231"/>
        <v>On</v>
      </c>
    </row>
    <row r="3722" spans="2:7" x14ac:dyDescent="0.35">
      <c r="B3722" s="3">
        <v>46177.749999990992</v>
      </c>
      <c r="C3722" s="84">
        <v>8.4391808331711822</v>
      </c>
      <c r="D3722" s="76">
        <f t="shared" si="232"/>
        <v>6</v>
      </c>
      <c r="E3722" s="76">
        <f t="shared" ref="E3722:E3785" si="233">HOUR(B3722)</f>
        <v>18</v>
      </c>
      <c r="F3722" s="101">
        <f t="shared" ref="F3722:F3785" si="234">WEEKDAY(B3722,1)</f>
        <v>5</v>
      </c>
      <c r="G3722" s="101" t="str">
        <f t="shared" ref="G3722:G3785" si="235">IF(OR(F3722=$F$6,F3722=$F$7),"Off",IF(E3722&lt;8,"Off","On"))</f>
        <v>On</v>
      </c>
    </row>
    <row r="3723" spans="2:7" x14ac:dyDescent="0.35">
      <c r="B3723" s="3">
        <v>46177.791666657657</v>
      </c>
      <c r="C3723" s="84">
        <v>0.52038544487756455</v>
      </c>
      <c r="D3723" s="76">
        <f t="shared" si="232"/>
        <v>6</v>
      </c>
      <c r="E3723" s="76">
        <f t="shared" si="233"/>
        <v>19</v>
      </c>
      <c r="F3723" s="101">
        <f t="shared" si="234"/>
        <v>5</v>
      </c>
      <c r="G3723" s="101" t="str">
        <f t="shared" si="235"/>
        <v>On</v>
      </c>
    </row>
    <row r="3724" spans="2:7" x14ac:dyDescent="0.35">
      <c r="B3724" s="3">
        <v>46177.833333324321</v>
      </c>
      <c r="C3724" s="84">
        <v>0</v>
      </c>
      <c r="D3724" s="76">
        <f t="shared" si="232"/>
        <v>6</v>
      </c>
      <c r="E3724" s="76">
        <f t="shared" si="233"/>
        <v>20</v>
      </c>
      <c r="F3724" s="101">
        <f t="shared" si="234"/>
        <v>5</v>
      </c>
      <c r="G3724" s="101" t="str">
        <f t="shared" si="235"/>
        <v>On</v>
      </c>
    </row>
    <row r="3725" spans="2:7" x14ac:dyDescent="0.35">
      <c r="B3725" s="3">
        <v>46177.874999990985</v>
      </c>
      <c r="C3725" s="84">
        <v>0</v>
      </c>
      <c r="D3725" s="76">
        <f t="shared" si="232"/>
        <v>6</v>
      </c>
      <c r="E3725" s="76">
        <f t="shared" si="233"/>
        <v>21</v>
      </c>
      <c r="F3725" s="101">
        <f t="shared" si="234"/>
        <v>5</v>
      </c>
      <c r="G3725" s="101" t="str">
        <f t="shared" si="235"/>
        <v>On</v>
      </c>
    </row>
    <row r="3726" spans="2:7" x14ac:dyDescent="0.35">
      <c r="B3726" s="3">
        <v>46177.916666657649</v>
      </c>
      <c r="C3726" s="84">
        <v>0</v>
      </c>
      <c r="D3726" s="76">
        <f t="shared" si="232"/>
        <v>6</v>
      </c>
      <c r="E3726" s="76">
        <f t="shared" si="233"/>
        <v>22</v>
      </c>
      <c r="F3726" s="101">
        <f t="shared" si="234"/>
        <v>5</v>
      </c>
      <c r="G3726" s="101" t="str">
        <f t="shared" si="235"/>
        <v>On</v>
      </c>
    </row>
    <row r="3727" spans="2:7" x14ac:dyDescent="0.35">
      <c r="B3727" s="3">
        <v>46177.958333324314</v>
      </c>
      <c r="C3727" s="84">
        <v>0</v>
      </c>
      <c r="D3727" s="76">
        <f t="shared" si="232"/>
        <v>6</v>
      </c>
      <c r="E3727" s="76">
        <f t="shared" si="233"/>
        <v>23</v>
      </c>
      <c r="F3727" s="101">
        <f t="shared" si="234"/>
        <v>5</v>
      </c>
      <c r="G3727" s="101" t="str">
        <f t="shared" si="235"/>
        <v>On</v>
      </c>
    </row>
    <row r="3728" spans="2:7" x14ac:dyDescent="0.35">
      <c r="B3728" s="3">
        <v>46177.999999990978</v>
      </c>
      <c r="C3728" s="84">
        <v>0</v>
      </c>
      <c r="D3728" s="76">
        <f t="shared" si="232"/>
        <v>6</v>
      </c>
      <c r="E3728" s="76">
        <f t="shared" si="233"/>
        <v>0</v>
      </c>
      <c r="F3728" s="101">
        <f t="shared" si="234"/>
        <v>6</v>
      </c>
      <c r="G3728" s="101" t="str">
        <f t="shared" si="235"/>
        <v>Off</v>
      </c>
    </row>
    <row r="3729" spans="2:7" x14ac:dyDescent="0.35">
      <c r="B3729" s="3">
        <v>46178.041666657642</v>
      </c>
      <c r="C3729" s="84">
        <v>0</v>
      </c>
      <c r="D3729" s="76">
        <f t="shared" si="232"/>
        <v>6</v>
      </c>
      <c r="E3729" s="76">
        <f t="shared" si="233"/>
        <v>1</v>
      </c>
      <c r="F3729" s="101">
        <f t="shared" si="234"/>
        <v>6</v>
      </c>
      <c r="G3729" s="101" t="str">
        <f t="shared" si="235"/>
        <v>Off</v>
      </c>
    </row>
    <row r="3730" spans="2:7" x14ac:dyDescent="0.35">
      <c r="B3730" s="3">
        <v>46178.083333324306</v>
      </c>
      <c r="C3730" s="84">
        <v>0</v>
      </c>
      <c r="D3730" s="76">
        <f t="shared" si="232"/>
        <v>6</v>
      </c>
      <c r="E3730" s="76">
        <f t="shared" si="233"/>
        <v>2</v>
      </c>
      <c r="F3730" s="101">
        <f t="shared" si="234"/>
        <v>6</v>
      </c>
      <c r="G3730" s="101" t="str">
        <f t="shared" si="235"/>
        <v>Off</v>
      </c>
    </row>
    <row r="3731" spans="2:7" x14ac:dyDescent="0.35">
      <c r="B3731" s="3">
        <v>46178.124999990971</v>
      </c>
      <c r="C3731" s="84">
        <v>0</v>
      </c>
      <c r="D3731" s="76">
        <f t="shared" si="232"/>
        <v>6</v>
      </c>
      <c r="E3731" s="76">
        <f t="shared" si="233"/>
        <v>3</v>
      </c>
      <c r="F3731" s="101">
        <f t="shared" si="234"/>
        <v>6</v>
      </c>
      <c r="G3731" s="101" t="str">
        <f t="shared" si="235"/>
        <v>Off</v>
      </c>
    </row>
    <row r="3732" spans="2:7" x14ac:dyDescent="0.35">
      <c r="B3732" s="3">
        <v>46178.166666657635</v>
      </c>
      <c r="C3732" s="84">
        <v>0</v>
      </c>
      <c r="D3732" s="76">
        <f t="shared" si="232"/>
        <v>6</v>
      </c>
      <c r="E3732" s="76">
        <f t="shared" si="233"/>
        <v>4</v>
      </c>
      <c r="F3732" s="101">
        <f t="shared" si="234"/>
        <v>6</v>
      </c>
      <c r="G3732" s="101" t="str">
        <f t="shared" si="235"/>
        <v>Off</v>
      </c>
    </row>
    <row r="3733" spans="2:7" x14ac:dyDescent="0.35">
      <c r="B3733" s="3">
        <v>46178.208333324299</v>
      </c>
      <c r="C3733" s="84">
        <v>0</v>
      </c>
      <c r="D3733" s="76">
        <f t="shared" si="232"/>
        <v>6</v>
      </c>
      <c r="E3733" s="76">
        <f t="shared" si="233"/>
        <v>5</v>
      </c>
      <c r="F3733" s="101">
        <f t="shared" si="234"/>
        <v>6</v>
      </c>
      <c r="G3733" s="101" t="str">
        <f t="shared" si="235"/>
        <v>Off</v>
      </c>
    </row>
    <row r="3734" spans="2:7" x14ac:dyDescent="0.35">
      <c r="B3734" s="3">
        <v>46178.249999990963</v>
      </c>
      <c r="C3734" s="84">
        <v>0.11434646517371158</v>
      </c>
      <c r="D3734" s="76">
        <f t="shared" si="232"/>
        <v>6</v>
      </c>
      <c r="E3734" s="76">
        <f t="shared" si="233"/>
        <v>6</v>
      </c>
      <c r="F3734" s="101">
        <f t="shared" si="234"/>
        <v>6</v>
      </c>
      <c r="G3734" s="101" t="str">
        <f t="shared" si="235"/>
        <v>Off</v>
      </c>
    </row>
    <row r="3735" spans="2:7" x14ac:dyDescent="0.35">
      <c r="B3735" s="3">
        <v>46178.291666657628</v>
      </c>
      <c r="C3735" s="84">
        <v>7.3958115567866196</v>
      </c>
      <c r="D3735" s="76">
        <f t="shared" si="232"/>
        <v>6</v>
      </c>
      <c r="E3735" s="76">
        <f t="shared" si="233"/>
        <v>7</v>
      </c>
      <c r="F3735" s="101">
        <f t="shared" si="234"/>
        <v>6</v>
      </c>
      <c r="G3735" s="101" t="str">
        <f t="shared" si="235"/>
        <v>Off</v>
      </c>
    </row>
    <row r="3736" spans="2:7" x14ac:dyDescent="0.35">
      <c r="B3736" s="3">
        <v>46178.333333324292</v>
      </c>
      <c r="C3736" s="84">
        <v>9.4312249020993111</v>
      </c>
      <c r="D3736" s="76">
        <f t="shared" si="232"/>
        <v>6</v>
      </c>
      <c r="E3736" s="76">
        <f t="shared" si="233"/>
        <v>8</v>
      </c>
      <c r="F3736" s="101">
        <f t="shared" si="234"/>
        <v>6</v>
      </c>
      <c r="G3736" s="101" t="str">
        <f t="shared" si="235"/>
        <v>On</v>
      </c>
    </row>
    <row r="3737" spans="2:7" x14ac:dyDescent="0.35">
      <c r="B3737" s="3">
        <v>46178.374999990956</v>
      </c>
      <c r="C3737" s="84">
        <v>3.8772030718211434</v>
      </c>
      <c r="D3737" s="76">
        <f t="shared" si="232"/>
        <v>6</v>
      </c>
      <c r="E3737" s="76">
        <f t="shared" si="233"/>
        <v>9</v>
      </c>
      <c r="F3737" s="101">
        <f t="shared" si="234"/>
        <v>6</v>
      </c>
      <c r="G3737" s="101" t="str">
        <f t="shared" si="235"/>
        <v>On</v>
      </c>
    </row>
    <row r="3738" spans="2:7" x14ac:dyDescent="0.35">
      <c r="B3738" s="3">
        <v>46178.41666665762</v>
      </c>
      <c r="C3738" s="84">
        <v>5.6218052333937205</v>
      </c>
      <c r="D3738" s="76">
        <f t="shared" si="232"/>
        <v>6</v>
      </c>
      <c r="E3738" s="76">
        <f t="shared" si="233"/>
        <v>10</v>
      </c>
      <c r="F3738" s="101">
        <f t="shared" si="234"/>
        <v>6</v>
      </c>
      <c r="G3738" s="101" t="str">
        <f t="shared" si="235"/>
        <v>On</v>
      </c>
    </row>
    <row r="3739" spans="2:7" x14ac:dyDescent="0.35">
      <c r="B3739" s="3">
        <v>46178.458333324284</v>
      </c>
      <c r="C3739" s="84">
        <v>3.5795339927862173</v>
      </c>
      <c r="D3739" s="76">
        <f t="shared" si="232"/>
        <v>6</v>
      </c>
      <c r="E3739" s="76">
        <f t="shared" si="233"/>
        <v>11</v>
      </c>
      <c r="F3739" s="101">
        <f t="shared" si="234"/>
        <v>6</v>
      </c>
      <c r="G3739" s="101" t="str">
        <f t="shared" si="235"/>
        <v>On</v>
      </c>
    </row>
    <row r="3740" spans="2:7" x14ac:dyDescent="0.35">
      <c r="B3740" s="3">
        <v>46178.499999990949</v>
      </c>
      <c r="C3740" s="84">
        <v>6.7353288796072057</v>
      </c>
      <c r="D3740" s="76">
        <f t="shared" si="232"/>
        <v>6</v>
      </c>
      <c r="E3740" s="76">
        <f t="shared" si="233"/>
        <v>12</v>
      </c>
      <c r="F3740" s="101">
        <f t="shared" si="234"/>
        <v>6</v>
      </c>
      <c r="G3740" s="101" t="str">
        <f t="shared" si="235"/>
        <v>On</v>
      </c>
    </row>
    <row r="3741" spans="2:7" x14ac:dyDescent="0.35">
      <c r="B3741" s="3">
        <v>46178.541666657613</v>
      </c>
      <c r="C3741" s="84">
        <v>3.6542768129745324</v>
      </c>
      <c r="D3741" s="76">
        <f t="shared" si="232"/>
        <v>6</v>
      </c>
      <c r="E3741" s="76">
        <f t="shared" si="233"/>
        <v>13</v>
      </c>
      <c r="F3741" s="101">
        <f t="shared" si="234"/>
        <v>6</v>
      </c>
      <c r="G3741" s="101" t="str">
        <f t="shared" si="235"/>
        <v>On</v>
      </c>
    </row>
    <row r="3742" spans="2:7" x14ac:dyDescent="0.35">
      <c r="B3742" s="3">
        <v>46178.583333324277</v>
      </c>
      <c r="C3742" s="84">
        <v>6.4768908630606479</v>
      </c>
      <c r="D3742" s="76">
        <f t="shared" si="232"/>
        <v>6</v>
      </c>
      <c r="E3742" s="76">
        <f t="shared" si="233"/>
        <v>14</v>
      </c>
      <c r="F3742" s="101">
        <f t="shared" si="234"/>
        <v>6</v>
      </c>
      <c r="G3742" s="101" t="str">
        <f t="shared" si="235"/>
        <v>On</v>
      </c>
    </row>
    <row r="3743" spans="2:7" x14ac:dyDescent="0.35">
      <c r="B3743" s="3">
        <v>46178.624999990941</v>
      </c>
      <c r="C3743" s="84">
        <v>6.8514436844266964</v>
      </c>
      <c r="D3743" s="76">
        <f t="shared" si="232"/>
        <v>6</v>
      </c>
      <c r="E3743" s="76">
        <f t="shared" si="233"/>
        <v>15</v>
      </c>
      <c r="F3743" s="101">
        <f t="shared" si="234"/>
        <v>6</v>
      </c>
      <c r="G3743" s="101" t="str">
        <f t="shared" si="235"/>
        <v>On</v>
      </c>
    </row>
    <row r="3744" spans="2:7" x14ac:dyDescent="0.35">
      <c r="B3744" s="3">
        <v>46178.666666657606</v>
      </c>
      <c r="C3744" s="84">
        <v>8.3460425558149041</v>
      </c>
      <c r="D3744" s="76">
        <f t="shared" si="232"/>
        <v>6</v>
      </c>
      <c r="E3744" s="76">
        <f t="shared" si="233"/>
        <v>16</v>
      </c>
      <c r="F3744" s="101">
        <f t="shared" si="234"/>
        <v>6</v>
      </c>
      <c r="G3744" s="101" t="str">
        <f t="shared" si="235"/>
        <v>On</v>
      </c>
    </row>
    <row r="3745" spans="2:7" x14ac:dyDescent="0.35">
      <c r="B3745" s="3">
        <v>46178.70833332427</v>
      </c>
      <c r="C3745" s="84">
        <v>7.5620246331019363</v>
      </c>
      <c r="D3745" s="76">
        <f t="shared" si="232"/>
        <v>6</v>
      </c>
      <c r="E3745" s="76">
        <f t="shared" si="233"/>
        <v>17</v>
      </c>
      <c r="F3745" s="101">
        <f t="shared" si="234"/>
        <v>6</v>
      </c>
      <c r="G3745" s="101" t="str">
        <f t="shared" si="235"/>
        <v>On</v>
      </c>
    </row>
    <row r="3746" spans="2:7" x14ac:dyDescent="0.35">
      <c r="B3746" s="3">
        <v>46178.749999990934</v>
      </c>
      <c r="C3746" s="84">
        <v>15.758646591647691</v>
      </c>
      <c r="D3746" s="76">
        <f t="shared" si="232"/>
        <v>6</v>
      </c>
      <c r="E3746" s="76">
        <f t="shared" si="233"/>
        <v>18</v>
      </c>
      <c r="F3746" s="101">
        <f t="shared" si="234"/>
        <v>6</v>
      </c>
      <c r="G3746" s="101" t="str">
        <f t="shared" si="235"/>
        <v>On</v>
      </c>
    </row>
    <row r="3747" spans="2:7" x14ac:dyDescent="0.35">
      <c r="B3747" s="3">
        <v>46178.791666657598</v>
      </c>
      <c r="C3747" s="84">
        <v>7.6537412537969125</v>
      </c>
      <c r="D3747" s="76">
        <f t="shared" si="232"/>
        <v>6</v>
      </c>
      <c r="E3747" s="76">
        <f t="shared" si="233"/>
        <v>19</v>
      </c>
      <c r="F3747" s="101">
        <f t="shared" si="234"/>
        <v>6</v>
      </c>
      <c r="G3747" s="101" t="str">
        <f t="shared" si="235"/>
        <v>On</v>
      </c>
    </row>
    <row r="3748" spans="2:7" x14ac:dyDescent="0.35">
      <c r="B3748" s="3">
        <v>46178.833333324263</v>
      </c>
      <c r="C3748" s="84">
        <v>0.53036857644617863</v>
      </c>
      <c r="D3748" s="76">
        <f t="shared" si="232"/>
        <v>6</v>
      </c>
      <c r="E3748" s="76">
        <f t="shared" si="233"/>
        <v>20</v>
      </c>
      <c r="F3748" s="101">
        <f t="shared" si="234"/>
        <v>6</v>
      </c>
      <c r="G3748" s="101" t="str">
        <f t="shared" si="235"/>
        <v>On</v>
      </c>
    </row>
    <row r="3749" spans="2:7" x14ac:dyDescent="0.35">
      <c r="B3749" s="3">
        <v>46178.874999990927</v>
      </c>
      <c r="C3749" s="84">
        <v>0</v>
      </c>
      <c r="D3749" s="76">
        <f t="shared" si="232"/>
        <v>6</v>
      </c>
      <c r="E3749" s="76">
        <f t="shared" si="233"/>
        <v>21</v>
      </c>
      <c r="F3749" s="101">
        <f t="shared" si="234"/>
        <v>6</v>
      </c>
      <c r="G3749" s="101" t="str">
        <f t="shared" si="235"/>
        <v>On</v>
      </c>
    </row>
    <row r="3750" spans="2:7" x14ac:dyDescent="0.35">
      <c r="B3750" s="3">
        <v>46178.916666657591</v>
      </c>
      <c r="C3750" s="84">
        <v>0</v>
      </c>
      <c r="D3750" s="76">
        <f t="shared" si="232"/>
        <v>6</v>
      </c>
      <c r="E3750" s="76">
        <f t="shared" si="233"/>
        <v>22</v>
      </c>
      <c r="F3750" s="101">
        <f t="shared" si="234"/>
        <v>6</v>
      </c>
      <c r="G3750" s="101" t="str">
        <f t="shared" si="235"/>
        <v>On</v>
      </c>
    </row>
    <row r="3751" spans="2:7" x14ac:dyDescent="0.35">
      <c r="B3751" s="3">
        <v>46178.958333324255</v>
      </c>
      <c r="C3751" s="84">
        <v>0</v>
      </c>
      <c r="D3751" s="76">
        <f t="shared" si="232"/>
        <v>6</v>
      </c>
      <c r="E3751" s="76">
        <f t="shared" si="233"/>
        <v>23</v>
      </c>
      <c r="F3751" s="101">
        <f t="shared" si="234"/>
        <v>6</v>
      </c>
      <c r="G3751" s="101" t="str">
        <f t="shared" si="235"/>
        <v>On</v>
      </c>
    </row>
    <row r="3752" spans="2:7" x14ac:dyDescent="0.35">
      <c r="B3752" s="3">
        <v>46178.99999999092</v>
      </c>
      <c r="C3752" s="84">
        <v>0</v>
      </c>
      <c r="D3752" s="76">
        <f t="shared" si="232"/>
        <v>6</v>
      </c>
      <c r="E3752" s="76">
        <f t="shared" si="233"/>
        <v>0</v>
      </c>
      <c r="F3752" s="101">
        <f t="shared" si="234"/>
        <v>7</v>
      </c>
      <c r="G3752" s="101" t="str">
        <f t="shared" si="235"/>
        <v>Off</v>
      </c>
    </row>
    <row r="3753" spans="2:7" x14ac:dyDescent="0.35">
      <c r="B3753" s="3">
        <v>46179.041666657584</v>
      </c>
      <c r="C3753" s="84">
        <v>0</v>
      </c>
      <c r="D3753" s="76">
        <f t="shared" si="232"/>
        <v>6</v>
      </c>
      <c r="E3753" s="76">
        <f t="shared" si="233"/>
        <v>1</v>
      </c>
      <c r="F3753" s="101">
        <f t="shared" si="234"/>
        <v>7</v>
      </c>
      <c r="G3753" s="101" t="str">
        <f t="shared" si="235"/>
        <v>Off</v>
      </c>
    </row>
    <row r="3754" spans="2:7" x14ac:dyDescent="0.35">
      <c r="B3754" s="3">
        <v>46179.083333324248</v>
      </c>
      <c r="C3754" s="84">
        <v>0</v>
      </c>
      <c r="D3754" s="76">
        <f t="shared" si="232"/>
        <v>6</v>
      </c>
      <c r="E3754" s="76">
        <f t="shared" si="233"/>
        <v>2</v>
      </c>
      <c r="F3754" s="101">
        <f t="shared" si="234"/>
        <v>7</v>
      </c>
      <c r="G3754" s="101" t="str">
        <f t="shared" si="235"/>
        <v>Off</v>
      </c>
    </row>
    <row r="3755" spans="2:7" x14ac:dyDescent="0.35">
      <c r="B3755" s="3">
        <v>46179.124999990912</v>
      </c>
      <c r="C3755" s="84">
        <v>0</v>
      </c>
      <c r="D3755" s="76">
        <f t="shared" si="232"/>
        <v>6</v>
      </c>
      <c r="E3755" s="76">
        <f t="shared" si="233"/>
        <v>3</v>
      </c>
      <c r="F3755" s="101">
        <f t="shared" si="234"/>
        <v>7</v>
      </c>
      <c r="G3755" s="101" t="str">
        <f t="shared" si="235"/>
        <v>Off</v>
      </c>
    </row>
    <row r="3756" spans="2:7" x14ac:dyDescent="0.35">
      <c r="B3756" s="3">
        <v>46179.166666657577</v>
      </c>
      <c r="C3756" s="84">
        <v>0</v>
      </c>
      <c r="D3756" s="76">
        <f t="shared" si="232"/>
        <v>6</v>
      </c>
      <c r="E3756" s="76">
        <f t="shared" si="233"/>
        <v>4</v>
      </c>
      <c r="F3756" s="101">
        <f t="shared" si="234"/>
        <v>7</v>
      </c>
      <c r="G3756" s="101" t="str">
        <f t="shared" si="235"/>
        <v>Off</v>
      </c>
    </row>
    <row r="3757" spans="2:7" x14ac:dyDescent="0.35">
      <c r="B3757" s="3">
        <v>46179.208333324241</v>
      </c>
      <c r="C3757" s="84">
        <v>0</v>
      </c>
      <c r="D3757" s="76">
        <f t="shared" si="232"/>
        <v>6</v>
      </c>
      <c r="E3757" s="76">
        <f t="shared" si="233"/>
        <v>5</v>
      </c>
      <c r="F3757" s="101">
        <f t="shared" si="234"/>
        <v>7</v>
      </c>
      <c r="G3757" s="101" t="str">
        <f t="shared" si="235"/>
        <v>Off</v>
      </c>
    </row>
    <row r="3758" spans="2:7" x14ac:dyDescent="0.35">
      <c r="B3758" s="3">
        <v>46179.249999990905</v>
      </c>
      <c r="C3758" s="84">
        <v>7.0619182400601332E-2</v>
      </c>
      <c r="D3758" s="76">
        <f t="shared" si="232"/>
        <v>6</v>
      </c>
      <c r="E3758" s="76">
        <f t="shared" si="233"/>
        <v>6</v>
      </c>
      <c r="F3758" s="101">
        <f t="shared" si="234"/>
        <v>7</v>
      </c>
      <c r="G3758" s="101" t="str">
        <f t="shared" si="235"/>
        <v>Off</v>
      </c>
    </row>
    <row r="3759" spans="2:7" x14ac:dyDescent="0.35">
      <c r="B3759" s="3">
        <v>46179.291666657569</v>
      </c>
      <c r="C3759" s="84">
        <v>5.2846682096958979</v>
      </c>
      <c r="D3759" s="76">
        <f t="shared" si="232"/>
        <v>6</v>
      </c>
      <c r="E3759" s="76">
        <f t="shared" si="233"/>
        <v>7</v>
      </c>
      <c r="F3759" s="101">
        <f t="shared" si="234"/>
        <v>7</v>
      </c>
      <c r="G3759" s="101" t="str">
        <f t="shared" si="235"/>
        <v>Off</v>
      </c>
    </row>
    <row r="3760" spans="2:7" x14ac:dyDescent="0.35">
      <c r="B3760" s="3">
        <v>46179.333333324234</v>
      </c>
      <c r="C3760" s="84">
        <v>9.5298434438256461</v>
      </c>
      <c r="D3760" s="76">
        <f t="shared" si="232"/>
        <v>6</v>
      </c>
      <c r="E3760" s="76">
        <f t="shared" si="233"/>
        <v>8</v>
      </c>
      <c r="F3760" s="101">
        <f t="shared" si="234"/>
        <v>7</v>
      </c>
      <c r="G3760" s="101" t="str">
        <f t="shared" si="235"/>
        <v>Off</v>
      </c>
    </row>
    <row r="3761" spans="2:7" x14ac:dyDescent="0.35">
      <c r="B3761" s="3">
        <v>46179.374999990898</v>
      </c>
      <c r="C3761" s="84">
        <v>13.404283719759714</v>
      </c>
      <c r="D3761" s="76">
        <f t="shared" si="232"/>
        <v>6</v>
      </c>
      <c r="E3761" s="76">
        <f t="shared" si="233"/>
        <v>9</v>
      </c>
      <c r="F3761" s="101">
        <f t="shared" si="234"/>
        <v>7</v>
      </c>
      <c r="G3761" s="101" t="str">
        <f t="shared" si="235"/>
        <v>Off</v>
      </c>
    </row>
    <row r="3762" spans="2:7" x14ac:dyDescent="0.35">
      <c r="B3762" s="3">
        <v>46179.416666657562</v>
      </c>
      <c r="C3762" s="84">
        <v>14.29982445554427</v>
      </c>
      <c r="D3762" s="76">
        <f t="shared" si="232"/>
        <v>6</v>
      </c>
      <c r="E3762" s="76">
        <f t="shared" si="233"/>
        <v>10</v>
      </c>
      <c r="F3762" s="101">
        <f t="shared" si="234"/>
        <v>7</v>
      </c>
      <c r="G3762" s="101" t="str">
        <f t="shared" si="235"/>
        <v>Off</v>
      </c>
    </row>
    <row r="3763" spans="2:7" x14ac:dyDescent="0.35">
      <c r="B3763" s="3">
        <v>46179.458333324226</v>
      </c>
      <c r="C3763" s="84">
        <v>17.614925819226269</v>
      </c>
      <c r="D3763" s="76">
        <f t="shared" si="232"/>
        <v>6</v>
      </c>
      <c r="E3763" s="76">
        <f t="shared" si="233"/>
        <v>11</v>
      </c>
      <c r="F3763" s="101">
        <f t="shared" si="234"/>
        <v>7</v>
      </c>
      <c r="G3763" s="101" t="str">
        <f t="shared" si="235"/>
        <v>Off</v>
      </c>
    </row>
    <row r="3764" spans="2:7" x14ac:dyDescent="0.35">
      <c r="B3764" s="3">
        <v>46179.499999990891</v>
      </c>
      <c r="C3764" s="84">
        <v>17.956003993791011</v>
      </c>
      <c r="D3764" s="76">
        <f t="shared" si="232"/>
        <v>6</v>
      </c>
      <c r="E3764" s="76">
        <f t="shared" si="233"/>
        <v>12</v>
      </c>
      <c r="F3764" s="101">
        <f t="shared" si="234"/>
        <v>7</v>
      </c>
      <c r="G3764" s="101" t="str">
        <f t="shared" si="235"/>
        <v>Off</v>
      </c>
    </row>
    <row r="3765" spans="2:7" x14ac:dyDescent="0.35">
      <c r="B3765" s="3">
        <v>46179.541666657555</v>
      </c>
      <c r="C3765" s="84">
        <v>16.126269912975211</v>
      </c>
      <c r="D3765" s="76">
        <f t="shared" si="232"/>
        <v>6</v>
      </c>
      <c r="E3765" s="76">
        <f t="shared" si="233"/>
        <v>13</v>
      </c>
      <c r="F3765" s="101">
        <f t="shared" si="234"/>
        <v>7</v>
      </c>
      <c r="G3765" s="101" t="str">
        <f t="shared" si="235"/>
        <v>Off</v>
      </c>
    </row>
    <row r="3766" spans="2:7" x14ac:dyDescent="0.35">
      <c r="B3766" s="3">
        <v>46179.583333324219</v>
      </c>
      <c r="C3766" s="84">
        <v>18.945651728293704</v>
      </c>
      <c r="D3766" s="76">
        <f t="shared" si="232"/>
        <v>6</v>
      </c>
      <c r="E3766" s="76">
        <f t="shared" si="233"/>
        <v>14</v>
      </c>
      <c r="F3766" s="101">
        <f t="shared" si="234"/>
        <v>7</v>
      </c>
      <c r="G3766" s="101" t="str">
        <f t="shared" si="235"/>
        <v>Off</v>
      </c>
    </row>
    <row r="3767" spans="2:7" x14ac:dyDescent="0.35">
      <c r="B3767" s="3">
        <v>46179.624999990883</v>
      </c>
      <c r="C3767" s="84">
        <v>19.485414542484975</v>
      </c>
      <c r="D3767" s="76">
        <f t="shared" si="232"/>
        <v>6</v>
      </c>
      <c r="E3767" s="76">
        <f t="shared" si="233"/>
        <v>15</v>
      </c>
      <c r="F3767" s="101">
        <f t="shared" si="234"/>
        <v>7</v>
      </c>
      <c r="G3767" s="101" t="str">
        <f t="shared" si="235"/>
        <v>Off</v>
      </c>
    </row>
    <row r="3768" spans="2:7" x14ac:dyDescent="0.35">
      <c r="B3768" s="3">
        <v>46179.666666657547</v>
      </c>
      <c r="C3768" s="84">
        <v>16.539006958833081</v>
      </c>
      <c r="D3768" s="76">
        <f t="shared" si="232"/>
        <v>6</v>
      </c>
      <c r="E3768" s="76">
        <f t="shared" si="233"/>
        <v>16</v>
      </c>
      <c r="F3768" s="101">
        <f t="shared" si="234"/>
        <v>7</v>
      </c>
      <c r="G3768" s="101" t="str">
        <f t="shared" si="235"/>
        <v>Off</v>
      </c>
    </row>
    <row r="3769" spans="2:7" x14ac:dyDescent="0.35">
      <c r="B3769" s="3">
        <v>46179.708333324212</v>
      </c>
      <c r="C3769" s="84">
        <v>18.349948904329096</v>
      </c>
      <c r="D3769" s="76">
        <f t="shared" si="232"/>
        <v>6</v>
      </c>
      <c r="E3769" s="76">
        <f t="shared" si="233"/>
        <v>17</v>
      </c>
      <c r="F3769" s="101">
        <f t="shared" si="234"/>
        <v>7</v>
      </c>
      <c r="G3769" s="101" t="str">
        <f t="shared" si="235"/>
        <v>Off</v>
      </c>
    </row>
    <row r="3770" spans="2:7" x14ac:dyDescent="0.35">
      <c r="B3770" s="3">
        <v>46179.749999990876</v>
      </c>
      <c r="C3770" s="84">
        <v>15.756120444606202</v>
      </c>
      <c r="D3770" s="76">
        <f t="shared" si="232"/>
        <v>6</v>
      </c>
      <c r="E3770" s="76">
        <f t="shared" si="233"/>
        <v>18</v>
      </c>
      <c r="F3770" s="101">
        <f t="shared" si="234"/>
        <v>7</v>
      </c>
      <c r="G3770" s="101" t="str">
        <f t="shared" si="235"/>
        <v>Off</v>
      </c>
    </row>
    <row r="3771" spans="2:7" x14ac:dyDescent="0.35">
      <c r="B3771" s="3">
        <v>46179.79166665754</v>
      </c>
      <c r="C3771" s="84">
        <v>8.1549414585704731</v>
      </c>
      <c r="D3771" s="76">
        <f t="shared" si="232"/>
        <v>6</v>
      </c>
      <c r="E3771" s="76">
        <f t="shared" si="233"/>
        <v>19</v>
      </c>
      <c r="F3771" s="101">
        <f t="shared" si="234"/>
        <v>7</v>
      </c>
      <c r="G3771" s="101" t="str">
        <f t="shared" si="235"/>
        <v>Off</v>
      </c>
    </row>
    <row r="3772" spans="2:7" x14ac:dyDescent="0.35">
      <c r="B3772" s="3">
        <v>46179.833333324204</v>
      </c>
      <c r="C3772" s="84">
        <v>0.45361209432567756</v>
      </c>
      <c r="D3772" s="76">
        <f t="shared" si="232"/>
        <v>6</v>
      </c>
      <c r="E3772" s="76">
        <f t="shared" si="233"/>
        <v>20</v>
      </c>
      <c r="F3772" s="101">
        <f t="shared" si="234"/>
        <v>7</v>
      </c>
      <c r="G3772" s="101" t="str">
        <f t="shared" si="235"/>
        <v>Off</v>
      </c>
    </row>
    <row r="3773" spans="2:7" x14ac:dyDescent="0.35">
      <c r="B3773" s="3">
        <v>46179.874999990869</v>
      </c>
      <c r="C3773" s="84">
        <v>0</v>
      </c>
      <c r="D3773" s="76">
        <f t="shared" si="232"/>
        <v>6</v>
      </c>
      <c r="E3773" s="76">
        <f t="shared" si="233"/>
        <v>21</v>
      </c>
      <c r="F3773" s="101">
        <f t="shared" si="234"/>
        <v>7</v>
      </c>
      <c r="G3773" s="101" t="str">
        <f t="shared" si="235"/>
        <v>Off</v>
      </c>
    </row>
    <row r="3774" spans="2:7" x14ac:dyDescent="0.35">
      <c r="B3774" s="3">
        <v>46179.916666657533</v>
      </c>
      <c r="C3774" s="84">
        <v>0</v>
      </c>
      <c r="D3774" s="76">
        <f t="shared" si="232"/>
        <v>6</v>
      </c>
      <c r="E3774" s="76">
        <f t="shared" si="233"/>
        <v>22</v>
      </c>
      <c r="F3774" s="101">
        <f t="shared" si="234"/>
        <v>7</v>
      </c>
      <c r="G3774" s="101" t="str">
        <f t="shared" si="235"/>
        <v>Off</v>
      </c>
    </row>
    <row r="3775" spans="2:7" x14ac:dyDescent="0.35">
      <c r="B3775" s="3">
        <v>46179.958333324197</v>
      </c>
      <c r="C3775" s="84">
        <v>0</v>
      </c>
      <c r="D3775" s="76">
        <f t="shared" si="232"/>
        <v>6</v>
      </c>
      <c r="E3775" s="76">
        <f t="shared" si="233"/>
        <v>23</v>
      </c>
      <c r="F3775" s="101">
        <f t="shared" si="234"/>
        <v>7</v>
      </c>
      <c r="G3775" s="101" t="str">
        <f t="shared" si="235"/>
        <v>Off</v>
      </c>
    </row>
    <row r="3776" spans="2:7" x14ac:dyDescent="0.35">
      <c r="B3776" s="3">
        <v>46179.999999990861</v>
      </c>
      <c r="C3776" s="84">
        <v>0</v>
      </c>
      <c r="D3776" s="76">
        <f t="shared" si="232"/>
        <v>6</v>
      </c>
      <c r="E3776" s="76">
        <f t="shared" si="233"/>
        <v>0</v>
      </c>
      <c r="F3776" s="101">
        <f t="shared" si="234"/>
        <v>1</v>
      </c>
      <c r="G3776" s="101" t="str">
        <f t="shared" si="235"/>
        <v>Off</v>
      </c>
    </row>
    <row r="3777" spans="2:7" x14ac:dyDescent="0.35">
      <c r="B3777" s="3">
        <v>46180.041666657526</v>
      </c>
      <c r="C3777" s="84">
        <v>0</v>
      </c>
      <c r="D3777" s="76">
        <f t="shared" si="232"/>
        <v>6</v>
      </c>
      <c r="E3777" s="76">
        <f t="shared" si="233"/>
        <v>1</v>
      </c>
      <c r="F3777" s="101">
        <f t="shared" si="234"/>
        <v>1</v>
      </c>
      <c r="G3777" s="101" t="str">
        <f t="shared" si="235"/>
        <v>Off</v>
      </c>
    </row>
    <row r="3778" spans="2:7" x14ac:dyDescent="0.35">
      <c r="B3778" s="3">
        <v>46180.08333332419</v>
      </c>
      <c r="C3778" s="84">
        <v>0</v>
      </c>
      <c r="D3778" s="76">
        <f t="shared" si="232"/>
        <v>6</v>
      </c>
      <c r="E3778" s="76">
        <f t="shared" si="233"/>
        <v>2</v>
      </c>
      <c r="F3778" s="101">
        <f t="shared" si="234"/>
        <v>1</v>
      </c>
      <c r="G3778" s="101" t="str">
        <f t="shared" si="235"/>
        <v>Off</v>
      </c>
    </row>
    <row r="3779" spans="2:7" x14ac:dyDescent="0.35">
      <c r="B3779" s="3">
        <v>46180.124999990854</v>
      </c>
      <c r="C3779" s="84">
        <v>0</v>
      </c>
      <c r="D3779" s="76">
        <f t="shared" si="232"/>
        <v>6</v>
      </c>
      <c r="E3779" s="76">
        <f t="shared" si="233"/>
        <v>3</v>
      </c>
      <c r="F3779" s="101">
        <f t="shared" si="234"/>
        <v>1</v>
      </c>
      <c r="G3779" s="101" t="str">
        <f t="shared" si="235"/>
        <v>Off</v>
      </c>
    </row>
    <row r="3780" spans="2:7" x14ac:dyDescent="0.35">
      <c r="B3780" s="3">
        <v>46180.166666657518</v>
      </c>
      <c r="C3780" s="84">
        <v>0</v>
      </c>
      <c r="D3780" s="76">
        <f t="shared" si="232"/>
        <v>6</v>
      </c>
      <c r="E3780" s="76">
        <f t="shared" si="233"/>
        <v>4</v>
      </c>
      <c r="F3780" s="101">
        <f t="shared" si="234"/>
        <v>1</v>
      </c>
      <c r="G3780" s="101" t="str">
        <f t="shared" si="235"/>
        <v>Off</v>
      </c>
    </row>
    <row r="3781" spans="2:7" x14ac:dyDescent="0.35">
      <c r="B3781" s="3">
        <v>46180.208333324183</v>
      </c>
      <c r="C3781" s="84">
        <v>0</v>
      </c>
      <c r="D3781" s="76">
        <f t="shared" si="232"/>
        <v>6</v>
      </c>
      <c r="E3781" s="76">
        <f t="shared" si="233"/>
        <v>5</v>
      </c>
      <c r="F3781" s="101">
        <f t="shared" si="234"/>
        <v>1</v>
      </c>
      <c r="G3781" s="101" t="str">
        <f t="shared" si="235"/>
        <v>Off</v>
      </c>
    </row>
    <row r="3782" spans="2:7" x14ac:dyDescent="0.35">
      <c r="B3782" s="3">
        <v>46180.249999990847</v>
      </c>
      <c r="C3782" s="84">
        <v>1.000316390055868</v>
      </c>
      <c r="D3782" s="76">
        <f t="shared" si="232"/>
        <v>6</v>
      </c>
      <c r="E3782" s="76">
        <f t="shared" si="233"/>
        <v>6</v>
      </c>
      <c r="F3782" s="101">
        <f t="shared" si="234"/>
        <v>1</v>
      </c>
      <c r="G3782" s="101" t="str">
        <f t="shared" si="235"/>
        <v>Off</v>
      </c>
    </row>
    <row r="3783" spans="2:7" x14ac:dyDescent="0.35">
      <c r="B3783" s="3">
        <v>46180.291666657511</v>
      </c>
      <c r="C3783" s="84">
        <v>9.6463695317674301</v>
      </c>
      <c r="D3783" s="76">
        <f t="shared" si="232"/>
        <v>6</v>
      </c>
      <c r="E3783" s="76">
        <f t="shared" si="233"/>
        <v>7</v>
      </c>
      <c r="F3783" s="101">
        <f t="shared" si="234"/>
        <v>1</v>
      </c>
      <c r="G3783" s="101" t="str">
        <f t="shared" si="235"/>
        <v>Off</v>
      </c>
    </row>
    <row r="3784" spans="2:7" x14ac:dyDescent="0.35">
      <c r="B3784" s="3">
        <v>46180.333333324175</v>
      </c>
      <c r="C3784" s="84">
        <v>17.056641152276345</v>
      </c>
      <c r="D3784" s="76">
        <f t="shared" si="232"/>
        <v>6</v>
      </c>
      <c r="E3784" s="76">
        <f t="shared" si="233"/>
        <v>8</v>
      </c>
      <c r="F3784" s="101">
        <f t="shared" si="234"/>
        <v>1</v>
      </c>
      <c r="G3784" s="101" t="str">
        <f t="shared" si="235"/>
        <v>Off</v>
      </c>
    </row>
    <row r="3785" spans="2:7" x14ac:dyDescent="0.35">
      <c r="B3785" s="3">
        <v>46180.37499999084</v>
      </c>
      <c r="C3785" s="84">
        <v>19.292977397797117</v>
      </c>
      <c r="D3785" s="76">
        <f t="shared" ref="D3785:D3848" si="236">MONTH(B3785)</f>
        <v>6</v>
      </c>
      <c r="E3785" s="76">
        <f t="shared" si="233"/>
        <v>9</v>
      </c>
      <c r="F3785" s="101">
        <f t="shared" si="234"/>
        <v>1</v>
      </c>
      <c r="G3785" s="101" t="str">
        <f t="shared" si="235"/>
        <v>Off</v>
      </c>
    </row>
    <row r="3786" spans="2:7" x14ac:dyDescent="0.35">
      <c r="B3786" s="3">
        <v>46180.416666657504</v>
      </c>
      <c r="C3786" s="84">
        <v>20.071498066950472</v>
      </c>
      <c r="D3786" s="76">
        <f t="shared" si="236"/>
        <v>6</v>
      </c>
      <c r="E3786" s="76">
        <f t="shared" ref="E3786:E3849" si="237">HOUR(B3786)</f>
        <v>10</v>
      </c>
      <c r="F3786" s="101">
        <f t="shared" ref="F3786:F3849" si="238">WEEKDAY(B3786,1)</f>
        <v>1</v>
      </c>
      <c r="G3786" s="101" t="str">
        <f t="shared" ref="G3786:G3849" si="239">IF(OR(F3786=$F$6,F3786=$F$7),"Off",IF(E3786&lt;8,"Off","On"))</f>
        <v>Off</v>
      </c>
    </row>
    <row r="3787" spans="2:7" x14ac:dyDescent="0.35">
      <c r="B3787" s="3">
        <v>46180.458333324168</v>
      </c>
      <c r="C3787" s="84">
        <v>20.453046329245975</v>
      </c>
      <c r="D3787" s="76">
        <f t="shared" si="236"/>
        <v>6</v>
      </c>
      <c r="E3787" s="76">
        <f t="shared" si="237"/>
        <v>11</v>
      </c>
      <c r="F3787" s="101">
        <f t="shared" si="238"/>
        <v>1</v>
      </c>
      <c r="G3787" s="101" t="str">
        <f t="shared" si="239"/>
        <v>Off</v>
      </c>
    </row>
    <row r="3788" spans="2:7" x14ac:dyDescent="0.35">
      <c r="B3788" s="3">
        <v>46180.499999990832</v>
      </c>
      <c r="C3788" s="84">
        <v>20.498272620185659</v>
      </c>
      <c r="D3788" s="76">
        <f t="shared" si="236"/>
        <v>6</v>
      </c>
      <c r="E3788" s="76">
        <f t="shared" si="237"/>
        <v>12</v>
      </c>
      <c r="F3788" s="101">
        <f t="shared" si="238"/>
        <v>1</v>
      </c>
      <c r="G3788" s="101" t="str">
        <f t="shared" si="239"/>
        <v>Off</v>
      </c>
    </row>
    <row r="3789" spans="2:7" x14ac:dyDescent="0.35">
      <c r="B3789" s="3">
        <v>46180.541666657497</v>
      </c>
      <c r="C3789" s="84">
        <v>20.455150731263931</v>
      </c>
      <c r="D3789" s="76">
        <f t="shared" si="236"/>
        <v>6</v>
      </c>
      <c r="E3789" s="76">
        <f t="shared" si="237"/>
        <v>13</v>
      </c>
      <c r="F3789" s="101">
        <f t="shared" si="238"/>
        <v>1</v>
      </c>
      <c r="G3789" s="101" t="str">
        <f t="shared" si="239"/>
        <v>Off</v>
      </c>
    </row>
    <row r="3790" spans="2:7" x14ac:dyDescent="0.35">
      <c r="B3790" s="3">
        <v>46180.583333324161</v>
      </c>
      <c r="C3790" s="84">
        <v>20.533697780869058</v>
      </c>
      <c r="D3790" s="76">
        <f t="shared" si="236"/>
        <v>6</v>
      </c>
      <c r="E3790" s="76">
        <f t="shared" si="237"/>
        <v>14</v>
      </c>
      <c r="F3790" s="101">
        <f t="shared" si="238"/>
        <v>1</v>
      </c>
      <c r="G3790" s="101" t="str">
        <f t="shared" si="239"/>
        <v>Off</v>
      </c>
    </row>
    <row r="3791" spans="2:7" x14ac:dyDescent="0.35">
      <c r="B3791" s="3">
        <v>46180.624999990825</v>
      </c>
      <c r="C3791" s="84">
        <v>20.593663354472213</v>
      </c>
      <c r="D3791" s="76">
        <f t="shared" si="236"/>
        <v>6</v>
      </c>
      <c r="E3791" s="76">
        <f t="shared" si="237"/>
        <v>15</v>
      </c>
      <c r="F3791" s="101">
        <f t="shared" si="238"/>
        <v>1</v>
      </c>
      <c r="G3791" s="101" t="str">
        <f t="shared" si="239"/>
        <v>Off</v>
      </c>
    </row>
    <row r="3792" spans="2:7" x14ac:dyDescent="0.35">
      <c r="B3792" s="3">
        <v>46180.666666657489</v>
      </c>
      <c r="C3792" s="84">
        <v>20.458700090858294</v>
      </c>
      <c r="D3792" s="76">
        <f t="shared" si="236"/>
        <v>6</v>
      </c>
      <c r="E3792" s="76">
        <f t="shared" si="237"/>
        <v>16</v>
      </c>
      <c r="F3792" s="101">
        <f t="shared" si="238"/>
        <v>1</v>
      </c>
      <c r="G3792" s="101" t="str">
        <f t="shared" si="239"/>
        <v>Off</v>
      </c>
    </row>
    <row r="3793" spans="2:7" x14ac:dyDescent="0.35">
      <c r="B3793" s="3">
        <v>46180.708333324154</v>
      </c>
      <c r="C3793" s="84">
        <v>19.75447627211415</v>
      </c>
      <c r="D3793" s="76">
        <f t="shared" si="236"/>
        <v>6</v>
      </c>
      <c r="E3793" s="76">
        <f t="shared" si="237"/>
        <v>17</v>
      </c>
      <c r="F3793" s="101">
        <f t="shared" si="238"/>
        <v>1</v>
      </c>
      <c r="G3793" s="101" t="str">
        <f t="shared" si="239"/>
        <v>Off</v>
      </c>
    </row>
    <row r="3794" spans="2:7" x14ac:dyDescent="0.35">
      <c r="B3794" s="3">
        <v>46180.749999990818</v>
      </c>
      <c r="C3794" s="84">
        <v>17.777579211437644</v>
      </c>
      <c r="D3794" s="76">
        <f t="shared" si="236"/>
        <v>6</v>
      </c>
      <c r="E3794" s="76">
        <f t="shared" si="237"/>
        <v>18</v>
      </c>
      <c r="F3794" s="101">
        <f t="shared" si="238"/>
        <v>1</v>
      </c>
      <c r="G3794" s="101" t="str">
        <f t="shared" si="239"/>
        <v>Off</v>
      </c>
    </row>
    <row r="3795" spans="2:7" x14ac:dyDescent="0.35">
      <c r="B3795" s="3">
        <v>46180.791666657482</v>
      </c>
      <c r="C3795" s="84">
        <v>10.230733211105912</v>
      </c>
      <c r="D3795" s="76">
        <f t="shared" si="236"/>
        <v>6</v>
      </c>
      <c r="E3795" s="76">
        <f t="shared" si="237"/>
        <v>19</v>
      </c>
      <c r="F3795" s="101">
        <f t="shared" si="238"/>
        <v>1</v>
      </c>
      <c r="G3795" s="101" t="str">
        <f t="shared" si="239"/>
        <v>Off</v>
      </c>
    </row>
    <row r="3796" spans="2:7" x14ac:dyDescent="0.35">
      <c r="B3796" s="3">
        <v>46180.833333324146</v>
      </c>
      <c r="C3796" s="84">
        <v>0.99327887293016481</v>
      </c>
      <c r="D3796" s="76">
        <f t="shared" si="236"/>
        <v>6</v>
      </c>
      <c r="E3796" s="76">
        <f t="shared" si="237"/>
        <v>20</v>
      </c>
      <c r="F3796" s="101">
        <f t="shared" si="238"/>
        <v>1</v>
      </c>
      <c r="G3796" s="101" t="str">
        <f t="shared" si="239"/>
        <v>Off</v>
      </c>
    </row>
    <row r="3797" spans="2:7" x14ac:dyDescent="0.35">
      <c r="B3797" s="3">
        <v>46180.87499999081</v>
      </c>
      <c r="C3797" s="84">
        <v>0</v>
      </c>
      <c r="D3797" s="76">
        <f t="shared" si="236"/>
        <v>6</v>
      </c>
      <c r="E3797" s="76">
        <f t="shared" si="237"/>
        <v>21</v>
      </c>
      <c r="F3797" s="101">
        <f t="shared" si="238"/>
        <v>1</v>
      </c>
      <c r="G3797" s="101" t="str">
        <f t="shared" si="239"/>
        <v>Off</v>
      </c>
    </row>
    <row r="3798" spans="2:7" x14ac:dyDescent="0.35">
      <c r="B3798" s="3">
        <v>46180.916666657475</v>
      </c>
      <c r="C3798" s="84">
        <v>0</v>
      </c>
      <c r="D3798" s="76">
        <f t="shared" si="236"/>
        <v>6</v>
      </c>
      <c r="E3798" s="76">
        <f t="shared" si="237"/>
        <v>22</v>
      </c>
      <c r="F3798" s="101">
        <f t="shared" si="238"/>
        <v>1</v>
      </c>
      <c r="G3798" s="101" t="str">
        <f t="shared" si="239"/>
        <v>Off</v>
      </c>
    </row>
    <row r="3799" spans="2:7" x14ac:dyDescent="0.35">
      <c r="B3799" s="3">
        <v>46180.958333324139</v>
      </c>
      <c r="C3799" s="84">
        <v>0</v>
      </c>
      <c r="D3799" s="76">
        <f t="shared" si="236"/>
        <v>6</v>
      </c>
      <c r="E3799" s="76">
        <f t="shared" si="237"/>
        <v>23</v>
      </c>
      <c r="F3799" s="101">
        <f t="shared" si="238"/>
        <v>1</v>
      </c>
      <c r="G3799" s="101" t="str">
        <f t="shared" si="239"/>
        <v>Off</v>
      </c>
    </row>
    <row r="3800" spans="2:7" x14ac:dyDescent="0.35">
      <c r="B3800" s="3">
        <v>46180.999999990803</v>
      </c>
      <c r="C3800" s="84">
        <v>0</v>
      </c>
      <c r="D3800" s="76">
        <f t="shared" si="236"/>
        <v>6</v>
      </c>
      <c r="E3800" s="76">
        <f t="shared" si="237"/>
        <v>0</v>
      </c>
      <c r="F3800" s="101">
        <f t="shared" si="238"/>
        <v>2</v>
      </c>
      <c r="G3800" s="101" t="str">
        <f t="shared" si="239"/>
        <v>Off</v>
      </c>
    </row>
    <row r="3801" spans="2:7" x14ac:dyDescent="0.35">
      <c r="B3801" s="3">
        <v>46181.041666657467</v>
      </c>
      <c r="C3801" s="84">
        <v>0</v>
      </c>
      <c r="D3801" s="76">
        <f t="shared" si="236"/>
        <v>6</v>
      </c>
      <c r="E3801" s="76">
        <f t="shared" si="237"/>
        <v>1</v>
      </c>
      <c r="F3801" s="101">
        <f t="shared" si="238"/>
        <v>2</v>
      </c>
      <c r="G3801" s="101" t="str">
        <f t="shared" si="239"/>
        <v>Off</v>
      </c>
    </row>
    <row r="3802" spans="2:7" x14ac:dyDescent="0.35">
      <c r="B3802" s="3">
        <v>46181.083333324132</v>
      </c>
      <c r="C3802" s="84">
        <v>0</v>
      </c>
      <c r="D3802" s="76">
        <f t="shared" si="236"/>
        <v>6</v>
      </c>
      <c r="E3802" s="76">
        <f t="shared" si="237"/>
        <v>2</v>
      </c>
      <c r="F3802" s="101">
        <f t="shared" si="238"/>
        <v>2</v>
      </c>
      <c r="G3802" s="101" t="str">
        <f t="shared" si="239"/>
        <v>Off</v>
      </c>
    </row>
    <row r="3803" spans="2:7" x14ac:dyDescent="0.35">
      <c r="B3803" s="3">
        <v>46181.124999990796</v>
      </c>
      <c r="C3803" s="84">
        <v>0</v>
      </c>
      <c r="D3803" s="76">
        <f t="shared" si="236"/>
        <v>6</v>
      </c>
      <c r="E3803" s="76">
        <f t="shared" si="237"/>
        <v>3</v>
      </c>
      <c r="F3803" s="101">
        <f t="shared" si="238"/>
        <v>2</v>
      </c>
      <c r="G3803" s="101" t="str">
        <f t="shared" si="239"/>
        <v>Off</v>
      </c>
    </row>
    <row r="3804" spans="2:7" x14ac:dyDescent="0.35">
      <c r="B3804" s="3">
        <v>46181.16666665746</v>
      </c>
      <c r="C3804" s="84">
        <v>0</v>
      </c>
      <c r="D3804" s="76">
        <f t="shared" si="236"/>
        <v>6</v>
      </c>
      <c r="E3804" s="76">
        <f t="shared" si="237"/>
        <v>4</v>
      </c>
      <c r="F3804" s="101">
        <f t="shared" si="238"/>
        <v>2</v>
      </c>
      <c r="G3804" s="101" t="str">
        <f t="shared" si="239"/>
        <v>Off</v>
      </c>
    </row>
    <row r="3805" spans="2:7" x14ac:dyDescent="0.35">
      <c r="B3805" s="3">
        <v>46181.208333324124</v>
      </c>
      <c r="C3805" s="84">
        <v>0</v>
      </c>
      <c r="D3805" s="76">
        <f t="shared" si="236"/>
        <v>6</v>
      </c>
      <c r="E3805" s="76">
        <f t="shared" si="237"/>
        <v>5</v>
      </c>
      <c r="F3805" s="101">
        <f t="shared" si="238"/>
        <v>2</v>
      </c>
      <c r="G3805" s="101" t="str">
        <f t="shared" si="239"/>
        <v>Off</v>
      </c>
    </row>
    <row r="3806" spans="2:7" x14ac:dyDescent="0.35">
      <c r="B3806" s="3">
        <v>46181.249999990789</v>
      </c>
      <c r="C3806" s="84">
        <v>1.0882054342269094</v>
      </c>
      <c r="D3806" s="76">
        <f t="shared" si="236"/>
        <v>6</v>
      </c>
      <c r="E3806" s="76">
        <f t="shared" si="237"/>
        <v>6</v>
      </c>
      <c r="F3806" s="101">
        <f t="shared" si="238"/>
        <v>2</v>
      </c>
      <c r="G3806" s="101" t="str">
        <f t="shared" si="239"/>
        <v>Off</v>
      </c>
    </row>
    <row r="3807" spans="2:7" x14ac:dyDescent="0.35">
      <c r="B3807" s="3">
        <v>46181.291666657453</v>
      </c>
      <c r="C3807" s="84">
        <v>9.80782605547261</v>
      </c>
      <c r="D3807" s="76">
        <f t="shared" si="236"/>
        <v>6</v>
      </c>
      <c r="E3807" s="76">
        <f t="shared" si="237"/>
        <v>7</v>
      </c>
      <c r="F3807" s="101">
        <f t="shared" si="238"/>
        <v>2</v>
      </c>
      <c r="G3807" s="101" t="str">
        <f t="shared" si="239"/>
        <v>Off</v>
      </c>
    </row>
    <row r="3808" spans="2:7" x14ac:dyDescent="0.35">
      <c r="B3808" s="3">
        <v>46181.333333324117</v>
      </c>
      <c r="C3808" s="84">
        <v>16.934933957278307</v>
      </c>
      <c r="D3808" s="76">
        <f t="shared" si="236"/>
        <v>6</v>
      </c>
      <c r="E3808" s="76">
        <f t="shared" si="237"/>
        <v>8</v>
      </c>
      <c r="F3808" s="101">
        <f t="shared" si="238"/>
        <v>2</v>
      </c>
      <c r="G3808" s="101" t="str">
        <f t="shared" si="239"/>
        <v>On</v>
      </c>
    </row>
    <row r="3809" spans="2:7" x14ac:dyDescent="0.35">
      <c r="B3809" s="3">
        <v>46181.374999990781</v>
      </c>
      <c r="C3809" s="84">
        <v>18.964278472479233</v>
      </c>
      <c r="D3809" s="76">
        <f t="shared" si="236"/>
        <v>6</v>
      </c>
      <c r="E3809" s="76">
        <f t="shared" si="237"/>
        <v>9</v>
      </c>
      <c r="F3809" s="101">
        <f t="shared" si="238"/>
        <v>2</v>
      </c>
      <c r="G3809" s="101" t="str">
        <f t="shared" si="239"/>
        <v>On</v>
      </c>
    </row>
    <row r="3810" spans="2:7" x14ac:dyDescent="0.35">
      <c r="B3810" s="3">
        <v>46181.416666657446</v>
      </c>
      <c r="C3810" s="84">
        <v>19.650066355629431</v>
      </c>
      <c r="D3810" s="76">
        <f t="shared" si="236"/>
        <v>6</v>
      </c>
      <c r="E3810" s="76">
        <f t="shared" si="237"/>
        <v>10</v>
      </c>
      <c r="F3810" s="101">
        <f t="shared" si="238"/>
        <v>2</v>
      </c>
      <c r="G3810" s="101" t="str">
        <f t="shared" si="239"/>
        <v>On</v>
      </c>
    </row>
    <row r="3811" spans="2:7" x14ac:dyDescent="0.35">
      <c r="B3811" s="3">
        <v>46181.45833332411</v>
      </c>
      <c r="C3811" s="84">
        <v>19.634697653340027</v>
      </c>
      <c r="D3811" s="76">
        <f t="shared" si="236"/>
        <v>6</v>
      </c>
      <c r="E3811" s="76">
        <f t="shared" si="237"/>
        <v>11</v>
      </c>
      <c r="F3811" s="101">
        <f t="shared" si="238"/>
        <v>2</v>
      </c>
      <c r="G3811" s="101" t="str">
        <f t="shared" si="239"/>
        <v>On</v>
      </c>
    </row>
    <row r="3812" spans="2:7" x14ac:dyDescent="0.35">
      <c r="B3812" s="3">
        <v>46181.499999990774</v>
      </c>
      <c r="C3812" s="84">
        <v>16.013374663804953</v>
      </c>
      <c r="D3812" s="76">
        <f t="shared" si="236"/>
        <v>6</v>
      </c>
      <c r="E3812" s="76">
        <f t="shared" si="237"/>
        <v>12</v>
      </c>
      <c r="F3812" s="101">
        <f t="shared" si="238"/>
        <v>2</v>
      </c>
      <c r="G3812" s="101" t="str">
        <f t="shared" si="239"/>
        <v>On</v>
      </c>
    </row>
    <row r="3813" spans="2:7" x14ac:dyDescent="0.35">
      <c r="B3813" s="3">
        <v>46181.541666657438</v>
      </c>
      <c r="C3813" s="84">
        <v>16.034544231537062</v>
      </c>
      <c r="D3813" s="76">
        <f t="shared" si="236"/>
        <v>6</v>
      </c>
      <c r="E3813" s="76">
        <f t="shared" si="237"/>
        <v>13</v>
      </c>
      <c r="F3813" s="101">
        <f t="shared" si="238"/>
        <v>2</v>
      </c>
      <c r="G3813" s="101" t="str">
        <f t="shared" si="239"/>
        <v>On</v>
      </c>
    </row>
    <row r="3814" spans="2:7" x14ac:dyDescent="0.35">
      <c r="B3814" s="3">
        <v>46181.583333324103</v>
      </c>
      <c r="C3814" s="84">
        <v>16.157438916876004</v>
      </c>
      <c r="D3814" s="76">
        <f t="shared" si="236"/>
        <v>6</v>
      </c>
      <c r="E3814" s="76">
        <f t="shared" si="237"/>
        <v>14</v>
      </c>
      <c r="F3814" s="101">
        <f t="shared" si="238"/>
        <v>2</v>
      </c>
      <c r="G3814" s="101" t="str">
        <f t="shared" si="239"/>
        <v>On</v>
      </c>
    </row>
    <row r="3815" spans="2:7" x14ac:dyDescent="0.35">
      <c r="B3815" s="3">
        <v>46181.624999990767</v>
      </c>
      <c r="C3815" s="84">
        <v>16.724927403835029</v>
      </c>
      <c r="D3815" s="76">
        <f t="shared" si="236"/>
        <v>6</v>
      </c>
      <c r="E3815" s="76">
        <f t="shared" si="237"/>
        <v>15</v>
      </c>
      <c r="F3815" s="101">
        <f t="shared" si="238"/>
        <v>2</v>
      </c>
      <c r="G3815" s="101" t="str">
        <f t="shared" si="239"/>
        <v>On</v>
      </c>
    </row>
    <row r="3816" spans="2:7" x14ac:dyDescent="0.35">
      <c r="B3816" s="3">
        <v>46181.666666657431</v>
      </c>
      <c r="C3816" s="84">
        <v>15.305685104874053</v>
      </c>
      <c r="D3816" s="76">
        <f t="shared" si="236"/>
        <v>6</v>
      </c>
      <c r="E3816" s="76">
        <f t="shared" si="237"/>
        <v>16</v>
      </c>
      <c r="F3816" s="101">
        <f t="shared" si="238"/>
        <v>2</v>
      </c>
      <c r="G3816" s="101" t="str">
        <f t="shared" si="239"/>
        <v>On</v>
      </c>
    </row>
    <row r="3817" spans="2:7" x14ac:dyDescent="0.35">
      <c r="B3817" s="3">
        <v>46181.708333324095</v>
      </c>
      <c r="C3817" s="84">
        <v>9.7361550131733612</v>
      </c>
      <c r="D3817" s="76">
        <f t="shared" si="236"/>
        <v>6</v>
      </c>
      <c r="E3817" s="76">
        <f t="shared" si="237"/>
        <v>17</v>
      </c>
      <c r="F3817" s="101">
        <f t="shared" si="238"/>
        <v>2</v>
      </c>
      <c r="G3817" s="101" t="str">
        <f t="shared" si="239"/>
        <v>On</v>
      </c>
    </row>
    <row r="3818" spans="2:7" x14ac:dyDescent="0.35">
      <c r="B3818" s="3">
        <v>46181.74999999076</v>
      </c>
      <c r="C3818" s="84">
        <v>8.3032445120672076</v>
      </c>
      <c r="D3818" s="76">
        <f t="shared" si="236"/>
        <v>6</v>
      </c>
      <c r="E3818" s="76">
        <f t="shared" si="237"/>
        <v>18</v>
      </c>
      <c r="F3818" s="101">
        <f t="shared" si="238"/>
        <v>2</v>
      </c>
      <c r="G3818" s="101" t="str">
        <f t="shared" si="239"/>
        <v>On</v>
      </c>
    </row>
    <row r="3819" spans="2:7" x14ac:dyDescent="0.35">
      <c r="B3819" s="3">
        <v>46181.791666657424</v>
      </c>
      <c r="C3819" s="84">
        <v>2.0836675329030196</v>
      </c>
      <c r="D3819" s="76">
        <f t="shared" si="236"/>
        <v>6</v>
      </c>
      <c r="E3819" s="76">
        <f t="shared" si="237"/>
        <v>19</v>
      </c>
      <c r="F3819" s="101">
        <f t="shared" si="238"/>
        <v>2</v>
      </c>
      <c r="G3819" s="101" t="str">
        <f t="shared" si="239"/>
        <v>On</v>
      </c>
    </row>
    <row r="3820" spans="2:7" x14ac:dyDescent="0.35">
      <c r="B3820" s="3">
        <v>46181.833333324088</v>
      </c>
      <c r="C3820" s="84">
        <v>1.1481192206490637E-2</v>
      </c>
      <c r="D3820" s="76">
        <f t="shared" si="236"/>
        <v>6</v>
      </c>
      <c r="E3820" s="76">
        <f t="shared" si="237"/>
        <v>20</v>
      </c>
      <c r="F3820" s="101">
        <f t="shared" si="238"/>
        <v>2</v>
      </c>
      <c r="G3820" s="101" t="str">
        <f t="shared" si="239"/>
        <v>On</v>
      </c>
    </row>
    <row r="3821" spans="2:7" x14ac:dyDescent="0.35">
      <c r="B3821" s="3">
        <v>46181.874999990752</v>
      </c>
      <c r="C3821" s="84">
        <v>0</v>
      </c>
      <c r="D3821" s="76">
        <f t="shared" si="236"/>
        <v>6</v>
      </c>
      <c r="E3821" s="76">
        <f t="shared" si="237"/>
        <v>21</v>
      </c>
      <c r="F3821" s="101">
        <f t="shared" si="238"/>
        <v>2</v>
      </c>
      <c r="G3821" s="101" t="str">
        <f t="shared" si="239"/>
        <v>On</v>
      </c>
    </row>
    <row r="3822" spans="2:7" x14ac:dyDescent="0.35">
      <c r="B3822" s="3">
        <v>46181.916666657416</v>
      </c>
      <c r="C3822" s="84">
        <v>0</v>
      </c>
      <c r="D3822" s="76">
        <f t="shared" si="236"/>
        <v>6</v>
      </c>
      <c r="E3822" s="76">
        <f t="shared" si="237"/>
        <v>22</v>
      </c>
      <c r="F3822" s="101">
        <f t="shared" si="238"/>
        <v>2</v>
      </c>
      <c r="G3822" s="101" t="str">
        <f t="shared" si="239"/>
        <v>On</v>
      </c>
    </row>
    <row r="3823" spans="2:7" x14ac:dyDescent="0.35">
      <c r="B3823" s="3">
        <v>46181.958333324081</v>
      </c>
      <c r="C3823" s="84">
        <v>0</v>
      </c>
      <c r="D3823" s="76">
        <f t="shared" si="236"/>
        <v>6</v>
      </c>
      <c r="E3823" s="76">
        <f t="shared" si="237"/>
        <v>23</v>
      </c>
      <c r="F3823" s="101">
        <f t="shared" si="238"/>
        <v>2</v>
      </c>
      <c r="G3823" s="101" t="str">
        <f t="shared" si="239"/>
        <v>On</v>
      </c>
    </row>
    <row r="3824" spans="2:7" x14ac:dyDescent="0.35">
      <c r="B3824" s="3">
        <v>46181.999999990745</v>
      </c>
      <c r="C3824" s="84">
        <v>0</v>
      </c>
      <c r="D3824" s="76">
        <f t="shared" si="236"/>
        <v>6</v>
      </c>
      <c r="E3824" s="76">
        <f t="shared" si="237"/>
        <v>0</v>
      </c>
      <c r="F3824" s="101">
        <f t="shared" si="238"/>
        <v>3</v>
      </c>
      <c r="G3824" s="101" t="str">
        <f t="shared" si="239"/>
        <v>Off</v>
      </c>
    </row>
    <row r="3825" spans="2:7" x14ac:dyDescent="0.35">
      <c r="B3825" s="3">
        <v>46182.041666657409</v>
      </c>
      <c r="C3825" s="84">
        <v>0</v>
      </c>
      <c r="D3825" s="76">
        <f t="shared" si="236"/>
        <v>6</v>
      </c>
      <c r="E3825" s="76">
        <f t="shared" si="237"/>
        <v>1</v>
      </c>
      <c r="F3825" s="101">
        <f t="shared" si="238"/>
        <v>3</v>
      </c>
      <c r="G3825" s="101" t="str">
        <f t="shared" si="239"/>
        <v>Off</v>
      </c>
    </row>
    <row r="3826" spans="2:7" x14ac:dyDescent="0.35">
      <c r="B3826" s="3">
        <v>46182.083333324073</v>
      </c>
      <c r="C3826" s="84">
        <v>0</v>
      </c>
      <c r="D3826" s="76">
        <f t="shared" si="236"/>
        <v>6</v>
      </c>
      <c r="E3826" s="76">
        <f t="shared" si="237"/>
        <v>2</v>
      </c>
      <c r="F3826" s="101">
        <f t="shared" si="238"/>
        <v>3</v>
      </c>
      <c r="G3826" s="101" t="str">
        <f t="shared" si="239"/>
        <v>Off</v>
      </c>
    </row>
    <row r="3827" spans="2:7" x14ac:dyDescent="0.35">
      <c r="B3827" s="3">
        <v>46182.124999990738</v>
      </c>
      <c r="C3827" s="84">
        <v>0</v>
      </c>
      <c r="D3827" s="76">
        <f t="shared" si="236"/>
        <v>6</v>
      </c>
      <c r="E3827" s="76">
        <f t="shared" si="237"/>
        <v>3</v>
      </c>
      <c r="F3827" s="101">
        <f t="shared" si="238"/>
        <v>3</v>
      </c>
      <c r="G3827" s="101" t="str">
        <f t="shared" si="239"/>
        <v>Off</v>
      </c>
    </row>
    <row r="3828" spans="2:7" x14ac:dyDescent="0.35">
      <c r="B3828" s="3">
        <v>46182.166666657402</v>
      </c>
      <c r="C3828" s="84">
        <v>0</v>
      </c>
      <c r="D3828" s="76">
        <f t="shared" si="236"/>
        <v>6</v>
      </c>
      <c r="E3828" s="76">
        <f t="shared" si="237"/>
        <v>4</v>
      </c>
      <c r="F3828" s="101">
        <f t="shared" si="238"/>
        <v>3</v>
      </c>
      <c r="G3828" s="101" t="str">
        <f t="shared" si="239"/>
        <v>Off</v>
      </c>
    </row>
    <row r="3829" spans="2:7" x14ac:dyDescent="0.35">
      <c r="B3829" s="3">
        <v>46182.208333324066</v>
      </c>
      <c r="C3829" s="84">
        <v>0</v>
      </c>
      <c r="D3829" s="76">
        <f t="shared" si="236"/>
        <v>6</v>
      </c>
      <c r="E3829" s="76">
        <f t="shared" si="237"/>
        <v>5</v>
      </c>
      <c r="F3829" s="101">
        <f t="shared" si="238"/>
        <v>3</v>
      </c>
      <c r="G3829" s="101" t="str">
        <f t="shared" si="239"/>
        <v>Off</v>
      </c>
    </row>
    <row r="3830" spans="2:7" x14ac:dyDescent="0.35">
      <c r="B3830" s="3">
        <v>46182.24999999073</v>
      </c>
      <c r="C3830" s="84">
        <v>0.90627214142576507</v>
      </c>
      <c r="D3830" s="76">
        <f t="shared" si="236"/>
        <v>6</v>
      </c>
      <c r="E3830" s="76">
        <f t="shared" si="237"/>
        <v>6</v>
      </c>
      <c r="F3830" s="101">
        <f t="shared" si="238"/>
        <v>3</v>
      </c>
      <c r="G3830" s="101" t="str">
        <f t="shared" si="239"/>
        <v>Off</v>
      </c>
    </row>
    <row r="3831" spans="2:7" x14ac:dyDescent="0.35">
      <c r="B3831" s="3">
        <v>46182.291666657395</v>
      </c>
      <c r="C3831" s="84">
        <v>9.7074988115567535</v>
      </c>
      <c r="D3831" s="76">
        <f t="shared" si="236"/>
        <v>6</v>
      </c>
      <c r="E3831" s="76">
        <f t="shared" si="237"/>
        <v>7</v>
      </c>
      <c r="F3831" s="101">
        <f t="shared" si="238"/>
        <v>3</v>
      </c>
      <c r="G3831" s="101" t="str">
        <f t="shared" si="239"/>
        <v>Off</v>
      </c>
    </row>
    <row r="3832" spans="2:7" x14ac:dyDescent="0.35">
      <c r="B3832" s="3">
        <v>46182.333333324059</v>
      </c>
      <c r="C3832" s="84">
        <v>16.966307757663088</v>
      </c>
      <c r="D3832" s="76">
        <f t="shared" si="236"/>
        <v>6</v>
      </c>
      <c r="E3832" s="76">
        <f t="shared" si="237"/>
        <v>8</v>
      </c>
      <c r="F3832" s="101">
        <f t="shared" si="238"/>
        <v>3</v>
      </c>
      <c r="G3832" s="101" t="str">
        <f t="shared" si="239"/>
        <v>On</v>
      </c>
    </row>
    <row r="3833" spans="2:7" x14ac:dyDescent="0.35">
      <c r="B3833" s="3">
        <v>46182.374999990723</v>
      </c>
      <c r="C3833" s="84">
        <v>18.810227326150635</v>
      </c>
      <c r="D3833" s="76">
        <f t="shared" si="236"/>
        <v>6</v>
      </c>
      <c r="E3833" s="76">
        <f t="shared" si="237"/>
        <v>9</v>
      </c>
      <c r="F3833" s="101">
        <f t="shared" si="238"/>
        <v>3</v>
      </c>
      <c r="G3833" s="101" t="str">
        <f t="shared" si="239"/>
        <v>On</v>
      </c>
    </row>
    <row r="3834" spans="2:7" x14ac:dyDescent="0.35">
      <c r="B3834" s="3">
        <v>46182.416666657387</v>
      </c>
      <c r="C3834" s="84">
        <v>19.480878473880836</v>
      </c>
      <c r="D3834" s="76">
        <f t="shared" si="236"/>
        <v>6</v>
      </c>
      <c r="E3834" s="76">
        <f t="shared" si="237"/>
        <v>10</v>
      </c>
      <c r="F3834" s="101">
        <f t="shared" si="238"/>
        <v>3</v>
      </c>
      <c r="G3834" s="101" t="str">
        <f t="shared" si="239"/>
        <v>On</v>
      </c>
    </row>
    <row r="3835" spans="2:7" x14ac:dyDescent="0.35">
      <c r="B3835" s="3">
        <v>46182.458333324052</v>
      </c>
      <c r="C3835" s="84">
        <v>19.47123650475762</v>
      </c>
      <c r="D3835" s="76">
        <f t="shared" si="236"/>
        <v>6</v>
      </c>
      <c r="E3835" s="76">
        <f t="shared" si="237"/>
        <v>11</v>
      </c>
      <c r="F3835" s="101">
        <f t="shared" si="238"/>
        <v>3</v>
      </c>
      <c r="G3835" s="101" t="str">
        <f t="shared" si="239"/>
        <v>On</v>
      </c>
    </row>
    <row r="3836" spans="2:7" x14ac:dyDescent="0.35">
      <c r="B3836" s="3">
        <v>46182.499999990716</v>
      </c>
      <c r="C3836" s="84">
        <v>19.290898460612919</v>
      </c>
      <c r="D3836" s="76">
        <f t="shared" si="236"/>
        <v>6</v>
      </c>
      <c r="E3836" s="76">
        <f t="shared" si="237"/>
        <v>12</v>
      </c>
      <c r="F3836" s="101">
        <f t="shared" si="238"/>
        <v>3</v>
      </c>
      <c r="G3836" s="101" t="str">
        <f t="shared" si="239"/>
        <v>On</v>
      </c>
    </row>
    <row r="3837" spans="2:7" x14ac:dyDescent="0.35">
      <c r="B3837" s="3">
        <v>46182.54166665738</v>
      </c>
      <c r="C3837" s="84">
        <v>16.683609870124901</v>
      </c>
      <c r="D3837" s="76">
        <f t="shared" si="236"/>
        <v>6</v>
      </c>
      <c r="E3837" s="76">
        <f t="shared" si="237"/>
        <v>13</v>
      </c>
      <c r="F3837" s="101">
        <f t="shared" si="238"/>
        <v>3</v>
      </c>
      <c r="G3837" s="101" t="str">
        <f t="shared" si="239"/>
        <v>On</v>
      </c>
    </row>
    <row r="3838" spans="2:7" x14ac:dyDescent="0.35">
      <c r="B3838" s="3">
        <v>46182.583333324044</v>
      </c>
      <c r="C3838" s="84">
        <v>16.067300843459755</v>
      </c>
      <c r="D3838" s="76">
        <f t="shared" si="236"/>
        <v>6</v>
      </c>
      <c r="E3838" s="76">
        <f t="shared" si="237"/>
        <v>14</v>
      </c>
      <c r="F3838" s="101">
        <f t="shared" si="238"/>
        <v>3</v>
      </c>
      <c r="G3838" s="101" t="str">
        <f t="shared" si="239"/>
        <v>On</v>
      </c>
    </row>
    <row r="3839" spans="2:7" x14ac:dyDescent="0.35">
      <c r="B3839" s="3">
        <v>46182.624999990709</v>
      </c>
      <c r="C3839" s="84">
        <v>19.040180803670413</v>
      </c>
      <c r="D3839" s="76">
        <f t="shared" si="236"/>
        <v>6</v>
      </c>
      <c r="E3839" s="76">
        <f t="shared" si="237"/>
        <v>15</v>
      </c>
      <c r="F3839" s="101">
        <f t="shared" si="238"/>
        <v>3</v>
      </c>
      <c r="G3839" s="101" t="str">
        <f t="shared" si="239"/>
        <v>On</v>
      </c>
    </row>
    <row r="3840" spans="2:7" x14ac:dyDescent="0.35">
      <c r="B3840" s="3">
        <v>46182.666666657373</v>
      </c>
      <c r="C3840" s="84">
        <v>18.455616546719469</v>
      </c>
      <c r="D3840" s="76">
        <f t="shared" si="236"/>
        <v>6</v>
      </c>
      <c r="E3840" s="76">
        <f t="shared" si="237"/>
        <v>16</v>
      </c>
      <c r="F3840" s="101">
        <f t="shared" si="238"/>
        <v>3</v>
      </c>
      <c r="G3840" s="101" t="str">
        <f t="shared" si="239"/>
        <v>On</v>
      </c>
    </row>
    <row r="3841" spans="2:7" x14ac:dyDescent="0.35">
      <c r="B3841" s="3">
        <v>46182.708333324037</v>
      </c>
      <c r="C3841" s="84">
        <v>15.406275521332576</v>
      </c>
      <c r="D3841" s="76">
        <f t="shared" si="236"/>
        <v>6</v>
      </c>
      <c r="E3841" s="76">
        <f t="shared" si="237"/>
        <v>17</v>
      </c>
      <c r="F3841" s="101">
        <f t="shared" si="238"/>
        <v>3</v>
      </c>
      <c r="G3841" s="101" t="str">
        <f t="shared" si="239"/>
        <v>On</v>
      </c>
    </row>
    <row r="3842" spans="2:7" x14ac:dyDescent="0.35">
      <c r="B3842" s="3">
        <v>46182.749999990701</v>
      </c>
      <c r="C3842" s="84">
        <v>15.424342666913113</v>
      </c>
      <c r="D3842" s="76">
        <f t="shared" si="236"/>
        <v>6</v>
      </c>
      <c r="E3842" s="76">
        <f t="shared" si="237"/>
        <v>18</v>
      </c>
      <c r="F3842" s="101">
        <f t="shared" si="238"/>
        <v>3</v>
      </c>
      <c r="G3842" s="101" t="str">
        <f t="shared" si="239"/>
        <v>On</v>
      </c>
    </row>
    <row r="3843" spans="2:7" x14ac:dyDescent="0.35">
      <c r="B3843" s="3">
        <v>46182.791666657366</v>
      </c>
      <c r="C3843" s="84">
        <v>7.9642798831723596</v>
      </c>
      <c r="D3843" s="76">
        <f t="shared" si="236"/>
        <v>6</v>
      </c>
      <c r="E3843" s="76">
        <f t="shared" si="237"/>
        <v>19</v>
      </c>
      <c r="F3843" s="101">
        <f t="shared" si="238"/>
        <v>3</v>
      </c>
      <c r="G3843" s="101" t="str">
        <f t="shared" si="239"/>
        <v>On</v>
      </c>
    </row>
    <row r="3844" spans="2:7" x14ac:dyDescent="0.35">
      <c r="B3844" s="3">
        <v>46182.83333332403</v>
      </c>
      <c r="C3844" s="84">
        <v>0.1417917203764886</v>
      </c>
      <c r="D3844" s="76">
        <f t="shared" si="236"/>
        <v>6</v>
      </c>
      <c r="E3844" s="76">
        <f t="shared" si="237"/>
        <v>20</v>
      </c>
      <c r="F3844" s="101">
        <f t="shared" si="238"/>
        <v>3</v>
      </c>
      <c r="G3844" s="101" t="str">
        <f t="shared" si="239"/>
        <v>On</v>
      </c>
    </row>
    <row r="3845" spans="2:7" x14ac:dyDescent="0.35">
      <c r="B3845" s="3">
        <v>46182.874999990694</v>
      </c>
      <c r="C3845" s="84">
        <v>0</v>
      </c>
      <c r="D3845" s="76">
        <f t="shared" si="236"/>
        <v>6</v>
      </c>
      <c r="E3845" s="76">
        <f t="shared" si="237"/>
        <v>21</v>
      </c>
      <c r="F3845" s="101">
        <f t="shared" si="238"/>
        <v>3</v>
      </c>
      <c r="G3845" s="101" t="str">
        <f t="shared" si="239"/>
        <v>On</v>
      </c>
    </row>
    <row r="3846" spans="2:7" x14ac:dyDescent="0.35">
      <c r="B3846" s="3">
        <v>46182.916666657358</v>
      </c>
      <c r="C3846" s="84">
        <v>0</v>
      </c>
      <c r="D3846" s="76">
        <f t="shared" si="236"/>
        <v>6</v>
      </c>
      <c r="E3846" s="76">
        <f t="shared" si="237"/>
        <v>22</v>
      </c>
      <c r="F3846" s="101">
        <f t="shared" si="238"/>
        <v>3</v>
      </c>
      <c r="G3846" s="101" t="str">
        <f t="shared" si="239"/>
        <v>On</v>
      </c>
    </row>
    <row r="3847" spans="2:7" x14ac:dyDescent="0.35">
      <c r="B3847" s="3">
        <v>46182.958333324023</v>
      </c>
      <c r="C3847" s="84">
        <v>0</v>
      </c>
      <c r="D3847" s="76">
        <f t="shared" si="236"/>
        <v>6</v>
      </c>
      <c r="E3847" s="76">
        <f t="shared" si="237"/>
        <v>23</v>
      </c>
      <c r="F3847" s="101">
        <f t="shared" si="238"/>
        <v>3</v>
      </c>
      <c r="G3847" s="101" t="str">
        <f t="shared" si="239"/>
        <v>On</v>
      </c>
    </row>
    <row r="3848" spans="2:7" x14ac:dyDescent="0.35">
      <c r="B3848" s="3">
        <v>46182.999999990687</v>
      </c>
      <c r="C3848" s="84">
        <v>0</v>
      </c>
      <c r="D3848" s="76">
        <f t="shared" si="236"/>
        <v>6</v>
      </c>
      <c r="E3848" s="76">
        <f t="shared" si="237"/>
        <v>0</v>
      </c>
      <c r="F3848" s="101">
        <f t="shared" si="238"/>
        <v>4</v>
      </c>
      <c r="G3848" s="101" t="str">
        <f t="shared" si="239"/>
        <v>Off</v>
      </c>
    </row>
    <row r="3849" spans="2:7" x14ac:dyDescent="0.35">
      <c r="B3849" s="3">
        <v>46183.041666657351</v>
      </c>
      <c r="C3849" s="84">
        <v>0</v>
      </c>
      <c r="D3849" s="76">
        <f t="shared" ref="D3849:D3912" si="240">MONTH(B3849)</f>
        <v>6</v>
      </c>
      <c r="E3849" s="76">
        <f t="shared" si="237"/>
        <v>1</v>
      </c>
      <c r="F3849" s="101">
        <f t="shared" si="238"/>
        <v>4</v>
      </c>
      <c r="G3849" s="101" t="str">
        <f t="shared" si="239"/>
        <v>Off</v>
      </c>
    </row>
    <row r="3850" spans="2:7" x14ac:dyDescent="0.35">
      <c r="B3850" s="3">
        <v>46183.083333324015</v>
      </c>
      <c r="C3850" s="84">
        <v>0</v>
      </c>
      <c r="D3850" s="76">
        <f t="shared" si="240"/>
        <v>6</v>
      </c>
      <c r="E3850" s="76">
        <f t="shared" ref="E3850:E3913" si="241">HOUR(B3850)</f>
        <v>2</v>
      </c>
      <c r="F3850" s="101">
        <f t="shared" ref="F3850:F3913" si="242">WEEKDAY(B3850,1)</f>
        <v>4</v>
      </c>
      <c r="G3850" s="101" t="str">
        <f t="shared" ref="G3850:G3913" si="243">IF(OR(F3850=$F$6,F3850=$F$7),"Off",IF(E3850&lt;8,"Off","On"))</f>
        <v>Off</v>
      </c>
    </row>
    <row r="3851" spans="2:7" x14ac:dyDescent="0.35">
      <c r="B3851" s="3">
        <v>46183.124999990679</v>
      </c>
      <c r="C3851" s="84">
        <v>0</v>
      </c>
      <c r="D3851" s="76">
        <f t="shared" si="240"/>
        <v>6</v>
      </c>
      <c r="E3851" s="76">
        <f t="shared" si="241"/>
        <v>3</v>
      </c>
      <c r="F3851" s="101">
        <f t="shared" si="242"/>
        <v>4</v>
      </c>
      <c r="G3851" s="101" t="str">
        <f t="shared" si="243"/>
        <v>Off</v>
      </c>
    </row>
    <row r="3852" spans="2:7" x14ac:dyDescent="0.35">
      <c r="B3852" s="3">
        <v>46183.166666657344</v>
      </c>
      <c r="C3852" s="84">
        <v>0</v>
      </c>
      <c r="D3852" s="76">
        <f t="shared" si="240"/>
        <v>6</v>
      </c>
      <c r="E3852" s="76">
        <f t="shared" si="241"/>
        <v>4</v>
      </c>
      <c r="F3852" s="101">
        <f t="shared" si="242"/>
        <v>4</v>
      </c>
      <c r="G3852" s="101" t="str">
        <f t="shared" si="243"/>
        <v>Off</v>
      </c>
    </row>
    <row r="3853" spans="2:7" x14ac:dyDescent="0.35">
      <c r="B3853" s="3">
        <v>46183.208333324008</v>
      </c>
      <c r="C3853" s="84">
        <v>0</v>
      </c>
      <c r="D3853" s="76">
        <f t="shared" si="240"/>
        <v>6</v>
      </c>
      <c r="E3853" s="76">
        <f t="shared" si="241"/>
        <v>5</v>
      </c>
      <c r="F3853" s="101">
        <f t="shared" si="242"/>
        <v>4</v>
      </c>
      <c r="G3853" s="101" t="str">
        <f t="shared" si="243"/>
        <v>Off</v>
      </c>
    </row>
    <row r="3854" spans="2:7" x14ac:dyDescent="0.35">
      <c r="B3854" s="3">
        <v>46183.249999990672</v>
      </c>
      <c r="C3854" s="84">
        <v>0</v>
      </c>
      <c r="D3854" s="76">
        <f t="shared" si="240"/>
        <v>6</v>
      </c>
      <c r="E3854" s="76">
        <f t="shared" si="241"/>
        <v>6</v>
      </c>
      <c r="F3854" s="101">
        <f t="shared" si="242"/>
        <v>4</v>
      </c>
      <c r="G3854" s="101" t="str">
        <f t="shared" si="243"/>
        <v>Off</v>
      </c>
    </row>
    <row r="3855" spans="2:7" x14ac:dyDescent="0.35">
      <c r="B3855" s="3">
        <v>46183.291666657336</v>
      </c>
      <c r="C3855" s="84">
        <v>4.0564374736238449</v>
      </c>
      <c r="D3855" s="76">
        <f t="shared" si="240"/>
        <v>6</v>
      </c>
      <c r="E3855" s="76">
        <f t="shared" si="241"/>
        <v>7</v>
      </c>
      <c r="F3855" s="101">
        <f t="shared" si="242"/>
        <v>4</v>
      </c>
      <c r="G3855" s="101" t="str">
        <f t="shared" si="243"/>
        <v>Off</v>
      </c>
    </row>
    <row r="3856" spans="2:7" x14ac:dyDescent="0.35">
      <c r="B3856" s="3">
        <v>46183.333333324001</v>
      </c>
      <c r="C3856" s="84">
        <v>4.8701951301832116</v>
      </c>
      <c r="D3856" s="76">
        <f t="shared" si="240"/>
        <v>6</v>
      </c>
      <c r="E3856" s="76">
        <f t="shared" si="241"/>
        <v>8</v>
      </c>
      <c r="F3856" s="101">
        <f t="shared" si="242"/>
        <v>4</v>
      </c>
      <c r="G3856" s="101" t="str">
        <f t="shared" si="243"/>
        <v>On</v>
      </c>
    </row>
    <row r="3857" spans="2:7" x14ac:dyDescent="0.35">
      <c r="B3857" s="3">
        <v>46183.374999990665</v>
      </c>
      <c r="C3857" s="84">
        <v>7.8288429831257638</v>
      </c>
      <c r="D3857" s="76">
        <f t="shared" si="240"/>
        <v>6</v>
      </c>
      <c r="E3857" s="76">
        <f t="shared" si="241"/>
        <v>9</v>
      </c>
      <c r="F3857" s="101">
        <f t="shared" si="242"/>
        <v>4</v>
      </c>
      <c r="G3857" s="101" t="str">
        <f t="shared" si="243"/>
        <v>On</v>
      </c>
    </row>
    <row r="3858" spans="2:7" x14ac:dyDescent="0.35">
      <c r="B3858" s="3">
        <v>46183.416666657329</v>
      </c>
      <c r="C3858" s="84">
        <v>11.078513568618803</v>
      </c>
      <c r="D3858" s="76">
        <f t="shared" si="240"/>
        <v>6</v>
      </c>
      <c r="E3858" s="76">
        <f t="shared" si="241"/>
        <v>10</v>
      </c>
      <c r="F3858" s="101">
        <f t="shared" si="242"/>
        <v>4</v>
      </c>
      <c r="G3858" s="101" t="str">
        <f t="shared" si="243"/>
        <v>On</v>
      </c>
    </row>
    <row r="3859" spans="2:7" x14ac:dyDescent="0.35">
      <c r="B3859" s="3">
        <v>46183.458333323993</v>
      </c>
      <c r="C3859" s="84">
        <v>10.327496974880983</v>
      </c>
      <c r="D3859" s="76">
        <f t="shared" si="240"/>
        <v>6</v>
      </c>
      <c r="E3859" s="76">
        <f t="shared" si="241"/>
        <v>11</v>
      </c>
      <c r="F3859" s="101">
        <f t="shared" si="242"/>
        <v>4</v>
      </c>
      <c r="G3859" s="101" t="str">
        <f t="shared" si="243"/>
        <v>On</v>
      </c>
    </row>
    <row r="3860" spans="2:7" x14ac:dyDescent="0.35">
      <c r="B3860" s="3">
        <v>46183.499999990658</v>
      </c>
      <c r="C3860" s="84">
        <v>18.831085950496348</v>
      </c>
      <c r="D3860" s="76">
        <f t="shared" si="240"/>
        <v>6</v>
      </c>
      <c r="E3860" s="76">
        <f t="shared" si="241"/>
        <v>12</v>
      </c>
      <c r="F3860" s="101">
        <f t="shared" si="242"/>
        <v>4</v>
      </c>
      <c r="G3860" s="101" t="str">
        <f t="shared" si="243"/>
        <v>On</v>
      </c>
    </row>
    <row r="3861" spans="2:7" x14ac:dyDescent="0.35">
      <c r="B3861" s="3">
        <v>46183.541666657322</v>
      </c>
      <c r="C3861" s="84">
        <v>19.312459274788583</v>
      </c>
      <c r="D3861" s="76">
        <f t="shared" si="240"/>
        <v>6</v>
      </c>
      <c r="E3861" s="76">
        <f t="shared" si="241"/>
        <v>13</v>
      </c>
      <c r="F3861" s="101">
        <f t="shared" si="242"/>
        <v>4</v>
      </c>
      <c r="G3861" s="101" t="str">
        <f t="shared" si="243"/>
        <v>On</v>
      </c>
    </row>
    <row r="3862" spans="2:7" x14ac:dyDescent="0.35">
      <c r="B3862" s="3">
        <v>46183.583333323986</v>
      </c>
      <c r="C3862" s="84">
        <v>19.428856305768452</v>
      </c>
      <c r="D3862" s="76">
        <f t="shared" si="240"/>
        <v>6</v>
      </c>
      <c r="E3862" s="76">
        <f t="shared" si="241"/>
        <v>14</v>
      </c>
      <c r="F3862" s="101">
        <f t="shared" si="242"/>
        <v>4</v>
      </c>
      <c r="G3862" s="101" t="str">
        <f t="shared" si="243"/>
        <v>On</v>
      </c>
    </row>
    <row r="3863" spans="2:7" x14ac:dyDescent="0.35">
      <c r="B3863" s="3">
        <v>46183.62499999065</v>
      </c>
      <c r="C3863" s="84">
        <v>19.427258843448087</v>
      </c>
      <c r="D3863" s="76">
        <f t="shared" si="240"/>
        <v>6</v>
      </c>
      <c r="E3863" s="76">
        <f t="shared" si="241"/>
        <v>15</v>
      </c>
      <c r="F3863" s="101">
        <f t="shared" si="242"/>
        <v>4</v>
      </c>
      <c r="G3863" s="101" t="str">
        <f t="shared" si="243"/>
        <v>On</v>
      </c>
    </row>
    <row r="3864" spans="2:7" x14ac:dyDescent="0.35">
      <c r="B3864" s="3">
        <v>46183.666666657315</v>
      </c>
      <c r="C3864" s="84">
        <v>18.299640649814073</v>
      </c>
      <c r="D3864" s="76">
        <f t="shared" si="240"/>
        <v>6</v>
      </c>
      <c r="E3864" s="76">
        <f t="shared" si="241"/>
        <v>16</v>
      </c>
      <c r="F3864" s="101">
        <f t="shared" si="242"/>
        <v>4</v>
      </c>
      <c r="G3864" s="101" t="str">
        <f t="shared" si="243"/>
        <v>On</v>
      </c>
    </row>
    <row r="3865" spans="2:7" x14ac:dyDescent="0.35">
      <c r="B3865" s="3">
        <v>46183.708333323979</v>
      </c>
      <c r="C3865" s="84">
        <v>14.387687334894723</v>
      </c>
      <c r="D3865" s="76">
        <f t="shared" si="240"/>
        <v>6</v>
      </c>
      <c r="E3865" s="76">
        <f t="shared" si="241"/>
        <v>17</v>
      </c>
      <c r="F3865" s="101">
        <f t="shared" si="242"/>
        <v>4</v>
      </c>
      <c r="G3865" s="101" t="str">
        <f t="shared" si="243"/>
        <v>On</v>
      </c>
    </row>
    <row r="3866" spans="2:7" x14ac:dyDescent="0.35">
      <c r="B3866" s="3">
        <v>46183.749999990643</v>
      </c>
      <c r="C3866" s="84">
        <v>11.984419214235015</v>
      </c>
      <c r="D3866" s="76">
        <f t="shared" si="240"/>
        <v>6</v>
      </c>
      <c r="E3866" s="76">
        <f t="shared" si="241"/>
        <v>18</v>
      </c>
      <c r="F3866" s="101">
        <f t="shared" si="242"/>
        <v>4</v>
      </c>
      <c r="G3866" s="101" t="str">
        <f t="shared" si="243"/>
        <v>On</v>
      </c>
    </row>
    <row r="3867" spans="2:7" x14ac:dyDescent="0.35">
      <c r="B3867" s="3">
        <v>46183.791666657307</v>
      </c>
      <c r="C3867" s="84">
        <v>6.0395810331494735</v>
      </c>
      <c r="D3867" s="76">
        <f t="shared" si="240"/>
        <v>6</v>
      </c>
      <c r="E3867" s="76">
        <f t="shared" si="241"/>
        <v>19</v>
      </c>
      <c r="F3867" s="101">
        <f t="shared" si="242"/>
        <v>4</v>
      </c>
      <c r="G3867" s="101" t="str">
        <f t="shared" si="243"/>
        <v>On</v>
      </c>
    </row>
    <row r="3868" spans="2:7" x14ac:dyDescent="0.35">
      <c r="B3868" s="3">
        <v>46183.833333323972</v>
      </c>
      <c r="C3868" s="84">
        <v>0.86764946105741403</v>
      </c>
      <c r="D3868" s="76">
        <f t="shared" si="240"/>
        <v>6</v>
      </c>
      <c r="E3868" s="76">
        <f t="shared" si="241"/>
        <v>20</v>
      </c>
      <c r="F3868" s="101">
        <f t="shared" si="242"/>
        <v>4</v>
      </c>
      <c r="G3868" s="101" t="str">
        <f t="shared" si="243"/>
        <v>On</v>
      </c>
    </row>
    <row r="3869" spans="2:7" x14ac:dyDescent="0.35">
      <c r="B3869" s="3">
        <v>46183.874999990636</v>
      </c>
      <c r="C3869" s="84">
        <v>0</v>
      </c>
      <c r="D3869" s="76">
        <f t="shared" si="240"/>
        <v>6</v>
      </c>
      <c r="E3869" s="76">
        <f t="shared" si="241"/>
        <v>21</v>
      </c>
      <c r="F3869" s="101">
        <f t="shared" si="242"/>
        <v>4</v>
      </c>
      <c r="G3869" s="101" t="str">
        <f t="shared" si="243"/>
        <v>On</v>
      </c>
    </row>
    <row r="3870" spans="2:7" x14ac:dyDescent="0.35">
      <c r="B3870" s="3">
        <v>46183.9166666573</v>
      </c>
      <c r="C3870" s="84">
        <v>0</v>
      </c>
      <c r="D3870" s="76">
        <f t="shared" si="240"/>
        <v>6</v>
      </c>
      <c r="E3870" s="76">
        <f t="shared" si="241"/>
        <v>22</v>
      </c>
      <c r="F3870" s="101">
        <f t="shared" si="242"/>
        <v>4</v>
      </c>
      <c r="G3870" s="101" t="str">
        <f t="shared" si="243"/>
        <v>On</v>
      </c>
    </row>
    <row r="3871" spans="2:7" x14ac:dyDescent="0.35">
      <c r="B3871" s="3">
        <v>46183.958333323964</v>
      </c>
      <c r="C3871" s="84">
        <v>0</v>
      </c>
      <c r="D3871" s="76">
        <f t="shared" si="240"/>
        <v>6</v>
      </c>
      <c r="E3871" s="76">
        <f t="shared" si="241"/>
        <v>23</v>
      </c>
      <c r="F3871" s="101">
        <f t="shared" si="242"/>
        <v>4</v>
      </c>
      <c r="G3871" s="101" t="str">
        <f t="shared" si="243"/>
        <v>On</v>
      </c>
    </row>
    <row r="3872" spans="2:7" x14ac:dyDescent="0.35">
      <c r="B3872" s="3">
        <v>46183.999999990629</v>
      </c>
      <c r="C3872" s="84">
        <v>0</v>
      </c>
      <c r="D3872" s="76">
        <f t="shared" si="240"/>
        <v>6</v>
      </c>
      <c r="E3872" s="76">
        <f t="shared" si="241"/>
        <v>0</v>
      </c>
      <c r="F3872" s="101">
        <f t="shared" si="242"/>
        <v>5</v>
      </c>
      <c r="G3872" s="101" t="str">
        <f t="shared" si="243"/>
        <v>Off</v>
      </c>
    </row>
    <row r="3873" spans="2:7" x14ac:dyDescent="0.35">
      <c r="B3873" s="3">
        <v>46184.041666657293</v>
      </c>
      <c r="C3873" s="84">
        <v>0</v>
      </c>
      <c r="D3873" s="76">
        <f t="shared" si="240"/>
        <v>6</v>
      </c>
      <c r="E3873" s="76">
        <f t="shared" si="241"/>
        <v>1</v>
      </c>
      <c r="F3873" s="101">
        <f t="shared" si="242"/>
        <v>5</v>
      </c>
      <c r="G3873" s="101" t="str">
        <f t="shared" si="243"/>
        <v>Off</v>
      </c>
    </row>
    <row r="3874" spans="2:7" x14ac:dyDescent="0.35">
      <c r="B3874" s="3">
        <v>46184.083333323957</v>
      </c>
      <c r="C3874" s="84">
        <v>0</v>
      </c>
      <c r="D3874" s="76">
        <f t="shared" si="240"/>
        <v>6</v>
      </c>
      <c r="E3874" s="76">
        <f t="shared" si="241"/>
        <v>2</v>
      </c>
      <c r="F3874" s="101">
        <f t="shared" si="242"/>
        <v>5</v>
      </c>
      <c r="G3874" s="101" t="str">
        <f t="shared" si="243"/>
        <v>Off</v>
      </c>
    </row>
    <row r="3875" spans="2:7" x14ac:dyDescent="0.35">
      <c r="B3875" s="3">
        <v>46184.124999990621</v>
      </c>
      <c r="C3875" s="84">
        <v>0</v>
      </c>
      <c r="D3875" s="76">
        <f t="shared" si="240"/>
        <v>6</v>
      </c>
      <c r="E3875" s="76">
        <f t="shared" si="241"/>
        <v>3</v>
      </c>
      <c r="F3875" s="101">
        <f t="shared" si="242"/>
        <v>5</v>
      </c>
      <c r="G3875" s="101" t="str">
        <f t="shared" si="243"/>
        <v>Off</v>
      </c>
    </row>
    <row r="3876" spans="2:7" x14ac:dyDescent="0.35">
      <c r="B3876" s="3">
        <v>46184.166666657286</v>
      </c>
      <c r="C3876" s="84">
        <v>0</v>
      </c>
      <c r="D3876" s="76">
        <f t="shared" si="240"/>
        <v>6</v>
      </c>
      <c r="E3876" s="76">
        <f t="shared" si="241"/>
        <v>4</v>
      </c>
      <c r="F3876" s="101">
        <f t="shared" si="242"/>
        <v>5</v>
      </c>
      <c r="G3876" s="101" t="str">
        <f t="shared" si="243"/>
        <v>Off</v>
      </c>
    </row>
    <row r="3877" spans="2:7" x14ac:dyDescent="0.35">
      <c r="B3877" s="3">
        <v>46184.20833332395</v>
      </c>
      <c r="C3877" s="84">
        <v>0</v>
      </c>
      <c r="D3877" s="76">
        <f t="shared" si="240"/>
        <v>6</v>
      </c>
      <c r="E3877" s="76">
        <f t="shared" si="241"/>
        <v>5</v>
      </c>
      <c r="F3877" s="101">
        <f t="shared" si="242"/>
        <v>5</v>
      </c>
      <c r="G3877" s="101" t="str">
        <f t="shared" si="243"/>
        <v>Off</v>
      </c>
    </row>
    <row r="3878" spans="2:7" x14ac:dyDescent="0.35">
      <c r="B3878" s="3">
        <v>46184.249999990614</v>
      </c>
      <c r="C3878" s="84">
        <v>1.0592476958150596</v>
      </c>
      <c r="D3878" s="76">
        <f t="shared" si="240"/>
        <v>6</v>
      </c>
      <c r="E3878" s="76">
        <f t="shared" si="241"/>
        <v>6</v>
      </c>
      <c r="F3878" s="101">
        <f t="shared" si="242"/>
        <v>5</v>
      </c>
      <c r="G3878" s="101" t="str">
        <f t="shared" si="243"/>
        <v>Off</v>
      </c>
    </row>
    <row r="3879" spans="2:7" x14ac:dyDescent="0.35">
      <c r="B3879" s="3">
        <v>46184.291666657278</v>
      </c>
      <c r="C3879" s="84">
        <v>6.208682002828235</v>
      </c>
      <c r="D3879" s="76">
        <f t="shared" si="240"/>
        <v>6</v>
      </c>
      <c r="E3879" s="76">
        <f t="shared" si="241"/>
        <v>7</v>
      </c>
      <c r="F3879" s="101">
        <f t="shared" si="242"/>
        <v>5</v>
      </c>
      <c r="G3879" s="101" t="str">
        <f t="shared" si="243"/>
        <v>Off</v>
      </c>
    </row>
    <row r="3880" spans="2:7" x14ac:dyDescent="0.35">
      <c r="B3880" s="3">
        <v>46184.333333323942</v>
      </c>
      <c r="C3880" s="84">
        <v>1.8216104529978343</v>
      </c>
      <c r="D3880" s="76">
        <f t="shared" si="240"/>
        <v>6</v>
      </c>
      <c r="E3880" s="76">
        <f t="shared" si="241"/>
        <v>8</v>
      </c>
      <c r="F3880" s="101">
        <f t="shared" si="242"/>
        <v>5</v>
      </c>
      <c r="G3880" s="101" t="str">
        <f t="shared" si="243"/>
        <v>On</v>
      </c>
    </row>
    <row r="3881" spans="2:7" x14ac:dyDescent="0.35">
      <c r="B3881" s="3">
        <v>46184.374999990607</v>
      </c>
      <c r="C3881" s="84">
        <v>4.7234910029386779</v>
      </c>
      <c r="D3881" s="76">
        <f t="shared" si="240"/>
        <v>6</v>
      </c>
      <c r="E3881" s="76">
        <f t="shared" si="241"/>
        <v>9</v>
      </c>
      <c r="F3881" s="101">
        <f t="shared" si="242"/>
        <v>5</v>
      </c>
      <c r="G3881" s="101" t="str">
        <f t="shared" si="243"/>
        <v>On</v>
      </c>
    </row>
    <row r="3882" spans="2:7" x14ac:dyDescent="0.35">
      <c r="B3882" s="3">
        <v>46184.416666657271</v>
      </c>
      <c r="C3882" s="84">
        <v>11.247777788016959</v>
      </c>
      <c r="D3882" s="76">
        <f t="shared" si="240"/>
        <v>6</v>
      </c>
      <c r="E3882" s="76">
        <f t="shared" si="241"/>
        <v>10</v>
      </c>
      <c r="F3882" s="101">
        <f t="shared" si="242"/>
        <v>5</v>
      </c>
      <c r="G3882" s="101" t="str">
        <f t="shared" si="243"/>
        <v>On</v>
      </c>
    </row>
    <row r="3883" spans="2:7" x14ac:dyDescent="0.35">
      <c r="B3883" s="3">
        <v>46184.458333323935</v>
      </c>
      <c r="C3883" s="84">
        <v>13.642064743698695</v>
      </c>
      <c r="D3883" s="76">
        <f t="shared" si="240"/>
        <v>6</v>
      </c>
      <c r="E3883" s="76">
        <f t="shared" si="241"/>
        <v>11</v>
      </c>
      <c r="F3883" s="101">
        <f t="shared" si="242"/>
        <v>5</v>
      </c>
      <c r="G3883" s="101" t="str">
        <f t="shared" si="243"/>
        <v>On</v>
      </c>
    </row>
    <row r="3884" spans="2:7" x14ac:dyDescent="0.35">
      <c r="B3884" s="3">
        <v>46184.499999990599</v>
      </c>
      <c r="C3884" s="84">
        <v>11.301517957128628</v>
      </c>
      <c r="D3884" s="76">
        <f t="shared" si="240"/>
        <v>6</v>
      </c>
      <c r="E3884" s="76">
        <f t="shared" si="241"/>
        <v>12</v>
      </c>
      <c r="F3884" s="101">
        <f t="shared" si="242"/>
        <v>5</v>
      </c>
      <c r="G3884" s="101" t="str">
        <f t="shared" si="243"/>
        <v>On</v>
      </c>
    </row>
    <row r="3885" spans="2:7" x14ac:dyDescent="0.35">
      <c r="B3885" s="3">
        <v>46184.541666657264</v>
      </c>
      <c r="C3885" s="84">
        <v>13.798674868938173</v>
      </c>
      <c r="D3885" s="76">
        <f t="shared" si="240"/>
        <v>6</v>
      </c>
      <c r="E3885" s="76">
        <f t="shared" si="241"/>
        <v>13</v>
      </c>
      <c r="F3885" s="101">
        <f t="shared" si="242"/>
        <v>5</v>
      </c>
      <c r="G3885" s="101" t="str">
        <f t="shared" si="243"/>
        <v>On</v>
      </c>
    </row>
    <row r="3886" spans="2:7" x14ac:dyDescent="0.35">
      <c r="B3886" s="3">
        <v>46184.583333323928</v>
      </c>
      <c r="C3886" s="84">
        <v>19.786614124108763</v>
      </c>
      <c r="D3886" s="76">
        <f t="shared" si="240"/>
        <v>6</v>
      </c>
      <c r="E3886" s="76">
        <f t="shared" si="241"/>
        <v>14</v>
      </c>
      <c r="F3886" s="101">
        <f t="shared" si="242"/>
        <v>5</v>
      </c>
      <c r="G3886" s="101" t="str">
        <f t="shared" si="243"/>
        <v>On</v>
      </c>
    </row>
    <row r="3887" spans="2:7" x14ac:dyDescent="0.35">
      <c r="B3887" s="3">
        <v>46184.624999990592</v>
      </c>
      <c r="C3887" s="84">
        <v>20.551315714937928</v>
      </c>
      <c r="D3887" s="76">
        <f t="shared" si="240"/>
        <v>6</v>
      </c>
      <c r="E3887" s="76">
        <f t="shared" si="241"/>
        <v>15</v>
      </c>
      <c r="F3887" s="101">
        <f t="shared" si="242"/>
        <v>5</v>
      </c>
      <c r="G3887" s="101" t="str">
        <f t="shared" si="243"/>
        <v>On</v>
      </c>
    </row>
    <row r="3888" spans="2:7" x14ac:dyDescent="0.35">
      <c r="B3888" s="3">
        <v>46184.666666657256</v>
      </c>
      <c r="C3888" s="84">
        <v>19.804135919547097</v>
      </c>
      <c r="D3888" s="76">
        <f t="shared" si="240"/>
        <v>6</v>
      </c>
      <c r="E3888" s="76">
        <f t="shared" si="241"/>
        <v>16</v>
      </c>
      <c r="F3888" s="101">
        <f t="shared" si="242"/>
        <v>5</v>
      </c>
      <c r="G3888" s="101" t="str">
        <f t="shared" si="243"/>
        <v>On</v>
      </c>
    </row>
    <row r="3889" spans="2:7" x14ac:dyDescent="0.35">
      <c r="B3889" s="3">
        <v>46184.708333323921</v>
      </c>
      <c r="C3889" s="84">
        <v>19.799024333855836</v>
      </c>
      <c r="D3889" s="76">
        <f t="shared" si="240"/>
        <v>6</v>
      </c>
      <c r="E3889" s="76">
        <f t="shared" si="241"/>
        <v>17</v>
      </c>
      <c r="F3889" s="101">
        <f t="shared" si="242"/>
        <v>5</v>
      </c>
      <c r="G3889" s="101" t="str">
        <f t="shared" si="243"/>
        <v>On</v>
      </c>
    </row>
    <row r="3890" spans="2:7" x14ac:dyDescent="0.35">
      <c r="B3890" s="3">
        <v>46184.749999990585</v>
      </c>
      <c r="C3890" s="84">
        <v>17.504453424625297</v>
      </c>
      <c r="D3890" s="76">
        <f t="shared" si="240"/>
        <v>6</v>
      </c>
      <c r="E3890" s="76">
        <f t="shared" si="241"/>
        <v>18</v>
      </c>
      <c r="F3890" s="101">
        <f t="shared" si="242"/>
        <v>5</v>
      </c>
      <c r="G3890" s="101" t="str">
        <f t="shared" si="243"/>
        <v>On</v>
      </c>
    </row>
    <row r="3891" spans="2:7" x14ac:dyDescent="0.35">
      <c r="B3891" s="3">
        <v>46184.791666657249</v>
      </c>
      <c r="C3891" s="84">
        <v>10.189365932139133</v>
      </c>
      <c r="D3891" s="76">
        <f t="shared" si="240"/>
        <v>6</v>
      </c>
      <c r="E3891" s="76">
        <f t="shared" si="241"/>
        <v>19</v>
      </c>
      <c r="F3891" s="101">
        <f t="shared" si="242"/>
        <v>5</v>
      </c>
      <c r="G3891" s="101" t="str">
        <f t="shared" si="243"/>
        <v>On</v>
      </c>
    </row>
    <row r="3892" spans="2:7" x14ac:dyDescent="0.35">
      <c r="B3892" s="3">
        <v>46184.833333323913</v>
      </c>
      <c r="C3892" s="84">
        <v>1.0901019460796828</v>
      </c>
      <c r="D3892" s="76">
        <f t="shared" si="240"/>
        <v>6</v>
      </c>
      <c r="E3892" s="76">
        <f t="shared" si="241"/>
        <v>20</v>
      </c>
      <c r="F3892" s="101">
        <f t="shared" si="242"/>
        <v>5</v>
      </c>
      <c r="G3892" s="101" t="str">
        <f t="shared" si="243"/>
        <v>On</v>
      </c>
    </row>
    <row r="3893" spans="2:7" x14ac:dyDescent="0.35">
      <c r="B3893" s="3">
        <v>46184.874999990578</v>
      </c>
      <c r="C3893" s="84">
        <v>0</v>
      </c>
      <c r="D3893" s="76">
        <f t="shared" si="240"/>
        <v>6</v>
      </c>
      <c r="E3893" s="76">
        <f t="shared" si="241"/>
        <v>21</v>
      </c>
      <c r="F3893" s="101">
        <f t="shared" si="242"/>
        <v>5</v>
      </c>
      <c r="G3893" s="101" t="str">
        <f t="shared" si="243"/>
        <v>On</v>
      </c>
    </row>
    <row r="3894" spans="2:7" x14ac:dyDescent="0.35">
      <c r="B3894" s="3">
        <v>46184.916666657242</v>
      </c>
      <c r="C3894" s="84">
        <v>0</v>
      </c>
      <c r="D3894" s="76">
        <f t="shared" si="240"/>
        <v>6</v>
      </c>
      <c r="E3894" s="76">
        <f t="shared" si="241"/>
        <v>22</v>
      </c>
      <c r="F3894" s="101">
        <f t="shared" si="242"/>
        <v>5</v>
      </c>
      <c r="G3894" s="101" t="str">
        <f t="shared" si="243"/>
        <v>On</v>
      </c>
    </row>
    <row r="3895" spans="2:7" x14ac:dyDescent="0.35">
      <c r="B3895" s="3">
        <v>46184.958333323906</v>
      </c>
      <c r="C3895" s="84">
        <v>0</v>
      </c>
      <c r="D3895" s="76">
        <f t="shared" si="240"/>
        <v>6</v>
      </c>
      <c r="E3895" s="76">
        <f t="shared" si="241"/>
        <v>23</v>
      </c>
      <c r="F3895" s="101">
        <f t="shared" si="242"/>
        <v>5</v>
      </c>
      <c r="G3895" s="101" t="str">
        <f t="shared" si="243"/>
        <v>On</v>
      </c>
    </row>
    <row r="3896" spans="2:7" x14ac:dyDescent="0.35">
      <c r="B3896" s="3">
        <v>46184.99999999057</v>
      </c>
      <c r="C3896" s="84">
        <v>0</v>
      </c>
      <c r="D3896" s="76">
        <f t="shared" si="240"/>
        <v>6</v>
      </c>
      <c r="E3896" s="76">
        <f t="shared" si="241"/>
        <v>0</v>
      </c>
      <c r="F3896" s="101">
        <f t="shared" si="242"/>
        <v>6</v>
      </c>
      <c r="G3896" s="101" t="str">
        <f t="shared" si="243"/>
        <v>Off</v>
      </c>
    </row>
    <row r="3897" spans="2:7" x14ac:dyDescent="0.35">
      <c r="B3897" s="3">
        <v>46185.041666657235</v>
      </c>
      <c r="C3897" s="84">
        <v>0</v>
      </c>
      <c r="D3897" s="76">
        <f t="shared" si="240"/>
        <v>6</v>
      </c>
      <c r="E3897" s="76">
        <f t="shared" si="241"/>
        <v>1</v>
      </c>
      <c r="F3897" s="101">
        <f t="shared" si="242"/>
        <v>6</v>
      </c>
      <c r="G3897" s="101" t="str">
        <f t="shared" si="243"/>
        <v>Off</v>
      </c>
    </row>
    <row r="3898" spans="2:7" x14ac:dyDescent="0.35">
      <c r="B3898" s="3">
        <v>46185.083333323899</v>
      </c>
      <c r="C3898" s="84">
        <v>0</v>
      </c>
      <c r="D3898" s="76">
        <f t="shared" si="240"/>
        <v>6</v>
      </c>
      <c r="E3898" s="76">
        <f t="shared" si="241"/>
        <v>2</v>
      </c>
      <c r="F3898" s="101">
        <f t="shared" si="242"/>
        <v>6</v>
      </c>
      <c r="G3898" s="101" t="str">
        <f t="shared" si="243"/>
        <v>Off</v>
      </c>
    </row>
    <row r="3899" spans="2:7" x14ac:dyDescent="0.35">
      <c r="B3899" s="3">
        <v>46185.124999990563</v>
      </c>
      <c r="C3899" s="84">
        <v>0</v>
      </c>
      <c r="D3899" s="76">
        <f t="shared" si="240"/>
        <v>6</v>
      </c>
      <c r="E3899" s="76">
        <f t="shared" si="241"/>
        <v>3</v>
      </c>
      <c r="F3899" s="101">
        <f t="shared" si="242"/>
        <v>6</v>
      </c>
      <c r="G3899" s="101" t="str">
        <f t="shared" si="243"/>
        <v>Off</v>
      </c>
    </row>
    <row r="3900" spans="2:7" x14ac:dyDescent="0.35">
      <c r="B3900" s="3">
        <v>46185.166666657227</v>
      </c>
      <c r="C3900" s="84">
        <v>0</v>
      </c>
      <c r="D3900" s="76">
        <f t="shared" si="240"/>
        <v>6</v>
      </c>
      <c r="E3900" s="76">
        <f t="shared" si="241"/>
        <v>4</v>
      </c>
      <c r="F3900" s="101">
        <f t="shared" si="242"/>
        <v>6</v>
      </c>
      <c r="G3900" s="101" t="str">
        <f t="shared" si="243"/>
        <v>Off</v>
      </c>
    </row>
    <row r="3901" spans="2:7" x14ac:dyDescent="0.35">
      <c r="B3901" s="3">
        <v>46185.208333323892</v>
      </c>
      <c r="C3901" s="84">
        <v>0</v>
      </c>
      <c r="D3901" s="76">
        <f t="shared" si="240"/>
        <v>6</v>
      </c>
      <c r="E3901" s="76">
        <f t="shared" si="241"/>
        <v>5</v>
      </c>
      <c r="F3901" s="101">
        <f t="shared" si="242"/>
        <v>6</v>
      </c>
      <c r="G3901" s="101" t="str">
        <f t="shared" si="243"/>
        <v>Off</v>
      </c>
    </row>
    <row r="3902" spans="2:7" x14ac:dyDescent="0.35">
      <c r="B3902" s="3">
        <v>46185.249999990556</v>
      </c>
      <c r="C3902" s="84">
        <v>1.1825798658136211</v>
      </c>
      <c r="D3902" s="76">
        <f t="shared" si="240"/>
        <v>6</v>
      </c>
      <c r="E3902" s="76">
        <f t="shared" si="241"/>
        <v>6</v>
      </c>
      <c r="F3902" s="101">
        <f t="shared" si="242"/>
        <v>6</v>
      </c>
      <c r="G3902" s="101" t="str">
        <f t="shared" si="243"/>
        <v>Off</v>
      </c>
    </row>
    <row r="3903" spans="2:7" x14ac:dyDescent="0.35">
      <c r="B3903" s="3">
        <v>46185.29166665722</v>
      </c>
      <c r="C3903" s="84">
        <v>10.667921752606086</v>
      </c>
      <c r="D3903" s="76">
        <f t="shared" si="240"/>
        <v>6</v>
      </c>
      <c r="E3903" s="76">
        <f t="shared" si="241"/>
        <v>7</v>
      </c>
      <c r="F3903" s="101">
        <f t="shared" si="242"/>
        <v>6</v>
      </c>
      <c r="G3903" s="101" t="str">
        <f t="shared" si="243"/>
        <v>Off</v>
      </c>
    </row>
    <row r="3904" spans="2:7" x14ac:dyDescent="0.35">
      <c r="B3904" s="3">
        <v>46185.333333323884</v>
      </c>
      <c r="C3904" s="84">
        <v>17.859658873067396</v>
      </c>
      <c r="D3904" s="76">
        <f t="shared" si="240"/>
        <v>6</v>
      </c>
      <c r="E3904" s="76">
        <f t="shared" si="241"/>
        <v>8</v>
      </c>
      <c r="F3904" s="101">
        <f t="shared" si="242"/>
        <v>6</v>
      </c>
      <c r="G3904" s="101" t="str">
        <f t="shared" si="243"/>
        <v>On</v>
      </c>
    </row>
    <row r="3905" spans="2:7" x14ac:dyDescent="0.35">
      <c r="B3905" s="3">
        <v>46185.374999990549</v>
      </c>
      <c r="C3905" s="84">
        <v>19.998063337371349</v>
      </c>
      <c r="D3905" s="76">
        <f t="shared" si="240"/>
        <v>6</v>
      </c>
      <c r="E3905" s="76">
        <f t="shared" si="241"/>
        <v>9</v>
      </c>
      <c r="F3905" s="101">
        <f t="shared" si="242"/>
        <v>6</v>
      </c>
      <c r="G3905" s="101" t="str">
        <f t="shared" si="243"/>
        <v>On</v>
      </c>
    </row>
    <row r="3906" spans="2:7" x14ac:dyDescent="0.35">
      <c r="B3906" s="3">
        <v>46185.416666657213</v>
      </c>
      <c r="C3906" s="84">
        <v>20.48919819706439</v>
      </c>
      <c r="D3906" s="76">
        <f t="shared" si="240"/>
        <v>6</v>
      </c>
      <c r="E3906" s="76">
        <f t="shared" si="241"/>
        <v>10</v>
      </c>
      <c r="F3906" s="101">
        <f t="shared" si="242"/>
        <v>6</v>
      </c>
      <c r="G3906" s="101" t="str">
        <f t="shared" si="243"/>
        <v>On</v>
      </c>
    </row>
    <row r="3907" spans="2:7" x14ac:dyDescent="0.35">
      <c r="B3907" s="3">
        <v>46185.458333323877</v>
      </c>
      <c r="C3907" s="84">
        <v>20.622356904116863</v>
      </c>
      <c r="D3907" s="76">
        <f t="shared" si="240"/>
        <v>6</v>
      </c>
      <c r="E3907" s="76">
        <f t="shared" si="241"/>
        <v>11</v>
      </c>
      <c r="F3907" s="101">
        <f t="shared" si="242"/>
        <v>6</v>
      </c>
      <c r="G3907" s="101" t="str">
        <f t="shared" si="243"/>
        <v>On</v>
      </c>
    </row>
    <row r="3908" spans="2:7" x14ac:dyDescent="0.35">
      <c r="B3908" s="3">
        <v>46185.499999990541</v>
      </c>
      <c r="C3908" s="84">
        <v>20.511537252092143</v>
      </c>
      <c r="D3908" s="76">
        <f t="shared" si="240"/>
        <v>6</v>
      </c>
      <c r="E3908" s="76">
        <f t="shared" si="241"/>
        <v>12</v>
      </c>
      <c r="F3908" s="101">
        <f t="shared" si="242"/>
        <v>6</v>
      </c>
      <c r="G3908" s="101" t="str">
        <f t="shared" si="243"/>
        <v>On</v>
      </c>
    </row>
    <row r="3909" spans="2:7" x14ac:dyDescent="0.35">
      <c r="B3909" s="3">
        <v>46185.541666657205</v>
      </c>
      <c r="C3909" s="84">
        <v>20.415104425743408</v>
      </c>
      <c r="D3909" s="76">
        <f t="shared" si="240"/>
        <v>6</v>
      </c>
      <c r="E3909" s="76">
        <f t="shared" si="241"/>
        <v>13</v>
      </c>
      <c r="F3909" s="101">
        <f t="shared" si="242"/>
        <v>6</v>
      </c>
      <c r="G3909" s="101" t="str">
        <f t="shared" si="243"/>
        <v>On</v>
      </c>
    </row>
    <row r="3910" spans="2:7" x14ac:dyDescent="0.35">
      <c r="B3910" s="3">
        <v>46185.58333332387</v>
      </c>
      <c r="C3910" s="84">
        <v>20.074860111965325</v>
      </c>
      <c r="D3910" s="76">
        <f t="shared" si="240"/>
        <v>6</v>
      </c>
      <c r="E3910" s="76">
        <f t="shared" si="241"/>
        <v>14</v>
      </c>
      <c r="F3910" s="101">
        <f t="shared" si="242"/>
        <v>6</v>
      </c>
      <c r="G3910" s="101" t="str">
        <f t="shared" si="243"/>
        <v>On</v>
      </c>
    </row>
    <row r="3911" spans="2:7" x14ac:dyDescent="0.35">
      <c r="B3911" s="3">
        <v>46185.624999990534</v>
      </c>
      <c r="C3911" s="84">
        <v>20.13581893252627</v>
      </c>
      <c r="D3911" s="76">
        <f t="shared" si="240"/>
        <v>6</v>
      </c>
      <c r="E3911" s="76">
        <f t="shared" si="241"/>
        <v>15</v>
      </c>
      <c r="F3911" s="101">
        <f t="shared" si="242"/>
        <v>6</v>
      </c>
      <c r="G3911" s="101" t="str">
        <f t="shared" si="243"/>
        <v>On</v>
      </c>
    </row>
    <row r="3912" spans="2:7" x14ac:dyDescent="0.35">
      <c r="B3912" s="3">
        <v>46185.666666657198</v>
      </c>
      <c r="C3912" s="84">
        <v>19.331499745536039</v>
      </c>
      <c r="D3912" s="76">
        <f t="shared" si="240"/>
        <v>6</v>
      </c>
      <c r="E3912" s="76">
        <f t="shared" si="241"/>
        <v>16</v>
      </c>
      <c r="F3912" s="101">
        <f t="shared" si="242"/>
        <v>6</v>
      </c>
      <c r="G3912" s="101" t="str">
        <f t="shared" si="243"/>
        <v>On</v>
      </c>
    </row>
    <row r="3913" spans="2:7" x14ac:dyDescent="0.35">
      <c r="B3913" s="3">
        <v>46185.708333323862</v>
      </c>
      <c r="C3913" s="84">
        <v>19.30851683291381</v>
      </c>
      <c r="D3913" s="76">
        <f t="shared" ref="D3913:D3976" si="244">MONTH(B3913)</f>
        <v>6</v>
      </c>
      <c r="E3913" s="76">
        <f t="shared" si="241"/>
        <v>17</v>
      </c>
      <c r="F3913" s="101">
        <f t="shared" si="242"/>
        <v>6</v>
      </c>
      <c r="G3913" s="101" t="str">
        <f t="shared" si="243"/>
        <v>On</v>
      </c>
    </row>
    <row r="3914" spans="2:7" x14ac:dyDescent="0.35">
      <c r="B3914" s="3">
        <v>46185.749999990527</v>
      </c>
      <c r="C3914" s="84">
        <v>16.805043217485075</v>
      </c>
      <c r="D3914" s="76">
        <f t="shared" si="244"/>
        <v>6</v>
      </c>
      <c r="E3914" s="76">
        <f t="shared" ref="E3914:E3977" si="245">HOUR(B3914)</f>
        <v>18</v>
      </c>
      <c r="F3914" s="101">
        <f t="shared" ref="F3914:F3977" si="246">WEEKDAY(B3914,1)</f>
        <v>6</v>
      </c>
      <c r="G3914" s="101" t="str">
        <f t="shared" ref="G3914:G3977" si="247">IF(OR(F3914=$F$6,F3914=$F$7),"Off",IF(E3914&lt;8,"Off","On"))</f>
        <v>On</v>
      </c>
    </row>
    <row r="3915" spans="2:7" x14ac:dyDescent="0.35">
      <c r="B3915" s="3">
        <v>46185.791666657191</v>
      </c>
      <c r="C3915" s="84">
        <v>8.3661467341229621</v>
      </c>
      <c r="D3915" s="76">
        <f t="shared" si="244"/>
        <v>6</v>
      </c>
      <c r="E3915" s="76">
        <f t="shared" si="245"/>
        <v>19</v>
      </c>
      <c r="F3915" s="101">
        <f t="shared" si="246"/>
        <v>6</v>
      </c>
      <c r="G3915" s="101" t="str">
        <f t="shared" si="247"/>
        <v>On</v>
      </c>
    </row>
    <row r="3916" spans="2:7" x14ac:dyDescent="0.35">
      <c r="B3916" s="3">
        <v>46185.833333323855</v>
      </c>
      <c r="C3916" s="84">
        <v>0.97888977318530446</v>
      </c>
      <c r="D3916" s="76">
        <f t="shared" si="244"/>
        <v>6</v>
      </c>
      <c r="E3916" s="76">
        <f t="shared" si="245"/>
        <v>20</v>
      </c>
      <c r="F3916" s="101">
        <f t="shared" si="246"/>
        <v>6</v>
      </c>
      <c r="G3916" s="101" t="str">
        <f t="shared" si="247"/>
        <v>On</v>
      </c>
    </row>
    <row r="3917" spans="2:7" x14ac:dyDescent="0.35">
      <c r="B3917" s="3">
        <v>46185.874999990519</v>
      </c>
      <c r="C3917" s="84">
        <v>0</v>
      </c>
      <c r="D3917" s="76">
        <f t="shared" si="244"/>
        <v>6</v>
      </c>
      <c r="E3917" s="76">
        <f t="shared" si="245"/>
        <v>21</v>
      </c>
      <c r="F3917" s="101">
        <f t="shared" si="246"/>
        <v>6</v>
      </c>
      <c r="G3917" s="101" t="str">
        <f t="shared" si="247"/>
        <v>On</v>
      </c>
    </row>
    <row r="3918" spans="2:7" x14ac:dyDescent="0.35">
      <c r="B3918" s="3">
        <v>46185.916666657184</v>
      </c>
      <c r="C3918" s="84">
        <v>0</v>
      </c>
      <c r="D3918" s="76">
        <f t="shared" si="244"/>
        <v>6</v>
      </c>
      <c r="E3918" s="76">
        <f t="shared" si="245"/>
        <v>22</v>
      </c>
      <c r="F3918" s="101">
        <f t="shared" si="246"/>
        <v>6</v>
      </c>
      <c r="G3918" s="101" t="str">
        <f t="shared" si="247"/>
        <v>On</v>
      </c>
    </row>
    <row r="3919" spans="2:7" x14ac:dyDescent="0.35">
      <c r="B3919" s="3">
        <v>46185.958333323848</v>
      </c>
      <c r="C3919" s="84">
        <v>0</v>
      </c>
      <c r="D3919" s="76">
        <f t="shared" si="244"/>
        <v>6</v>
      </c>
      <c r="E3919" s="76">
        <f t="shared" si="245"/>
        <v>23</v>
      </c>
      <c r="F3919" s="101">
        <f t="shared" si="246"/>
        <v>6</v>
      </c>
      <c r="G3919" s="101" t="str">
        <f t="shared" si="247"/>
        <v>On</v>
      </c>
    </row>
    <row r="3920" spans="2:7" x14ac:dyDescent="0.35">
      <c r="B3920" s="3">
        <v>46185.999999990512</v>
      </c>
      <c r="C3920" s="84">
        <v>0</v>
      </c>
      <c r="D3920" s="76">
        <f t="shared" si="244"/>
        <v>6</v>
      </c>
      <c r="E3920" s="76">
        <f t="shared" si="245"/>
        <v>0</v>
      </c>
      <c r="F3920" s="101">
        <f t="shared" si="246"/>
        <v>7</v>
      </c>
      <c r="G3920" s="101" t="str">
        <f t="shared" si="247"/>
        <v>Off</v>
      </c>
    </row>
    <row r="3921" spans="2:7" x14ac:dyDescent="0.35">
      <c r="B3921" s="3">
        <v>46186.041666657176</v>
      </c>
      <c r="C3921" s="84">
        <v>0</v>
      </c>
      <c r="D3921" s="76">
        <f t="shared" si="244"/>
        <v>6</v>
      </c>
      <c r="E3921" s="76">
        <f t="shared" si="245"/>
        <v>1</v>
      </c>
      <c r="F3921" s="101">
        <f t="shared" si="246"/>
        <v>7</v>
      </c>
      <c r="G3921" s="101" t="str">
        <f t="shared" si="247"/>
        <v>Off</v>
      </c>
    </row>
    <row r="3922" spans="2:7" x14ac:dyDescent="0.35">
      <c r="B3922" s="3">
        <v>46186.083333323841</v>
      </c>
      <c r="C3922" s="84">
        <v>0</v>
      </c>
      <c r="D3922" s="76">
        <f t="shared" si="244"/>
        <v>6</v>
      </c>
      <c r="E3922" s="76">
        <f t="shared" si="245"/>
        <v>2</v>
      </c>
      <c r="F3922" s="101">
        <f t="shared" si="246"/>
        <v>7</v>
      </c>
      <c r="G3922" s="101" t="str">
        <f t="shared" si="247"/>
        <v>Off</v>
      </c>
    </row>
    <row r="3923" spans="2:7" x14ac:dyDescent="0.35">
      <c r="B3923" s="3">
        <v>46186.124999990505</v>
      </c>
      <c r="C3923" s="84">
        <v>0</v>
      </c>
      <c r="D3923" s="76">
        <f t="shared" si="244"/>
        <v>6</v>
      </c>
      <c r="E3923" s="76">
        <f t="shared" si="245"/>
        <v>3</v>
      </c>
      <c r="F3923" s="101">
        <f t="shared" si="246"/>
        <v>7</v>
      </c>
      <c r="G3923" s="101" t="str">
        <f t="shared" si="247"/>
        <v>Off</v>
      </c>
    </row>
    <row r="3924" spans="2:7" x14ac:dyDescent="0.35">
      <c r="B3924" s="3">
        <v>46186.166666657169</v>
      </c>
      <c r="C3924" s="84">
        <v>0</v>
      </c>
      <c r="D3924" s="76">
        <f t="shared" si="244"/>
        <v>6</v>
      </c>
      <c r="E3924" s="76">
        <f t="shared" si="245"/>
        <v>4</v>
      </c>
      <c r="F3924" s="101">
        <f t="shared" si="246"/>
        <v>7</v>
      </c>
      <c r="G3924" s="101" t="str">
        <f t="shared" si="247"/>
        <v>Off</v>
      </c>
    </row>
    <row r="3925" spans="2:7" x14ac:dyDescent="0.35">
      <c r="B3925" s="3">
        <v>46186.208333323833</v>
      </c>
      <c r="C3925" s="84">
        <v>0</v>
      </c>
      <c r="D3925" s="76">
        <f t="shared" si="244"/>
        <v>6</v>
      </c>
      <c r="E3925" s="76">
        <f t="shared" si="245"/>
        <v>5</v>
      </c>
      <c r="F3925" s="101">
        <f t="shared" si="246"/>
        <v>7</v>
      </c>
      <c r="G3925" s="101" t="str">
        <f t="shared" si="247"/>
        <v>Off</v>
      </c>
    </row>
    <row r="3926" spans="2:7" x14ac:dyDescent="0.35">
      <c r="B3926" s="3">
        <v>46186.249999990498</v>
      </c>
      <c r="C3926" s="84">
        <v>1.1522985979968543</v>
      </c>
      <c r="D3926" s="76">
        <f t="shared" si="244"/>
        <v>6</v>
      </c>
      <c r="E3926" s="76">
        <f t="shared" si="245"/>
        <v>6</v>
      </c>
      <c r="F3926" s="101">
        <f t="shared" si="246"/>
        <v>7</v>
      </c>
      <c r="G3926" s="101" t="str">
        <f t="shared" si="247"/>
        <v>Off</v>
      </c>
    </row>
    <row r="3927" spans="2:7" x14ac:dyDescent="0.35">
      <c r="B3927" s="3">
        <v>46186.291666657162</v>
      </c>
      <c r="C3927" s="84">
        <v>10.544211665523926</v>
      </c>
      <c r="D3927" s="76">
        <f t="shared" si="244"/>
        <v>6</v>
      </c>
      <c r="E3927" s="76">
        <f t="shared" si="245"/>
        <v>7</v>
      </c>
      <c r="F3927" s="101">
        <f t="shared" si="246"/>
        <v>7</v>
      </c>
      <c r="G3927" s="101" t="str">
        <f t="shared" si="247"/>
        <v>Off</v>
      </c>
    </row>
    <row r="3928" spans="2:7" x14ac:dyDescent="0.35">
      <c r="B3928" s="3">
        <v>46186.333333323826</v>
      </c>
      <c r="C3928" s="84">
        <v>17.813685218867075</v>
      </c>
      <c r="D3928" s="76">
        <f t="shared" si="244"/>
        <v>6</v>
      </c>
      <c r="E3928" s="76">
        <f t="shared" si="245"/>
        <v>8</v>
      </c>
      <c r="F3928" s="101">
        <f t="shared" si="246"/>
        <v>7</v>
      </c>
      <c r="G3928" s="101" t="str">
        <f t="shared" si="247"/>
        <v>Off</v>
      </c>
    </row>
    <row r="3929" spans="2:7" x14ac:dyDescent="0.35">
      <c r="B3929" s="3">
        <v>46186.37499999049</v>
      </c>
      <c r="C3929" s="84">
        <v>19.731900382288309</v>
      </c>
      <c r="D3929" s="76">
        <f t="shared" si="244"/>
        <v>6</v>
      </c>
      <c r="E3929" s="76">
        <f t="shared" si="245"/>
        <v>9</v>
      </c>
      <c r="F3929" s="101">
        <f t="shared" si="246"/>
        <v>7</v>
      </c>
      <c r="G3929" s="101" t="str">
        <f t="shared" si="247"/>
        <v>Off</v>
      </c>
    </row>
    <row r="3930" spans="2:7" x14ac:dyDescent="0.35">
      <c r="B3930" s="3">
        <v>46186.416666657155</v>
      </c>
      <c r="C3930" s="84">
        <v>20.391141377591747</v>
      </c>
      <c r="D3930" s="76">
        <f t="shared" si="244"/>
        <v>6</v>
      </c>
      <c r="E3930" s="76">
        <f t="shared" si="245"/>
        <v>10</v>
      </c>
      <c r="F3930" s="101">
        <f t="shared" si="246"/>
        <v>7</v>
      </c>
      <c r="G3930" s="101" t="str">
        <f t="shared" si="247"/>
        <v>Off</v>
      </c>
    </row>
    <row r="3931" spans="2:7" x14ac:dyDescent="0.35">
      <c r="B3931" s="3">
        <v>46186.458333323819</v>
      </c>
      <c r="C3931" s="84">
        <v>20.489324194693022</v>
      </c>
      <c r="D3931" s="76">
        <f t="shared" si="244"/>
        <v>6</v>
      </c>
      <c r="E3931" s="76">
        <f t="shared" si="245"/>
        <v>11</v>
      </c>
      <c r="F3931" s="101">
        <f t="shared" si="246"/>
        <v>7</v>
      </c>
      <c r="G3931" s="101" t="str">
        <f t="shared" si="247"/>
        <v>Off</v>
      </c>
    </row>
    <row r="3932" spans="2:7" x14ac:dyDescent="0.35">
      <c r="B3932" s="3">
        <v>46186.499999990483</v>
      </c>
      <c r="C3932" s="84">
        <v>20.425762335136739</v>
      </c>
      <c r="D3932" s="76">
        <f t="shared" si="244"/>
        <v>6</v>
      </c>
      <c r="E3932" s="76">
        <f t="shared" si="245"/>
        <v>12</v>
      </c>
      <c r="F3932" s="101">
        <f t="shared" si="246"/>
        <v>7</v>
      </c>
      <c r="G3932" s="101" t="str">
        <f t="shared" si="247"/>
        <v>Off</v>
      </c>
    </row>
    <row r="3933" spans="2:7" x14ac:dyDescent="0.35">
      <c r="B3933" s="3">
        <v>46186.541666657147</v>
      </c>
      <c r="C3933" s="84">
        <v>18.471428645063153</v>
      </c>
      <c r="D3933" s="76">
        <f t="shared" si="244"/>
        <v>6</v>
      </c>
      <c r="E3933" s="76">
        <f t="shared" si="245"/>
        <v>13</v>
      </c>
      <c r="F3933" s="101">
        <f t="shared" si="246"/>
        <v>7</v>
      </c>
      <c r="G3933" s="101" t="str">
        <f t="shared" si="247"/>
        <v>Off</v>
      </c>
    </row>
    <row r="3934" spans="2:7" x14ac:dyDescent="0.35">
      <c r="B3934" s="3">
        <v>46186.583333323812</v>
      </c>
      <c r="C3934" s="84">
        <v>19.833767830549707</v>
      </c>
      <c r="D3934" s="76">
        <f t="shared" si="244"/>
        <v>6</v>
      </c>
      <c r="E3934" s="76">
        <f t="shared" si="245"/>
        <v>14</v>
      </c>
      <c r="F3934" s="101">
        <f t="shared" si="246"/>
        <v>7</v>
      </c>
      <c r="G3934" s="101" t="str">
        <f t="shared" si="247"/>
        <v>Off</v>
      </c>
    </row>
    <row r="3935" spans="2:7" x14ac:dyDescent="0.35">
      <c r="B3935" s="3">
        <v>46186.624999990476</v>
      </c>
      <c r="C3935" s="84">
        <v>17.483989114347303</v>
      </c>
      <c r="D3935" s="76">
        <f t="shared" si="244"/>
        <v>6</v>
      </c>
      <c r="E3935" s="76">
        <f t="shared" si="245"/>
        <v>15</v>
      </c>
      <c r="F3935" s="101">
        <f t="shared" si="246"/>
        <v>7</v>
      </c>
      <c r="G3935" s="101" t="str">
        <f t="shared" si="247"/>
        <v>Off</v>
      </c>
    </row>
    <row r="3936" spans="2:7" x14ac:dyDescent="0.35">
      <c r="B3936" s="3">
        <v>46186.66666665714</v>
      </c>
      <c r="C3936" s="84">
        <v>20.088377686657772</v>
      </c>
      <c r="D3936" s="76">
        <f t="shared" si="244"/>
        <v>6</v>
      </c>
      <c r="E3936" s="76">
        <f t="shared" si="245"/>
        <v>16</v>
      </c>
      <c r="F3936" s="101">
        <f t="shared" si="246"/>
        <v>7</v>
      </c>
      <c r="G3936" s="101" t="str">
        <f t="shared" si="247"/>
        <v>Off</v>
      </c>
    </row>
    <row r="3937" spans="2:7" x14ac:dyDescent="0.35">
      <c r="B3937" s="3">
        <v>46186.708333323804</v>
      </c>
      <c r="C3937" s="84">
        <v>19.170323728226645</v>
      </c>
      <c r="D3937" s="76">
        <f t="shared" si="244"/>
        <v>6</v>
      </c>
      <c r="E3937" s="76">
        <f t="shared" si="245"/>
        <v>17</v>
      </c>
      <c r="F3937" s="101">
        <f t="shared" si="246"/>
        <v>7</v>
      </c>
      <c r="G3937" s="101" t="str">
        <f t="shared" si="247"/>
        <v>Off</v>
      </c>
    </row>
    <row r="3938" spans="2:7" x14ac:dyDescent="0.35">
      <c r="B3938" s="3">
        <v>46186.749999990468</v>
      </c>
      <c r="C3938" s="84">
        <v>17.103675612230635</v>
      </c>
      <c r="D3938" s="76">
        <f t="shared" si="244"/>
        <v>6</v>
      </c>
      <c r="E3938" s="76">
        <f t="shared" si="245"/>
        <v>18</v>
      </c>
      <c r="F3938" s="101">
        <f t="shared" si="246"/>
        <v>7</v>
      </c>
      <c r="G3938" s="101" t="str">
        <f t="shared" si="247"/>
        <v>Off</v>
      </c>
    </row>
    <row r="3939" spans="2:7" x14ac:dyDescent="0.35">
      <c r="B3939" s="3">
        <v>46186.791666657133</v>
      </c>
      <c r="C3939" s="84">
        <v>5.6272016497648698</v>
      </c>
      <c r="D3939" s="76">
        <f t="shared" si="244"/>
        <v>6</v>
      </c>
      <c r="E3939" s="76">
        <f t="shared" si="245"/>
        <v>19</v>
      </c>
      <c r="F3939" s="101">
        <f t="shared" si="246"/>
        <v>7</v>
      </c>
      <c r="G3939" s="101" t="str">
        <f t="shared" si="247"/>
        <v>Off</v>
      </c>
    </row>
    <row r="3940" spans="2:7" x14ac:dyDescent="0.35">
      <c r="B3940" s="3">
        <v>46186.833333323797</v>
      </c>
      <c r="C3940" s="84">
        <v>0.62891631172172635</v>
      </c>
      <c r="D3940" s="76">
        <f t="shared" si="244"/>
        <v>6</v>
      </c>
      <c r="E3940" s="76">
        <f t="shared" si="245"/>
        <v>20</v>
      </c>
      <c r="F3940" s="101">
        <f t="shared" si="246"/>
        <v>7</v>
      </c>
      <c r="G3940" s="101" t="str">
        <f t="shared" si="247"/>
        <v>Off</v>
      </c>
    </row>
    <row r="3941" spans="2:7" x14ac:dyDescent="0.35">
      <c r="B3941" s="3">
        <v>46186.874999990461</v>
      </c>
      <c r="C3941" s="84">
        <v>0</v>
      </c>
      <c r="D3941" s="76">
        <f t="shared" si="244"/>
        <v>6</v>
      </c>
      <c r="E3941" s="76">
        <f t="shared" si="245"/>
        <v>21</v>
      </c>
      <c r="F3941" s="101">
        <f t="shared" si="246"/>
        <v>7</v>
      </c>
      <c r="G3941" s="101" t="str">
        <f t="shared" si="247"/>
        <v>Off</v>
      </c>
    </row>
    <row r="3942" spans="2:7" x14ac:dyDescent="0.35">
      <c r="B3942" s="3">
        <v>46186.916666657125</v>
      </c>
      <c r="C3942" s="84">
        <v>0</v>
      </c>
      <c r="D3942" s="76">
        <f t="shared" si="244"/>
        <v>6</v>
      </c>
      <c r="E3942" s="76">
        <f t="shared" si="245"/>
        <v>22</v>
      </c>
      <c r="F3942" s="101">
        <f t="shared" si="246"/>
        <v>7</v>
      </c>
      <c r="G3942" s="101" t="str">
        <f t="shared" si="247"/>
        <v>Off</v>
      </c>
    </row>
    <row r="3943" spans="2:7" x14ac:dyDescent="0.35">
      <c r="B3943" s="3">
        <v>46186.95833332379</v>
      </c>
      <c r="C3943" s="84">
        <v>0</v>
      </c>
      <c r="D3943" s="76">
        <f t="shared" si="244"/>
        <v>6</v>
      </c>
      <c r="E3943" s="76">
        <f t="shared" si="245"/>
        <v>23</v>
      </c>
      <c r="F3943" s="101">
        <f t="shared" si="246"/>
        <v>7</v>
      </c>
      <c r="G3943" s="101" t="str">
        <f t="shared" si="247"/>
        <v>Off</v>
      </c>
    </row>
    <row r="3944" spans="2:7" x14ac:dyDescent="0.35">
      <c r="B3944" s="3">
        <v>46186.999999990454</v>
      </c>
      <c r="C3944" s="84">
        <v>0</v>
      </c>
      <c r="D3944" s="76">
        <f t="shared" si="244"/>
        <v>6</v>
      </c>
      <c r="E3944" s="76">
        <f t="shared" si="245"/>
        <v>0</v>
      </c>
      <c r="F3944" s="101">
        <f t="shared" si="246"/>
        <v>1</v>
      </c>
      <c r="G3944" s="101" t="str">
        <f t="shared" si="247"/>
        <v>Off</v>
      </c>
    </row>
    <row r="3945" spans="2:7" x14ac:dyDescent="0.35">
      <c r="B3945" s="3">
        <v>46187.041666657118</v>
      </c>
      <c r="C3945" s="84">
        <v>0</v>
      </c>
      <c r="D3945" s="76">
        <f t="shared" si="244"/>
        <v>6</v>
      </c>
      <c r="E3945" s="76">
        <f t="shared" si="245"/>
        <v>1</v>
      </c>
      <c r="F3945" s="101">
        <f t="shared" si="246"/>
        <v>1</v>
      </c>
      <c r="G3945" s="101" t="str">
        <f t="shared" si="247"/>
        <v>Off</v>
      </c>
    </row>
    <row r="3946" spans="2:7" x14ac:dyDescent="0.35">
      <c r="B3946" s="3">
        <v>46187.083333323782</v>
      </c>
      <c r="C3946" s="84">
        <v>0</v>
      </c>
      <c r="D3946" s="76">
        <f t="shared" si="244"/>
        <v>6</v>
      </c>
      <c r="E3946" s="76">
        <f t="shared" si="245"/>
        <v>2</v>
      </c>
      <c r="F3946" s="101">
        <f t="shared" si="246"/>
        <v>1</v>
      </c>
      <c r="G3946" s="101" t="str">
        <f t="shared" si="247"/>
        <v>Off</v>
      </c>
    </row>
    <row r="3947" spans="2:7" x14ac:dyDescent="0.35">
      <c r="B3947" s="3">
        <v>46187.124999990447</v>
      </c>
      <c r="C3947" s="84">
        <v>0</v>
      </c>
      <c r="D3947" s="76">
        <f t="shared" si="244"/>
        <v>6</v>
      </c>
      <c r="E3947" s="76">
        <f t="shared" si="245"/>
        <v>3</v>
      </c>
      <c r="F3947" s="101">
        <f t="shared" si="246"/>
        <v>1</v>
      </c>
      <c r="G3947" s="101" t="str">
        <f t="shared" si="247"/>
        <v>Off</v>
      </c>
    </row>
    <row r="3948" spans="2:7" x14ac:dyDescent="0.35">
      <c r="B3948" s="3">
        <v>46187.166666657111</v>
      </c>
      <c r="C3948" s="84">
        <v>0</v>
      </c>
      <c r="D3948" s="76">
        <f t="shared" si="244"/>
        <v>6</v>
      </c>
      <c r="E3948" s="76">
        <f t="shared" si="245"/>
        <v>4</v>
      </c>
      <c r="F3948" s="101">
        <f t="shared" si="246"/>
        <v>1</v>
      </c>
      <c r="G3948" s="101" t="str">
        <f t="shared" si="247"/>
        <v>Off</v>
      </c>
    </row>
    <row r="3949" spans="2:7" x14ac:dyDescent="0.35">
      <c r="B3949" s="3">
        <v>46187.208333323775</v>
      </c>
      <c r="C3949" s="84">
        <v>0</v>
      </c>
      <c r="D3949" s="76">
        <f t="shared" si="244"/>
        <v>6</v>
      </c>
      <c r="E3949" s="76">
        <f t="shared" si="245"/>
        <v>5</v>
      </c>
      <c r="F3949" s="101">
        <f t="shared" si="246"/>
        <v>1</v>
      </c>
      <c r="G3949" s="101" t="str">
        <f t="shared" si="247"/>
        <v>Off</v>
      </c>
    </row>
    <row r="3950" spans="2:7" x14ac:dyDescent="0.35">
      <c r="B3950" s="3">
        <v>46187.249999990439</v>
      </c>
      <c r="C3950" s="84">
        <v>0.32350898374092873</v>
      </c>
      <c r="D3950" s="76">
        <f t="shared" si="244"/>
        <v>6</v>
      </c>
      <c r="E3950" s="76">
        <f t="shared" si="245"/>
        <v>6</v>
      </c>
      <c r="F3950" s="101">
        <f t="shared" si="246"/>
        <v>1</v>
      </c>
      <c r="G3950" s="101" t="str">
        <f t="shared" si="247"/>
        <v>Off</v>
      </c>
    </row>
    <row r="3951" spans="2:7" x14ac:dyDescent="0.35">
      <c r="B3951" s="3">
        <v>46187.291666657104</v>
      </c>
      <c r="C3951" s="84">
        <v>8.5982801530173365</v>
      </c>
      <c r="D3951" s="76">
        <f t="shared" si="244"/>
        <v>6</v>
      </c>
      <c r="E3951" s="76">
        <f t="shared" si="245"/>
        <v>7</v>
      </c>
      <c r="F3951" s="101">
        <f t="shared" si="246"/>
        <v>1</v>
      </c>
      <c r="G3951" s="101" t="str">
        <f t="shared" si="247"/>
        <v>Off</v>
      </c>
    </row>
    <row r="3952" spans="2:7" x14ac:dyDescent="0.35">
      <c r="B3952" s="3">
        <v>46187.333333323768</v>
      </c>
      <c r="C3952" s="84">
        <v>12.763745744702003</v>
      </c>
      <c r="D3952" s="76">
        <f t="shared" si="244"/>
        <v>6</v>
      </c>
      <c r="E3952" s="76">
        <f t="shared" si="245"/>
        <v>8</v>
      </c>
      <c r="F3952" s="101">
        <f t="shared" si="246"/>
        <v>1</v>
      </c>
      <c r="G3952" s="101" t="str">
        <f t="shared" si="247"/>
        <v>Off</v>
      </c>
    </row>
    <row r="3953" spans="2:7" x14ac:dyDescent="0.35">
      <c r="B3953" s="3">
        <v>46187.374999990432</v>
      </c>
      <c r="C3953" s="84">
        <v>1.8996646775297334</v>
      </c>
      <c r="D3953" s="76">
        <f t="shared" si="244"/>
        <v>6</v>
      </c>
      <c r="E3953" s="76">
        <f t="shared" si="245"/>
        <v>9</v>
      </c>
      <c r="F3953" s="101">
        <f t="shared" si="246"/>
        <v>1</v>
      </c>
      <c r="G3953" s="101" t="str">
        <f t="shared" si="247"/>
        <v>Off</v>
      </c>
    </row>
    <row r="3954" spans="2:7" x14ac:dyDescent="0.35">
      <c r="B3954" s="3">
        <v>46187.416666657096</v>
      </c>
      <c r="C3954" s="84">
        <v>1.6737858932027696</v>
      </c>
      <c r="D3954" s="76">
        <f t="shared" si="244"/>
        <v>6</v>
      </c>
      <c r="E3954" s="76">
        <f t="shared" si="245"/>
        <v>10</v>
      </c>
      <c r="F3954" s="101">
        <f t="shared" si="246"/>
        <v>1</v>
      </c>
      <c r="G3954" s="101" t="str">
        <f t="shared" si="247"/>
        <v>Off</v>
      </c>
    </row>
    <row r="3955" spans="2:7" x14ac:dyDescent="0.35">
      <c r="B3955" s="3">
        <v>46187.458333323761</v>
      </c>
      <c r="C3955" s="84">
        <v>4.9115544996541836</v>
      </c>
      <c r="D3955" s="76">
        <f t="shared" si="244"/>
        <v>6</v>
      </c>
      <c r="E3955" s="76">
        <f t="shared" si="245"/>
        <v>11</v>
      </c>
      <c r="F3955" s="101">
        <f t="shared" si="246"/>
        <v>1</v>
      </c>
      <c r="G3955" s="101" t="str">
        <f t="shared" si="247"/>
        <v>Off</v>
      </c>
    </row>
    <row r="3956" spans="2:7" x14ac:dyDescent="0.35">
      <c r="B3956" s="3">
        <v>46187.499999990425</v>
      </c>
      <c r="C3956" s="84">
        <v>11.394866919859753</v>
      </c>
      <c r="D3956" s="76">
        <f t="shared" si="244"/>
        <v>6</v>
      </c>
      <c r="E3956" s="76">
        <f t="shared" si="245"/>
        <v>12</v>
      </c>
      <c r="F3956" s="101">
        <f t="shared" si="246"/>
        <v>1</v>
      </c>
      <c r="G3956" s="101" t="str">
        <f t="shared" si="247"/>
        <v>Off</v>
      </c>
    </row>
    <row r="3957" spans="2:7" x14ac:dyDescent="0.35">
      <c r="B3957" s="3">
        <v>46187.541666657089</v>
      </c>
      <c r="C3957" s="84">
        <v>9.1787339996811905</v>
      </c>
      <c r="D3957" s="76">
        <f t="shared" si="244"/>
        <v>6</v>
      </c>
      <c r="E3957" s="76">
        <f t="shared" si="245"/>
        <v>13</v>
      </c>
      <c r="F3957" s="101">
        <f t="shared" si="246"/>
        <v>1</v>
      </c>
      <c r="G3957" s="101" t="str">
        <f t="shared" si="247"/>
        <v>Off</v>
      </c>
    </row>
    <row r="3958" spans="2:7" x14ac:dyDescent="0.35">
      <c r="B3958" s="3">
        <v>46187.583333323753</v>
      </c>
      <c r="C3958" s="84">
        <v>6.1303603679315648</v>
      </c>
      <c r="D3958" s="76">
        <f t="shared" si="244"/>
        <v>6</v>
      </c>
      <c r="E3958" s="76">
        <f t="shared" si="245"/>
        <v>14</v>
      </c>
      <c r="F3958" s="101">
        <f t="shared" si="246"/>
        <v>1</v>
      </c>
      <c r="G3958" s="101" t="str">
        <f t="shared" si="247"/>
        <v>Off</v>
      </c>
    </row>
    <row r="3959" spans="2:7" x14ac:dyDescent="0.35">
      <c r="B3959" s="3">
        <v>46187.624999990418</v>
      </c>
      <c r="C3959" s="84">
        <v>8.0401777218930981</v>
      </c>
      <c r="D3959" s="76">
        <f t="shared" si="244"/>
        <v>6</v>
      </c>
      <c r="E3959" s="76">
        <f t="shared" si="245"/>
        <v>15</v>
      </c>
      <c r="F3959" s="101">
        <f t="shared" si="246"/>
        <v>1</v>
      </c>
      <c r="G3959" s="101" t="str">
        <f t="shared" si="247"/>
        <v>Off</v>
      </c>
    </row>
    <row r="3960" spans="2:7" x14ac:dyDescent="0.35">
      <c r="B3960" s="3">
        <v>46187.666666657082</v>
      </c>
      <c r="C3960" s="84">
        <v>2.8379206323940704</v>
      </c>
      <c r="D3960" s="76">
        <f t="shared" si="244"/>
        <v>6</v>
      </c>
      <c r="E3960" s="76">
        <f t="shared" si="245"/>
        <v>16</v>
      </c>
      <c r="F3960" s="101">
        <f t="shared" si="246"/>
        <v>1</v>
      </c>
      <c r="G3960" s="101" t="str">
        <f t="shared" si="247"/>
        <v>Off</v>
      </c>
    </row>
    <row r="3961" spans="2:7" x14ac:dyDescent="0.35">
      <c r="B3961" s="3">
        <v>46187.708333323746</v>
      </c>
      <c r="C3961" s="84">
        <v>0.69190852294676231</v>
      </c>
      <c r="D3961" s="76">
        <f t="shared" si="244"/>
        <v>6</v>
      </c>
      <c r="E3961" s="76">
        <f t="shared" si="245"/>
        <v>17</v>
      </c>
      <c r="F3961" s="101">
        <f t="shared" si="246"/>
        <v>1</v>
      </c>
      <c r="G3961" s="101" t="str">
        <f t="shared" si="247"/>
        <v>Off</v>
      </c>
    </row>
    <row r="3962" spans="2:7" x14ac:dyDescent="0.35">
      <c r="B3962" s="3">
        <v>46187.74999999041</v>
      </c>
      <c r="C3962" s="84">
        <v>1.9841124242011994</v>
      </c>
      <c r="D3962" s="76">
        <f t="shared" si="244"/>
        <v>6</v>
      </c>
      <c r="E3962" s="76">
        <f t="shared" si="245"/>
        <v>18</v>
      </c>
      <c r="F3962" s="101">
        <f t="shared" si="246"/>
        <v>1</v>
      </c>
      <c r="G3962" s="101" t="str">
        <f t="shared" si="247"/>
        <v>Off</v>
      </c>
    </row>
    <row r="3963" spans="2:7" x14ac:dyDescent="0.35">
      <c r="B3963" s="3">
        <v>46187.791666657075</v>
      </c>
      <c r="C3963" s="84">
        <v>1.6176257772505078</v>
      </c>
      <c r="D3963" s="76">
        <f t="shared" si="244"/>
        <v>6</v>
      </c>
      <c r="E3963" s="76">
        <f t="shared" si="245"/>
        <v>19</v>
      </c>
      <c r="F3963" s="101">
        <f t="shared" si="246"/>
        <v>1</v>
      </c>
      <c r="G3963" s="101" t="str">
        <f t="shared" si="247"/>
        <v>Off</v>
      </c>
    </row>
    <row r="3964" spans="2:7" x14ac:dyDescent="0.35">
      <c r="B3964" s="3">
        <v>46187.833333323739</v>
      </c>
      <c r="C3964" s="84">
        <v>0.39552576386477845</v>
      </c>
      <c r="D3964" s="76">
        <f t="shared" si="244"/>
        <v>6</v>
      </c>
      <c r="E3964" s="76">
        <f t="shared" si="245"/>
        <v>20</v>
      </c>
      <c r="F3964" s="101">
        <f t="shared" si="246"/>
        <v>1</v>
      </c>
      <c r="G3964" s="101" t="str">
        <f t="shared" si="247"/>
        <v>Off</v>
      </c>
    </row>
    <row r="3965" spans="2:7" x14ac:dyDescent="0.35">
      <c r="B3965" s="3">
        <v>46187.874999990403</v>
      </c>
      <c r="C3965" s="84">
        <v>0</v>
      </c>
      <c r="D3965" s="76">
        <f t="shared" si="244"/>
        <v>6</v>
      </c>
      <c r="E3965" s="76">
        <f t="shared" si="245"/>
        <v>21</v>
      </c>
      <c r="F3965" s="101">
        <f t="shared" si="246"/>
        <v>1</v>
      </c>
      <c r="G3965" s="101" t="str">
        <f t="shared" si="247"/>
        <v>Off</v>
      </c>
    </row>
    <row r="3966" spans="2:7" x14ac:dyDescent="0.35">
      <c r="B3966" s="3">
        <v>46187.916666657067</v>
      </c>
      <c r="C3966" s="84">
        <v>0</v>
      </c>
      <c r="D3966" s="76">
        <f t="shared" si="244"/>
        <v>6</v>
      </c>
      <c r="E3966" s="76">
        <f t="shared" si="245"/>
        <v>22</v>
      </c>
      <c r="F3966" s="101">
        <f t="shared" si="246"/>
        <v>1</v>
      </c>
      <c r="G3966" s="101" t="str">
        <f t="shared" si="247"/>
        <v>Off</v>
      </c>
    </row>
    <row r="3967" spans="2:7" x14ac:dyDescent="0.35">
      <c r="B3967" s="3">
        <v>46187.958333323731</v>
      </c>
      <c r="C3967" s="84">
        <v>0</v>
      </c>
      <c r="D3967" s="76">
        <f t="shared" si="244"/>
        <v>6</v>
      </c>
      <c r="E3967" s="76">
        <f t="shared" si="245"/>
        <v>23</v>
      </c>
      <c r="F3967" s="101">
        <f t="shared" si="246"/>
        <v>1</v>
      </c>
      <c r="G3967" s="101" t="str">
        <f t="shared" si="247"/>
        <v>Off</v>
      </c>
    </row>
    <row r="3968" spans="2:7" x14ac:dyDescent="0.35">
      <c r="B3968" s="3">
        <v>46187.999999990396</v>
      </c>
      <c r="C3968" s="84">
        <v>0</v>
      </c>
      <c r="D3968" s="76">
        <f t="shared" si="244"/>
        <v>6</v>
      </c>
      <c r="E3968" s="76">
        <f t="shared" si="245"/>
        <v>0</v>
      </c>
      <c r="F3968" s="101">
        <f t="shared" si="246"/>
        <v>2</v>
      </c>
      <c r="G3968" s="101" t="str">
        <f t="shared" si="247"/>
        <v>Off</v>
      </c>
    </row>
    <row r="3969" spans="2:7" x14ac:dyDescent="0.35">
      <c r="B3969" s="3">
        <v>46188.04166665706</v>
      </c>
      <c r="C3969" s="84">
        <v>0</v>
      </c>
      <c r="D3969" s="76">
        <f t="shared" si="244"/>
        <v>6</v>
      </c>
      <c r="E3969" s="76">
        <f t="shared" si="245"/>
        <v>1</v>
      </c>
      <c r="F3969" s="101">
        <f t="shared" si="246"/>
        <v>2</v>
      </c>
      <c r="G3969" s="101" t="str">
        <f t="shared" si="247"/>
        <v>Off</v>
      </c>
    </row>
    <row r="3970" spans="2:7" x14ac:dyDescent="0.35">
      <c r="B3970" s="3">
        <v>46188.083333323724</v>
      </c>
      <c r="C3970" s="84">
        <v>0</v>
      </c>
      <c r="D3970" s="76">
        <f t="shared" si="244"/>
        <v>6</v>
      </c>
      <c r="E3970" s="76">
        <f t="shared" si="245"/>
        <v>2</v>
      </c>
      <c r="F3970" s="101">
        <f t="shared" si="246"/>
        <v>2</v>
      </c>
      <c r="G3970" s="101" t="str">
        <f t="shared" si="247"/>
        <v>Off</v>
      </c>
    </row>
    <row r="3971" spans="2:7" x14ac:dyDescent="0.35">
      <c r="B3971" s="3">
        <v>46188.124999990388</v>
      </c>
      <c r="C3971" s="84">
        <v>0</v>
      </c>
      <c r="D3971" s="76">
        <f t="shared" si="244"/>
        <v>6</v>
      </c>
      <c r="E3971" s="76">
        <f t="shared" si="245"/>
        <v>3</v>
      </c>
      <c r="F3971" s="101">
        <f t="shared" si="246"/>
        <v>2</v>
      </c>
      <c r="G3971" s="101" t="str">
        <f t="shared" si="247"/>
        <v>Off</v>
      </c>
    </row>
    <row r="3972" spans="2:7" x14ac:dyDescent="0.35">
      <c r="B3972" s="3">
        <v>46188.166666657053</v>
      </c>
      <c r="C3972" s="84">
        <v>0</v>
      </c>
      <c r="D3972" s="76">
        <f t="shared" si="244"/>
        <v>6</v>
      </c>
      <c r="E3972" s="76">
        <f t="shared" si="245"/>
        <v>4</v>
      </c>
      <c r="F3972" s="101">
        <f t="shared" si="246"/>
        <v>2</v>
      </c>
      <c r="G3972" s="101" t="str">
        <f t="shared" si="247"/>
        <v>Off</v>
      </c>
    </row>
    <row r="3973" spans="2:7" x14ac:dyDescent="0.35">
      <c r="B3973" s="3">
        <v>46188.208333323717</v>
      </c>
      <c r="C3973" s="84">
        <v>0</v>
      </c>
      <c r="D3973" s="76">
        <f t="shared" si="244"/>
        <v>6</v>
      </c>
      <c r="E3973" s="76">
        <f t="shared" si="245"/>
        <v>5</v>
      </c>
      <c r="F3973" s="101">
        <f t="shared" si="246"/>
        <v>2</v>
      </c>
      <c r="G3973" s="101" t="str">
        <f t="shared" si="247"/>
        <v>Off</v>
      </c>
    </row>
    <row r="3974" spans="2:7" x14ac:dyDescent="0.35">
      <c r="B3974" s="3">
        <v>46188.249999990381</v>
      </c>
      <c r="C3974" s="84">
        <v>0.38350159033783532</v>
      </c>
      <c r="D3974" s="76">
        <f t="shared" si="244"/>
        <v>6</v>
      </c>
      <c r="E3974" s="76">
        <f t="shared" si="245"/>
        <v>6</v>
      </c>
      <c r="F3974" s="101">
        <f t="shared" si="246"/>
        <v>2</v>
      </c>
      <c r="G3974" s="101" t="str">
        <f t="shared" si="247"/>
        <v>Off</v>
      </c>
    </row>
    <row r="3975" spans="2:7" x14ac:dyDescent="0.35">
      <c r="B3975" s="3">
        <v>46188.291666657045</v>
      </c>
      <c r="C3975" s="84">
        <v>3.3036702116504655</v>
      </c>
      <c r="D3975" s="76">
        <f t="shared" si="244"/>
        <v>6</v>
      </c>
      <c r="E3975" s="76">
        <f t="shared" si="245"/>
        <v>7</v>
      </c>
      <c r="F3975" s="101">
        <f t="shared" si="246"/>
        <v>2</v>
      </c>
      <c r="G3975" s="101" t="str">
        <f t="shared" si="247"/>
        <v>Off</v>
      </c>
    </row>
    <row r="3976" spans="2:7" x14ac:dyDescent="0.35">
      <c r="B3976" s="3">
        <v>46188.33333332371</v>
      </c>
      <c r="C3976" s="84">
        <v>12.99664690109284</v>
      </c>
      <c r="D3976" s="76">
        <f t="shared" si="244"/>
        <v>6</v>
      </c>
      <c r="E3976" s="76">
        <f t="shared" si="245"/>
        <v>8</v>
      </c>
      <c r="F3976" s="101">
        <f t="shared" si="246"/>
        <v>2</v>
      </c>
      <c r="G3976" s="101" t="str">
        <f t="shared" si="247"/>
        <v>On</v>
      </c>
    </row>
    <row r="3977" spans="2:7" x14ac:dyDescent="0.35">
      <c r="B3977" s="3">
        <v>46188.374999990374</v>
      </c>
      <c r="C3977" s="84">
        <v>10.622836907566045</v>
      </c>
      <c r="D3977" s="76">
        <f t="shared" ref="D3977:D4040" si="248">MONTH(B3977)</f>
        <v>6</v>
      </c>
      <c r="E3977" s="76">
        <f t="shared" si="245"/>
        <v>9</v>
      </c>
      <c r="F3977" s="101">
        <f t="shared" si="246"/>
        <v>2</v>
      </c>
      <c r="G3977" s="101" t="str">
        <f t="shared" si="247"/>
        <v>On</v>
      </c>
    </row>
    <row r="3978" spans="2:7" x14ac:dyDescent="0.35">
      <c r="B3978" s="3">
        <v>46188.416666657038</v>
      </c>
      <c r="C3978" s="84">
        <v>13.460257532619353</v>
      </c>
      <c r="D3978" s="76">
        <f t="shared" si="248"/>
        <v>6</v>
      </c>
      <c r="E3978" s="76">
        <f t="shared" ref="E3978:E4041" si="249">HOUR(B3978)</f>
        <v>10</v>
      </c>
      <c r="F3978" s="101">
        <f t="shared" ref="F3978:F4041" si="250">WEEKDAY(B3978,1)</f>
        <v>2</v>
      </c>
      <c r="G3978" s="101" t="str">
        <f t="shared" ref="G3978:G4041" si="251">IF(OR(F3978=$F$6,F3978=$F$7),"Off",IF(E3978&lt;8,"Off","On"))</f>
        <v>On</v>
      </c>
    </row>
    <row r="3979" spans="2:7" x14ac:dyDescent="0.35">
      <c r="B3979" s="3">
        <v>46188.458333323702</v>
      </c>
      <c r="C3979" s="84">
        <v>17.469597089107584</v>
      </c>
      <c r="D3979" s="76">
        <f t="shared" si="248"/>
        <v>6</v>
      </c>
      <c r="E3979" s="76">
        <f t="shared" si="249"/>
        <v>11</v>
      </c>
      <c r="F3979" s="101">
        <f t="shared" si="250"/>
        <v>2</v>
      </c>
      <c r="G3979" s="101" t="str">
        <f t="shared" si="251"/>
        <v>On</v>
      </c>
    </row>
    <row r="3980" spans="2:7" x14ac:dyDescent="0.35">
      <c r="B3980" s="3">
        <v>46188.499999990367</v>
      </c>
      <c r="C3980" s="84">
        <v>18.2874717637823</v>
      </c>
      <c r="D3980" s="76">
        <f t="shared" si="248"/>
        <v>6</v>
      </c>
      <c r="E3980" s="76">
        <f t="shared" si="249"/>
        <v>12</v>
      </c>
      <c r="F3980" s="101">
        <f t="shared" si="250"/>
        <v>2</v>
      </c>
      <c r="G3980" s="101" t="str">
        <f t="shared" si="251"/>
        <v>On</v>
      </c>
    </row>
    <row r="3981" spans="2:7" x14ac:dyDescent="0.35">
      <c r="B3981" s="3">
        <v>46188.541666657031</v>
      </c>
      <c r="C3981" s="84">
        <v>18.474274038211252</v>
      </c>
      <c r="D3981" s="76">
        <f t="shared" si="248"/>
        <v>6</v>
      </c>
      <c r="E3981" s="76">
        <f t="shared" si="249"/>
        <v>13</v>
      </c>
      <c r="F3981" s="101">
        <f t="shared" si="250"/>
        <v>2</v>
      </c>
      <c r="G3981" s="101" t="str">
        <f t="shared" si="251"/>
        <v>On</v>
      </c>
    </row>
    <row r="3982" spans="2:7" x14ac:dyDescent="0.35">
      <c r="B3982" s="3">
        <v>46188.583333323695</v>
      </c>
      <c r="C3982" s="84">
        <v>20.220686756570753</v>
      </c>
      <c r="D3982" s="76">
        <f t="shared" si="248"/>
        <v>6</v>
      </c>
      <c r="E3982" s="76">
        <f t="shared" si="249"/>
        <v>14</v>
      </c>
      <c r="F3982" s="101">
        <f t="shared" si="250"/>
        <v>2</v>
      </c>
      <c r="G3982" s="101" t="str">
        <f t="shared" si="251"/>
        <v>On</v>
      </c>
    </row>
    <row r="3983" spans="2:7" x14ac:dyDescent="0.35">
      <c r="B3983" s="3">
        <v>46188.624999990359</v>
      </c>
      <c r="C3983" s="84">
        <v>14.220670194017066</v>
      </c>
      <c r="D3983" s="76">
        <f t="shared" si="248"/>
        <v>6</v>
      </c>
      <c r="E3983" s="76">
        <f t="shared" si="249"/>
        <v>15</v>
      </c>
      <c r="F3983" s="101">
        <f t="shared" si="250"/>
        <v>2</v>
      </c>
      <c r="G3983" s="101" t="str">
        <f t="shared" si="251"/>
        <v>On</v>
      </c>
    </row>
    <row r="3984" spans="2:7" x14ac:dyDescent="0.35">
      <c r="B3984" s="3">
        <v>46188.666666657024</v>
      </c>
      <c r="C3984" s="84">
        <v>10.390651976273999</v>
      </c>
      <c r="D3984" s="76">
        <f t="shared" si="248"/>
        <v>6</v>
      </c>
      <c r="E3984" s="76">
        <f t="shared" si="249"/>
        <v>16</v>
      </c>
      <c r="F3984" s="101">
        <f t="shared" si="250"/>
        <v>2</v>
      </c>
      <c r="G3984" s="101" t="str">
        <f t="shared" si="251"/>
        <v>On</v>
      </c>
    </row>
    <row r="3985" spans="2:7" x14ac:dyDescent="0.35">
      <c r="B3985" s="3">
        <v>46188.708333323688</v>
      </c>
      <c r="C3985" s="84">
        <v>10.711243251476587</v>
      </c>
      <c r="D3985" s="76">
        <f t="shared" si="248"/>
        <v>6</v>
      </c>
      <c r="E3985" s="76">
        <f t="shared" si="249"/>
        <v>17</v>
      </c>
      <c r="F3985" s="101">
        <f t="shared" si="250"/>
        <v>2</v>
      </c>
      <c r="G3985" s="101" t="str">
        <f t="shared" si="251"/>
        <v>On</v>
      </c>
    </row>
    <row r="3986" spans="2:7" x14ac:dyDescent="0.35">
      <c r="B3986" s="3">
        <v>46188.749999990352</v>
      </c>
      <c r="C3986" s="84">
        <v>2.7221173892234485</v>
      </c>
      <c r="D3986" s="76">
        <f t="shared" si="248"/>
        <v>6</v>
      </c>
      <c r="E3986" s="76">
        <f t="shared" si="249"/>
        <v>18</v>
      </c>
      <c r="F3986" s="101">
        <f t="shared" si="250"/>
        <v>2</v>
      </c>
      <c r="G3986" s="101" t="str">
        <f t="shared" si="251"/>
        <v>On</v>
      </c>
    </row>
    <row r="3987" spans="2:7" x14ac:dyDescent="0.35">
      <c r="B3987" s="3">
        <v>46188.791666657016</v>
      </c>
      <c r="C3987" s="84">
        <v>0.87438669804780966</v>
      </c>
      <c r="D3987" s="76">
        <f t="shared" si="248"/>
        <v>6</v>
      </c>
      <c r="E3987" s="76">
        <f t="shared" si="249"/>
        <v>19</v>
      </c>
      <c r="F3987" s="101">
        <f t="shared" si="250"/>
        <v>2</v>
      </c>
      <c r="G3987" s="101" t="str">
        <f t="shared" si="251"/>
        <v>On</v>
      </c>
    </row>
    <row r="3988" spans="2:7" x14ac:dyDescent="0.35">
      <c r="B3988" s="3">
        <v>46188.833333323681</v>
      </c>
      <c r="C3988" s="84">
        <v>0.17626838351368765</v>
      </c>
      <c r="D3988" s="76">
        <f t="shared" si="248"/>
        <v>6</v>
      </c>
      <c r="E3988" s="76">
        <f t="shared" si="249"/>
        <v>20</v>
      </c>
      <c r="F3988" s="101">
        <f t="shared" si="250"/>
        <v>2</v>
      </c>
      <c r="G3988" s="101" t="str">
        <f t="shared" si="251"/>
        <v>On</v>
      </c>
    </row>
    <row r="3989" spans="2:7" x14ac:dyDescent="0.35">
      <c r="B3989" s="3">
        <v>46188.874999990345</v>
      </c>
      <c r="C3989" s="84">
        <v>0</v>
      </c>
      <c r="D3989" s="76">
        <f t="shared" si="248"/>
        <v>6</v>
      </c>
      <c r="E3989" s="76">
        <f t="shared" si="249"/>
        <v>21</v>
      </c>
      <c r="F3989" s="101">
        <f t="shared" si="250"/>
        <v>2</v>
      </c>
      <c r="G3989" s="101" t="str">
        <f t="shared" si="251"/>
        <v>On</v>
      </c>
    </row>
    <row r="3990" spans="2:7" x14ac:dyDescent="0.35">
      <c r="B3990" s="3">
        <v>46188.916666657009</v>
      </c>
      <c r="C3990" s="84">
        <v>0</v>
      </c>
      <c r="D3990" s="76">
        <f t="shared" si="248"/>
        <v>6</v>
      </c>
      <c r="E3990" s="76">
        <f t="shared" si="249"/>
        <v>22</v>
      </c>
      <c r="F3990" s="101">
        <f t="shared" si="250"/>
        <v>2</v>
      </c>
      <c r="G3990" s="101" t="str">
        <f t="shared" si="251"/>
        <v>On</v>
      </c>
    </row>
    <row r="3991" spans="2:7" x14ac:dyDescent="0.35">
      <c r="B3991" s="3">
        <v>46188.958333323673</v>
      </c>
      <c r="C3991" s="84">
        <v>0</v>
      </c>
      <c r="D3991" s="76">
        <f t="shared" si="248"/>
        <v>6</v>
      </c>
      <c r="E3991" s="76">
        <f t="shared" si="249"/>
        <v>23</v>
      </c>
      <c r="F3991" s="101">
        <f t="shared" si="250"/>
        <v>2</v>
      </c>
      <c r="G3991" s="101" t="str">
        <f t="shared" si="251"/>
        <v>On</v>
      </c>
    </row>
    <row r="3992" spans="2:7" x14ac:dyDescent="0.35">
      <c r="B3992" s="3">
        <v>46188.999999990338</v>
      </c>
      <c r="C3992" s="84">
        <v>0</v>
      </c>
      <c r="D3992" s="76">
        <f t="shared" si="248"/>
        <v>6</v>
      </c>
      <c r="E3992" s="76">
        <f t="shared" si="249"/>
        <v>0</v>
      </c>
      <c r="F3992" s="101">
        <f t="shared" si="250"/>
        <v>3</v>
      </c>
      <c r="G3992" s="101" t="str">
        <f t="shared" si="251"/>
        <v>Off</v>
      </c>
    </row>
    <row r="3993" spans="2:7" x14ac:dyDescent="0.35">
      <c r="B3993" s="3">
        <v>46189.041666657002</v>
      </c>
      <c r="C3993" s="84">
        <v>0</v>
      </c>
      <c r="D3993" s="76">
        <f t="shared" si="248"/>
        <v>6</v>
      </c>
      <c r="E3993" s="76">
        <f t="shared" si="249"/>
        <v>1</v>
      </c>
      <c r="F3993" s="101">
        <f t="shared" si="250"/>
        <v>3</v>
      </c>
      <c r="G3993" s="101" t="str">
        <f t="shared" si="251"/>
        <v>Off</v>
      </c>
    </row>
    <row r="3994" spans="2:7" x14ac:dyDescent="0.35">
      <c r="B3994" s="3">
        <v>46189.083333323666</v>
      </c>
      <c r="C3994" s="84">
        <v>0</v>
      </c>
      <c r="D3994" s="76">
        <f t="shared" si="248"/>
        <v>6</v>
      </c>
      <c r="E3994" s="76">
        <f t="shared" si="249"/>
        <v>2</v>
      </c>
      <c r="F3994" s="101">
        <f t="shared" si="250"/>
        <v>3</v>
      </c>
      <c r="G3994" s="101" t="str">
        <f t="shared" si="251"/>
        <v>Off</v>
      </c>
    </row>
    <row r="3995" spans="2:7" x14ac:dyDescent="0.35">
      <c r="B3995" s="3">
        <v>46189.12499999033</v>
      </c>
      <c r="C3995" s="84">
        <v>0</v>
      </c>
      <c r="D3995" s="76">
        <f t="shared" si="248"/>
        <v>6</v>
      </c>
      <c r="E3995" s="76">
        <f t="shared" si="249"/>
        <v>3</v>
      </c>
      <c r="F3995" s="101">
        <f t="shared" si="250"/>
        <v>3</v>
      </c>
      <c r="G3995" s="101" t="str">
        <f t="shared" si="251"/>
        <v>Off</v>
      </c>
    </row>
    <row r="3996" spans="2:7" x14ac:dyDescent="0.35">
      <c r="B3996" s="3">
        <v>46189.166666656994</v>
      </c>
      <c r="C3996" s="84">
        <v>0</v>
      </c>
      <c r="D3996" s="76">
        <f t="shared" si="248"/>
        <v>6</v>
      </c>
      <c r="E3996" s="76">
        <f t="shared" si="249"/>
        <v>4</v>
      </c>
      <c r="F3996" s="101">
        <f t="shared" si="250"/>
        <v>3</v>
      </c>
      <c r="G3996" s="101" t="str">
        <f t="shared" si="251"/>
        <v>Off</v>
      </c>
    </row>
    <row r="3997" spans="2:7" x14ac:dyDescent="0.35">
      <c r="B3997" s="3">
        <v>46189.208333323659</v>
      </c>
      <c r="C3997" s="84">
        <v>0</v>
      </c>
      <c r="D3997" s="76">
        <f t="shared" si="248"/>
        <v>6</v>
      </c>
      <c r="E3997" s="76">
        <f t="shared" si="249"/>
        <v>5</v>
      </c>
      <c r="F3997" s="101">
        <f t="shared" si="250"/>
        <v>3</v>
      </c>
      <c r="G3997" s="101" t="str">
        <f t="shared" si="251"/>
        <v>Off</v>
      </c>
    </row>
    <row r="3998" spans="2:7" x14ac:dyDescent="0.35">
      <c r="B3998" s="3">
        <v>46189.249999990323</v>
      </c>
      <c r="C3998" s="84">
        <v>0</v>
      </c>
      <c r="D3998" s="76">
        <f t="shared" si="248"/>
        <v>6</v>
      </c>
      <c r="E3998" s="76">
        <f t="shared" si="249"/>
        <v>6</v>
      </c>
      <c r="F3998" s="101">
        <f t="shared" si="250"/>
        <v>3</v>
      </c>
      <c r="G3998" s="101" t="str">
        <f t="shared" si="251"/>
        <v>Off</v>
      </c>
    </row>
    <row r="3999" spans="2:7" x14ac:dyDescent="0.35">
      <c r="B3999" s="3">
        <v>46189.291666656987</v>
      </c>
      <c r="C3999" s="84">
        <v>2.1233906778390006</v>
      </c>
      <c r="D3999" s="76">
        <f t="shared" si="248"/>
        <v>6</v>
      </c>
      <c r="E3999" s="76">
        <f t="shared" si="249"/>
        <v>7</v>
      </c>
      <c r="F3999" s="101">
        <f t="shared" si="250"/>
        <v>3</v>
      </c>
      <c r="G3999" s="101" t="str">
        <f t="shared" si="251"/>
        <v>Off</v>
      </c>
    </row>
    <row r="4000" spans="2:7" x14ac:dyDescent="0.35">
      <c r="B4000" s="3">
        <v>46189.333333323651</v>
      </c>
      <c r="C4000" s="84">
        <v>8.082902275314968</v>
      </c>
      <c r="D4000" s="76">
        <f t="shared" si="248"/>
        <v>6</v>
      </c>
      <c r="E4000" s="76">
        <f t="shared" si="249"/>
        <v>8</v>
      </c>
      <c r="F4000" s="101">
        <f t="shared" si="250"/>
        <v>3</v>
      </c>
      <c r="G4000" s="101" t="str">
        <f t="shared" si="251"/>
        <v>On</v>
      </c>
    </row>
    <row r="4001" spans="2:7" x14ac:dyDescent="0.35">
      <c r="B4001" s="3">
        <v>46189.374999990316</v>
      </c>
      <c r="C4001" s="84">
        <v>8.5893224062111351</v>
      </c>
      <c r="D4001" s="76">
        <f t="shared" si="248"/>
        <v>6</v>
      </c>
      <c r="E4001" s="76">
        <f t="shared" si="249"/>
        <v>9</v>
      </c>
      <c r="F4001" s="101">
        <f t="shared" si="250"/>
        <v>3</v>
      </c>
      <c r="G4001" s="101" t="str">
        <f t="shared" si="251"/>
        <v>On</v>
      </c>
    </row>
    <row r="4002" spans="2:7" x14ac:dyDescent="0.35">
      <c r="B4002" s="3">
        <v>46189.41666665698</v>
      </c>
      <c r="C4002" s="84">
        <v>7.1630468587412395</v>
      </c>
      <c r="D4002" s="76">
        <f t="shared" si="248"/>
        <v>6</v>
      </c>
      <c r="E4002" s="76">
        <f t="shared" si="249"/>
        <v>10</v>
      </c>
      <c r="F4002" s="101">
        <f t="shared" si="250"/>
        <v>3</v>
      </c>
      <c r="G4002" s="101" t="str">
        <f t="shared" si="251"/>
        <v>On</v>
      </c>
    </row>
    <row r="4003" spans="2:7" x14ac:dyDescent="0.35">
      <c r="B4003" s="3">
        <v>46189.458333323644</v>
      </c>
      <c r="C4003" s="84">
        <v>8.8811387449759565</v>
      </c>
      <c r="D4003" s="76">
        <f t="shared" si="248"/>
        <v>6</v>
      </c>
      <c r="E4003" s="76">
        <f t="shared" si="249"/>
        <v>11</v>
      </c>
      <c r="F4003" s="101">
        <f t="shared" si="250"/>
        <v>3</v>
      </c>
      <c r="G4003" s="101" t="str">
        <f t="shared" si="251"/>
        <v>On</v>
      </c>
    </row>
    <row r="4004" spans="2:7" x14ac:dyDescent="0.35">
      <c r="B4004" s="3">
        <v>46189.499999990308</v>
      </c>
      <c r="C4004" s="84">
        <v>13.123067222276372</v>
      </c>
      <c r="D4004" s="76">
        <f t="shared" si="248"/>
        <v>6</v>
      </c>
      <c r="E4004" s="76">
        <f t="shared" si="249"/>
        <v>12</v>
      </c>
      <c r="F4004" s="101">
        <f t="shared" si="250"/>
        <v>3</v>
      </c>
      <c r="G4004" s="101" t="str">
        <f t="shared" si="251"/>
        <v>On</v>
      </c>
    </row>
    <row r="4005" spans="2:7" x14ac:dyDescent="0.35">
      <c r="B4005" s="3">
        <v>46189.541666656973</v>
      </c>
      <c r="C4005" s="84">
        <v>13.492284701417919</v>
      </c>
      <c r="D4005" s="76">
        <f t="shared" si="248"/>
        <v>6</v>
      </c>
      <c r="E4005" s="76">
        <f t="shared" si="249"/>
        <v>13</v>
      </c>
      <c r="F4005" s="101">
        <f t="shared" si="250"/>
        <v>3</v>
      </c>
      <c r="G4005" s="101" t="str">
        <f t="shared" si="251"/>
        <v>On</v>
      </c>
    </row>
    <row r="4006" spans="2:7" x14ac:dyDescent="0.35">
      <c r="B4006" s="3">
        <v>46189.583333323637</v>
      </c>
      <c r="C4006" s="84">
        <v>10.762811639804569</v>
      </c>
      <c r="D4006" s="76">
        <f t="shared" si="248"/>
        <v>6</v>
      </c>
      <c r="E4006" s="76">
        <f t="shared" si="249"/>
        <v>14</v>
      </c>
      <c r="F4006" s="101">
        <f t="shared" si="250"/>
        <v>3</v>
      </c>
      <c r="G4006" s="101" t="str">
        <f t="shared" si="251"/>
        <v>On</v>
      </c>
    </row>
    <row r="4007" spans="2:7" x14ac:dyDescent="0.35">
      <c r="B4007" s="3">
        <v>46189.624999990301</v>
      </c>
      <c r="C4007" s="84">
        <v>10.202016582030996</v>
      </c>
      <c r="D4007" s="76">
        <f t="shared" si="248"/>
        <v>6</v>
      </c>
      <c r="E4007" s="76">
        <f t="shared" si="249"/>
        <v>15</v>
      </c>
      <c r="F4007" s="101">
        <f t="shared" si="250"/>
        <v>3</v>
      </c>
      <c r="G4007" s="101" t="str">
        <f t="shared" si="251"/>
        <v>On</v>
      </c>
    </row>
    <row r="4008" spans="2:7" x14ac:dyDescent="0.35">
      <c r="B4008" s="3">
        <v>46189.666666656965</v>
      </c>
      <c r="C4008" s="84">
        <v>10.520166414520061</v>
      </c>
      <c r="D4008" s="76">
        <f t="shared" si="248"/>
        <v>6</v>
      </c>
      <c r="E4008" s="76">
        <f t="shared" si="249"/>
        <v>16</v>
      </c>
      <c r="F4008" s="101">
        <f t="shared" si="250"/>
        <v>3</v>
      </c>
      <c r="G4008" s="101" t="str">
        <f t="shared" si="251"/>
        <v>On</v>
      </c>
    </row>
    <row r="4009" spans="2:7" x14ac:dyDescent="0.35">
      <c r="B4009" s="3">
        <v>46189.70833332363</v>
      </c>
      <c r="C4009" s="84">
        <v>9.0129559468196963</v>
      </c>
      <c r="D4009" s="76">
        <f t="shared" si="248"/>
        <v>6</v>
      </c>
      <c r="E4009" s="76">
        <f t="shared" si="249"/>
        <v>17</v>
      </c>
      <c r="F4009" s="101">
        <f t="shared" si="250"/>
        <v>3</v>
      </c>
      <c r="G4009" s="101" t="str">
        <f t="shared" si="251"/>
        <v>On</v>
      </c>
    </row>
    <row r="4010" spans="2:7" x14ac:dyDescent="0.35">
      <c r="B4010" s="3">
        <v>46189.749999990294</v>
      </c>
      <c r="C4010" s="84">
        <v>2.4961057021524651</v>
      </c>
      <c r="D4010" s="76">
        <f t="shared" si="248"/>
        <v>6</v>
      </c>
      <c r="E4010" s="76">
        <f t="shared" si="249"/>
        <v>18</v>
      </c>
      <c r="F4010" s="101">
        <f t="shared" si="250"/>
        <v>3</v>
      </c>
      <c r="G4010" s="101" t="str">
        <f t="shared" si="251"/>
        <v>On</v>
      </c>
    </row>
    <row r="4011" spans="2:7" x14ac:dyDescent="0.35">
      <c r="B4011" s="3">
        <v>46189.791666656958</v>
      </c>
      <c r="C4011" s="84">
        <v>0.36305360834813094</v>
      </c>
      <c r="D4011" s="76">
        <f t="shared" si="248"/>
        <v>6</v>
      </c>
      <c r="E4011" s="76">
        <f t="shared" si="249"/>
        <v>19</v>
      </c>
      <c r="F4011" s="101">
        <f t="shared" si="250"/>
        <v>3</v>
      </c>
      <c r="G4011" s="101" t="str">
        <f t="shared" si="251"/>
        <v>On</v>
      </c>
    </row>
    <row r="4012" spans="2:7" x14ac:dyDescent="0.35">
      <c r="B4012" s="3">
        <v>46189.833333323622</v>
      </c>
      <c r="C4012" s="84">
        <v>7.4287375122226544E-3</v>
      </c>
      <c r="D4012" s="76">
        <f t="shared" si="248"/>
        <v>6</v>
      </c>
      <c r="E4012" s="76">
        <f t="shared" si="249"/>
        <v>20</v>
      </c>
      <c r="F4012" s="101">
        <f t="shared" si="250"/>
        <v>3</v>
      </c>
      <c r="G4012" s="101" t="str">
        <f t="shared" si="251"/>
        <v>On</v>
      </c>
    </row>
    <row r="4013" spans="2:7" x14ac:dyDescent="0.35">
      <c r="B4013" s="3">
        <v>46189.874999990287</v>
      </c>
      <c r="C4013" s="84">
        <v>0</v>
      </c>
      <c r="D4013" s="76">
        <f t="shared" si="248"/>
        <v>6</v>
      </c>
      <c r="E4013" s="76">
        <f t="shared" si="249"/>
        <v>21</v>
      </c>
      <c r="F4013" s="101">
        <f t="shared" si="250"/>
        <v>3</v>
      </c>
      <c r="G4013" s="101" t="str">
        <f t="shared" si="251"/>
        <v>On</v>
      </c>
    </row>
    <row r="4014" spans="2:7" x14ac:dyDescent="0.35">
      <c r="B4014" s="3">
        <v>46189.916666656951</v>
      </c>
      <c r="C4014" s="84">
        <v>0</v>
      </c>
      <c r="D4014" s="76">
        <f t="shared" si="248"/>
        <v>6</v>
      </c>
      <c r="E4014" s="76">
        <f t="shared" si="249"/>
        <v>22</v>
      </c>
      <c r="F4014" s="101">
        <f t="shared" si="250"/>
        <v>3</v>
      </c>
      <c r="G4014" s="101" t="str">
        <f t="shared" si="251"/>
        <v>On</v>
      </c>
    </row>
    <row r="4015" spans="2:7" x14ac:dyDescent="0.35">
      <c r="B4015" s="3">
        <v>46189.958333323615</v>
      </c>
      <c r="C4015" s="84">
        <v>0</v>
      </c>
      <c r="D4015" s="76">
        <f t="shared" si="248"/>
        <v>6</v>
      </c>
      <c r="E4015" s="76">
        <f t="shared" si="249"/>
        <v>23</v>
      </c>
      <c r="F4015" s="101">
        <f t="shared" si="250"/>
        <v>3</v>
      </c>
      <c r="G4015" s="101" t="str">
        <f t="shared" si="251"/>
        <v>On</v>
      </c>
    </row>
    <row r="4016" spans="2:7" x14ac:dyDescent="0.35">
      <c r="B4016" s="3">
        <v>46189.999999990279</v>
      </c>
      <c r="C4016" s="84">
        <v>0</v>
      </c>
      <c r="D4016" s="76">
        <f t="shared" si="248"/>
        <v>6</v>
      </c>
      <c r="E4016" s="76">
        <f t="shared" si="249"/>
        <v>0</v>
      </c>
      <c r="F4016" s="101">
        <f t="shared" si="250"/>
        <v>4</v>
      </c>
      <c r="G4016" s="101" t="str">
        <f t="shared" si="251"/>
        <v>Off</v>
      </c>
    </row>
    <row r="4017" spans="2:7" x14ac:dyDescent="0.35">
      <c r="B4017" s="3">
        <v>46190.041666656944</v>
      </c>
      <c r="C4017" s="84">
        <v>0</v>
      </c>
      <c r="D4017" s="76">
        <f t="shared" si="248"/>
        <v>6</v>
      </c>
      <c r="E4017" s="76">
        <f t="shared" si="249"/>
        <v>1</v>
      </c>
      <c r="F4017" s="101">
        <f t="shared" si="250"/>
        <v>4</v>
      </c>
      <c r="G4017" s="101" t="str">
        <f t="shared" si="251"/>
        <v>Off</v>
      </c>
    </row>
    <row r="4018" spans="2:7" x14ac:dyDescent="0.35">
      <c r="B4018" s="3">
        <v>46190.083333323608</v>
      </c>
      <c r="C4018" s="84">
        <v>0</v>
      </c>
      <c r="D4018" s="76">
        <f t="shared" si="248"/>
        <v>6</v>
      </c>
      <c r="E4018" s="76">
        <f t="shared" si="249"/>
        <v>2</v>
      </c>
      <c r="F4018" s="101">
        <f t="shared" si="250"/>
        <v>4</v>
      </c>
      <c r="G4018" s="101" t="str">
        <f t="shared" si="251"/>
        <v>Off</v>
      </c>
    </row>
    <row r="4019" spans="2:7" x14ac:dyDescent="0.35">
      <c r="B4019" s="3">
        <v>46190.124999990272</v>
      </c>
      <c r="C4019" s="84">
        <v>0</v>
      </c>
      <c r="D4019" s="76">
        <f t="shared" si="248"/>
        <v>6</v>
      </c>
      <c r="E4019" s="76">
        <f t="shared" si="249"/>
        <v>3</v>
      </c>
      <c r="F4019" s="101">
        <f t="shared" si="250"/>
        <v>4</v>
      </c>
      <c r="G4019" s="101" t="str">
        <f t="shared" si="251"/>
        <v>Off</v>
      </c>
    </row>
    <row r="4020" spans="2:7" x14ac:dyDescent="0.35">
      <c r="B4020" s="3">
        <v>46190.166666656936</v>
      </c>
      <c r="C4020" s="84">
        <v>0</v>
      </c>
      <c r="D4020" s="76">
        <f t="shared" si="248"/>
        <v>6</v>
      </c>
      <c r="E4020" s="76">
        <f t="shared" si="249"/>
        <v>4</v>
      </c>
      <c r="F4020" s="101">
        <f t="shared" si="250"/>
        <v>4</v>
      </c>
      <c r="G4020" s="101" t="str">
        <f t="shared" si="251"/>
        <v>Off</v>
      </c>
    </row>
    <row r="4021" spans="2:7" x14ac:dyDescent="0.35">
      <c r="B4021" s="3">
        <v>46190.208333323601</v>
      </c>
      <c r="C4021" s="84">
        <v>0</v>
      </c>
      <c r="D4021" s="76">
        <f t="shared" si="248"/>
        <v>6</v>
      </c>
      <c r="E4021" s="76">
        <f t="shared" si="249"/>
        <v>5</v>
      </c>
      <c r="F4021" s="101">
        <f t="shared" si="250"/>
        <v>4</v>
      </c>
      <c r="G4021" s="101" t="str">
        <f t="shared" si="251"/>
        <v>Off</v>
      </c>
    </row>
    <row r="4022" spans="2:7" x14ac:dyDescent="0.35">
      <c r="B4022" s="3">
        <v>46190.249999990265</v>
      </c>
      <c r="C4022" s="84">
        <v>0</v>
      </c>
      <c r="D4022" s="76">
        <f t="shared" si="248"/>
        <v>6</v>
      </c>
      <c r="E4022" s="76">
        <f t="shared" si="249"/>
        <v>6</v>
      </c>
      <c r="F4022" s="101">
        <f t="shared" si="250"/>
        <v>4</v>
      </c>
      <c r="G4022" s="101" t="str">
        <f t="shared" si="251"/>
        <v>Off</v>
      </c>
    </row>
    <row r="4023" spans="2:7" x14ac:dyDescent="0.35">
      <c r="B4023" s="3">
        <v>46190.291666656929</v>
      </c>
      <c r="C4023" s="84">
        <v>0.43736069325168908</v>
      </c>
      <c r="D4023" s="76">
        <f t="shared" si="248"/>
        <v>6</v>
      </c>
      <c r="E4023" s="76">
        <f t="shared" si="249"/>
        <v>7</v>
      </c>
      <c r="F4023" s="101">
        <f t="shared" si="250"/>
        <v>4</v>
      </c>
      <c r="G4023" s="101" t="str">
        <f t="shared" si="251"/>
        <v>Off</v>
      </c>
    </row>
    <row r="4024" spans="2:7" x14ac:dyDescent="0.35">
      <c r="B4024" s="3">
        <v>46190.333333323593</v>
      </c>
      <c r="C4024" s="84">
        <v>3.5241629574143465</v>
      </c>
      <c r="D4024" s="76">
        <f t="shared" si="248"/>
        <v>6</v>
      </c>
      <c r="E4024" s="76">
        <f t="shared" si="249"/>
        <v>8</v>
      </c>
      <c r="F4024" s="101">
        <f t="shared" si="250"/>
        <v>4</v>
      </c>
      <c r="G4024" s="101" t="str">
        <f t="shared" si="251"/>
        <v>On</v>
      </c>
    </row>
    <row r="4025" spans="2:7" x14ac:dyDescent="0.35">
      <c r="B4025" s="3">
        <v>46190.374999990257</v>
      </c>
      <c r="C4025" s="84">
        <v>6.2372924234113798</v>
      </c>
      <c r="D4025" s="76">
        <f t="shared" si="248"/>
        <v>6</v>
      </c>
      <c r="E4025" s="76">
        <f t="shared" si="249"/>
        <v>9</v>
      </c>
      <c r="F4025" s="101">
        <f t="shared" si="250"/>
        <v>4</v>
      </c>
      <c r="G4025" s="101" t="str">
        <f t="shared" si="251"/>
        <v>On</v>
      </c>
    </row>
    <row r="4026" spans="2:7" x14ac:dyDescent="0.35">
      <c r="B4026" s="3">
        <v>46190.416666656922</v>
      </c>
      <c r="C4026" s="84">
        <v>4.0489572000257317</v>
      </c>
      <c r="D4026" s="76">
        <f t="shared" si="248"/>
        <v>6</v>
      </c>
      <c r="E4026" s="76">
        <f t="shared" si="249"/>
        <v>10</v>
      </c>
      <c r="F4026" s="101">
        <f t="shared" si="250"/>
        <v>4</v>
      </c>
      <c r="G4026" s="101" t="str">
        <f t="shared" si="251"/>
        <v>On</v>
      </c>
    </row>
    <row r="4027" spans="2:7" x14ac:dyDescent="0.35">
      <c r="B4027" s="3">
        <v>46190.458333323586</v>
      </c>
      <c r="C4027" s="84">
        <v>2.7590507976626442</v>
      </c>
      <c r="D4027" s="76">
        <f t="shared" si="248"/>
        <v>6</v>
      </c>
      <c r="E4027" s="76">
        <f t="shared" si="249"/>
        <v>11</v>
      </c>
      <c r="F4027" s="101">
        <f t="shared" si="250"/>
        <v>4</v>
      </c>
      <c r="G4027" s="101" t="str">
        <f t="shared" si="251"/>
        <v>On</v>
      </c>
    </row>
    <row r="4028" spans="2:7" x14ac:dyDescent="0.35">
      <c r="B4028" s="3">
        <v>46190.49999999025</v>
      </c>
      <c r="C4028" s="84">
        <v>5.5450022892035076</v>
      </c>
      <c r="D4028" s="76">
        <f t="shared" si="248"/>
        <v>6</v>
      </c>
      <c r="E4028" s="76">
        <f t="shared" si="249"/>
        <v>12</v>
      </c>
      <c r="F4028" s="101">
        <f t="shared" si="250"/>
        <v>4</v>
      </c>
      <c r="G4028" s="101" t="str">
        <f t="shared" si="251"/>
        <v>On</v>
      </c>
    </row>
    <row r="4029" spans="2:7" x14ac:dyDescent="0.35">
      <c r="B4029" s="3">
        <v>46190.541666656914</v>
      </c>
      <c r="C4029" s="84">
        <v>5.9657666904103834</v>
      </c>
      <c r="D4029" s="76">
        <f t="shared" si="248"/>
        <v>6</v>
      </c>
      <c r="E4029" s="76">
        <f t="shared" si="249"/>
        <v>13</v>
      </c>
      <c r="F4029" s="101">
        <f t="shared" si="250"/>
        <v>4</v>
      </c>
      <c r="G4029" s="101" t="str">
        <f t="shared" si="251"/>
        <v>On</v>
      </c>
    </row>
    <row r="4030" spans="2:7" x14ac:dyDescent="0.35">
      <c r="B4030" s="3">
        <v>46190.583333323579</v>
      </c>
      <c r="C4030" s="84">
        <v>5.5109550176464328</v>
      </c>
      <c r="D4030" s="76">
        <f t="shared" si="248"/>
        <v>6</v>
      </c>
      <c r="E4030" s="76">
        <f t="shared" si="249"/>
        <v>14</v>
      </c>
      <c r="F4030" s="101">
        <f t="shared" si="250"/>
        <v>4</v>
      </c>
      <c r="G4030" s="101" t="str">
        <f t="shared" si="251"/>
        <v>On</v>
      </c>
    </row>
    <row r="4031" spans="2:7" x14ac:dyDescent="0.35">
      <c r="B4031" s="3">
        <v>46190.624999990243</v>
      </c>
      <c r="C4031" s="84">
        <v>3.4696576730918856</v>
      </c>
      <c r="D4031" s="76">
        <f t="shared" si="248"/>
        <v>6</v>
      </c>
      <c r="E4031" s="76">
        <f t="shared" si="249"/>
        <v>15</v>
      </c>
      <c r="F4031" s="101">
        <f t="shared" si="250"/>
        <v>4</v>
      </c>
      <c r="G4031" s="101" t="str">
        <f t="shared" si="251"/>
        <v>On</v>
      </c>
    </row>
    <row r="4032" spans="2:7" x14ac:dyDescent="0.35">
      <c r="B4032" s="3">
        <v>46190.666666656907</v>
      </c>
      <c r="C4032" s="84">
        <v>2.2543679973512005</v>
      </c>
      <c r="D4032" s="76">
        <f t="shared" si="248"/>
        <v>6</v>
      </c>
      <c r="E4032" s="76">
        <f t="shared" si="249"/>
        <v>16</v>
      </c>
      <c r="F4032" s="101">
        <f t="shared" si="250"/>
        <v>4</v>
      </c>
      <c r="G4032" s="101" t="str">
        <f t="shared" si="251"/>
        <v>On</v>
      </c>
    </row>
    <row r="4033" spans="2:7" x14ac:dyDescent="0.35">
      <c r="B4033" s="3">
        <v>46190.708333323571</v>
      </c>
      <c r="C4033" s="84">
        <v>3.2821517413479069</v>
      </c>
      <c r="D4033" s="76">
        <f t="shared" si="248"/>
        <v>6</v>
      </c>
      <c r="E4033" s="76">
        <f t="shared" si="249"/>
        <v>17</v>
      </c>
      <c r="F4033" s="101">
        <f t="shared" si="250"/>
        <v>4</v>
      </c>
      <c r="G4033" s="101" t="str">
        <f t="shared" si="251"/>
        <v>On</v>
      </c>
    </row>
    <row r="4034" spans="2:7" x14ac:dyDescent="0.35">
      <c r="B4034" s="3">
        <v>46190.749999990236</v>
      </c>
      <c r="C4034" s="84">
        <v>4.1138373325714825</v>
      </c>
      <c r="D4034" s="76">
        <f t="shared" si="248"/>
        <v>6</v>
      </c>
      <c r="E4034" s="76">
        <f t="shared" si="249"/>
        <v>18</v>
      </c>
      <c r="F4034" s="101">
        <f t="shared" si="250"/>
        <v>4</v>
      </c>
      <c r="G4034" s="101" t="str">
        <f t="shared" si="251"/>
        <v>On</v>
      </c>
    </row>
    <row r="4035" spans="2:7" x14ac:dyDescent="0.35">
      <c r="B4035" s="3">
        <v>46190.7916666569</v>
      </c>
      <c r="C4035" s="84">
        <v>3.2340018032337663</v>
      </c>
      <c r="D4035" s="76">
        <f t="shared" si="248"/>
        <v>6</v>
      </c>
      <c r="E4035" s="76">
        <f t="shared" si="249"/>
        <v>19</v>
      </c>
      <c r="F4035" s="101">
        <f t="shared" si="250"/>
        <v>4</v>
      </c>
      <c r="G4035" s="101" t="str">
        <f t="shared" si="251"/>
        <v>On</v>
      </c>
    </row>
    <row r="4036" spans="2:7" x14ac:dyDescent="0.35">
      <c r="B4036" s="3">
        <v>46190.833333323564</v>
      </c>
      <c r="C4036" s="84">
        <v>3.6565310121731988E-3</v>
      </c>
      <c r="D4036" s="76">
        <f t="shared" si="248"/>
        <v>6</v>
      </c>
      <c r="E4036" s="76">
        <f t="shared" si="249"/>
        <v>20</v>
      </c>
      <c r="F4036" s="101">
        <f t="shared" si="250"/>
        <v>4</v>
      </c>
      <c r="G4036" s="101" t="str">
        <f t="shared" si="251"/>
        <v>On</v>
      </c>
    </row>
    <row r="4037" spans="2:7" x14ac:dyDescent="0.35">
      <c r="B4037" s="3">
        <v>46190.874999990228</v>
      </c>
      <c r="C4037" s="84">
        <v>0</v>
      </c>
      <c r="D4037" s="76">
        <f t="shared" si="248"/>
        <v>6</v>
      </c>
      <c r="E4037" s="76">
        <f t="shared" si="249"/>
        <v>21</v>
      </c>
      <c r="F4037" s="101">
        <f t="shared" si="250"/>
        <v>4</v>
      </c>
      <c r="G4037" s="101" t="str">
        <f t="shared" si="251"/>
        <v>On</v>
      </c>
    </row>
    <row r="4038" spans="2:7" x14ac:dyDescent="0.35">
      <c r="B4038" s="3">
        <v>46190.916666656893</v>
      </c>
      <c r="C4038" s="84">
        <v>0</v>
      </c>
      <c r="D4038" s="76">
        <f t="shared" si="248"/>
        <v>6</v>
      </c>
      <c r="E4038" s="76">
        <f t="shared" si="249"/>
        <v>22</v>
      </c>
      <c r="F4038" s="101">
        <f t="shared" si="250"/>
        <v>4</v>
      </c>
      <c r="G4038" s="101" t="str">
        <f t="shared" si="251"/>
        <v>On</v>
      </c>
    </row>
    <row r="4039" spans="2:7" x14ac:dyDescent="0.35">
      <c r="B4039" s="3">
        <v>46190.958333323557</v>
      </c>
      <c r="C4039" s="84">
        <v>0</v>
      </c>
      <c r="D4039" s="76">
        <f t="shared" si="248"/>
        <v>6</v>
      </c>
      <c r="E4039" s="76">
        <f t="shared" si="249"/>
        <v>23</v>
      </c>
      <c r="F4039" s="101">
        <f t="shared" si="250"/>
        <v>4</v>
      </c>
      <c r="G4039" s="101" t="str">
        <f t="shared" si="251"/>
        <v>On</v>
      </c>
    </row>
    <row r="4040" spans="2:7" x14ac:dyDescent="0.35">
      <c r="B4040" s="3">
        <v>46190.999999990221</v>
      </c>
      <c r="C4040" s="84">
        <v>0</v>
      </c>
      <c r="D4040" s="76">
        <f t="shared" si="248"/>
        <v>6</v>
      </c>
      <c r="E4040" s="76">
        <f t="shared" si="249"/>
        <v>0</v>
      </c>
      <c r="F4040" s="101">
        <f t="shared" si="250"/>
        <v>5</v>
      </c>
      <c r="G4040" s="101" t="str">
        <f t="shared" si="251"/>
        <v>Off</v>
      </c>
    </row>
    <row r="4041" spans="2:7" x14ac:dyDescent="0.35">
      <c r="B4041" s="3">
        <v>46191.041666656885</v>
      </c>
      <c r="C4041" s="84">
        <v>0</v>
      </c>
      <c r="D4041" s="76">
        <f t="shared" ref="D4041:D4104" si="252">MONTH(B4041)</f>
        <v>6</v>
      </c>
      <c r="E4041" s="76">
        <f t="shared" si="249"/>
        <v>1</v>
      </c>
      <c r="F4041" s="101">
        <f t="shared" si="250"/>
        <v>5</v>
      </c>
      <c r="G4041" s="101" t="str">
        <f t="shared" si="251"/>
        <v>Off</v>
      </c>
    </row>
    <row r="4042" spans="2:7" x14ac:dyDescent="0.35">
      <c r="B4042" s="3">
        <v>46191.08333332355</v>
      </c>
      <c r="C4042" s="84">
        <v>0</v>
      </c>
      <c r="D4042" s="76">
        <f t="shared" si="252"/>
        <v>6</v>
      </c>
      <c r="E4042" s="76">
        <f t="shared" ref="E4042:E4105" si="253">HOUR(B4042)</f>
        <v>2</v>
      </c>
      <c r="F4042" s="101">
        <f t="shared" ref="F4042:F4105" si="254">WEEKDAY(B4042,1)</f>
        <v>5</v>
      </c>
      <c r="G4042" s="101" t="str">
        <f t="shared" ref="G4042:G4105" si="255">IF(OR(F4042=$F$6,F4042=$F$7),"Off",IF(E4042&lt;8,"Off","On"))</f>
        <v>Off</v>
      </c>
    </row>
    <row r="4043" spans="2:7" x14ac:dyDescent="0.35">
      <c r="B4043" s="3">
        <v>46191.124999990214</v>
      </c>
      <c r="C4043" s="84">
        <v>0</v>
      </c>
      <c r="D4043" s="76">
        <f t="shared" si="252"/>
        <v>6</v>
      </c>
      <c r="E4043" s="76">
        <f t="shared" si="253"/>
        <v>3</v>
      </c>
      <c r="F4043" s="101">
        <f t="shared" si="254"/>
        <v>5</v>
      </c>
      <c r="G4043" s="101" t="str">
        <f t="shared" si="255"/>
        <v>Off</v>
      </c>
    </row>
    <row r="4044" spans="2:7" x14ac:dyDescent="0.35">
      <c r="B4044" s="3">
        <v>46191.166666656878</v>
      </c>
      <c r="C4044" s="84">
        <v>0</v>
      </c>
      <c r="D4044" s="76">
        <f t="shared" si="252"/>
        <v>6</v>
      </c>
      <c r="E4044" s="76">
        <f t="shared" si="253"/>
        <v>4</v>
      </c>
      <c r="F4044" s="101">
        <f t="shared" si="254"/>
        <v>5</v>
      </c>
      <c r="G4044" s="101" t="str">
        <f t="shared" si="255"/>
        <v>Off</v>
      </c>
    </row>
    <row r="4045" spans="2:7" x14ac:dyDescent="0.35">
      <c r="B4045" s="3">
        <v>46191.208333323542</v>
      </c>
      <c r="C4045" s="84">
        <v>0</v>
      </c>
      <c r="D4045" s="76">
        <f t="shared" si="252"/>
        <v>6</v>
      </c>
      <c r="E4045" s="76">
        <f t="shared" si="253"/>
        <v>5</v>
      </c>
      <c r="F4045" s="101">
        <f t="shared" si="254"/>
        <v>5</v>
      </c>
      <c r="G4045" s="101" t="str">
        <f t="shared" si="255"/>
        <v>Off</v>
      </c>
    </row>
    <row r="4046" spans="2:7" x14ac:dyDescent="0.35">
      <c r="B4046" s="3">
        <v>46191.249999990207</v>
      </c>
      <c r="C4046" s="84">
        <v>0.21870278706644297</v>
      </c>
      <c r="D4046" s="76">
        <f t="shared" si="252"/>
        <v>6</v>
      </c>
      <c r="E4046" s="76">
        <f t="shared" si="253"/>
        <v>6</v>
      </c>
      <c r="F4046" s="101">
        <f t="shared" si="254"/>
        <v>5</v>
      </c>
      <c r="G4046" s="101" t="str">
        <f t="shared" si="255"/>
        <v>Off</v>
      </c>
    </row>
    <row r="4047" spans="2:7" x14ac:dyDescent="0.35">
      <c r="B4047" s="3">
        <v>46191.291666656871</v>
      </c>
      <c r="C4047" s="84">
        <v>3.8569493355833733</v>
      </c>
      <c r="D4047" s="76">
        <f t="shared" si="252"/>
        <v>6</v>
      </c>
      <c r="E4047" s="76">
        <f t="shared" si="253"/>
        <v>7</v>
      </c>
      <c r="F4047" s="101">
        <f t="shared" si="254"/>
        <v>5</v>
      </c>
      <c r="G4047" s="101" t="str">
        <f t="shared" si="255"/>
        <v>Off</v>
      </c>
    </row>
    <row r="4048" spans="2:7" x14ac:dyDescent="0.35">
      <c r="B4048" s="3">
        <v>46191.333333323535</v>
      </c>
      <c r="C4048" s="84">
        <v>7.411609891091552</v>
      </c>
      <c r="D4048" s="76">
        <f t="shared" si="252"/>
        <v>6</v>
      </c>
      <c r="E4048" s="76">
        <f t="shared" si="253"/>
        <v>8</v>
      </c>
      <c r="F4048" s="101">
        <f t="shared" si="254"/>
        <v>5</v>
      </c>
      <c r="G4048" s="101" t="str">
        <f t="shared" si="255"/>
        <v>On</v>
      </c>
    </row>
    <row r="4049" spans="2:7" x14ac:dyDescent="0.35">
      <c r="B4049" s="3">
        <v>46191.374999990199</v>
      </c>
      <c r="C4049" s="84">
        <v>6.9880280488331712</v>
      </c>
      <c r="D4049" s="76">
        <f t="shared" si="252"/>
        <v>6</v>
      </c>
      <c r="E4049" s="76">
        <f t="shared" si="253"/>
        <v>9</v>
      </c>
      <c r="F4049" s="101">
        <f t="shared" si="254"/>
        <v>5</v>
      </c>
      <c r="G4049" s="101" t="str">
        <f t="shared" si="255"/>
        <v>On</v>
      </c>
    </row>
    <row r="4050" spans="2:7" x14ac:dyDescent="0.35">
      <c r="B4050" s="3">
        <v>46191.416666656864</v>
      </c>
      <c r="C4050" s="84">
        <v>4.7219863332881324</v>
      </c>
      <c r="D4050" s="76">
        <f t="shared" si="252"/>
        <v>6</v>
      </c>
      <c r="E4050" s="76">
        <f t="shared" si="253"/>
        <v>10</v>
      </c>
      <c r="F4050" s="101">
        <f t="shared" si="254"/>
        <v>5</v>
      </c>
      <c r="G4050" s="101" t="str">
        <f t="shared" si="255"/>
        <v>On</v>
      </c>
    </row>
    <row r="4051" spans="2:7" x14ac:dyDescent="0.35">
      <c r="B4051" s="3">
        <v>46191.458333323528</v>
      </c>
      <c r="C4051" s="84">
        <v>5.1734295071823837</v>
      </c>
      <c r="D4051" s="76">
        <f t="shared" si="252"/>
        <v>6</v>
      </c>
      <c r="E4051" s="76">
        <f t="shared" si="253"/>
        <v>11</v>
      </c>
      <c r="F4051" s="101">
        <f t="shared" si="254"/>
        <v>5</v>
      </c>
      <c r="G4051" s="101" t="str">
        <f t="shared" si="255"/>
        <v>On</v>
      </c>
    </row>
    <row r="4052" spans="2:7" x14ac:dyDescent="0.35">
      <c r="B4052" s="3">
        <v>46191.499999990192</v>
      </c>
      <c r="C4052" s="84">
        <v>11.567406074406318</v>
      </c>
      <c r="D4052" s="76">
        <f t="shared" si="252"/>
        <v>6</v>
      </c>
      <c r="E4052" s="76">
        <f t="shared" si="253"/>
        <v>12</v>
      </c>
      <c r="F4052" s="101">
        <f t="shared" si="254"/>
        <v>5</v>
      </c>
      <c r="G4052" s="101" t="str">
        <f t="shared" si="255"/>
        <v>On</v>
      </c>
    </row>
    <row r="4053" spans="2:7" x14ac:dyDescent="0.35">
      <c r="B4053" s="3">
        <v>46191.541666656856</v>
      </c>
      <c r="C4053" s="84">
        <v>16.515640060205943</v>
      </c>
      <c r="D4053" s="76">
        <f t="shared" si="252"/>
        <v>6</v>
      </c>
      <c r="E4053" s="76">
        <f t="shared" si="253"/>
        <v>13</v>
      </c>
      <c r="F4053" s="101">
        <f t="shared" si="254"/>
        <v>5</v>
      </c>
      <c r="G4053" s="101" t="str">
        <f t="shared" si="255"/>
        <v>On</v>
      </c>
    </row>
    <row r="4054" spans="2:7" x14ac:dyDescent="0.35">
      <c r="B4054" s="3">
        <v>46191.58333332352</v>
      </c>
      <c r="C4054" s="84">
        <v>12.87802385278661</v>
      </c>
      <c r="D4054" s="76">
        <f t="shared" si="252"/>
        <v>6</v>
      </c>
      <c r="E4054" s="76">
        <f t="shared" si="253"/>
        <v>14</v>
      </c>
      <c r="F4054" s="101">
        <f t="shared" si="254"/>
        <v>5</v>
      </c>
      <c r="G4054" s="101" t="str">
        <f t="shared" si="255"/>
        <v>On</v>
      </c>
    </row>
    <row r="4055" spans="2:7" x14ac:dyDescent="0.35">
      <c r="B4055" s="3">
        <v>46191.624999990185</v>
      </c>
      <c r="C4055" s="84">
        <v>15.095955549601561</v>
      </c>
      <c r="D4055" s="76">
        <f t="shared" si="252"/>
        <v>6</v>
      </c>
      <c r="E4055" s="76">
        <f t="shared" si="253"/>
        <v>15</v>
      </c>
      <c r="F4055" s="101">
        <f t="shared" si="254"/>
        <v>5</v>
      </c>
      <c r="G4055" s="101" t="str">
        <f t="shared" si="255"/>
        <v>On</v>
      </c>
    </row>
    <row r="4056" spans="2:7" x14ac:dyDescent="0.35">
      <c r="B4056" s="3">
        <v>46191.666666656849</v>
      </c>
      <c r="C4056" s="84">
        <v>10.835036397740012</v>
      </c>
      <c r="D4056" s="76">
        <f t="shared" si="252"/>
        <v>6</v>
      </c>
      <c r="E4056" s="76">
        <f t="shared" si="253"/>
        <v>16</v>
      </c>
      <c r="F4056" s="101">
        <f t="shared" si="254"/>
        <v>5</v>
      </c>
      <c r="G4056" s="101" t="str">
        <f t="shared" si="255"/>
        <v>On</v>
      </c>
    </row>
    <row r="4057" spans="2:7" x14ac:dyDescent="0.35">
      <c r="B4057" s="3">
        <v>46191.708333323513</v>
      </c>
      <c r="C4057" s="84">
        <v>7.6032589678703166</v>
      </c>
      <c r="D4057" s="76">
        <f t="shared" si="252"/>
        <v>6</v>
      </c>
      <c r="E4057" s="76">
        <f t="shared" si="253"/>
        <v>17</v>
      </c>
      <c r="F4057" s="101">
        <f t="shared" si="254"/>
        <v>5</v>
      </c>
      <c r="G4057" s="101" t="str">
        <f t="shared" si="255"/>
        <v>On</v>
      </c>
    </row>
    <row r="4058" spans="2:7" x14ac:dyDescent="0.35">
      <c r="B4058" s="3">
        <v>46191.749999990177</v>
      </c>
      <c r="C4058" s="84">
        <v>4.9667605619888375</v>
      </c>
      <c r="D4058" s="76">
        <f t="shared" si="252"/>
        <v>6</v>
      </c>
      <c r="E4058" s="76">
        <f t="shared" si="253"/>
        <v>18</v>
      </c>
      <c r="F4058" s="101">
        <f t="shared" si="254"/>
        <v>5</v>
      </c>
      <c r="G4058" s="101" t="str">
        <f t="shared" si="255"/>
        <v>On</v>
      </c>
    </row>
    <row r="4059" spans="2:7" x14ac:dyDescent="0.35">
      <c r="B4059" s="3">
        <v>46191.791666656842</v>
      </c>
      <c r="C4059" s="84">
        <v>5.416789337291612</v>
      </c>
      <c r="D4059" s="76">
        <f t="shared" si="252"/>
        <v>6</v>
      </c>
      <c r="E4059" s="76">
        <f t="shared" si="253"/>
        <v>19</v>
      </c>
      <c r="F4059" s="101">
        <f t="shared" si="254"/>
        <v>5</v>
      </c>
      <c r="G4059" s="101" t="str">
        <f t="shared" si="255"/>
        <v>On</v>
      </c>
    </row>
    <row r="4060" spans="2:7" x14ac:dyDescent="0.35">
      <c r="B4060" s="3">
        <v>46191.833333323506</v>
      </c>
      <c r="C4060" s="84">
        <v>0.20180316384391367</v>
      </c>
      <c r="D4060" s="76">
        <f t="shared" si="252"/>
        <v>6</v>
      </c>
      <c r="E4060" s="76">
        <f t="shared" si="253"/>
        <v>20</v>
      </c>
      <c r="F4060" s="101">
        <f t="shared" si="254"/>
        <v>5</v>
      </c>
      <c r="G4060" s="101" t="str">
        <f t="shared" si="255"/>
        <v>On</v>
      </c>
    </row>
    <row r="4061" spans="2:7" x14ac:dyDescent="0.35">
      <c r="B4061" s="3">
        <v>46191.87499999017</v>
      </c>
      <c r="C4061" s="84">
        <v>0</v>
      </c>
      <c r="D4061" s="76">
        <f t="shared" si="252"/>
        <v>6</v>
      </c>
      <c r="E4061" s="76">
        <f t="shared" si="253"/>
        <v>21</v>
      </c>
      <c r="F4061" s="101">
        <f t="shared" si="254"/>
        <v>5</v>
      </c>
      <c r="G4061" s="101" t="str">
        <f t="shared" si="255"/>
        <v>On</v>
      </c>
    </row>
    <row r="4062" spans="2:7" x14ac:dyDescent="0.35">
      <c r="B4062" s="3">
        <v>46191.916666656834</v>
      </c>
      <c r="C4062" s="84">
        <v>0</v>
      </c>
      <c r="D4062" s="76">
        <f t="shared" si="252"/>
        <v>6</v>
      </c>
      <c r="E4062" s="76">
        <f t="shared" si="253"/>
        <v>22</v>
      </c>
      <c r="F4062" s="101">
        <f t="shared" si="254"/>
        <v>5</v>
      </c>
      <c r="G4062" s="101" t="str">
        <f t="shared" si="255"/>
        <v>On</v>
      </c>
    </row>
    <row r="4063" spans="2:7" x14ac:dyDescent="0.35">
      <c r="B4063" s="3">
        <v>46191.958333323499</v>
      </c>
      <c r="C4063" s="84">
        <v>0</v>
      </c>
      <c r="D4063" s="76">
        <f t="shared" si="252"/>
        <v>6</v>
      </c>
      <c r="E4063" s="76">
        <f t="shared" si="253"/>
        <v>23</v>
      </c>
      <c r="F4063" s="101">
        <f t="shared" si="254"/>
        <v>5</v>
      </c>
      <c r="G4063" s="101" t="str">
        <f t="shared" si="255"/>
        <v>On</v>
      </c>
    </row>
    <row r="4064" spans="2:7" x14ac:dyDescent="0.35">
      <c r="B4064" s="3">
        <v>46191.999999990163</v>
      </c>
      <c r="C4064" s="84">
        <v>0</v>
      </c>
      <c r="D4064" s="76">
        <f t="shared" si="252"/>
        <v>6</v>
      </c>
      <c r="E4064" s="76">
        <f t="shared" si="253"/>
        <v>0</v>
      </c>
      <c r="F4064" s="101">
        <f t="shared" si="254"/>
        <v>6</v>
      </c>
      <c r="G4064" s="101" t="str">
        <f t="shared" si="255"/>
        <v>Off</v>
      </c>
    </row>
    <row r="4065" spans="2:7" x14ac:dyDescent="0.35">
      <c r="B4065" s="3">
        <v>46192.041666656827</v>
      </c>
      <c r="C4065" s="84">
        <v>0</v>
      </c>
      <c r="D4065" s="76">
        <f t="shared" si="252"/>
        <v>6</v>
      </c>
      <c r="E4065" s="76">
        <f t="shared" si="253"/>
        <v>1</v>
      </c>
      <c r="F4065" s="101">
        <f t="shared" si="254"/>
        <v>6</v>
      </c>
      <c r="G4065" s="101" t="str">
        <f t="shared" si="255"/>
        <v>Off</v>
      </c>
    </row>
    <row r="4066" spans="2:7" x14ac:dyDescent="0.35">
      <c r="B4066" s="3">
        <v>46192.083333323491</v>
      </c>
      <c r="C4066" s="84">
        <v>0</v>
      </c>
      <c r="D4066" s="76">
        <f t="shared" si="252"/>
        <v>6</v>
      </c>
      <c r="E4066" s="76">
        <f t="shared" si="253"/>
        <v>2</v>
      </c>
      <c r="F4066" s="101">
        <f t="shared" si="254"/>
        <v>6</v>
      </c>
      <c r="G4066" s="101" t="str">
        <f t="shared" si="255"/>
        <v>Off</v>
      </c>
    </row>
    <row r="4067" spans="2:7" x14ac:dyDescent="0.35">
      <c r="B4067" s="3">
        <v>46192.124999990156</v>
      </c>
      <c r="C4067" s="84">
        <v>0</v>
      </c>
      <c r="D4067" s="76">
        <f t="shared" si="252"/>
        <v>6</v>
      </c>
      <c r="E4067" s="76">
        <f t="shared" si="253"/>
        <v>3</v>
      </c>
      <c r="F4067" s="101">
        <f t="shared" si="254"/>
        <v>6</v>
      </c>
      <c r="G4067" s="101" t="str">
        <f t="shared" si="255"/>
        <v>Off</v>
      </c>
    </row>
    <row r="4068" spans="2:7" x14ac:dyDescent="0.35">
      <c r="B4068" s="3">
        <v>46192.16666665682</v>
      </c>
      <c r="C4068" s="84">
        <v>0</v>
      </c>
      <c r="D4068" s="76">
        <f t="shared" si="252"/>
        <v>6</v>
      </c>
      <c r="E4068" s="76">
        <f t="shared" si="253"/>
        <v>4</v>
      </c>
      <c r="F4068" s="101">
        <f t="shared" si="254"/>
        <v>6</v>
      </c>
      <c r="G4068" s="101" t="str">
        <f t="shared" si="255"/>
        <v>Off</v>
      </c>
    </row>
    <row r="4069" spans="2:7" x14ac:dyDescent="0.35">
      <c r="B4069" s="3">
        <v>46192.208333323484</v>
      </c>
      <c r="C4069" s="84">
        <v>0</v>
      </c>
      <c r="D4069" s="76">
        <f t="shared" si="252"/>
        <v>6</v>
      </c>
      <c r="E4069" s="76">
        <f t="shared" si="253"/>
        <v>5</v>
      </c>
      <c r="F4069" s="101">
        <f t="shared" si="254"/>
        <v>6</v>
      </c>
      <c r="G4069" s="101" t="str">
        <f t="shared" si="255"/>
        <v>Off</v>
      </c>
    </row>
    <row r="4070" spans="2:7" x14ac:dyDescent="0.35">
      <c r="B4070" s="3">
        <v>46192.249999990148</v>
      </c>
      <c r="C4070" s="84">
        <v>0.18575984244085206</v>
      </c>
      <c r="D4070" s="76">
        <f t="shared" si="252"/>
        <v>6</v>
      </c>
      <c r="E4070" s="76">
        <f t="shared" si="253"/>
        <v>6</v>
      </c>
      <c r="F4070" s="101">
        <f t="shared" si="254"/>
        <v>6</v>
      </c>
      <c r="G4070" s="101" t="str">
        <f t="shared" si="255"/>
        <v>Off</v>
      </c>
    </row>
    <row r="4071" spans="2:7" x14ac:dyDescent="0.35">
      <c r="B4071" s="3">
        <v>46192.291666656813</v>
      </c>
      <c r="C4071" s="84">
        <v>7.3338866181989193</v>
      </c>
      <c r="D4071" s="76">
        <f t="shared" si="252"/>
        <v>6</v>
      </c>
      <c r="E4071" s="76">
        <f t="shared" si="253"/>
        <v>7</v>
      </c>
      <c r="F4071" s="101">
        <f t="shared" si="254"/>
        <v>6</v>
      </c>
      <c r="G4071" s="101" t="str">
        <f t="shared" si="255"/>
        <v>Off</v>
      </c>
    </row>
    <row r="4072" spans="2:7" x14ac:dyDescent="0.35">
      <c r="B4072" s="3">
        <v>46192.333333323477</v>
      </c>
      <c r="C4072" s="84">
        <v>8.8825812792477112</v>
      </c>
      <c r="D4072" s="76">
        <f t="shared" si="252"/>
        <v>6</v>
      </c>
      <c r="E4072" s="76">
        <f t="shared" si="253"/>
        <v>8</v>
      </c>
      <c r="F4072" s="101">
        <f t="shared" si="254"/>
        <v>6</v>
      </c>
      <c r="G4072" s="101" t="str">
        <f t="shared" si="255"/>
        <v>On</v>
      </c>
    </row>
    <row r="4073" spans="2:7" x14ac:dyDescent="0.35">
      <c r="B4073" s="3">
        <v>46192.374999990141</v>
      </c>
      <c r="C4073" s="84">
        <v>18.369953971135331</v>
      </c>
      <c r="D4073" s="76">
        <f t="shared" si="252"/>
        <v>6</v>
      </c>
      <c r="E4073" s="76">
        <f t="shared" si="253"/>
        <v>9</v>
      </c>
      <c r="F4073" s="101">
        <f t="shared" si="254"/>
        <v>6</v>
      </c>
      <c r="G4073" s="101" t="str">
        <f t="shared" si="255"/>
        <v>On</v>
      </c>
    </row>
    <row r="4074" spans="2:7" x14ac:dyDescent="0.35">
      <c r="B4074" s="3">
        <v>46192.416666656805</v>
      </c>
      <c r="C4074" s="84">
        <v>19.118667282503512</v>
      </c>
      <c r="D4074" s="76">
        <f t="shared" si="252"/>
        <v>6</v>
      </c>
      <c r="E4074" s="76">
        <f t="shared" si="253"/>
        <v>10</v>
      </c>
      <c r="F4074" s="101">
        <f t="shared" si="254"/>
        <v>6</v>
      </c>
      <c r="G4074" s="101" t="str">
        <f t="shared" si="255"/>
        <v>On</v>
      </c>
    </row>
    <row r="4075" spans="2:7" x14ac:dyDescent="0.35">
      <c r="B4075" s="3">
        <v>46192.45833332347</v>
      </c>
      <c r="C4075" s="84">
        <v>14.442799169053583</v>
      </c>
      <c r="D4075" s="76">
        <f t="shared" si="252"/>
        <v>6</v>
      </c>
      <c r="E4075" s="76">
        <f t="shared" si="253"/>
        <v>11</v>
      </c>
      <c r="F4075" s="101">
        <f t="shared" si="254"/>
        <v>6</v>
      </c>
      <c r="G4075" s="101" t="str">
        <f t="shared" si="255"/>
        <v>On</v>
      </c>
    </row>
    <row r="4076" spans="2:7" x14ac:dyDescent="0.35">
      <c r="B4076" s="3">
        <v>46192.499999990134</v>
      </c>
      <c r="C4076" s="84">
        <v>15.715290686825753</v>
      </c>
      <c r="D4076" s="76">
        <f t="shared" si="252"/>
        <v>6</v>
      </c>
      <c r="E4076" s="76">
        <f t="shared" si="253"/>
        <v>12</v>
      </c>
      <c r="F4076" s="101">
        <f t="shared" si="254"/>
        <v>6</v>
      </c>
      <c r="G4076" s="101" t="str">
        <f t="shared" si="255"/>
        <v>On</v>
      </c>
    </row>
    <row r="4077" spans="2:7" x14ac:dyDescent="0.35">
      <c r="B4077" s="3">
        <v>46192.541666656798</v>
      </c>
      <c r="C4077" s="84">
        <v>17.065814094693994</v>
      </c>
      <c r="D4077" s="76">
        <f t="shared" si="252"/>
        <v>6</v>
      </c>
      <c r="E4077" s="76">
        <f t="shared" si="253"/>
        <v>13</v>
      </c>
      <c r="F4077" s="101">
        <f t="shared" si="254"/>
        <v>6</v>
      </c>
      <c r="G4077" s="101" t="str">
        <f t="shared" si="255"/>
        <v>On</v>
      </c>
    </row>
    <row r="4078" spans="2:7" x14ac:dyDescent="0.35">
      <c r="B4078" s="3">
        <v>46192.583333323462</v>
      </c>
      <c r="C4078" s="84">
        <v>18.591847520822693</v>
      </c>
      <c r="D4078" s="76">
        <f t="shared" si="252"/>
        <v>6</v>
      </c>
      <c r="E4078" s="76">
        <f t="shared" si="253"/>
        <v>14</v>
      </c>
      <c r="F4078" s="101">
        <f t="shared" si="254"/>
        <v>6</v>
      </c>
      <c r="G4078" s="101" t="str">
        <f t="shared" si="255"/>
        <v>On</v>
      </c>
    </row>
    <row r="4079" spans="2:7" x14ac:dyDescent="0.35">
      <c r="B4079" s="3">
        <v>46192.624999990127</v>
      </c>
      <c r="C4079" s="84">
        <v>16.826316740959474</v>
      </c>
      <c r="D4079" s="76">
        <f t="shared" si="252"/>
        <v>6</v>
      </c>
      <c r="E4079" s="76">
        <f t="shared" si="253"/>
        <v>15</v>
      </c>
      <c r="F4079" s="101">
        <f t="shared" si="254"/>
        <v>6</v>
      </c>
      <c r="G4079" s="101" t="str">
        <f t="shared" si="255"/>
        <v>On</v>
      </c>
    </row>
    <row r="4080" spans="2:7" x14ac:dyDescent="0.35">
      <c r="B4080" s="3">
        <v>46192.666666656791</v>
      </c>
      <c r="C4080" s="84">
        <v>16.516858167567911</v>
      </c>
      <c r="D4080" s="76">
        <f t="shared" si="252"/>
        <v>6</v>
      </c>
      <c r="E4080" s="76">
        <f t="shared" si="253"/>
        <v>16</v>
      </c>
      <c r="F4080" s="101">
        <f t="shared" si="254"/>
        <v>6</v>
      </c>
      <c r="G4080" s="101" t="str">
        <f t="shared" si="255"/>
        <v>On</v>
      </c>
    </row>
    <row r="4081" spans="2:7" x14ac:dyDescent="0.35">
      <c r="B4081" s="3">
        <v>46192.708333323455</v>
      </c>
      <c r="C4081" s="84">
        <v>10.536751254496147</v>
      </c>
      <c r="D4081" s="76">
        <f t="shared" si="252"/>
        <v>6</v>
      </c>
      <c r="E4081" s="76">
        <f t="shared" si="253"/>
        <v>17</v>
      </c>
      <c r="F4081" s="101">
        <f t="shared" si="254"/>
        <v>6</v>
      </c>
      <c r="G4081" s="101" t="str">
        <f t="shared" si="255"/>
        <v>On</v>
      </c>
    </row>
    <row r="4082" spans="2:7" x14ac:dyDescent="0.35">
      <c r="B4082" s="3">
        <v>46192.749999990119</v>
      </c>
      <c r="C4082" s="84">
        <v>12.945916605451568</v>
      </c>
      <c r="D4082" s="76">
        <f t="shared" si="252"/>
        <v>6</v>
      </c>
      <c r="E4082" s="76">
        <f t="shared" si="253"/>
        <v>18</v>
      </c>
      <c r="F4082" s="101">
        <f t="shared" si="254"/>
        <v>6</v>
      </c>
      <c r="G4082" s="101" t="str">
        <f t="shared" si="255"/>
        <v>On</v>
      </c>
    </row>
    <row r="4083" spans="2:7" x14ac:dyDescent="0.35">
      <c r="B4083" s="3">
        <v>46192.791666656783</v>
      </c>
      <c r="C4083" s="84">
        <v>5.7480375648835453</v>
      </c>
      <c r="D4083" s="76">
        <f t="shared" si="252"/>
        <v>6</v>
      </c>
      <c r="E4083" s="76">
        <f t="shared" si="253"/>
        <v>19</v>
      </c>
      <c r="F4083" s="101">
        <f t="shared" si="254"/>
        <v>6</v>
      </c>
      <c r="G4083" s="101" t="str">
        <f t="shared" si="255"/>
        <v>On</v>
      </c>
    </row>
    <row r="4084" spans="2:7" x14ac:dyDescent="0.35">
      <c r="B4084" s="3">
        <v>46192.833333323448</v>
      </c>
      <c r="C4084" s="84">
        <v>0.7753475743894217</v>
      </c>
      <c r="D4084" s="76">
        <f t="shared" si="252"/>
        <v>6</v>
      </c>
      <c r="E4084" s="76">
        <f t="shared" si="253"/>
        <v>20</v>
      </c>
      <c r="F4084" s="101">
        <f t="shared" si="254"/>
        <v>6</v>
      </c>
      <c r="G4084" s="101" t="str">
        <f t="shared" si="255"/>
        <v>On</v>
      </c>
    </row>
    <row r="4085" spans="2:7" x14ac:dyDescent="0.35">
      <c r="B4085" s="3">
        <v>46192.874999990112</v>
      </c>
      <c r="C4085" s="84">
        <v>0</v>
      </c>
      <c r="D4085" s="76">
        <f t="shared" si="252"/>
        <v>6</v>
      </c>
      <c r="E4085" s="76">
        <f t="shared" si="253"/>
        <v>21</v>
      </c>
      <c r="F4085" s="101">
        <f t="shared" si="254"/>
        <v>6</v>
      </c>
      <c r="G4085" s="101" t="str">
        <f t="shared" si="255"/>
        <v>On</v>
      </c>
    </row>
    <row r="4086" spans="2:7" x14ac:dyDescent="0.35">
      <c r="B4086" s="3">
        <v>46192.916666656776</v>
      </c>
      <c r="C4086" s="84">
        <v>0</v>
      </c>
      <c r="D4086" s="76">
        <f t="shared" si="252"/>
        <v>6</v>
      </c>
      <c r="E4086" s="76">
        <f t="shared" si="253"/>
        <v>22</v>
      </c>
      <c r="F4086" s="101">
        <f t="shared" si="254"/>
        <v>6</v>
      </c>
      <c r="G4086" s="101" t="str">
        <f t="shared" si="255"/>
        <v>On</v>
      </c>
    </row>
    <row r="4087" spans="2:7" x14ac:dyDescent="0.35">
      <c r="B4087" s="3">
        <v>46192.95833332344</v>
      </c>
      <c r="C4087" s="84">
        <v>0</v>
      </c>
      <c r="D4087" s="76">
        <f t="shared" si="252"/>
        <v>6</v>
      </c>
      <c r="E4087" s="76">
        <f t="shared" si="253"/>
        <v>23</v>
      </c>
      <c r="F4087" s="101">
        <f t="shared" si="254"/>
        <v>6</v>
      </c>
      <c r="G4087" s="101" t="str">
        <f t="shared" si="255"/>
        <v>On</v>
      </c>
    </row>
    <row r="4088" spans="2:7" x14ac:dyDescent="0.35">
      <c r="B4088" s="3">
        <v>46192.999999990105</v>
      </c>
      <c r="C4088" s="84">
        <v>0</v>
      </c>
      <c r="D4088" s="76">
        <f t="shared" si="252"/>
        <v>6</v>
      </c>
      <c r="E4088" s="76">
        <f t="shared" si="253"/>
        <v>0</v>
      </c>
      <c r="F4088" s="101">
        <f t="shared" si="254"/>
        <v>7</v>
      </c>
      <c r="G4088" s="101" t="str">
        <f t="shared" si="255"/>
        <v>Off</v>
      </c>
    </row>
    <row r="4089" spans="2:7" x14ac:dyDescent="0.35">
      <c r="B4089" s="3">
        <v>46193.041666656769</v>
      </c>
      <c r="C4089" s="84">
        <v>0</v>
      </c>
      <c r="D4089" s="76">
        <f t="shared" si="252"/>
        <v>6</v>
      </c>
      <c r="E4089" s="76">
        <f t="shared" si="253"/>
        <v>1</v>
      </c>
      <c r="F4089" s="101">
        <f t="shared" si="254"/>
        <v>7</v>
      </c>
      <c r="G4089" s="101" t="str">
        <f t="shared" si="255"/>
        <v>Off</v>
      </c>
    </row>
    <row r="4090" spans="2:7" x14ac:dyDescent="0.35">
      <c r="B4090" s="3">
        <v>46193.083333323433</v>
      </c>
      <c r="C4090" s="84">
        <v>0</v>
      </c>
      <c r="D4090" s="76">
        <f t="shared" si="252"/>
        <v>6</v>
      </c>
      <c r="E4090" s="76">
        <f t="shared" si="253"/>
        <v>2</v>
      </c>
      <c r="F4090" s="101">
        <f t="shared" si="254"/>
        <v>7</v>
      </c>
      <c r="G4090" s="101" t="str">
        <f t="shared" si="255"/>
        <v>Off</v>
      </c>
    </row>
    <row r="4091" spans="2:7" x14ac:dyDescent="0.35">
      <c r="B4091" s="3">
        <v>46193.124999990097</v>
      </c>
      <c r="C4091" s="84">
        <v>0</v>
      </c>
      <c r="D4091" s="76">
        <f t="shared" si="252"/>
        <v>6</v>
      </c>
      <c r="E4091" s="76">
        <f t="shared" si="253"/>
        <v>3</v>
      </c>
      <c r="F4091" s="101">
        <f t="shared" si="254"/>
        <v>7</v>
      </c>
      <c r="G4091" s="101" t="str">
        <f t="shared" si="255"/>
        <v>Off</v>
      </c>
    </row>
    <row r="4092" spans="2:7" x14ac:dyDescent="0.35">
      <c r="B4092" s="3">
        <v>46193.166666656762</v>
      </c>
      <c r="C4092" s="84">
        <v>0</v>
      </c>
      <c r="D4092" s="76">
        <f t="shared" si="252"/>
        <v>6</v>
      </c>
      <c r="E4092" s="76">
        <f t="shared" si="253"/>
        <v>4</v>
      </c>
      <c r="F4092" s="101">
        <f t="shared" si="254"/>
        <v>7</v>
      </c>
      <c r="G4092" s="101" t="str">
        <f t="shared" si="255"/>
        <v>Off</v>
      </c>
    </row>
    <row r="4093" spans="2:7" x14ac:dyDescent="0.35">
      <c r="B4093" s="3">
        <v>46193.208333323426</v>
      </c>
      <c r="C4093" s="84">
        <v>0</v>
      </c>
      <c r="D4093" s="76">
        <f t="shared" si="252"/>
        <v>6</v>
      </c>
      <c r="E4093" s="76">
        <f t="shared" si="253"/>
        <v>5</v>
      </c>
      <c r="F4093" s="101">
        <f t="shared" si="254"/>
        <v>7</v>
      </c>
      <c r="G4093" s="101" t="str">
        <f t="shared" si="255"/>
        <v>Off</v>
      </c>
    </row>
    <row r="4094" spans="2:7" x14ac:dyDescent="0.35">
      <c r="B4094" s="3">
        <v>46193.24999999009</v>
      </c>
      <c r="C4094" s="84">
        <v>0.91494829099376374</v>
      </c>
      <c r="D4094" s="76">
        <f t="shared" si="252"/>
        <v>6</v>
      </c>
      <c r="E4094" s="76">
        <f t="shared" si="253"/>
        <v>6</v>
      </c>
      <c r="F4094" s="101">
        <f t="shared" si="254"/>
        <v>7</v>
      </c>
      <c r="G4094" s="101" t="str">
        <f t="shared" si="255"/>
        <v>Off</v>
      </c>
    </row>
    <row r="4095" spans="2:7" x14ac:dyDescent="0.35">
      <c r="B4095" s="3">
        <v>46193.291666656754</v>
      </c>
      <c r="C4095" s="84">
        <v>8.2386975708816834</v>
      </c>
      <c r="D4095" s="76">
        <f t="shared" si="252"/>
        <v>6</v>
      </c>
      <c r="E4095" s="76">
        <f t="shared" si="253"/>
        <v>7</v>
      </c>
      <c r="F4095" s="101">
        <f t="shared" si="254"/>
        <v>7</v>
      </c>
      <c r="G4095" s="101" t="str">
        <f t="shared" si="255"/>
        <v>Off</v>
      </c>
    </row>
    <row r="4096" spans="2:7" x14ac:dyDescent="0.35">
      <c r="B4096" s="3">
        <v>46193.333333323419</v>
      </c>
      <c r="C4096" s="84">
        <v>16.140998974172845</v>
      </c>
      <c r="D4096" s="76">
        <f t="shared" si="252"/>
        <v>6</v>
      </c>
      <c r="E4096" s="76">
        <f t="shared" si="253"/>
        <v>8</v>
      </c>
      <c r="F4096" s="101">
        <f t="shared" si="254"/>
        <v>7</v>
      </c>
      <c r="G4096" s="101" t="str">
        <f t="shared" si="255"/>
        <v>Off</v>
      </c>
    </row>
    <row r="4097" spans="2:7" x14ac:dyDescent="0.35">
      <c r="B4097" s="3">
        <v>46193.374999990083</v>
      </c>
      <c r="C4097" s="84">
        <v>18.638875940281533</v>
      </c>
      <c r="D4097" s="76">
        <f t="shared" si="252"/>
        <v>6</v>
      </c>
      <c r="E4097" s="76">
        <f t="shared" si="253"/>
        <v>9</v>
      </c>
      <c r="F4097" s="101">
        <f t="shared" si="254"/>
        <v>7</v>
      </c>
      <c r="G4097" s="101" t="str">
        <f t="shared" si="255"/>
        <v>Off</v>
      </c>
    </row>
    <row r="4098" spans="2:7" x14ac:dyDescent="0.35">
      <c r="B4098" s="3">
        <v>46193.416666656747</v>
      </c>
      <c r="C4098" s="84">
        <v>19.492588116440853</v>
      </c>
      <c r="D4098" s="76">
        <f t="shared" si="252"/>
        <v>6</v>
      </c>
      <c r="E4098" s="76">
        <f t="shared" si="253"/>
        <v>10</v>
      </c>
      <c r="F4098" s="101">
        <f t="shared" si="254"/>
        <v>7</v>
      </c>
      <c r="G4098" s="101" t="str">
        <f t="shared" si="255"/>
        <v>Off</v>
      </c>
    </row>
    <row r="4099" spans="2:7" x14ac:dyDescent="0.35">
      <c r="B4099" s="3">
        <v>46193.458333323411</v>
      </c>
      <c r="C4099" s="84">
        <v>19.756318623226537</v>
      </c>
      <c r="D4099" s="76">
        <f t="shared" si="252"/>
        <v>6</v>
      </c>
      <c r="E4099" s="76">
        <f t="shared" si="253"/>
        <v>11</v>
      </c>
      <c r="F4099" s="101">
        <f t="shared" si="254"/>
        <v>7</v>
      </c>
      <c r="G4099" s="101" t="str">
        <f t="shared" si="255"/>
        <v>Off</v>
      </c>
    </row>
    <row r="4100" spans="2:7" x14ac:dyDescent="0.35">
      <c r="B4100" s="3">
        <v>46193.499999990076</v>
      </c>
      <c r="C4100" s="84">
        <v>19.623057038245669</v>
      </c>
      <c r="D4100" s="76">
        <f t="shared" si="252"/>
        <v>6</v>
      </c>
      <c r="E4100" s="76">
        <f t="shared" si="253"/>
        <v>12</v>
      </c>
      <c r="F4100" s="101">
        <f t="shared" si="254"/>
        <v>7</v>
      </c>
      <c r="G4100" s="101" t="str">
        <f t="shared" si="255"/>
        <v>Off</v>
      </c>
    </row>
    <row r="4101" spans="2:7" x14ac:dyDescent="0.35">
      <c r="B4101" s="3">
        <v>46193.54166665674</v>
      </c>
      <c r="C4101" s="84">
        <v>19.570331519580677</v>
      </c>
      <c r="D4101" s="76">
        <f t="shared" si="252"/>
        <v>6</v>
      </c>
      <c r="E4101" s="76">
        <f t="shared" si="253"/>
        <v>13</v>
      </c>
      <c r="F4101" s="101">
        <f t="shared" si="254"/>
        <v>7</v>
      </c>
      <c r="G4101" s="101" t="str">
        <f t="shared" si="255"/>
        <v>Off</v>
      </c>
    </row>
    <row r="4102" spans="2:7" x14ac:dyDescent="0.35">
      <c r="B4102" s="3">
        <v>46193.583333323404</v>
      </c>
      <c r="C4102" s="84">
        <v>17.405377656478919</v>
      </c>
      <c r="D4102" s="76">
        <f t="shared" si="252"/>
        <v>6</v>
      </c>
      <c r="E4102" s="76">
        <f t="shared" si="253"/>
        <v>14</v>
      </c>
      <c r="F4102" s="101">
        <f t="shared" si="254"/>
        <v>7</v>
      </c>
      <c r="G4102" s="101" t="str">
        <f t="shared" si="255"/>
        <v>Off</v>
      </c>
    </row>
    <row r="4103" spans="2:7" x14ac:dyDescent="0.35">
      <c r="B4103" s="3">
        <v>46193.624999990068</v>
      </c>
      <c r="C4103" s="84">
        <v>19.081012267002521</v>
      </c>
      <c r="D4103" s="76">
        <f t="shared" si="252"/>
        <v>6</v>
      </c>
      <c r="E4103" s="76">
        <f t="shared" si="253"/>
        <v>15</v>
      </c>
      <c r="F4103" s="101">
        <f t="shared" si="254"/>
        <v>7</v>
      </c>
      <c r="G4103" s="101" t="str">
        <f t="shared" si="255"/>
        <v>Off</v>
      </c>
    </row>
    <row r="4104" spans="2:7" x14ac:dyDescent="0.35">
      <c r="B4104" s="3">
        <v>46193.666666656733</v>
      </c>
      <c r="C4104" s="84">
        <v>2.1676358442661718</v>
      </c>
      <c r="D4104" s="76">
        <f t="shared" si="252"/>
        <v>6</v>
      </c>
      <c r="E4104" s="76">
        <f t="shared" si="253"/>
        <v>16</v>
      </c>
      <c r="F4104" s="101">
        <f t="shared" si="254"/>
        <v>7</v>
      </c>
      <c r="G4104" s="101" t="str">
        <f t="shared" si="255"/>
        <v>Off</v>
      </c>
    </row>
    <row r="4105" spans="2:7" x14ac:dyDescent="0.35">
      <c r="B4105" s="3">
        <v>46193.708333323397</v>
      </c>
      <c r="C4105" s="84">
        <v>6.9267357289651743</v>
      </c>
      <c r="D4105" s="76">
        <f t="shared" ref="D4105:D4168" si="256">MONTH(B4105)</f>
        <v>6</v>
      </c>
      <c r="E4105" s="76">
        <f t="shared" si="253"/>
        <v>17</v>
      </c>
      <c r="F4105" s="101">
        <f t="shared" si="254"/>
        <v>7</v>
      </c>
      <c r="G4105" s="101" t="str">
        <f t="shared" si="255"/>
        <v>Off</v>
      </c>
    </row>
    <row r="4106" spans="2:7" x14ac:dyDescent="0.35">
      <c r="B4106" s="3">
        <v>46193.749999990061</v>
      </c>
      <c r="C4106" s="84">
        <v>15.56396695447823</v>
      </c>
      <c r="D4106" s="76">
        <f t="shared" si="256"/>
        <v>6</v>
      </c>
      <c r="E4106" s="76">
        <f t="shared" ref="E4106:E4169" si="257">HOUR(B4106)</f>
        <v>18</v>
      </c>
      <c r="F4106" s="101">
        <f t="shared" ref="F4106:F4169" si="258">WEEKDAY(B4106,1)</f>
        <v>7</v>
      </c>
      <c r="G4106" s="101" t="str">
        <f t="shared" ref="G4106:G4169" si="259">IF(OR(F4106=$F$6,F4106=$F$7),"Off",IF(E4106&lt;8,"Off","On"))</f>
        <v>Off</v>
      </c>
    </row>
    <row r="4107" spans="2:7" x14ac:dyDescent="0.35">
      <c r="B4107" s="3">
        <v>46193.791666656725</v>
      </c>
      <c r="C4107" s="84">
        <v>8.7618406476149193</v>
      </c>
      <c r="D4107" s="76">
        <f t="shared" si="256"/>
        <v>6</v>
      </c>
      <c r="E4107" s="76">
        <f t="shared" si="257"/>
        <v>19</v>
      </c>
      <c r="F4107" s="101">
        <f t="shared" si="258"/>
        <v>7</v>
      </c>
      <c r="G4107" s="101" t="str">
        <f t="shared" si="259"/>
        <v>Off</v>
      </c>
    </row>
    <row r="4108" spans="2:7" x14ac:dyDescent="0.35">
      <c r="B4108" s="3">
        <v>46193.83333332339</v>
      </c>
      <c r="C4108" s="84">
        <v>1.0546968884020202</v>
      </c>
      <c r="D4108" s="76">
        <f t="shared" si="256"/>
        <v>6</v>
      </c>
      <c r="E4108" s="76">
        <f t="shared" si="257"/>
        <v>20</v>
      </c>
      <c r="F4108" s="101">
        <f t="shared" si="258"/>
        <v>7</v>
      </c>
      <c r="G4108" s="101" t="str">
        <f t="shared" si="259"/>
        <v>Off</v>
      </c>
    </row>
    <row r="4109" spans="2:7" x14ac:dyDescent="0.35">
      <c r="B4109" s="3">
        <v>46193.874999990054</v>
      </c>
      <c r="C4109" s="84">
        <v>0</v>
      </c>
      <c r="D4109" s="76">
        <f t="shared" si="256"/>
        <v>6</v>
      </c>
      <c r="E4109" s="76">
        <f t="shared" si="257"/>
        <v>21</v>
      </c>
      <c r="F4109" s="101">
        <f t="shared" si="258"/>
        <v>7</v>
      </c>
      <c r="G4109" s="101" t="str">
        <f t="shared" si="259"/>
        <v>Off</v>
      </c>
    </row>
    <row r="4110" spans="2:7" x14ac:dyDescent="0.35">
      <c r="B4110" s="3">
        <v>46193.916666656718</v>
      </c>
      <c r="C4110" s="84">
        <v>0</v>
      </c>
      <c r="D4110" s="76">
        <f t="shared" si="256"/>
        <v>6</v>
      </c>
      <c r="E4110" s="76">
        <f t="shared" si="257"/>
        <v>22</v>
      </c>
      <c r="F4110" s="101">
        <f t="shared" si="258"/>
        <v>7</v>
      </c>
      <c r="G4110" s="101" t="str">
        <f t="shared" si="259"/>
        <v>Off</v>
      </c>
    </row>
    <row r="4111" spans="2:7" x14ac:dyDescent="0.35">
      <c r="B4111" s="3">
        <v>46193.958333323382</v>
      </c>
      <c r="C4111" s="84">
        <v>0</v>
      </c>
      <c r="D4111" s="76">
        <f t="shared" si="256"/>
        <v>6</v>
      </c>
      <c r="E4111" s="76">
        <f t="shared" si="257"/>
        <v>23</v>
      </c>
      <c r="F4111" s="101">
        <f t="shared" si="258"/>
        <v>7</v>
      </c>
      <c r="G4111" s="101" t="str">
        <f t="shared" si="259"/>
        <v>Off</v>
      </c>
    </row>
    <row r="4112" spans="2:7" x14ac:dyDescent="0.35">
      <c r="B4112" s="3">
        <v>46193.999999990046</v>
      </c>
      <c r="C4112" s="84">
        <v>0</v>
      </c>
      <c r="D4112" s="76">
        <f t="shared" si="256"/>
        <v>6</v>
      </c>
      <c r="E4112" s="76">
        <f t="shared" si="257"/>
        <v>0</v>
      </c>
      <c r="F4112" s="101">
        <f t="shared" si="258"/>
        <v>1</v>
      </c>
      <c r="G4112" s="101" t="str">
        <f t="shared" si="259"/>
        <v>Off</v>
      </c>
    </row>
    <row r="4113" spans="2:7" x14ac:dyDescent="0.35">
      <c r="B4113" s="3">
        <v>46194.041666656711</v>
      </c>
      <c r="C4113" s="84">
        <v>0</v>
      </c>
      <c r="D4113" s="76">
        <f t="shared" si="256"/>
        <v>6</v>
      </c>
      <c r="E4113" s="76">
        <f t="shared" si="257"/>
        <v>1</v>
      </c>
      <c r="F4113" s="101">
        <f t="shared" si="258"/>
        <v>1</v>
      </c>
      <c r="G4113" s="101" t="str">
        <f t="shared" si="259"/>
        <v>Off</v>
      </c>
    </row>
    <row r="4114" spans="2:7" x14ac:dyDescent="0.35">
      <c r="B4114" s="3">
        <v>46194.083333323375</v>
      </c>
      <c r="C4114" s="84">
        <v>0</v>
      </c>
      <c r="D4114" s="76">
        <f t="shared" si="256"/>
        <v>6</v>
      </c>
      <c r="E4114" s="76">
        <f t="shared" si="257"/>
        <v>2</v>
      </c>
      <c r="F4114" s="101">
        <f t="shared" si="258"/>
        <v>1</v>
      </c>
      <c r="G4114" s="101" t="str">
        <f t="shared" si="259"/>
        <v>Off</v>
      </c>
    </row>
    <row r="4115" spans="2:7" x14ac:dyDescent="0.35">
      <c r="B4115" s="3">
        <v>46194.124999990039</v>
      </c>
      <c r="C4115" s="84">
        <v>0</v>
      </c>
      <c r="D4115" s="76">
        <f t="shared" si="256"/>
        <v>6</v>
      </c>
      <c r="E4115" s="76">
        <f t="shared" si="257"/>
        <v>3</v>
      </c>
      <c r="F4115" s="101">
        <f t="shared" si="258"/>
        <v>1</v>
      </c>
      <c r="G4115" s="101" t="str">
        <f t="shared" si="259"/>
        <v>Off</v>
      </c>
    </row>
    <row r="4116" spans="2:7" x14ac:dyDescent="0.35">
      <c r="B4116" s="3">
        <v>46194.166666656703</v>
      </c>
      <c r="C4116" s="84">
        <v>0</v>
      </c>
      <c r="D4116" s="76">
        <f t="shared" si="256"/>
        <v>6</v>
      </c>
      <c r="E4116" s="76">
        <f t="shared" si="257"/>
        <v>4</v>
      </c>
      <c r="F4116" s="101">
        <f t="shared" si="258"/>
        <v>1</v>
      </c>
      <c r="G4116" s="101" t="str">
        <f t="shared" si="259"/>
        <v>Off</v>
      </c>
    </row>
    <row r="4117" spans="2:7" x14ac:dyDescent="0.35">
      <c r="B4117" s="3">
        <v>46194.208333323368</v>
      </c>
      <c r="C4117" s="84">
        <v>0</v>
      </c>
      <c r="D4117" s="76">
        <f t="shared" si="256"/>
        <v>6</v>
      </c>
      <c r="E4117" s="76">
        <f t="shared" si="257"/>
        <v>5</v>
      </c>
      <c r="F4117" s="101">
        <f t="shared" si="258"/>
        <v>1</v>
      </c>
      <c r="G4117" s="101" t="str">
        <f t="shared" si="259"/>
        <v>Off</v>
      </c>
    </row>
    <row r="4118" spans="2:7" x14ac:dyDescent="0.35">
      <c r="B4118" s="3">
        <v>46194.249999990032</v>
      </c>
      <c r="C4118" s="84">
        <v>0.17930386276273841</v>
      </c>
      <c r="D4118" s="76">
        <f t="shared" si="256"/>
        <v>6</v>
      </c>
      <c r="E4118" s="76">
        <f t="shared" si="257"/>
        <v>6</v>
      </c>
      <c r="F4118" s="101">
        <f t="shared" si="258"/>
        <v>1</v>
      </c>
      <c r="G4118" s="101" t="str">
        <f t="shared" si="259"/>
        <v>Off</v>
      </c>
    </row>
    <row r="4119" spans="2:7" x14ac:dyDescent="0.35">
      <c r="B4119" s="3">
        <v>46194.291666656696</v>
      </c>
      <c r="C4119" s="84">
        <v>6.1465604271630463</v>
      </c>
      <c r="D4119" s="76">
        <f t="shared" si="256"/>
        <v>6</v>
      </c>
      <c r="E4119" s="76">
        <f t="shared" si="257"/>
        <v>7</v>
      </c>
      <c r="F4119" s="101">
        <f t="shared" si="258"/>
        <v>1</v>
      </c>
      <c r="G4119" s="101" t="str">
        <f t="shared" si="259"/>
        <v>Off</v>
      </c>
    </row>
    <row r="4120" spans="2:7" x14ac:dyDescent="0.35">
      <c r="B4120" s="3">
        <v>46194.33333332336</v>
      </c>
      <c r="C4120" s="84">
        <v>12.578991032413231</v>
      </c>
      <c r="D4120" s="76">
        <f t="shared" si="256"/>
        <v>6</v>
      </c>
      <c r="E4120" s="76">
        <f t="shared" si="257"/>
        <v>8</v>
      </c>
      <c r="F4120" s="101">
        <f t="shared" si="258"/>
        <v>1</v>
      </c>
      <c r="G4120" s="101" t="str">
        <f t="shared" si="259"/>
        <v>Off</v>
      </c>
    </row>
    <row r="4121" spans="2:7" x14ac:dyDescent="0.35">
      <c r="B4121" s="3">
        <v>46194.374999990025</v>
      </c>
      <c r="C4121" s="84">
        <v>16.51297269585611</v>
      </c>
      <c r="D4121" s="76">
        <f t="shared" si="256"/>
        <v>6</v>
      </c>
      <c r="E4121" s="76">
        <f t="shared" si="257"/>
        <v>9</v>
      </c>
      <c r="F4121" s="101">
        <f t="shared" si="258"/>
        <v>1</v>
      </c>
      <c r="G4121" s="101" t="str">
        <f t="shared" si="259"/>
        <v>Off</v>
      </c>
    </row>
    <row r="4122" spans="2:7" x14ac:dyDescent="0.35">
      <c r="B4122" s="3">
        <v>46194.416666656689</v>
      </c>
      <c r="C4122" s="84">
        <v>18.523952991541428</v>
      </c>
      <c r="D4122" s="76">
        <f t="shared" si="256"/>
        <v>6</v>
      </c>
      <c r="E4122" s="76">
        <f t="shared" si="257"/>
        <v>10</v>
      </c>
      <c r="F4122" s="101">
        <f t="shared" si="258"/>
        <v>1</v>
      </c>
      <c r="G4122" s="101" t="str">
        <f t="shared" si="259"/>
        <v>Off</v>
      </c>
    </row>
    <row r="4123" spans="2:7" x14ac:dyDescent="0.35">
      <c r="B4123" s="3">
        <v>46194.458333323353</v>
      </c>
      <c r="C4123" s="84">
        <v>19.26960152133557</v>
      </c>
      <c r="D4123" s="76">
        <f t="shared" si="256"/>
        <v>6</v>
      </c>
      <c r="E4123" s="76">
        <f t="shared" si="257"/>
        <v>11</v>
      </c>
      <c r="F4123" s="101">
        <f t="shared" si="258"/>
        <v>1</v>
      </c>
      <c r="G4123" s="101" t="str">
        <f t="shared" si="259"/>
        <v>Off</v>
      </c>
    </row>
    <row r="4124" spans="2:7" x14ac:dyDescent="0.35">
      <c r="B4124" s="3">
        <v>46194.499999990017</v>
      </c>
      <c r="C4124" s="84">
        <v>19.181967410945163</v>
      </c>
      <c r="D4124" s="76">
        <f t="shared" si="256"/>
        <v>6</v>
      </c>
      <c r="E4124" s="76">
        <f t="shared" si="257"/>
        <v>12</v>
      </c>
      <c r="F4124" s="101">
        <f t="shared" si="258"/>
        <v>1</v>
      </c>
      <c r="G4124" s="101" t="str">
        <f t="shared" si="259"/>
        <v>Off</v>
      </c>
    </row>
    <row r="4125" spans="2:7" x14ac:dyDescent="0.35">
      <c r="B4125" s="3">
        <v>46194.541666656682</v>
      </c>
      <c r="C4125" s="84">
        <v>15.158040235605709</v>
      </c>
      <c r="D4125" s="76">
        <f t="shared" si="256"/>
        <v>6</v>
      </c>
      <c r="E4125" s="76">
        <f t="shared" si="257"/>
        <v>13</v>
      </c>
      <c r="F4125" s="101">
        <f t="shared" si="258"/>
        <v>1</v>
      </c>
      <c r="G4125" s="101" t="str">
        <f t="shared" si="259"/>
        <v>Off</v>
      </c>
    </row>
    <row r="4126" spans="2:7" x14ac:dyDescent="0.35">
      <c r="B4126" s="3">
        <v>46194.583333323346</v>
      </c>
      <c r="C4126" s="84">
        <v>18.472446681740511</v>
      </c>
      <c r="D4126" s="76">
        <f t="shared" si="256"/>
        <v>6</v>
      </c>
      <c r="E4126" s="76">
        <f t="shared" si="257"/>
        <v>14</v>
      </c>
      <c r="F4126" s="101">
        <f t="shared" si="258"/>
        <v>1</v>
      </c>
      <c r="G4126" s="101" t="str">
        <f t="shared" si="259"/>
        <v>Off</v>
      </c>
    </row>
    <row r="4127" spans="2:7" x14ac:dyDescent="0.35">
      <c r="B4127" s="3">
        <v>46194.62499999001</v>
      </c>
      <c r="C4127" s="84">
        <v>15.402697475306878</v>
      </c>
      <c r="D4127" s="76">
        <f t="shared" si="256"/>
        <v>6</v>
      </c>
      <c r="E4127" s="76">
        <f t="shared" si="257"/>
        <v>15</v>
      </c>
      <c r="F4127" s="101">
        <f t="shared" si="258"/>
        <v>1</v>
      </c>
      <c r="G4127" s="101" t="str">
        <f t="shared" si="259"/>
        <v>Off</v>
      </c>
    </row>
    <row r="4128" spans="2:7" x14ac:dyDescent="0.35">
      <c r="B4128" s="3">
        <v>46194.666666656674</v>
      </c>
      <c r="C4128" s="84">
        <v>12.413181540549532</v>
      </c>
      <c r="D4128" s="76">
        <f t="shared" si="256"/>
        <v>6</v>
      </c>
      <c r="E4128" s="76">
        <f t="shared" si="257"/>
        <v>16</v>
      </c>
      <c r="F4128" s="101">
        <f t="shared" si="258"/>
        <v>1</v>
      </c>
      <c r="G4128" s="101" t="str">
        <f t="shared" si="259"/>
        <v>Off</v>
      </c>
    </row>
    <row r="4129" spans="2:7" x14ac:dyDescent="0.35">
      <c r="B4129" s="3">
        <v>46194.708333323339</v>
      </c>
      <c r="C4129" s="84">
        <v>17.319118907682043</v>
      </c>
      <c r="D4129" s="76">
        <f t="shared" si="256"/>
        <v>6</v>
      </c>
      <c r="E4129" s="76">
        <f t="shared" si="257"/>
        <v>17</v>
      </c>
      <c r="F4129" s="101">
        <f t="shared" si="258"/>
        <v>1</v>
      </c>
      <c r="G4129" s="101" t="str">
        <f t="shared" si="259"/>
        <v>Off</v>
      </c>
    </row>
    <row r="4130" spans="2:7" x14ac:dyDescent="0.35">
      <c r="B4130" s="3">
        <v>46194.749999990003</v>
      </c>
      <c r="C4130" s="84">
        <v>2.1308810781500744</v>
      </c>
      <c r="D4130" s="76">
        <f t="shared" si="256"/>
        <v>6</v>
      </c>
      <c r="E4130" s="76">
        <f t="shared" si="257"/>
        <v>18</v>
      </c>
      <c r="F4130" s="101">
        <f t="shared" si="258"/>
        <v>1</v>
      </c>
      <c r="G4130" s="101" t="str">
        <f t="shared" si="259"/>
        <v>Off</v>
      </c>
    </row>
    <row r="4131" spans="2:7" x14ac:dyDescent="0.35">
      <c r="B4131" s="3">
        <v>46194.791666656667</v>
      </c>
      <c r="C4131" s="84">
        <v>0.63545508764189174</v>
      </c>
      <c r="D4131" s="76">
        <f t="shared" si="256"/>
        <v>6</v>
      </c>
      <c r="E4131" s="76">
        <f t="shared" si="257"/>
        <v>19</v>
      </c>
      <c r="F4131" s="101">
        <f t="shared" si="258"/>
        <v>1</v>
      </c>
      <c r="G4131" s="101" t="str">
        <f t="shared" si="259"/>
        <v>Off</v>
      </c>
    </row>
    <row r="4132" spans="2:7" x14ac:dyDescent="0.35">
      <c r="B4132" s="3">
        <v>46194.833333323331</v>
      </c>
      <c r="C4132" s="84">
        <v>1.2076702149144634E-2</v>
      </c>
      <c r="D4132" s="76">
        <f t="shared" si="256"/>
        <v>6</v>
      </c>
      <c r="E4132" s="76">
        <f t="shared" si="257"/>
        <v>20</v>
      </c>
      <c r="F4132" s="101">
        <f t="shared" si="258"/>
        <v>1</v>
      </c>
      <c r="G4132" s="101" t="str">
        <f t="shared" si="259"/>
        <v>Off</v>
      </c>
    </row>
    <row r="4133" spans="2:7" x14ac:dyDescent="0.35">
      <c r="B4133" s="3">
        <v>46194.874999989996</v>
      </c>
      <c r="C4133" s="84">
        <v>0</v>
      </c>
      <c r="D4133" s="76">
        <f t="shared" si="256"/>
        <v>6</v>
      </c>
      <c r="E4133" s="76">
        <f t="shared" si="257"/>
        <v>21</v>
      </c>
      <c r="F4133" s="101">
        <f t="shared" si="258"/>
        <v>1</v>
      </c>
      <c r="G4133" s="101" t="str">
        <f t="shared" si="259"/>
        <v>Off</v>
      </c>
    </row>
    <row r="4134" spans="2:7" x14ac:dyDescent="0.35">
      <c r="B4134" s="3">
        <v>46194.91666665666</v>
      </c>
      <c r="C4134" s="84">
        <v>0</v>
      </c>
      <c r="D4134" s="76">
        <f t="shared" si="256"/>
        <v>6</v>
      </c>
      <c r="E4134" s="76">
        <f t="shared" si="257"/>
        <v>22</v>
      </c>
      <c r="F4134" s="101">
        <f t="shared" si="258"/>
        <v>1</v>
      </c>
      <c r="G4134" s="101" t="str">
        <f t="shared" si="259"/>
        <v>Off</v>
      </c>
    </row>
    <row r="4135" spans="2:7" x14ac:dyDescent="0.35">
      <c r="B4135" s="3">
        <v>46194.958333323324</v>
      </c>
      <c r="C4135" s="84">
        <v>0</v>
      </c>
      <c r="D4135" s="76">
        <f t="shared" si="256"/>
        <v>6</v>
      </c>
      <c r="E4135" s="76">
        <f t="shared" si="257"/>
        <v>23</v>
      </c>
      <c r="F4135" s="101">
        <f t="shared" si="258"/>
        <v>1</v>
      </c>
      <c r="G4135" s="101" t="str">
        <f t="shared" si="259"/>
        <v>Off</v>
      </c>
    </row>
    <row r="4136" spans="2:7" x14ac:dyDescent="0.35">
      <c r="B4136" s="3">
        <v>46194.999999989988</v>
      </c>
      <c r="C4136" s="84">
        <v>0</v>
      </c>
      <c r="D4136" s="76">
        <f t="shared" si="256"/>
        <v>6</v>
      </c>
      <c r="E4136" s="76">
        <f t="shared" si="257"/>
        <v>0</v>
      </c>
      <c r="F4136" s="101">
        <f t="shared" si="258"/>
        <v>2</v>
      </c>
      <c r="G4136" s="101" t="str">
        <f t="shared" si="259"/>
        <v>Off</v>
      </c>
    </row>
    <row r="4137" spans="2:7" x14ac:dyDescent="0.35">
      <c r="B4137" s="3">
        <v>46195.041666656653</v>
      </c>
      <c r="C4137" s="84">
        <v>0</v>
      </c>
      <c r="D4137" s="76">
        <f t="shared" si="256"/>
        <v>6</v>
      </c>
      <c r="E4137" s="76">
        <f t="shared" si="257"/>
        <v>1</v>
      </c>
      <c r="F4137" s="101">
        <f t="shared" si="258"/>
        <v>2</v>
      </c>
      <c r="G4137" s="101" t="str">
        <f t="shared" si="259"/>
        <v>Off</v>
      </c>
    </row>
    <row r="4138" spans="2:7" x14ac:dyDescent="0.35">
      <c r="B4138" s="3">
        <v>46195.083333323317</v>
      </c>
      <c r="C4138" s="84">
        <v>0</v>
      </c>
      <c r="D4138" s="76">
        <f t="shared" si="256"/>
        <v>6</v>
      </c>
      <c r="E4138" s="76">
        <f t="shared" si="257"/>
        <v>2</v>
      </c>
      <c r="F4138" s="101">
        <f t="shared" si="258"/>
        <v>2</v>
      </c>
      <c r="G4138" s="101" t="str">
        <f t="shared" si="259"/>
        <v>Off</v>
      </c>
    </row>
    <row r="4139" spans="2:7" x14ac:dyDescent="0.35">
      <c r="B4139" s="3">
        <v>46195.124999989981</v>
      </c>
      <c r="C4139" s="84">
        <v>0</v>
      </c>
      <c r="D4139" s="76">
        <f t="shared" si="256"/>
        <v>6</v>
      </c>
      <c r="E4139" s="76">
        <f t="shared" si="257"/>
        <v>3</v>
      </c>
      <c r="F4139" s="101">
        <f t="shared" si="258"/>
        <v>2</v>
      </c>
      <c r="G4139" s="101" t="str">
        <f t="shared" si="259"/>
        <v>Off</v>
      </c>
    </row>
    <row r="4140" spans="2:7" x14ac:dyDescent="0.35">
      <c r="B4140" s="3">
        <v>46195.166666656645</v>
      </c>
      <c r="C4140" s="84">
        <v>0</v>
      </c>
      <c r="D4140" s="76">
        <f t="shared" si="256"/>
        <v>6</v>
      </c>
      <c r="E4140" s="76">
        <f t="shared" si="257"/>
        <v>4</v>
      </c>
      <c r="F4140" s="101">
        <f t="shared" si="258"/>
        <v>2</v>
      </c>
      <c r="G4140" s="101" t="str">
        <f t="shared" si="259"/>
        <v>Off</v>
      </c>
    </row>
    <row r="4141" spans="2:7" x14ac:dyDescent="0.35">
      <c r="B4141" s="3">
        <v>46195.208333323309</v>
      </c>
      <c r="C4141" s="84">
        <v>0</v>
      </c>
      <c r="D4141" s="76">
        <f t="shared" si="256"/>
        <v>6</v>
      </c>
      <c r="E4141" s="76">
        <f t="shared" si="257"/>
        <v>5</v>
      </c>
      <c r="F4141" s="101">
        <f t="shared" si="258"/>
        <v>2</v>
      </c>
      <c r="G4141" s="101" t="str">
        <f t="shared" si="259"/>
        <v>Off</v>
      </c>
    </row>
    <row r="4142" spans="2:7" x14ac:dyDescent="0.35">
      <c r="B4142" s="3">
        <v>46195.249999989974</v>
      </c>
      <c r="C4142" s="84">
        <v>0.38235955176416536</v>
      </c>
      <c r="D4142" s="76">
        <f t="shared" si="256"/>
        <v>6</v>
      </c>
      <c r="E4142" s="76">
        <f t="shared" si="257"/>
        <v>6</v>
      </c>
      <c r="F4142" s="101">
        <f t="shared" si="258"/>
        <v>2</v>
      </c>
      <c r="G4142" s="101" t="str">
        <f t="shared" si="259"/>
        <v>Off</v>
      </c>
    </row>
    <row r="4143" spans="2:7" x14ac:dyDescent="0.35">
      <c r="B4143" s="3">
        <v>46195.291666656638</v>
      </c>
      <c r="C4143" s="84">
        <v>5.6299472859072228</v>
      </c>
      <c r="D4143" s="76">
        <f t="shared" si="256"/>
        <v>6</v>
      </c>
      <c r="E4143" s="76">
        <f t="shared" si="257"/>
        <v>7</v>
      </c>
      <c r="F4143" s="101">
        <f t="shared" si="258"/>
        <v>2</v>
      </c>
      <c r="G4143" s="101" t="str">
        <f t="shared" si="259"/>
        <v>Off</v>
      </c>
    </row>
    <row r="4144" spans="2:7" x14ac:dyDescent="0.35">
      <c r="B4144" s="3">
        <v>46195.333333323302</v>
      </c>
      <c r="C4144" s="84">
        <v>3.9294602969309009</v>
      </c>
      <c r="D4144" s="76">
        <f t="shared" si="256"/>
        <v>6</v>
      </c>
      <c r="E4144" s="76">
        <f t="shared" si="257"/>
        <v>8</v>
      </c>
      <c r="F4144" s="101">
        <f t="shared" si="258"/>
        <v>2</v>
      </c>
      <c r="G4144" s="101" t="str">
        <f t="shared" si="259"/>
        <v>On</v>
      </c>
    </row>
    <row r="4145" spans="2:7" x14ac:dyDescent="0.35">
      <c r="B4145" s="3">
        <v>46195.374999989966</v>
      </c>
      <c r="C4145" s="84">
        <v>10.195882762110239</v>
      </c>
      <c r="D4145" s="76">
        <f t="shared" si="256"/>
        <v>6</v>
      </c>
      <c r="E4145" s="76">
        <f t="shared" si="257"/>
        <v>9</v>
      </c>
      <c r="F4145" s="101">
        <f t="shared" si="258"/>
        <v>2</v>
      </c>
      <c r="G4145" s="101" t="str">
        <f t="shared" si="259"/>
        <v>On</v>
      </c>
    </row>
    <row r="4146" spans="2:7" x14ac:dyDescent="0.35">
      <c r="B4146" s="3">
        <v>46195.416666656631</v>
      </c>
      <c r="C4146" s="84">
        <v>6.7160874190723101</v>
      </c>
      <c r="D4146" s="76">
        <f t="shared" si="256"/>
        <v>6</v>
      </c>
      <c r="E4146" s="76">
        <f t="shared" si="257"/>
        <v>10</v>
      </c>
      <c r="F4146" s="101">
        <f t="shared" si="258"/>
        <v>2</v>
      </c>
      <c r="G4146" s="101" t="str">
        <f t="shared" si="259"/>
        <v>On</v>
      </c>
    </row>
    <row r="4147" spans="2:7" x14ac:dyDescent="0.35">
      <c r="B4147" s="3">
        <v>46195.458333323295</v>
      </c>
      <c r="C4147" s="84">
        <v>17.163729140185186</v>
      </c>
      <c r="D4147" s="76">
        <f t="shared" si="256"/>
        <v>6</v>
      </c>
      <c r="E4147" s="76">
        <f t="shared" si="257"/>
        <v>11</v>
      </c>
      <c r="F4147" s="101">
        <f t="shared" si="258"/>
        <v>2</v>
      </c>
      <c r="G4147" s="101" t="str">
        <f t="shared" si="259"/>
        <v>On</v>
      </c>
    </row>
    <row r="4148" spans="2:7" x14ac:dyDescent="0.35">
      <c r="B4148" s="3">
        <v>46195.499999989959</v>
      </c>
      <c r="C4148" s="84">
        <v>18.234232329239667</v>
      </c>
      <c r="D4148" s="76">
        <f t="shared" si="256"/>
        <v>6</v>
      </c>
      <c r="E4148" s="76">
        <f t="shared" si="257"/>
        <v>12</v>
      </c>
      <c r="F4148" s="101">
        <f t="shared" si="258"/>
        <v>2</v>
      </c>
      <c r="G4148" s="101" t="str">
        <f t="shared" si="259"/>
        <v>On</v>
      </c>
    </row>
    <row r="4149" spans="2:7" x14ac:dyDescent="0.35">
      <c r="B4149" s="3">
        <v>46195.541666656623</v>
      </c>
      <c r="C4149" s="84">
        <v>16.789040902755247</v>
      </c>
      <c r="D4149" s="76">
        <f t="shared" si="256"/>
        <v>6</v>
      </c>
      <c r="E4149" s="76">
        <f t="shared" si="257"/>
        <v>13</v>
      </c>
      <c r="F4149" s="101">
        <f t="shared" si="258"/>
        <v>2</v>
      </c>
      <c r="G4149" s="101" t="str">
        <f t="shared" si="259"/>
        <v>On</v>
      </c>
    </row>
    <row r="4150" spans="2:7" x14ac:dyDescent="0.35">
      <c r="B4150" s="3">
        <v>46195.583333323288</v>
      </c>
      <c r="C4150" s="84">
        <v>15.959680806342817</v>
      </c>
      <c r="D4150" s="76">
        <f t="shared" si="256"/>
        <v>6</v>
      </c>
      <c r="E4150" s="76">
        <f t="shared" si="257"/>
        <v>14</v>
      </c>
      <c r="F4150" s="101">
        <f t="shared" si="258"/>
        <v>2</v>
      </c>
      <c r="G4150" s="101" t="str">
        <f t="shared" si="259"/>
        <v>On</v>
      </c>
    </row>
    <row r="4151" spans="2:7" x14ac:dyDescent="0.35">
      <c r="B4151" s="3">
        <v>46195.624999989952</v>
      </c>
      <c r="C4151" s="84">
        <v>17.825332502194648</v>
      </c>
      <c r="D4151" s="76">
        <f t="shared" si="256"/>
        <v>6</v>
      </c>
      <c r="E4151" s="76">
        <f t="shared" si="257"/>
        <v>15</v>
      </c>
      <c r="F4151" s="101">
        <f t="shared" si="258"/>
        <v>2</v>
      </c>
      <c r="G4151" s="101" t="str">
        <f t="shared" si="259"/>
        <v>On</v>
      </c>
    </row>
    <row r="4152" spans="2:7" x14ac:dyDescent="0.35">
      <c r="B4152" s="3">
        <v>46195.666666656616</v>
      </c>
      <c r="C4152" s="84">
        <v>17.798867255789343</v>
      </c>
      <c r="D4152" s="76">
        <f t="shared" si="256"/>
        <v>6</v>
      </c>
      <c r="E4152" s="76">
        <f t="shared" si="257"/>
        <v>16</v>
      </c>
      <c r="F4152" s="101">
        <f t="shared" si="258"/>
        <v>2</v>
      </c>
      <c r="G4152" s="101" t="str">
        <f t="shared" si="259"/>
        <v>On</v>
      </c>
    </row>
    <row r="4153" spans="2:7" x14ac:dyDescent="0.35">
      <c r="B4153" s="3">
        <v>46195.70833332328</v>
      </c>
      <c r="C4153" s="84">
        <v>18.403167315578738</v>
      </c>
      <c r="D4153" s="76">
        <f t="shared" si="256"/>
        <v>6</v>
      </c>
      <c r="E4153" s="76">
        <f t="shared" si="257"/>
        <v>17</v>
      </c>
      <c r="F4153" s="101">
        <f t="shared" si="258"/>
        <v>2</v>
      </c>
      <c r="G4153" s="101" t="str">
        <f t="shared" si="259"/>
        <v>On</v>
      </c>
    </row>
    <row r="4154" spans="2:7" x14ac:dyDescent="0.35">
      <c r="B4154" s="3">
        <v>46195.749999989945</v>
      </c>
      <c r="C4154" s="84">
        <v>15.745674426317986</v>
      </c>
      <c r="D4154" s="76">
        <f t="shared" si="256"/>
        <v>6</v>
      </c>
      <c r="E4154" s="76">
        <f t="shared" si="257"/>
        <v>18</v>
      </c>
      <c r="F4154" s="101">
        <f t="shared" si="258"/>
        <v>2</v>
      </c>
      <c r="G4154" s="101" t="str">
        <f t="shared" si="259"/>
        <v>On</v>
      </c>
    </row>
    <row r="4155" spans="2:7" x14ac:dyDescent="0.35">
      <c r="B4155" s="3">
        <v>46195.791666656609</v>
      </c>
      <c r="C4155" s="84">
        <v>6.4624729442304343</v>
      </c>
      <c r="D4155" s="76">
        <f t="shared" si="256"/>
        <v>6</v>
      </c>
      <c r="E4155" s="76">
        <f t="shared" si="257"/>
        <v>19</v>
      </c>
      <c r="F4155" s="101">
        <f t="shared" si="258"/>
        <v>2</v>
      </c>
      <c r="G4155" s="101" t="str">
        <f t="shared" si="259"/>
        <v>On</v>
      </c>
    </row>
    <row r="4156" spans="2:7" x14ac:dyDescent="0.35">
      <c r="B4156" s="3">
        <v>46195.833333323273</v>
      </c>
      <c r="C4156" s="84">
        <v>0.50218594967288821</v>
      </c>
      <c r="D4156" s="76">
        <f t="shared" si="256"/>
        <v>6</v>
      </c>
      <c r="E4156" s="76">
        <f t="shared" si="257"/>
        <v>20</v>
      </c>
      <c r="F4156" s="101">
        <f t="shared" si="258"/>
        <v>2</v>
      </c>
      <c r="G4156" s="101" t="str">
        <f t="shared" si="259"/>
        <v>On</v>
      </c>
    </row>
    <row r="4157" spans="2:7" x14ac:dyDescent="0.35">
      <c r="B4157" s="3">
        <v>46195.874999989937</v>
      </c>
      <c r="C4157" s="84">
        <v>0</v>
      </c>
      <c r="D4157" s="76">
        <f t="shared" si="256"/>
        <v>6</v>
      </c>
      <c r="E4157" s="76">
        <f t="shared" si="257"/>
        <v>21</v>
      </c>
      <c r="F4157" s="101">
        <f t="shared" si="258"/>
        <v>2</v>
      </c>
      <c r="G4157" s="101" t="str">
        <f t="shared" si="259"/>
        <v>On</v>
      </c>
    </row>
    <row r="4158" spans="2:7" x14ac:dyDescent="0.35">
      <c r="B4158" s="3">
        <v>46195.916666656602</v>
      </c>
      <c r="C4158" s="84">
        <v>0</v>
      </c>
      <c r="D4158" s="76">
        <f t="shared" si="256"/>
        <v>6</v>
      </c>
      <c r="E4158" s="76">
        <f t="shared" si="257"/>
        <v>22</v>
      </c>
      <c r="F4158" s="101">
        <f t="shared" si="258"/>
        <v>2</v>
      </c>
      <c r="G4158" s="101" t="str">
        <f t="shared" si="259"/>
        <v>On</v>
      </c>
    </row>
    <row r="4159" spans="2:7" x14ac:dyDescent="0.35">
      <c r="B4159" s="3">
        <v>46195.958333323266</v>
      </c>
      <c r="C4159" s="84">
        <v>0</v>
      </c>
      <c r="D4159" s="76">
        <f t="shared" si="256"/>
        <v>6</v>
      </c>
      <c r="E4159" s="76">
        <f t="shared" si="257"/>
        <v>23</v>
      </c>
      <c r="F4159" s="101">
        <f t="shared" si="258"/>
        <v>2</v>
      </c>
      <c r="G4159" s="101" t="str">
        <f t="shared" si="259"/>
        <v>On</v>
      </c>
    </row>
    <row r="4160" spans="2:7" x14ac:dyDescent="0.35">
      <c r="B4160" s="3">
        <v>46195.99999998993</v>
      </c>
      <c r="C4160" s="84">
        <v>0</v>
      </c>
      <c r="D4160" s="76">
        <f t="shared" si="256"/>
        <v>6</v>
      </c>
      <c r="E4160" s="76">
        <f t="shared" si="257"/>
        <v>0</v>
      </c>
      <c r="F4160" s="101">
        <f t="shared" si="258"/>
        <v>3</v>
      </c>
      <c r="G4160" s="101" t="str">
        <f t="shared" si="259"/>
        <v>Off</v>
      </c>
    </row>
    <row r="4161" spans="2:7" x14ac:dyDescent="0.35">
      <c r="B4161" s="3">
        <v>46196.041666656594</v>
      </c>
      <c r="C4161" s="84">
        <v>0</v>
      </c>
      <c r="D4161" s="76">
        <f t="shared" si="256"/>
        <v>6</v>
      </c>
      <c r="E4161" s="76">
        <f t="shared" si="257"/>
        <v>1</v>
      </c>
      <c r="F4161" s="101">
        <f t="shared" si="258"/>
        <v>3</v>
      </c>
      <c r="G4161" s="101" t="str">
        <f t="shared" si="259"/>
        <v>Off</v>
      </c>
    </row>
    <row r="4162" spans="2:7" x14ac:dyDescent="0.35">
      <c r="B4162" s="3">
        <v>46196.083333323259</v>
      </c>
      <c r="C4162" s="84">
        <v>0</v>
      </c>
      <c r="D4162" s="76">
        <f t="shared" si="256"/>
        <v>6</v>
      </c>
      <c r="E4162" s="76">
        <f t="shared" si="257"/>
        <v>2</v>
      </c>
      <c r="F4162" s="101">
        <f t="shared" si="258"/>
        <v>3</v>
      </c>
      <c r="G4162" s="101" t="str">
        <f t="shared" si="259"/>
        <v>Off</v>
      </c>
    </row>
    <row r="4163" spans="2:7" x14ac:dyDescent="0.35">
      <c r="B4163" s="3">
        <v>46196.124999989923</v>
      </c>
      <c r="C4163" s="84">
        <v>0</v>
      </c>
      <c r="D4163" s="76">
        <f t="shared" si="256"/>
        <v>6</v>
      </c>
      <c r="E4163" s="76">
        <f t="shared" si="257"/>
        <v>3</v>
      </c>
      <c r="F4163" s="101">
        <f t="shared" si="258"/>
        <v>3</v>
      </c>
      <c r="G4163" s="101" t="str">
        <f t="shared" si="259"/>
        <v>Off</v>
      </c>
    </row>
    <row r="4164" spans="2:7" x14ac:dyDescent="0.35">
      <c r="B4164" s="3">
        <v>46196.166666656587</v>
      </c>
      <c r="C4164" s="84">
        <v>0</v>
      </c>
      <c r="D4164" s="76">
        <f t="shared" si="256"/>
        <v>6</v>
      </c>
      <c r="E4164" s="76">
        <f t="shared" si="257"/>
        <v>4</v>
      </c>
      <c r="F4164" s="101">
        <f t="shared" si="258"/>
        <v>3</v>
      </c>
      <c r="G4164" s="101" t="str">
        <f t="shared" si="259"/>
        <v>Off</v>
      </c>
    </row>
    <row r="4165" spans="2:7" x14ac:dyDescent="0.35">
      <c r="B4165" s="3">
        <v>46196.208333323251</v>
      </c>
      <c r="C4165" s="84">
        <v>0</v>
      </c>
      <c r="D4165" s="76">
        <f t="shared" si="256"/>
        <v>6</v>
      </c>
      <c r="E4165" s="76">
        <f t="shared" si="257"/>
        <v>5</v>
      </c>
      <c r="F4165" s="101">
        <f t="shared" si="258"/>
        <v>3</v>
      </c>
      <c r="G4165" s="101" t="str">
        <f t="shared" si="259"/>
        <v>Off</v>
      </c>
    </row>
    <row r="4166" spans="2:7" x14ac:dyDescent="0.35">
      <c r="B4166" s="3">
        <v>46196.249999989916</v>
      </c>
      <c r="C4166" s="84">
        <v>2.4978488600386817E-2</v>
      </c>
      <c r="D4166" s="76">
        <f t="shared" si="256"/>
        <v>6</v>
      </c>
      <c r="E4166" s="76">
        <f t="shared" si="257"/>
        <v>6</v>
      </c>
      <c r="F4166" s="101">
        <f t="shared" si="258"/>
        <v>3</v>
      </c>
      <c r="G4166" s="101" t="str">
        <f t="shared" si="259"/>
        <v>Off</v>
      </c>
    </row>
    <row r="4167" spans="2:7" x14ac:dyDescent="0.35">
      <c r="B4167" s="3">
        <v>46196.29166665658</v>
      </c>
      <c r="C4167" s="84">
        <v>4.0292395388086168</v>
      </c>
      <c r="D4167" s="76">
        <f t="shared" si="256"/>
        <v>6</v>
      </c>
      <c r="E4167" s="76">
        <f t="shared" si="257"/>
        <v>7</v>
      </c>
      <c r="F4167" s="101">
        <f t="shared" si="258"/>
        <v>3</v>
      </c>
      <c r="G4167" s="101" t="str">
        <f t="shared" si="259"/>
        <v>Off</v>
      </c>
    </row>
    <row r="4168" spans="2:7" x14ac:dyDescent="0.35">
      <c r="B4168" s="3">
        <v>46196.333333323244</v>
      </c>
      <c r="C4168" s="84">
        <v>3.7552745826800722</v>
      </c>
      <c r="D4168" s="76">
        <f t="shared" si="256"/>
        <v>6</v>
      </c>
      <c r="E4168" s="76">
        <f t="shared" si="257"/>
        <v>8</v>
      </c>
      <c r="F4168" s="101">
        <f t="shared" si="258"/>
        <v>3</v>
      </c>
      <c r="G4168" s="101" t="str">
        <f t="shared" si="259"/>
        <v>On</v>
      </c>
    </row>
    <row r="4169" spans="2:7" x14ac:dyDescent="0.35">
      <c r="B4169" s="3">
        <v>46196.374999989908</v>
      </c>
      <c r="C4169" s="84">
        <v>6.0862357378144916</v>
      </c>
      <c r="D4169" s="76">
        <f t="shared" ref="D4169:D4232" si="260">MONTH(B4169)</f>
        <v>6</v>
      </c>
      <c r="E4169" s="76">
        <f t="shared" si="257"/>
        <v>9</v>
      </c>
      <c r="F4169" s="101">
        <f t="shared" si="258"/>
        <v>3</v>
      </c>
      <c r="G4169" s="101" t="str">
        <f t="shared" si="259"/>
        <v>On</v>
      </c>
    </row>
    <row r="4170" spans="2:7" x14ac:dyDescent="0.35">
      <c r="B4170" s="3">
        <v>46196.416666656572</v>
      </c>
      <c r="C4170" s="84">
        <v>4.579938416549016</v>
      </c>
      <c r="D4170" s="76">
        <f t="shared" si="260"/>
        <v>6</v>
      </c>
      <c r="E4170" s="76">
        <f t="shared" ref="E4170:E4233" si="261">HOUR(B4170)</f>
        <v>10</v>
      </c>
      <c r="F4170" s="101">
        <f t="shared" ref="F4170:F4233" si="262">WEEKDAY(B4170,1)</f>
        <v>3</v>
      </c>
      <c r="G4170" s="101" t="str">
        <f t="shared" ref="G4170:G4233" si="263">IF(OR(F4170=$F$6,F4170=$F$7),"Off",IF(E4170&lt;8,"Off","On"))</f>
        <v>On</v>
      </c>
    </row>
    <row r="4171" spans="2:7" x14ac:dyDescent="0.35">
      <c r="B4171" s="3">
        <v>46196.458333323237</v>
      </c>
      <c r="C4171" s="84">
        <v>11.97466646716288</v>
      </c>
      <c r="D4171" s="76">
        <f t="shared" si="260"/>
        <v>6</v>
      </c>
      <c r="E4171" s="76">
        <f t="shared" si="261"/>
        <v>11</v>
      </c>
      <c r="F4171" s="101">
        <f t="shared" si="262"/>
        <v>3</v>
      </c>
      <c r="G4171" s="101" t="str">
        <f t="shared" si="263"/>
        <v>On</v>
      </c>
    </row>
    <row r="4172" spans="2:7" x14ac:dyDescent="0.35">
      <c r="B4172" s="3">
        <v>46196.499999989901</v>
      </c>
      <c r="C4172" s="84">
        <v>3.8858597484899846</v>
      </c>
      <c r="D4172" s="76">
        <f t="shared" si="260"/>
        <v>6</v>
      </c>
      <c r="E4172" s="76">
        <f t="shared" si="261"/>
        <v>12</v>
      </c>
      <c r="F4172" s="101">
        <f t="shared" si="262"/>
        <v>3</v>
      </c>
      <c r="G4172" s="101" t="str">
        <f t="shared" si="263"/>
        <v>On</v>
      </c>
    </row>
    <row r="4173" spans="2:7" x14ac:dyDescent="0.35">
      <c r="B4173" s="3">
        <v>46196.541666656565</v>
      </c>
      <c r="C4173" s="84">
        <v>3.3642683139580929</v>
      </c>
      <c r="D4173" s="76">
        <f t="shared" si="260"/>
        <v>6</v>
      </c>
      <c r="E4173" s="76">
        <f t="shared" si="261"/>
        <v>13</v>
      </c>
      <c r="F4173" s="101">
        <f t="shared" si="262"/>
        <v>3</v>
      </c>
      <c r="G4173" s="101" t="str">
        <f t="shared" si="263"/>
        <v>On</v>
      </c>
    </row>
    <row r="4174" spans="2:7" x14ac:dyDescent="0.35">
      <c r="B4174" s="3">
        <v>46196.583333323229</v>
      </c>
      <c r="C4174" s="84">
        <v>13.548053741481787</v>
      </c>
      <c r="D4174" s="76">
        <f t="shared" si="260"/>
        <v>6</v>
      </c>
      <c r="E4174" s="76">
        <f t="shared" si="261"/>
        <v>14</v>
      </c>
      <c r="F4174" s="101">
        <f t="shared" si="262"/>
        <v>3</v>
      </c>
      <c r="G4174" s="101" t="str">
        <f t="shared" si="263"/>
        <v>On</v>
      </c>
    </row>
    <row r="4175" spans="2:7" x14ac:dyDescent="0.35">
      <c r="B4175" s="3">
        <v>46196.624999989894</v>
      </c>
      <c r="C4175" s="84">
        <v>14.82042367947788</v>
      </c>
      <c r="D4175" s="76">
        <f t="shared" si="260"/>
        <v>6</v>
      </c>
      <c r="E4175" s="76">
        <f t="shared" si="261"/>
        <v>15</v>
      </c>
      <c r="F4175" s="101">
        <f t="shared" si="262"/>
        <v>3</v>
      </c>
      <c r="G4175" s="101" t="str">
        <f t="shared" si="263"/>
        <v>On</v>
      </c>
    </row>
    <row r="4176" spans="2:7" x14ac:dyDescent="0.35">
      <c r="B4176" s="3">
        <v>46196.666666656558</v>
      </c>
      <c r="C4176" s="84">
        <v>12.173217860566236</v>
      </c>
      <c r="D4176" s="76">
        <f t="shared" si="260"/>
        <v>6</v>
      </c>
      <c r="E4176" s="76">
        <f t="shared" si="261"/>
        <v>16</v>
      </c>
      <c r="F4176" s="101">
        <f t="shared" si="262"/>
        <v>3</v>
      </c>
      <c r="G4176" s="101" t="str">
        <f t="shared" si="263"/>
        <v>On</v>
      </c>
    </row>
    <row r="4177" spans="2:7" x14ac:dyDescent="0.35">
      <c r="B4177" s="3">
        <v>46196.708333323222</v>
      </c>
      <c r="C4177" s="84">
        <v>6.7228142427223139</v>
      </c>
      <c r="D4177" s="76">
        <f t="shared" si="260"/>
        <v>6</v>
      </c>
      <c r="E4177" s="76">
        <f t="shared" si="261"/>
        <v>17</v>
      </c>
      <c r="F4177" s="101">
        <f t="shared" si="262"/>
        <v>3</v>
      </c>
      <c r="G4177" s="101" t="str">
        <f t="shared" si="263"/>
        <v>On</v>
      </c>
    </row>
    <row r="4178" spans="2:7" x14ac:dyDescent="0.35">
      <c r="B4178" s="3">
        <v>46196.749999989886</v>
      </c>
      <c r="C4178" s="84">
        <v>6.9217028225037689</v>
      </c>
      <c r="D4178" s="76">
        <f t="shared" si="260"/>
        <v>6</v>
      </c>
      <c r="E4178" s="76">
        <f t="shared" si="261"/>
        <v>18</v>
      </c>
      <c r="F4178" s="101">
        <f t="shared" si="262"/>
        <v>3</v>
      </c>
      <c r="G4178" s="101" t="str">
        <f t="shared" si="263"/>
        <v>On</v>
      </c>
    </row>
    <row r="4179" spans="2:7" x14ac:dyDescent="0.35">
      <c r="B4179" s="3">
        <v>46196.791666656551</v>
      </c>
      <c r="C4179" s="84">
        <v>2.6908476559155794</v>
      </c>
      <c r="D4179" s="76">
        <f t="shared" si="260"/>
        <v>6</v>
      </c>
      <c r="E4179" s="76">
        <f t="shared" si="261"/>
        <v>19</v>
      </c>
      <c r="F4179" s="101">
        <f t="shared" si="262"/>
        <v>3</v>
      </c>
      <c r="G4179" s="101" t="str">
        <f t="shared" si="263"/>
        <v>On</v>
      </c>
    </row>
    <row r="4180" spans="2:7" x14ac:dyDescent="0.35">
      <c r="B4180" s="3">
        <v>46196.833333323215</v>
      </c>
      <c r="C4180" s="84">
        <v>0.17225052546100944</v>
      </c>
      <c r="D4180" s="76">
        <f t="shared" si="260"/>
        <v>6</v>
      </c>
      <c r="E4180" s="76">
        <f t="shared" si="261"/>
        <v>20</v>
      </c>
      <c r="F4180" s="101">
        <f t="shared" si="262"/>
        <v>3</v>
      </c>
      <c r="G4180" s="101" t="str">
        <f t="shared" si="263"/>
        <v>On</v>
      </c>
    </row>
    <row r="4181" spans="2:7" x14ac:dyDescent="0.35">
      <c r="B4181" s="3">
        <v>46196.874999989879</v>
      </c>
      <c r="C4181" s="84">
        <v>0</v>
      </c>
      <c r="D4181" s="76">
        <f t="shared" si="260"/>
        <v>6</v>
      </c>
      <c r="E4181" s="76">
        <f t="shared" si="261"/>
        <v>21</v>
      </c>
      <c r="F4181" s="101">
        <f t="shared" si="262"/>
        <v>3</v>
      </c>
      <c r="G4181" s="101" t="str">
        <f t="shared" si="263"/>
        <v>On</v>
      </c>
    </row>
    <row r="4182" spans="2:7" x14ac:dyDescent="0.35">
      <c r="B4182" s="3">
        <v>46196.916666656543</v>
      </c>
      <c r="C4182" s="84">
        <v>0</v>
      </c>
      <c r="D4182" s="76">
        <f t="shared" si="260"/>
        <v>6</v>
      </c>
      <c r="E4182" s="76">
        <f t="shared" si="261"/>
        <v>22</v>
      </c>
      <c r="F4182" s="101">
        <f t="shared" si="262"/>
        <v>3</v>
      </c>
      <c r="G4182" s="101" t="str">
        <f t="shared" si="263"/>
        <v>On</v>
      </c>
    </row>
    <row r="4183" spans="2:7" x14ac:dyDescent="0.35">
      <c r="B4183" s="3">
        <v>46196.958333323208</v>
      </c>
      <c r="C4183" s="84">
        <v>0</v>
      </c>
      <c r="D4183" s="76">
        <f t="shared" si="260"/>
        <v>6</v>
      </c>
      <c r="E4183" s="76">
        <f t="shared" si="261"/>
        <v>23</v>
      </c>
      <c r="F4183" s="101">
        <f t="shared" si="262"/>
        <v>3</v>
      </c>
      <c r="G4183" s="101" t="str">
        <f t="shared" si="263"/>
        <v>On</v>
      </c>
    </row>
    <row r="4184" spans="2:7" x14ac:dyDescent="0.35">
      <c r="B4184" s="3">
        <v>46196.999999989872</v>
      </c>
      <c r="C4184" s="84">
        <v>0</v>
      </c>
      <c r="D4184" s="76">
        <f t="shared" si="260"/>
        <v>6</v>
      </c>
      <c r="E4184" s="76">
        <f t="shared" si="261"/>
        <v>0</v>
      </c>
      <c r="F4184" s="101">
        <f t="shared" si="262"/>
        <v>4</v>
      </c>
      <c r="G4184" s="101" t="str">
        <f t="shared" si="263"/>
        <v>Off</v>
      </c>
    </row>
    <row r="4185" spans="2:7" x14ac:dyDescent="0.35">
      <c r="B4185" s="3">
        <v>46197.041666656536</v>
      </c>
      <c r="C4185" s="84">
        <v>0</v>
      </c>
      <c r="D4185" s="76">
        <f t="shared" si="260"/>
        <v>6</v>
      </c>
      <c r="E4185" s="76">
        <f t="shared" si="261"/>
        <v>1</v>
      </c>
      <c r="F4185" s="101">
        <f t="shared" si="262"/>
        <v>4</v>
      </c>
      <c r="G4185" s="101" t="str">
        <f t="shared" si="263"/>
        <v>Off</v>
      </c>
    </row>
    <row r="4186" spans="2:7" x14ac:dyDescent="0.35">
      <c r="B4186" s="3">
        <v>46197.0833333232</v>
      </c>
      <c r="C4186" s="84">
        <v>0</v>
      </c>
      <c r="D4186" s="76">
        <f t="shared" si="260"/>
        <v>6</v>
      </c>
      <c r="E4186" s="76">
        <f t="shared" si="261"/>
        <v>2</v>
      </c>
      <c r="F4186" s="101">
        <f t="shared" si="262"/>
        <v>4</v>
      </c>
      <c r="G4186" s="101" t="str">
        <f t="shared" si="263"/>
        <v>Off</v>
      </c>
    </row>
    <row r="4187" spans="2:7" x14ac:dyDescent="0.35">
      <c r="B4187" s="3">
        <v>46197.124999989865</v>
      </c>
      <c r="C4187" s="84">
        <v>0</v>
      </c>
      <c r="D4187" s="76">
        <f t="shared" si="260"/>
        <v>6</v>
      </c>
      <c r="E4187" s="76">
        <f t="shared" si="261"/>
        <v>3</v>
      </c>
      <c r="F4187" s="101">
        <f t="shared" si="262"/>
        <v>4</v>
      </c>
      <c r="G4187" s="101" t="str">
        <f t="shared" si="263"/>
        <v>Off</v>
      </c>
    </row>
    <row r="4188" spans="2:7" x14ac:dyDescent="0.35">
      <c r="B4188" s="3">
        <v>46197.166666656529</v>
      </c>
      <c r="C4188" s="84">
        <v>0</v>
      </c>
      <c r="D4188" s="76">
        <f t="shared" si="260"/>
        <v>6</v>
      </c>
      <c r="E4188" s="76">
        <f t="shared" si="261"/>
        <v>4</v>
      </c>
      <c r="F4188" s="101">
        <f t="shared" si="262"/>
        <v>4</v>
      </c>
      <c r="G4188" s="101" t="str">
        <f t="shared" si="263"/>
        <v>Off</v>
      </c>
    </row>
    <row r="4189" spans="2:7" x14ac:dyDescent="0.35">
      <c r="B4189" s="3">
        <v>46197.208333323193</v>
      </c>
      <c r="C4189" s="84">
        <v>0</v>
      </c>
      <c r="D4189" s="76">
        <f t="shared" si="260"/>
        <v>6</v>
      </c>
      <c r="E4189" s="76">
        <f t="shared" si="261"/>
        <v>5</v>
      </c>
      <c r="F4189" s="101">
        <f t="shared" si="262"/>
        <v>4</v>
      </c>
      <c r="G4189" s="101" t="str">
        <f t="shared" si="263"/>
        <v>Off</v>
      </c>
    </row>
    <row r="4190" spans="2:7" x14ac:dyDescent="0.35">
      <c r="B4190" s="3">
        <v>46197.249999989857</v>
      </c>
      <c r="C4190" s="84">
        <v>0.94181819729576088</v>
      </c>
      <c r="D4190" s="76">
        <f t="shared" si="260"/>
        <v>6</v>
      </c>
      <c r="E4190" s="76">
        <f t="shared" si="261"/>
        <v>6</v>
      </c>
      <c r="F4190" s="101">
        <f t="shared" si="262"/>
        <v>4</v>
      </c>
      <c r="G4190" s="101" t="str">
        <f t="shared" si="263"/>
        <v>Off</v>
      </c>
    </row>
    <row r="4191" spans="2:7" x14ac:dyDescent="0.35">
      <c r="B4191" s="3">
        <v>46197.291666656522</v>
      </c>
      <c r="C4191" s="84">
        <v>9.5888970684332993</v>
      </c>
      <c r="D4191" s="76">
        <f t="shared" si="260"/>
        <v>6</v>
      </c>
      <c r="E4191" s="76">
        <f t="shared" si="261"/>
        <v>7</v>
      </c>
      <c r="F4191" s="101">
        <f t="shared" si="262"/>
        <v>4</v>
      </c>
      <c r="G4191" s="101" t="str">
        <f t="shared" si="263"/>
        <v>Off</v>
      </c>
    </row>
    <row r="4192" spans="2:7" x14ac:dyDescent="0.35">
      <c r="B4192" s="3">
        <v>46197.333333323186</v>
      </c>
      <c r="C4192" s="84">
        <v>16.96973140388743</v>
      </c>
      <c r="D4192" s="76">
        <f t="shared" si="260"/>
        <v>6</v>
      </c>
      <c r="E4192" s="76">
        <f t="shared" si="261"/>
        <v>8</v>
      </c>
      <c r="F4192" s="101">
        <f t="shared" si="262"/>
        <v>4</v>
      </c>
      <c r="G4192" s="101" t="str">
        <f t="shared" si="263"/>
        <v>On</v>
      </c>
    </row>
    <row r="4193" spans="2:7" x14ac:dyDescent="0.35">
      <c r="B4193" s="3">
        <v>46197.37499998985</v>
      </c>
      <c r="C4193" s="84">
        <v>17.396158000896452</v>
      </c>
      <c r="D4193" s="76">
        <f t="shared" si="260"/>
        <v>6</v>
      </c>
      <c r="E4193" s="76">
        <f t="shared" si="261"/>
        <v>9</v>
      </c>
      <c r="F4193" s="101">
        <f t="shared" si="262"/>
        <v>4</v>
      </c>
      <c r="G4193" s="101" t="str">
        <f t="shared" si="263"/>
        <v>On</v>
      </c>
    </row>
    <row r="4194" spans="2:7" x14ac:dyDescent="0.35">
      <c r="B4194" s="3">
        <v>46197.416666656514</v>
      </c>
      <c r="C4194" s="84">
        <v>15.062531557684457</v>
      </c>
      <c r="D4194" s="76">
        <f t="shared" si="260"/>
        <v>6</v>
      </c>
      <c r="E4194" s="76">
        <f t="shared" si="261"/>
        <v>10</v>
      </c>
      <c r="F4194" s="101">
        <f t="shared" si="262"/>
        <v>4</v>
      </c>
      <c r="G4194" s="101" t="str">
        <f t="shared" si="263"/>
        <v>On</v>
      </c>
    </row>
    <row r="4195" spans="2:7" x14ac:dyDescent="0.35">
      <c r="B4195" s="3">
        <v>46197.458333323179</v>
      </c>
      <c r="C4195" s="84">
        <v>15.703261881067887</v>
      </c>
      <c r="D4195" s="76">
        <f t="shared" si="260"/>
        <v>6</v>
      </c>
      <c r="E4195" s="76">
        <f t="shared" si="261"/>
        <v>11</v>
      </c>
      <c r="F4195" s="101">
        <f t="shared" si="262"/>
        <v>4</v>
      </c>
      <c r="G4195" s="101" t="str">
        <f t="shared" si="263"/>
        <v>On</v>
      </c>
    </row>
    <row r="4196" spans="2:7" x14ac:dyDescent="0.35">
      <c r="B4196" s="3">
        <v>46197.499999989843</v>
      </c>
      <c r="C4196" s="84">
        <v>14.017797382792018</v>
      </c>
      <c r="D4196" s="76">
        <f t="shared" si="260"/>
        <v>6</v>
      </c>
      <c r="E4196" s="76">
        <f t="shared" si="261"/>
        <v>12</v>
      </c>
      <c r="F4196" s="101">
        <f t="shared" si="262"/>
        <v>4</v>
      </c>
      <c r="G4196" s="101" t="str">
        <f t="shared" si="263"/>
        <v>On</v>
      </c>
    </row>
    <row r="4197" spans="2:7" x14ac:dyDescent="0.35">
      <c r="B4197" s="3">
        <v>46197.541666656507</v>
      </c>
      <c r="C4197" s="84">
        <v>16.185876633772168</v>
      </c>
      <c r="D4197" s="76">
        <f t="shared" si="260"/>
        <v>6</v>
      </c>
      <c r="E4197" s="76">
        <f t="shared" si="261"/>
        <v>13</v>
      </c>
      <c r="F4197" s="101">
        <f t="shared" si="262"/>
        <v>4</v>
      </c>
      <c r="G4197" s="101" t="str">
        <f t="shared" si="263"/>
        <v>On</v>
      </c>
    </row>
    <row r="4198" spans="2:7" x14ac:dyDescent="0.35">
      <c r="B4198" s="3">
        <v>46197.583333323171</v>
      </c>
      <c r="C4198" s="84">
        <v>14.450890732500405</v>
      </c>
      <c r="D4198" s="76">
        <f t="shared" si="260"/>
        <v>6</v>
      </c>
      <c r="E4198" s="76">
        <f t="shared" si="261"/>
        <v>14</v>
      </c>
      <c r="F4198" s="101">
        <f t="shared" si="262"/>
        <v>4</v>
      </c>
      <c r="G4198" s="101" t="str">
        <f t="shared" si="263"/>
        <v>On</v>
      </c>
    </row>
    <row r="4199" spans="2:7" x14ac:dyDescent="0.35">
      <c r="B4199" s="3">
        <v>46197.624999989835</v>
      </c>
      <c r="C4199" s="84">
        <v>10.558457282182442</v>
      </c>
      <c r="D4199" s="76">
        <f t="shared" si="260"/>
        <v>6</v>
      </c>
      <c r="E4199" s="76">
        <f t="shared" si="261"/>
        <v>15</v>
      </c>
      <c r="F4199" s="101">
        <f t="shared" si="262"/>
        <v>4</v>
      </c>
      <c r="G4199" s="101" t="str">
        <f t="shared" si="263"/>
        <v>On</v>
      </c>
    </row>
    <row r="4200" spans="2:7" x14ac:dyDescent="0.35">
      <c r="B4200" s="3">
        <v>46197.6666666565</v>
      </c>
      <c r="C4200" s="84">
        <v>13.20884555033509</v>
      </c>
      <c r="D4200" s="76">
        <f t="shared" si="260"/>
        <v>6</v>
      </c>
      <c r="E4200" s="76">
        <f t="shared" si="261"/>
        <v>16</v>
      </c>
      <c r="F4200" s="101">
        <f t="shared" si="262"/>
        <v>4</v>
      </c>
      <c r="G4200" s="101" t="str">
        <f t="shared" si="263"/>
        <v>On</v>
      </c>
    </row>
    <row r="4201" spans="2:7" x14ac:dyDescent="0.35">
      <c r="B4201" s="3">
        <v>46197.708333323164</v>
      </c>
      <c r="C4201" s="84">
        <v>8.4468886889496524</v>
      </c>
      <c r="D4201" s="76">
        <f t="shared" si="260"/>
        <v>6</v>
      </c>
      <c r="E4201" s="76">
        <f t="shared" si="261"/>
        <v>17</v>
      </c>
      <c r="F4201" s="101">
        <f t="shared" si="262"/>
        <v>4</v>
      </c>
      <c r="G4201" s="101" t="str">
        <f t="shared" si="263"/>
        <v>On</v>
      </c>
    </row>
    <row r="4202" spans="2:7" x14ac:dyDescent="0.35">
      <c r="B4202" s="3">
        <v>46197.749999989828</v>
      </c>
      <c r="C4202" s="84">
        <v>7.3234389168628535</v>
      </c>
      <c r="D4202" s="76">
        <f t="shared" si="260"/>
        <v>6</v>
      </c>
      <c r="E4202" s="76">
        <f t="shared" si="261"/>
        <v>18</v>
      </c>
      <c r="F4202" s="101">
        <f t="shared" si="262"/>
        <v>4</v>
      </c>
      <c r="G4202" s="101" t="str">
        <f t="shared" si="263"/>
        <v>On</v>
      </c>
    </row>
    <row r="4203" spans="2:7" x14ac:dyDescent="0.35">
      <c r="B4203" s="3">
        <v>46197.791666656492</v>
      </c>
      <c r="C4203" s="84">
        <v>5.9336612640322306</v>
      </c>
      <c r="D4203" s="76">
        <f t="shared" si="260"/>
        <v>6</v>
      </c>
      <c r="E4203" s="76">
        <f t="shared" si="261"/>
        <v>19</v>
      </c>
      <c r="F4203" s="101">
        <f t="shared" si="262"/>
        <v>4</v>
      </c>
      <c r="G4203" s="101" t="str">
        <f t="shared" si="263"/>
        <v>On</v>
      </c>
    </row>
    <row r="4204" spans="2:7" x14ac:dyDescent="0.35">
      <c r="B4204" s="3">
        <v>46197.833333323157</v>
      </c>
      <c r="C4204" s="84">
        <v>3.6555767323331136E-2</v>
      </c>
      <c r="D4204" s="76">
        <f t="shared" si="260"/>
        <v>6</v>
      </c>
      <c r="E4204" s="76">
        <f t="shared" si="261"/>
        <v>20</v>
      </c>
      <c r="F4204" s="101">
        <f t="shared" si="262"/>
        <v>4</v>
      </c>
      <c r="G4204" s="101" t="str">
        <f t="shared" si="263"/>
        <v>On</v>
      </c>
    </row>
    <row r="4205" spans="2:7" x14ac:dyDescent="0.35">
      <c r="B4205" s="3">
        <v>46197.874999989821</v>
      </c>
      <c r="C4205" s="84">
        <v>0</v>
      </c>
      <c r="D4205" s="76">
        <f t="shared" si="260"/>
        <v>6</v>
      </c>
      <c r="E4205" s="76">
        <f t="shared" si="261"/>
        <v>21</v>
      </c>
      <c r="F4205" s="101">
        <f t="shared" si="262"/>
        <v>4</v>
      </c>
      <c r="G4205" s="101" t="str">
        <f t="shared" si="263"/>
        <v>On</v>
      </c>
    </row>
    <row r="4206" spans="2:7" x14ac:dyDescent="0.35">
      <c r="B4206" s="3">
        <v>46197.916666656485</v>
      </c>
      <c r="C4206" s="84">
        <v>0</v>
      </c>
      <c r="D4206" s="76">
        <f t="shared" si="260"/>
        <v>6</v>
      </c>
      <c r="E4206" s="76">
        <f t="shared" si="261"/>
        <v>22</v>
      </c>
      <c r="F4206" s="101">
        <f t="shared" si="262"/>
        <v>4</v>
      </c>
      <c r="G4206" s="101" t="str">
        <f t="shared" si="263"/>
        <v>On</v>
      </c>
    </row>
    <row r="4207" spans="2:7" x14ac:dyDescent="0.35">
      <c r="B4207" s="3">
        <v>46197.958333323149</v>
      </c>
      <c r="C4207" s="84">
        <v>0</v>
      </c>
      <c r="D4207" s="76">
        <f t="shared" si="260"/>
        <v>6</v>
      </c>
      <c r="E4207" s="76">
        <f t="shared" si="261"/>
        <v>23</v>
      </c>
      <c r="F4207" s="101">
        <f t="shared" si="262"/>
        <v>4</v>
      </c>
      <c r="G4207" s="101" t="str">
        <f t="shared" si="263"/>
        <v>On</v>
      </c>
    </row>
    <row r="4208" spans="2:7" x14ac:dyDescent="0.35">
      <c r="B4208" s="3">
        <v>46197.999999989814</v>
      </c>
      <c r="C4208" s="84">
        <v>0</v>
      </c>
      <c r="D4208" s="76">
        <f t="shared" si="260"/>
        <v>6</v>
      </c>
      <c r="E4208" s="76">
        <f t="shared" si="261"/>
        <v>0</v>
      </c>
      <c r="F4208" s="101">
        <f t="shared" si="262"/>
        <v>5</v>
      </c>
      <c r="G4208" s="101" t="str">
        <f t="shared" si="263"/>
        <v>Off</v>
      </c>
    </row>
    <row r="4209" spans="2:7" x14ac:dyDescent="0.35">
      <c r="B4209" s="3">
        <v>46198.041666656478</v>
      </c>
      <c r="C4209" s="84">
        <v>0</v>
      </c>
      <c r="D4209" s="76">
        <f t="shared" si="260"/>
        <v>6</v>
      </c>
      <c r="E4209" s="76">
        <f t="shared" si="261"/>
        <v>1</v>
      </c>
      <c r="F4209" s="101">
        <f t="shared" si="262"/>
        <v>5</v>
      </c>
      <c r="G4209" s="101" t="str">
        <f t="shared" si="263"/>
        <v>Off</v>
      </c>
    </row>
    <row r="4210" spans="2:7" x14ac:dyDescent="0.35">
      <c r="B4210" s="3">
        <v>46198.083333323142</v>
      </c>
      <c r="C4210" s="84">
        <v>0</v>
      </c>
      <c r="D4210" s="76">
        <f t="shared" si="260"/>
        <v>6</v>
      </c>
      <c r="E4210" s="76">
        <f t="shared" si="261"/>
        <v>2</v>
      </c>
      <c r="F4210" s="101">
        <f t="shared" si="262"/>
        <v>5</v>
      </c>
      <c r="G4210" s="101" t="str">
        <f t="shared" si="263"/>
        <v>Off</v>
      </c>
    </row>
    <row r="4211" spans="2:7" x14ac:dyDescent="0.35">
      <c r="B4211" s="3">
        <v>46198.124999989806</v>
      </c>
      <c r="C4211" s="84">
        <v>0</v>
      </c>
      <c r="D4211" s="76">
        <f t="shared" si="260"/>
        <v>6</v>
      </c>
      <c r="E4211" s="76">
        <f t="shared" si="261"/>
        <v>3</v>
      </c>
      <c r="F4211" s="101">
        <f t="shared" si="262"/>
        <v>5</v>
      </c>
      <c r="G4211" s="101" t="str">
        <f t="shared" si="263"/>
        <v>Off</v>
      </c>
    </row>
    <row r="4212" spans="2:7" x14ac:dyDescent="0.35">
      <c r="B4212" s="3">
        <v>46198.166666656471</v>
      </c>
      <c r="C4212" s="84">
        <v>0</v>
      </c>
      <c r="D4212" s="76">
        <f t="shared" si="260"/>
        <v>6</v>
      </c>
      <c r="E4212" s="76">
        <f t="shared" si="261"/>
        <v>4</v>
      </c>
      <c r="F4212" s="101">
        <f t="shared" si="262"/>
        <v>5</v>
      </c>
      <c r="G4212" s="101" t="str">
        <f t="shared" si="263"/>
        <v>Off</v>
      </c>
    </row>
    <row r="4213" spans="2:7" x14ac:dyDescent="0.35">
      <c r="B4213" s="3">
        <v>46198.208333323135</v>
      </c>
      <c r="C4213" s="84">
        <v>0</v>
      </c>
      <c r="D4213" s="76">
        <f t="shared" si="260"/>
        <v>6</v>
      </c>
      <c r="E4213" s="76">
        <f t="shared" si="261"/>
        <v>5</v>
      </c>
      <c r="F4213" s="101">
        <f t="shared" si="262"/>
        <v>5</v>
      </c>
      <c r="G4213" s="101" t="str">
        <f t="shared" si="263"/>
        <v>Off</v>
      </c>
    </row>
    <row r="4214" spans="2:7" x14ac:dyDescent="0.35">
      <c r="B4214" s="3">
        <v>46198.249999989799</v>
      </c>
      <c r="C4214" s="84">
        <v>0</v>
      </c>
      <c r="D4214" s="76">
        <f t="shared" si="260"/>
        <v>6</v>
      </c>
      <c r="E4214" s="76">
        <f t="shared" si="261"/>
        <v>6</v>
      </c>
      <c r="F4214" s="101">
        <f t="shared" si="262"/>
        <v>5</v>
      </c>
      <c r="G4214" s="101" t="str">
        <f t="shared" si="263"/>
        <v>Off</v>
      </c>
    </row>
    <row r="4215" spans="2:7" x14ac:dyDescent="0.35">
      <c r="B4215" s="3">
        <v>46198.291666656463</v>
      </c>
      <c r="C4215" s="84">
        <v>1.779477181171804</v>
      </c>
      <c r="D4215" s="76">
        <f t="shared" si="260"/>
        <v>6</v>
      </c>
      <c r="E4215" s="76">
        <f t="shared" si="261"/>
        <v>7</v>
      </c>
      <c r="F4215" s="101">
        <f t="shared" si="262"/>
        <v>5</v>
      </c>
      <c r="G4215" s="101" t="str">
        <f t="shared" si="263"/>
        <v>Off</v>
      </c>
    </row>
    <row r="4216" spans="2:7" x14ac:dyDescent="0.35">
      <c r="B4216" s="3">
        <v>46198.333333323128</v>
      </c>
      <c r="C4216" s="84">
        <v>3.6915073439096493</v>
      </c>
      <c r="D4216" s="76">
        <f t="shared" si="260"/>
        <v>6</v>
      </c>
      <c r="E4216" s="76">
        <f t="shared" si="261"/>
        <v>8</v>
      </c>
      <c r="F4216" s="101">
        <f t="shared" si="262"/>
        <v>5</v>
      </c>
      <c r="G4216" s="101" t="str">
        <f t="shared" si="263"/>
        <v>On</v>
      </c>
    </row>
    <row r="4217" spans="2:7" x14ac:dyDescent="0.35">
      <c r="B4217" s="3">
        <v>46198.374999989792</v>
      </c>
      <c r="C4217" s="84">
        <v>17.754904529900912</v>
      </c>
      <c r="D4217" s="76">
        <f t="shared" si="260"/>
        <v>6</v>
      </c>
      <c r="E4217" s="76">
        <f t="shared" si="261"/>
        <v>9</v>
      </c>
      <c r="F4217" s="101">
        <f t="shared" si="262"/>
        <v>5</v>
      </c>
      <c r="G4217" s="101" t="str">
        <f t="shared" si="263"/>
        <v>On</v>
      </c>
    </row>
    <row r="4218" spans="2:7" x14ac:dyDescent="0.35">
      <c r="B4218" s="3">
        <v>46198.416666656456</v>
      </c>
      <c r="C4218" s="84">
        <v>19.861838948592574</v>
      </c>
      <c r="D4218" s="76">
        <f t="shared" si="260"/>
        <v>6</v>
      </c>
      <c r="E4218" s="76">
        <f t="shared" si="261"/>
        <v>10</v>
      </c>
      <c r="F4218" s="101">
        <f t="shared" si="262"/>
        <v>5</v>
      </c>
      <c r="G4218" s="101" t="str">
        <f t="shared" si="263"/>
        <v>On</v>
      </c>
    </row>
    <row r="4219" spans="2:7" x14ac:dyDescent="0.35">
      <c r="B4219" s="3">
        <v>46198.45833332312</v>
      </c>
      <c r="C4219" s="84">
        <v>20.159353614797624</v>
      </c>
      <c r="D4219" s="76">
        <f t="shared" si="260"/>
        <v>6</v>
      </c>
      <c r="E4219" s="76">
        <f t="shared" si="261"/>
        <v>11</v>
      </c>
      <c r="F4219" s="101">
        <f t="shared" si="262"/>
        <v>5</v>
      </c>
      <c r="G4219" s="101" t="str">
        <f t="shared" si="263"/>
        <v>On</v>
      </c>
    </row>
    <row r="4220" spans="2:7" x14ac:dyDescent="0.35">
      <c r="B4220" s="3">
        <v>46198.499999989785</v>
      </c>
      <c r="C4220" s="84">
        <v>20.180640865594036</v>
      </c>
      <c r="D4220" s="76">
        <f t="shared" si="260"/>
        <v>6</v>
      </c>
      <c r="E4220" s="76">
        <f t="shared" si="261"/>
        <v>12</v>
      </c>
      <c r="F4220" s="101">
        <f t="shared" si="262"/>
        <v>5</v>
      </c>
      <c r="G4220" s="101" t="str">
        <f t="shared" si="263"/>
        <v>On</v>
      </c>
    </row>
    <row r="4221" spans="2:7" x14ac:dyDescent="0.35">
      <c r="B4221" s="3">
        <v>46198.541666656449</v>
      </c>
      <c r="C4221" s="84">
        <v>17.594513362456276</v>
      </c>
      <c r="D4221" s="76">
        <f t="shared" si="260"/>
        <v>6</v>
      </c>
      <c r="E4221" s="76">
        <f t="shared" si="261"/>
        <v>13</v>
      </c>
      <c r="F4221" s="101">
        <f t="shared" si="262"/>
        <v>5</v>
      </c>
      <c r="G4221" s="101" t="str">
        <f t="shared" si="263"/>
        <v>On</v>
      </c>
    </row>
    <row r="4222" spans="2:7" x14ac:dyDescent="0.35">
      <c r="B4222" s="3">
        <v>46198.583333323113</v>
      </c>
      <c r="C4222" s="84">
        <v>17.311194310635933</v>
      </c>
      <c r="D4222" s="76">
        <f t="shared" si="260"/>
        <v>6</v>
      </c>
      <c r="E4222" s="76">
        <f t="shared" si="261"/>
        <v>14</v>
      </c>
      <c r="F4222" s="101">
        <f t="shared" si="262"/>
        <v>5</v>
      </c>
      <c r="G4222" s="101" t="str">
        <f t="shared" si="263"/>
        <v>On</v>
      </c>
    </row>
    <row r="4223" spans="2:7" x14ac:dyDescent="0.35">
      <c r="B4223" s="3">
        <v>46198.624999989777</v>
      </c>
      <c r="C4223" s="84">
        <v>19.62426949596777</v>
      </c>
      <c r="D4223" s="76">
        <f t="shared" si="260"/>
        <v>6</v>
      </c>
      <c r="E4223" s="76">
        <f t="shared" si="261"/>
        <v>15</v>
      </c>
      <c r="F4223" s="101">
        <f t="shared" si="262"/>
        <v>5</v>
      </c>
      <c r="G4223" s="101" t="str">
        <f t="shared" si="263"/>
        <v>On</v>
      </c>
    </row>
    <row r="4224" spans="2:7" x14ac:dyDescent="0.35">
      <c r="B4224" s="3">
        <v>46198.666666656442</v>
      </c>
      <c r="C4224" s="84">
        <v>19.948602055071348</v>
      </c>
      <c r="D4224" s="76">
        <f t="shared" si="260"/>
        <v>6</v>
      </c>
      <c r="E4224" s="76">
        <f t="shared" si="261"/>
        <v>16</v>
      </c>
      <c r="F4224" s="101">
        <f t="shared" si="262"/>
        <v>5</v>
      </c>
      <c r="G4224" s="101" t="str">
        <f t="shared" si="263"/>
        <v>On</v>
      </c>
    </row>
    <row r="4225" spans="2:7" x14ac:dyDescent="0.35">
      <c r="B4225" s="3">
        <v>46198.708333323106</v>
      </c>
      <c r="C4225" s="84">
        <v>19.308442250561157</v>
      </c>
      <c r="D4225" s="76">
        <f t="shared" si="260"/>
        <v>6</v>
      </c>
      <c r="E4225" s="76">
        <f t="shared" si="261"/>
        <v>17</v>
      </c>
      <c r="F4225" s="101">
        <f t="shared" si="262"/>
        <v>5</v>
      </c>
      <c r="G4225" s="101" t="str">
        <f t="shared" si="263"/>
        <v>On</v>
      </c>
    </row>
    <row r="4226" spans="2:7" x14ac:dyDescent="0.35">
      <c r="B4226" s="3">
        <v>46198.74999998977</v>
      </c>
      <c r="C4226" s="84">
        <v>17.069902396767734</v>
      </c>
      <c r="D4226" s="76">
        <f t="shared" si="260"/>
        <v>6</v>
      </c>
      <c r="E4226" s="76">
        <f t="shared" si="261"/>
        <v>18</v>
      </c>
      <c r="F4226" s="101">
        <f t="shared" si="262"/>
        <v>5</v>
      </c>
      <c r="G4226" s="101" t="str">
        <f t="shared" si="263"/>
        <v>On</v>
      </c>
    </row>
    <row r="4227" spans="2:7" x14ac:dyDescent="0.35">
      <c r="B4227" s="3">
        <v>46198.791666656434</v>
      </c>
      <c r="C4227" s="84">
        <v>10.122475208838589</v>
      </c>
      <c r="D4227" s="76">
        <f t="shared" si="260"/>
        <v>6</v>
      </c>
      <c r="E4227" s="76">
        <f t="shared" si="261"/>
        <v>19</v>
      </c>
      <c r="F4227" s="101">
        <f t="shared" si="262"/>
        <v>5</v>
      </c>
      <c r="G4227" s="101" t="str">
        <f t="shared" si="263"/>
        <v>On</v>
      </c>
    </row>
    <row r="4228" spans="2:7" x14ac:dyDescent="0.35">
      <c r="B4228" s="3">
        <v>46198.833333323098</v>
      </c>
      <c r="C4228" s="84">
        <v>1.3033457893561884</v>
      </c>
      <c r="D4228" s="76">
        <f t="shared" si="260"/>
        <v>6</v>
      </c>
      <c r="E4228" s="76">
        <f t="shared" si="261"/>
        <v>20</v>
      </c>
      <c r="F4228" s="101">
        <f t="shared" si="262"/>
        <v>5</v>
      </c>
      <c r="G4228" s="101" t="str">
        <f t="shared" si="263"/>
        <v>On</v>
      </c>
    </row>
    <row r="4229" spans="2:7" x14ac:dyDescent="0.35">
      <c r="B4229" s="3">
        <v>46198.874999989763</v>
      </c>
      <c r="C4229" s="84">
        <v>0</v>
      </c>
      <c r="D4229" s="76">
        <f t="shared" si="260"/>
        <v>6</v>
      </c>
      <c r="E4229" s="76">
        <f t="shared" si="261"/>
        <v>21</v>
      </c>
      <c r="F4229" s="101">
        <f t="shared" si="262"/>
        <v>5</v>
      </c>
      <c r="G4229" s="101" t="str">
        <f t="shared" si="263"/>
        <v>On</v>
      </c>
    </row>
    <row r="4230" spans="2:7" x14ac:dyDescent="0.35">
      <c r="B4230" s="3">
        <v>46198.916666656427</v>
      </c>
      <c r="C4230" s="84">
        <v>0</v>
      </c>
      <c r="D4230" s="76">
        <f t="shared" si="260"/>
        <v>6</v>
      </c>
      <c r="E4230" s="76">
        <f t="shared" si="261"/>
        <v>22</v>
      </c>
      <c r="F4230" s="101">
        <f t="shared" si="262"/>
        <v>5</v>
      </c>
      <c r="G4230" s="101" t="str">
        <f t="shared" si="263"/>
        <v>On</v>
      </c>
    </row>
    <row r="4231" spans="2:7" x14ac:dyDescent="0.35">
      <c r="B4231" s="3">
        <v>46198.958333323091</v>
      </c>
      <c r="C4231" s="84">
        <v>0</v>
      </c>
      <c r="D4231" s="76">
        <f t="shared" si="260"/>
        <v>6</v>
      </c>
      <c r="E4231" s="76">
        <f t="shared" si="261"/>
        <v>23</v>
      </c>
      <c r="F4231" s="101">
        <f t="shared" si="262"/>
        <v>5</v>
      </c>
      <c r="G4231" s="101" t="str">
        <f t="shared" si="263"/>
        <v>On</v>
      </c>
    </row>
    <row r="4232" spans="2:7" x14ac:dyDescent="0.35">
      <c r="B4232" s="3">
        <v>46198.999999989755</v>
      </c>
      <c r="C4232" s="84">
        <v>0</v>
      </c>
      <c r="D4232" s="76">
        <f t="shared" si="260"/>
        <v>6</v>
      </c>
      <c r="E4232" s="76">
        <f t="shared" si="261"/>
        <v>0</v>
      </c>
      <c r="F4232" s="101">
        <f t="shared" si="262"/>
        <v>6</v>
      </c>
      <c r="G4232" s="101" t="str">
        <f t="shared" si="263"/>
        <v>Off</v>
      </c>
    </row>
    <row r="4233" spans="2:7" x14ac:dyDescent="0.35">
      <c r="B4233" s="3">
        <v>46199.04166665642</v>
      </c>
      <c r="C4233" s="84">
        <v>0</v>
      </c>
      <c r="D4233" s="76">
        <f t="shared" ref="D4233:D4296" si="264">MONTH(B4233)</f>
        <v>6</v>
      </c>
      <c r="E4233" s="76">
        <f t="shared" si="261"/>
        <v>1</v>
      </c>
      <c r="F4233" s="101">
        <f t="shared" si="262"/>
        <v>6</v>
      </c>
      <c r="G4233" s="101" t="str">
        <f t="shared" si="263"/>
        <v>Off</v>
      </c>
    </row>
    <row r="4234" spans="2:7" x14ac:dyDescent="0.35">
      <c r="B4234" s="3">
        <v>46199.083333323084</v>
      </c>
      <c r="C4234" s="84">
        <v>0</v>
      </c>
      <c r="D4234" s="76">
        <f t="shared" si="264"/>
        <v>6</v>
      </c>
      <c r="E4234" s="76">
        <f t="shared" ref="E4234:E4297" si="265">HOUR(B4234)</f>
        <v>2</v>
      </c>
      <c r="F4234" s="101">
        <f t="shared" ref="F4234:F4297" si="266">WEEKDAY(B4234,1)</f>
        <v>6</v>
      </c>
      <c r="G4234" s="101" t="str">
        <f t="shared" ref="G4234:G4297" si="267">IF(OR(F4234=$F$6,F4234=$F$7),"Off",IF(E4234&lt;8,"Off","On"))</f>
        <v>Off</v>
      </c>
    </row>
    <row r="4235" spans="2:7" x14ac:dyDescent="0.35">
      <c r="B4235" s="3">
        <v>46199.124999989748</v>
      </c>
      <c r="C4235" s="84">
        <v>0</v>
      </c>
      <c r="D4235" s="76">
        <f t="shared" si="264"/>
        <v>6</v>
      </c>
      <c r="E4235" s="76">
        <f t="shared" si="265"/>
        <v>3</v>
      </c>
      <c r="F4235" s="101">
        <f t="shared" si="266"/>
        <v>6</v>
      </c>
      <c r="G4235" s="101" t="str">
        <f t="shared" si="267"/>
        <v>Off</v>
      </c>
    </row>
    <row r="4236" spans="2:7" x14ac:dyDescent="0.35">
      <c r="B4236" s="3">
        <v>46199.166666656412</v>
      </c>
      <c r="C4236" s="84">
        <v>0</v>
      </c>
      <c r="D4236" s="76">
        <f t="shared" si="264"/>
        <v>6</v>
      </c>
      <c r="E4236" s="76">
        <f t="shared" si="265"/>
        <v>4</v>
      </c>
      <c r="F4236" s="101">
        <f t="shared" si="266"/>
        <v>6</v>
      </c>
      <c r="G4236" s="101" t="str">
        <f t="shared" si="267"/>
        <v>Off</v>
      </c>
    </row>
    <row r="4237" spans="2:7" x14ac:dyDescent="0.35">
      <c r="B4237" s="3">
        <v>46199.208333323077</v>
      </c>
      <c r="C4237" s="84">
        <v>0</v>
      </c>
      <c r="D4237" s="76">
        <f t="shared" si="264"/>
        <v>6</v>
      </c>
      <c r="E4237" s="76">
        <f t="shared" si="265"/>
        <v>5</v>
      </c>
      <c r="F4237" s="101">
        <f t="shared" si="266"/>
        <v>6</v>
      </c>
      <c r="G4237" s="101" t="str">
        <f t="shared" si="267"/>
        <v>Off</v>
      </c>
    </row>
    <row r="4238" spans="2:7" x14ac:dyDescent="0.35">
      <c r="B4238" s="3">
        <v>46199.249999989741</v>
      </c>
      <c r="C4238" s="84">
        <v>0.82957340881059216</v>
      </c>
      <c r="D4238" s="76">
        <f t="shared" si="264"/>
        <v>6</v>
      </c>
      <c r="E4238" s="76">
        <f t="shared" si="265"/>
        <v>6</v>
      </c>
      <c r="F4238" s="101">
        <f t="shared" si="266"/>
        <v>6</v>
      </c>
      <c r="G4238" s="101" t="str">
        <f t="shared" si="267"/>
        <v>Off</v>
      </c>
    </row>
    <row r="4239" spans="2:7" x14ac:dyDescent="0.35">
      <c r="B4239" s="3">
        <v>46199.291666656405</v>
      </c>
      <c r="C4239" s="84">
        <v>8.8677419079434543</v>
      </c>
      <c r="D4239" s="76">
        <f t="shared" si="264"/>
        <v>6</v>
      </c>
      <c r="E4239" s="76">
        <f t="shared" si="265"/>
        <v>7</v>
      </c>
      <c r="F4239" s="101">
        <f t="shared" si="266"/>
        <v>6</v>
      </c>
      <c r="G4239" s="101" t="str">
        <f t="shared" si="267"/>
        <v>Off</v>
      </c>
    </row>
    <row r="4240" spans="2:7" x14ac:dyDescent="0.35">
      <c r="B4240" s="3">
        <v>46199.333333323069</v>
      </c>
      <c r="C4240" s="84">
        <v>16.402507620914331</v>
      </c>
      <c r="D4240" s="76">
        <f t="shared" si="264"/>
        <v>6</v>
      </c>
      <c r="E4240" s="76">
        <f t="shared" si="265"/>
        <v>8</v>
      </c>
      <c r="F4240" s="101">
        <f t="shared" si="266"/>
        <v>6</v>
      </c>
      <c r="G4240" s="101" t="str">
        <f t="shared" si="267"/>
        <v>On</v>
      </c>
    </row>
    <row r="4241" spans="2:7" x14ac:dyDescent="0.35">
      <c r="B4241" s="3">
        <v>46199.374999989734</v>
      </c>
      <c r="C4241" s="84">
        <v>18.857876163712778</v>
      </c>
      <c r="D4241" s="76">
        <f t="shared" si="264"/>
        <v>6</v>
      </c>
      <c r="E4241" s="76">
        <f t="shared" si="265"/>
        <v>9</v>
      </c>
      <c r="F4241" s="101">
        <f t="shared" si="266"/>
        <v>6</v>
      </c>
      <c r="G4241" s="101" t="str">
        <f t="shared" si="267"/>
        <v>On</v>
      </c>
    </row>
    <row r="4242" spans="2:7" x14ac:dyDescent="0.35">
      <c r="B4242" s="3">
        <v>46199.416666656398</v>
      </c>
      <c r="C4242" s="84">
        <v>19.51763105120564</v>
      </c>
      <c r="D4242" s="76">
        <f t="shared" si="264"/>
        <v>6</v>
      </c>
      <c r="E4242" s="76">
        <f t="shared" si="265"/>
        <v>10</v>
      </c>
      <c r="F4242" s="101">
        <f t="shared" si="266"/>
        <v>6</v>
      </c>
      <c r="G4242" s="101" t="str">
        <f t="shared" si="267"/>
        <v>On</v>
      </c>
    </row>
    <row r="4243" spans="2:7" x14ac:dyDescent="0.35">
      <c r="B4243" s="3">
        <v>46199.458333323062</v>
      </c>
      <c r="C4243" s="84">
        <v>19.552165913924302</v>
      </c>
      <c r="D4243" s="76">
        <f t="shared" si="264"/>
        <v>6</v>
      </c>
      <c r="E4243" s="76">
        <f t="shared" si="265"/>
        <v>11</v>
      </c>
      <c r="F4243" s="101">
        <f t="shared" si="266"/>
        <v>6</v>
      </c>
      <c r="G4243" s="101" t="str">
        <f t="shared" si="267"/>
        <v>On</v>
      </c>
    </row>
    <row r="4244" spans="2:7" x14ac:dyDescent="0.35">
      <c r="B4244" s="3">
        <v>46199.499999989726</v>
      </c>
      <c r="C4244" s="84">
        <v>19.000190473407727</v>
      </c>
      <c r="D4244" s="76">
        <f t="shared" si="264"/>
        <v>6</v>
      </c>
      <c r="E4244" s="76">
        <f t="shared" si="265"/>
        <v>12</v>
      </c>
      <c r="F4244" s="101">
        <f t="shared" si="266"/>
        <v>6</v>
      </c>
      <c r="G4244" s="101" t="str">
        <f t="shared" si="267"/>
        <v>On</v>
      </c>
    </row>
    <row r="4245" spans="2:7" x14ac:dyDescent="0.35">
      <c r="B4245" s="3">
        <v>46199.541666656391</v>
      </c>
      <c r="C4245" s="84">
        <v>19.448351507382235</v>
      </c>
      <c r="D4245" s="76">
        <f t="shared" si="264"/>
        <v>6</v>
      </c>
      <c r="E4245" s="76">
        <f t="shared" si="265"/>
        <v>13</v>
      </c>
      <c r="F4245" s="101">
        <f t="shared" si="266"/>
        <v>6</v>
      </c>
      <c r="G4245" s="101" t="str">
        <f t="shared" si="267"/>
        <v>On</v>
      </c>
    </row>
    <row r="4246" spans="2:7" x14ac:dyDescent="0.35">
      <c r="B4246" s="3">
        <v>46199.583333323055</v>
      </c>
      <c r="C4246" s="84">
        <v>19.418941235186221</v>
      </c>
      <c r="D4246" s="76">
        <f t="shared" si="264"/>
        <v>6</v>
      </c>
      <c r="E4246" s="76">
        <f t="shared" si="265"/>
        <v>14</v>
      </c>
      <c r="F4246" s="101">
        <f t="shared" si="266"/>
        <v>6</v>
      </c>
      <c r="G4246" s="101" t="str">
        <f t="shared" si="267"/>
        <v>On</v>
      </c>
    </row>
    <row r="4247" spans="2:7" x14ac:dyDescent="0.35">
      <c r="B4247" s="3">
        <v>46199.624999989719</v>
      </c>
      <c r="C4247" s="84">
        <v>19.407681396343307</v>
      </c>
      <c r="D4247" s="76">
        <f t="shared" si="264"/>
        <v>6</v>
      </c>
      <c r="E4247" s="76">
        <f t="shared" si="265"/>
        <v>15</v>
      </c>
      <c r="F4247" s="101">
        <f t="shared" si="266"/>
        <v>6</v>
      </c>
      <c r="G4247" s="101" t="str">
        <f t="shared" si="267"/>
        <v>On</v>
      </c>
    </row>
    <row r="4248" spans="2:7" x14ac:dyDescent="0.35">
      <c r="B4248" s="3">
        <v>46199.666666656383</v>
      </c>
      <c r="C4248" s="84">
        <v>18.99352873076635</v>
      </c>
      <c r="D4248" s="76">
        <f t="shared" si="264"/>
        <v>6</v>
      </c>
      <c r="E4248" s="76">
        <f t="shared" si="265"/>
        <v>16</v>
      </c>
      <c r="F4248" s="101">
        <f t="shared" si="266"/>
        <v>6</v>
      </c>
      <c r="G4248" s="101" t="str">
        <f t="shared" si="267"/>
        <v>On</v>
      </c>
    </row>
    <row r="4249" spans="2:7" x14ac:dyDescent="0.35">
      <c r="B4249" s="3">
        <v>46199.708333323048</v>
      </c>
      <c r="C4249" s="84">
        <v>18.029724663843009</v>
      </c>
      <c r="D4249" s="76">
        <f t="shared" si="264"/>
        <v>6</v>
      </c>
      <c r="E4249" s="76">
        <f t="shared" si="265"/>
        <v>17</v>
      </c>
      <c r="F4249" s="101">
        <f t="shared" si="266"/>
        <v>6</v>
      </c>
      <c r="G4249" s="101" t="str">
        <f t="shared" si="267"/>
        <v>On</v>
      </c>
    </row>
    <row r="4250" spans="2:7" x14ac:dyDescent="0.35">
      <c r="B4250" s="3">
        <v>46199.749999989712</v>
      </c>
      <c r="C4250" s="84">
        <v>15.49284566359198</v>
      </c>
      <c r="D4250" s="76">
        <f t="shared" si="264"/>
        <v>6</v>
      </c>
      <c r="E4250" s="76">
        <f t="shared" si="265"/>
        <v>18</v>
      </c>
      <c r="F4250" s="101">
        <f t="shared" si="266"/>
        <v>6</v>
      </c>
      <c r="G4250" s="101" t="str">
        <f t="shared" si="267"/>
        <v>On</v>
      </c>
    </row>
    <row r="4251" spans="2:7" x14ac:dyDescent="0.35">
      <c r="B4251" s="3">
        <v>46199.791666656376</v>
      </c>
      <c r="C4251" s="84">
        <v>8.5120848756147112</v>
      </c>
      <c r="D4251" s="76">
        <f t="shared" si="264"/>
        <v>6</v>
      </c>
      <c r="E4251" s="76">
        <f t="shared" si="265"/>
        <v>19</v>
      </c>
      <c r="F4251" s="101">
        <f t="shared" si="266"/>
        <v>6</v>
      </c>
      <c r="G4251" s="101" t="str">
        <f t="shared" si="267"/>
        <v>On</v>
      </c>
    </row>
    <row r="4252" spans="2:7" x14ac:dyDescent="0.35">
      <c r="B4252" s="3">
        <v>46199.83333332304</v>
      </c>
      <c r="C4252" s="84">
        <v>0.93374279276647332</v>
      </c>
      <c r="D4252" s="76">
        <f t="shared" si="264"/>
        <v>6</v>
      </c>
      <c r="E4252" s="76">
        <f t="shared" si="265"/>
        <v>20</v>
      </c>
      <c r="F4252" s="101">
        <f t="shared" si="266"/>
        <v>6</v>
      </c>
      <c r="G4252" s="101" t="str">
        <f t="shared" si="267"/>
        <v>On</v>
      </c>
    </row>
    <row r="4253" spans="2:7" x14ac:dyDescent="0.35">
      <c r="B4253" s="3">
        <v>46199.874999989705</v>
      </c>
      <c r="C4253" s="84">
        <v>0</v>
      </c>
      <c r="D4253" s="76">
        <f t="shared" si="264"/>
        <v>6</v>
      </c>
      <c r="E4253" s="76">
        <f t="shared" si="265"/>
        <v>21</v>
      </c>
      <c r="F4253" s="101">
        <f t="shared" si="266"/>
        <v>6</v>
      </c>
      <c r="G4253" s="101" t="str">
        <f t="shared" si="267"/>
        <v>On</v>
      </c>
    </row>
    <row r="4254" spans="2:7" x14ac:dyDescent="0.35">
      <c r="B4254" s="3">
        <v>46199.916666656369</v>
      </c>
      <c r="C4254" s="84">
        <v>0</v>
      </c>
      <c r="D4254" s="76">
        <f t="shared" si="264"/>
        <v>6</v>
      </c>
      <c r="E4254" s="76">
        <f t="shared" si="265"/>
        <v>22</v>
      </c>
      <c r="F4254" s="101">
        <f t="shared" si="266"/>
        <v>6</v>
      </c>
      <c r="G4254" s="101" t="str">
        <f t="shared" si="267"/>
        <v>On</v>
      </c>
    </row>
    <row r="4255" spans="2:7" x14ac:dyDescent="0.35">
      <c r="B4255" s="3">
        <v>46199.958333323033</v>
      </c>
      <c r="C4255" s="84">
        <v>0</v>
      </c>
      <c r="D4255" s="76">
        <f t="shared" si="264"/>
        <v>6</v>
      </c>
      <c r="E4255" s="76">
        <f t="shared" si="265"/>
        <v>23</v>
      </c>
      <c r="F4255" s="101">
        <f t="shared" si="266"/>
        <v>6</v>
      </c>
      <c r="G4255" s="101" t="str">
        <f t="shared" si="267"/>
        <v>On</v>
      </c>
    </row>
    <row r="4256" spans="2:7" x14ac:dyDescent="0.35">
      <c r="B4256" s="3">
        <v>46199.999999989697</v>
      </c>
      <c r="C4256" s="84">
        <v>0</v>
      </c>
      <c r="D4256" s="76">
        <f t="shared" si="264"/>
        <v>6</v>
      </c>
      <c r="E4256" s="76">
        <f t="shared" si="265"/>
        <v>0</v>
      </c>
      <c r="F4256" s="101">
        <f t="shared" si="266"/>
        <v>7</v>
      </c>
      <c r="G4256" s="101" t="str">
        <f t="shared" si="267"/>
        <v>Off</v>
      </c>
    </row>
    <row r="4257" spans="2:7" x14ac:dyDescent="0.35">
      <c r="B4257" s="3">
        <v>46200.041666656361</v>
      </c>
      <c r="C4257" s="84">
        <v>0</v>
      </c>
      <c r="D4257" s="76">
        <f t="shared" si="264"/>
        <v>6</v>
      </c>
      <c r="E4257" s="76">
        <f t="shared" si="265"/>
        <v>1</v>
      </c>
      <c r="F4257" s="101">
        <f t="shared" si="266"/>
        <v>7</v>
      </c>
      <c r="G4257" s="101" t="str">
        <f t="shared" si="267"/>
        <v>Off</v>
      </c>
    </row>
    <row r="4258" spans="2:7" x14ac:dyDescent="0.35">
      <c r="B4258" s="3">
        <v>46200.083333323026</v>
      </c>
      <c r="C4258" s="84">
        <v>0</v>
      </c>
      <c r="D4258" s="76">
        <f t="shared" si="264"/>
        <v>6</v>
      </c>
      <c r="E4258" s="76">
        <f t="shared" si="265"/>
        <v>2</v>
      </c>
      <c r="F4258" s="101">
        <f t="shared" si="266"/>
        <v>7</v>
      </c>
      <c r="G4258" s="101" t="str">
        <f t="shared" si="267"/>
        <v>Off</v>
      </c>
    </row>
    <row r="4259" spans="2:7" x14ac:dyDescent="0.35">
      <c r="B4259" s="3">
        <v>46200.12499998969</v>
      </c>
      <c r="C4259" s="84">
        <v>0</v>
      </c>
      <c r="D4259" s="76">
        <f t="shared" si="264"/>
        <v>6</v>
      </c>
      <c r="E4259" s="76">
        <f t="shared" si="265"/>
        <v>3</v>
      </c>
      <c r="F4259" s="101">
        <f t="shared" si="266"/>
        <v>7</v>
      </c>
      <c r="G4259" s="101" t="str">
        <f t="shared" si="267"/>
        <v>Off</v>
      </c>
    </row>
    <row r="4260" spans="2:7" x14ac:dyDescent="0.35">
      <c r="B4260" s="3">
        <v>46200.166666656354</v>
      </c>
      <c r="C4260" s="84">
        <v>0</v>
      </c>
      <c r="D4260" s="76">
        <f t="shared" si="264"/>
        <v>6</v>
      </c>
      <c r="E4260" s="76">
        <f t="shared" si="265"/>
        <v>4</v>
      </c>
      <c r="F4260" s="101">
        <f t="shared" si="266"/>
        <v>7</v>
      </c>
      <c r="G4260" s="101" t="str">
        <f t="shared" si="267"/>
        <v>Off</v>
      </c>
    </row>
    <row r="4261" spans="2:7" x14ac:dyDescent="0.35">
      <c r="B4261" s="3">
        <v>46200.208333323018</v>
      </c>
      <c r="C4261" s="84">
        <v>0</v>
      </c>
      <c r="D4261" s="76">
        <f t="shared" si="264"/>
        <v>6</v>
      </c>
      <c r="E4261" s="76">
        <f t="shared" si="265"/>
        <v>5</v>
      </c>
      <c r="F4261" s="101">
        <f t="shared" si="266"/>
        <v>7</v>
      </c>
      <c r="G4261" s="101" t="str">
        <f t="shared" si="267"/>
        <v>Off</v>
      </c>
    </row>
    <row r="4262" spans="2:7" x14ac:dyDescent="0.35">
      <c r="B4262" s="3">
        <v>46200.249999989683</v>
      </c>
      <c r="C4262" s="84">
        <v>0.29525646488204388</v>
      </c>
      <c r="D4262" s="76">
        <f t="shared" si="264"/>
        <v>6</v>
      </c>
      <c r="E4262" s="76">
        <f t="shared" si="265"/>
        <v>6</v>
      </c>
      <c r="F4262" s="101">
        <f t="shared" si="266"/>
        <v>7</v>
      </c>
      <c r="G4262" s="101" t="str">
        <f t="shared" si="267"/>
        <v>Off</v>
      </c>
    </row>
    <row r="4263" spans="2:7" x14ac:dyDescent="0.35">
      <c r="B4263" s="3">
        <v>46200.291666656347</v>
      </c>
      <c r="C4263" s="84">
        <v>5.8793927529184975</v>
      </c>
      <c r="D4263" s="76">
        <f t="shared" si="264"/>
        <v>6</v>
      </c>
      <c r="E4263" s="76">
        <f t="shared" si="265"/>
        <v>7</v>
      </c>
      <c r="F4263" s="101">
        <f t="shared" si="266"/>
        <v>7</v>
      </c>
      <c r="G4263" s="101" t="str">
        <f t="shared" si="267"/>
        <v>Off</v>
      </c>
    </row>
    <row r="4264" spans="2:7" x14ac:dyDescent="0.35">
      <c r="B4264" s="3">
        <v>46200.333333323011</v>
      </c>
      <c r="C4264" s="84">
        <v>0.62380058769887314</v>
      </c>
      <c r="D4264" s="76">
        <f t="shared" si="264"/>
        <v>6</v>
      </c>
      <c r="E4264" s="76">
        <f t="shared" si="265"/>
        <v>8</v>
      </c>
      <c r="F4264" s="101">
        <f t="shared" si="266"/>
        <v>7</v>
      </c>
      <c r="G4264" s="101" t="str">
        <f t="shared" si="267"/>
        <v>Off</v>
      </c>
    </row>
    <row r="4265" spans="2:7" x14ac:dyDescent="0.35">
      <c r="B4265" s="3">
        <v>46200.374999989675</v>
      </c>
      <c r="C4265" s="84">
        <v>1.2674927069465547</v>
      </c>
      <c r="D4265" s="76">
        <f t="shared" si="264"/>
        <v>6</v>
      </c>
      <c r="E4265" s="76">
        <f t="shared" si="265"/>
        <v>9</v>
      </c>
      <c r="F4265" s="101">
        <f t="shared" si="266"/>
        <v>7</v>
      </c>
      <c r="G4265" s="101" t="str">
        <f t="shared" si="267"/>
        <v>Off</v>
      </c>
    </row>
    <row r="4266" spans="2:7" x14ac:dyDescent="0.35">
      <c r="B4266" s="3">
        <v>46200.41666665634</v>
      </c>
      <c r="C4266" s="84">
        <v>5.4264418322742536</v>
      </c>
      <c r="D4266" s="76">
        <f t="shared" si="264"/>
        <v>6</v>
      </c>
      <c r="E4266" s="76">
        <f t="shared" si="265"/>
        <v>10</v>
      </c>
      <c r="F4266" s="101">
        <f t="shared" si="266"/>
        <v>7</v>
      </c>
      <c r="G4266" s="101" t="str">
        <f t="shared" si="267"/>
        <v>Off</v>
      </c>
    </row>
    <row r="4267" spans="2:7" x14ac:dyDescent="0.35">
      <c r="B4267" s="3">
        <v>46200.458333323004</v>
      </c>
      <c r="C4267" s="84">
        <v>5.6839853746233286</v>
      </c>
      <c r="D4267" s="76">
        <f t="shared" si="264"/>
        <v>6</v>
      </c>
      <c r="E4267" s="76">
        <f t="shared" si="265"/>
        <v>11</v>
      </c>
      <c r="F4267" s="101">
        <f t="shared" si="266"/>
        <v>7</v>
      </c>
      <c r="G4267" s="101" t="str">
        <f t="shared" si="267"/>
        <v>Off</v>
      </c>
    </row>
    <row r="4268" spans="2:7" x14ac:dyDescent="0.35">
      <c r="B4268" s="3">
        <v>46200.499999989668</v>
      </c>
      <c r="C4268" s="84">
        <v>4.9415341726395745</v>
      </c>
      <c r="D4268" s="76">
        <f t="shared" si="264"/>
        <v>6</v>
      </c>
      <c r="E4268" s="76">
        <f t="shared" si="265"/>
        <v>12</v>
      </c>
      <c r="F4268" s="101">
        <f t="shared" si="266"/>
        <v>7</v>
      </c>
      <c r="G4268" s="101" t="str">
        <f t="shared" si="267"/>
        <v>Off</v>
      </c>
    </row>
    <row r="4269" spans="2:7" x14ac:dyDescent="0.35">
      <c r="B4269" s="3">
        <v>46200.541666656332</v>
      </c>
      <c r="C4269" s="84">
        <v>5.4438926495222253</v>
      </c>
      <c r="D4269" s="76">
        <f t="shared" si="264"/>
        <v>6</v>
      </c>
      <c r="E4269" s="76">
        <f t="shared" si="265"/>
        <v>13</v>
      </c>
      <c r="F4269" s="101">
        <f t="shared" si="266"/>
        <v>7</v>
      </c>
      <c r="G4269" s="101" t="str">
        <f t="shared" si="267"/>
        <v>Off</v>
      </c>
    </row>
    <row r="4270" spans="2:7" x14ac:dyDescent="0.35">
      <c r="B4270" s="3">
        <v>46200.583333322997</v>
      </c>
      <c r="C4270" s="84">
        <v>3.3401305557274319</v>
      </c>
      <c r="D4270" s="76">
        <f t="shared" si="264"/>
        <v>6</v>
      </c>
      <c r="E4270" s="76">
        <f t="shared" si="265"/>
        <v>14</v>
      </c>
      <c r="F4270" s="101">
        <f t="shared" si="266"/>
        <v>7</v>
      </c>
      <c r="G4270" s="101" t="str">
        <f t="shared" si="267"/>
        <v>Off</v>
      </c>
    </row>
    <row r="4271" spans="2:7" x14ac:dyDescent="0.35">
      <c r="B4271" s="3">
        <v>46200.624999989661</v>
      </c>
      <c r="C4271" s="84">
        <v>3.7184990313375708</v>
      </c>
      <c r="D4271" s="76">
        <f t="shared" si="264"/>
        <v>6</v>
      </c>
      <c r="E4271" s="76">
        <f t="shared" si="265"/>
        <v>15</v>
      </c>
      <c r="F4271" s="101">
        <f t="shared" si="266"/>
        <v>7</v>
      </c>
      <c r="G4271" s="101" t="str">
        <f t="shared" si="267"/>
        <v>Off</v>
      </c>
    </row>
    <row r="4272" spans="2:7" x14ac:dyDescent="0.35">
      <c r="B4272" s="3">
        <v>46200.666666656325</v>
      </c>
      <c r="C4272" s="84">
        <v>8.0123473021965932</v>
      </c>
      <c r="D4272" s="76">
        <f t="shared" si="264"/>
        <v>6</v>
      </c>
      <c r="E4272" s="76">
        <f t="shared" si="265"/>
        <v>16</v>
      </c>
      <c r="F4272" s="101">
        <f t="shared" si="266"/>
        <v>7</v>
      </c>
      <c r="G4272" s="101" t="str">
        <f t="shared" si="267"/>
        <v>Off</v>
      </c>
    </row>
    <row r="4273" spans="2:7" x14ac:dyDescent="0.35">
      <c r="B4273" s="3">
        <v>46200.708333322989</v>
      </c>
      <c r="C4273" s="84">
        <v>11.310289655490545</v>
      </c>
      <c r="D4273" s="76">
        <f t="shared" si="264"/>
        <v>6</v>
      </c>
      <c r="E4273" s="76">
        <f t="shared" si="265"/>
        <v>17</v>
      </c>
      <c r="F4273" s="101">
        <f t="shared" si="266"/>
        <v>7</v>
      </c>
      <c r="G4273" s="101" t="str">
        <f t="shared" si="267"/>
        <v>Off</v>
      </c>
    </row>
    <row r="4274" spans="2:7" x14ac:dyDescent="0.35">
      <c r="B4274" s="3">
        <v>46200.749999989654</v>
      </c>
      <c r="C4274" s="84">
        <v>7.3942002652849084</v>
      </c>
      <c r="D4274" s="76">
        <f t="shared" si="264"/>
        <v>6</v>
      </c>
      <c r="E4274" s="76">
        <f t="shared" si="265"/>
        <v>18</v>
      </c>
      <c r="F4274" s="101">
        <f t="shared" si="266"/>
        <v>7</v>
      </c>
      <c r="G4274" s="101" t="str">
        <f t="shared" si="267"/>
        <v>Off</v>
      </c>
    </row>
    <row r="4275" spans="2:7" x14ac:dyDescent="0.35">
      <c r="B4275" s="3">
        <v>46200.791666656318</v>
      </c>
      <c r="C4275" s="84">
        <v>2.6139993487889441</v>
      </c>
      <c r="D4275" s="76">
        <f t="shared" si="264"/>
        <v>6</v>
      </c>
      <c r="E4275" s="76">
        <f t="shared" si="265"/>
        <v>19</v>
      </c>
      <c r="F4275" s="101">
        <f t="shared" si="266"/>
        <v>7</v>
      </c>
      <c r="G4275" s="101" t="str">
        <f t="shared" si="267"/>
        <v>Off</v>
      </c>
    </row>
    <row r="4276" spans="2:7" x14ac:dyDescent="0.35">
      <c r="B4276" s="3">
        <v>46200.833333322982</v>
      </c>
      <c r="C4276" s="84">
        <v>4.7458297831831066E-2</v>
      </c>
      <c r="D4276" s="76">
        <f t="shared" si="264"/>
        <v>6</v>
      </c>
      <c r="E4276" s="76">
        <f t="shared" si="265"/>
        <v>20</v>
      </c>
      <c r="F4276" s="101">
        <f t="shared" si="266"/>
        <v>7</v>
      </c>
      <c r="G4276" s="101" t="str">
        <f t="shared" si="267"/>
        <v>Off</v>
      </c>
    </row>
    <row r="4277" spans="2:7" x14ac:dyDescent="0.35">
      <c r="B4277" s="3">
        <v>46200.874999989646</v>
      </c>
      <c r="C4277" s="84">
        <v>0</v>
      </c>
      <c r="D4277" s="76">
        <f t="shared" si="264"/>
        <v>6</v>
      </c>
      <c r="E4277" s="76">
        <f t="shared" si="265"/>
        <v>21</v>
      </c>
      <c r="F4277" s="101">
        <f t="shared" si="266"/>
        <v>7</v>
      </c>
      <c r="G4277" s="101" t="str">
        <f t="shared" si="267"/>
        <v>Off</v>
      </c>
    </row>
    <row r="4278" spans="2:7" x14ac:dyDescent="0.35">
      <c r="B4278" s="3">
        <v>46200.916666656311</v>
      </c>
      <c r="C4278" s="84">
        <v>0</v>
      </c>
      <c r="D4278" s="76">
        <f t="shared" si="264"/>
        <v>6</v>
      </c>
      <c r="E4278" s="76">
        <f t="shared" si="265"/>
        <v>22</v>
      </c>
      <c r="F4278" s="101">
        <f t="shared" si="266"/>
        <v>7</v>
      </c>
      <c r="G4278" s="101" t="str">
        <f t="shared" si="267"/>
        <v>Off</v>
      </c>
    </row>
    <row r="4279" spans="2:7" x14ac:dyDescent="0.35">
      <c r="B4279" s="3">
        <v>46200.958333322975</v>
      </c>
      <c r="C4279" s="84">
        <v>0</v>
      </c>
      <c r="D4279" s="76">
        <f t="shared" si="264"/>
        <v>6</v>
      </c>
      <c r="E4279" s="76">
        <f t="shared" si="265"/>
        <v>23</v>
      </c>
      <c r="F4279" s="101">
        <f t="shared" si="266"/>
        <v>7</v>
      </c>
      <c r="G4279" s="101" t="str">
        <f t="shared" si="267"/>
        <v>Off</v>
      </c>
    </row>
    <row r="4280" spans="2:7" x14ac:dyDescent="0.35">
      <c r="B4280" s="3">
        <v>46200.999999989639</v>
      </c>
      <c r="C4280" s="84">
        <v>0</v>
      </c>
      <c r="D4280" s="76">
        <f t="shared" si="264"/>
        <v>6</v>
      </c>
      <c r="E4280" s="76">
        <f t="shared" si="265"/>
        <v>0</v>
      </c>
      <c r="F4280" s="101">
        <f t="shared" si="266"/>
        <v>1</v>
      </c>
      <c r="G4280" s="101" t="str">
        <f t="shared" si="267"/>
        <v>Off</v>
      </c>
    </row>
    <row r="4281" spans="2:7" x14ac:dyDescent="0.35">
      <c r="B4281" s="3">
        <v>46201.041666656303</v>
      </c>
      <c r="C4281" s="84">
        <v>0</v>
      </c>
      <c r="D4281" s="76">
        <f t="shared" si="264"/>
        <v>6</v>
      </c>
      <c r="E4281" s="76">
        <f t="shared" si="265"/>
        <v>1</v>
      </c>
      <c r="F4281" s="101">
        <f t="shared" si="266"/>
        <v>1</v>
      </c>
      <c r="G4281" s="101" t="str">
        <f t="shared" si="267"/>
        <v>Off</v>
      </c>
    </row>
    <row r="4282" spans="2:7" x14ac:dyDescent="0.35">
      <c r="B4282" s="3">
        <v>46201.083333322968</v>
      </c>
      <c r="C4282" s="84">
        <v>0</v>
      </c>
      <c r="D4282" s="76">
        <f t="shared" si="264"/>
        <v>6</v>
      </c>
      <c r="E4282" s="76">
        <f t="shared" si="265"/>
        <v>2</v>
      </c>
      <c r="F4282" s="101">
        <f t="shared" si="266"/>
        <v>1</v>
      </c>
      <c r="G4282" s="101" t="str">
        <f t="shared" si="267"/>
        <v>Off</v>
      </c>
    </row>
    <row r="4283" spans="2:7" x14ac:dyDescent="0.35">
      <c r="B4283" s="3">
        <v>46201.124999989632</v>
      </c>
      <c r="C4283" s="84">
        <v>0</v>
      </c>
      <c r="D4283" s="76">
        <f t="shared" si="264"/>
        <v>6</v>
      </c>
      <c r="E4283" s="76">
        <f t="shared" si="265"/>
        <v>3</v>
      </c>
      <c r="F4283" s="101">
        <f t="shared" si="266"/>
        <v>1</v>
      </c>
      <c r="G4283" s="101" t="str">
        <f t="shared" si="267"/>
        <v>Off</v>
      </c>
    </row>
    <row r="4284" spans="2:7" x14ac:dyDescent="0.35">
      <c r="B4284" s="3">
        <v>46201.166666656296</v>
      </c>
      <c r="C4284" s="84">
        <v>0</v>
      </c>
      <c r="D4284" s="76">
        <f t="shared" si="264"/>
        <v>6</v>
      </c>
      <c r="E4284" s="76">
        <f t="shared" si="265"/>
        <v>4</v>
      </c>
      <c r="F4284" s="101">
        <f t="shared" si="266"/>
        <v>1</v>
      </c>
      <c r="G4284" s="101" t="str">
        <f t="shared" si="267"/>
        <v>Off</v>
      </c>
    </row>
    <row r="4285" spans="2:7" x14ac:dyDescent="0.35">
      <c r="B4285" s="3">
        <v>46201.20833332296</v>
      </c>
      <c r="C4285" s="84">
        <v>0</v>
      </c>
      <c r="D4285" s="76">
        <f t="shared" si="264"/>
        <v>6</v>
      </c>
      <c r="E4285" s="76">
        <f t="shared" si="265"/>
        <v>5</v>
      </c>
      <c r="F4285" s="101">
        <f t="shared" si="266"/>
        <v>1</v>
      </c>
      <c r="G4285" s="101" t="str">
        <f t="shared" si="267"/>
        <v>Off</v>
      </c>
    </row>
    <row r="4286" spans="2:7" x14ac:dyDescent="0.35">
      <c r="B4286" s="3">
        <v>46201.249999989624</v>
      </c>
      <c r="C4286" s="84">
        <v>0</v>
      </c>
      <c r="D4286" s="76">
        <f t="shared" si="264"/>
        <v>6</v>
      </c>
      <c r="E4286" s="76">
        <f t="shared" si="265"/>
        <v>6</v>
      </c>
      <c r="F4286" s="101">
        <f t="shared" si="266"/>
        <v>1</v>
      </c>
      <c r="G4286" s="101" t="str">
        <f t="shared" si="267"/>
        <v>Off</v>
      </c>
    </row>
    <row r="4287" spans="2:7" x14ac:dyDescent="0.35">
      <c r="B4287" s="3">
        <v>46201.291666656289</v>
      </c>
      <c r="C4287" s="84">
        <v>0.13458104238120569</v>
      </c>
      <c r="D4287" s="76">
        <f t="shared" si="264"/>
        <v>6</v>
      </c>
      <c r="E4287" s="76">
        <f t="shared" si="265"/>
        <v>7</v>
      </c>
      <c r="F4287" s="101">
        <f t="shared" si="266"/>
        <v>1</v>
      </c>
      <c r="G4287" s="101" t="str">
        <f t="shared" si="267"/>
        <v>Off</v>
      </c>
    </row>
    <row r="4288" spans="2:7" x14ac:dyDescent="0.35">
      <c r="B4288" s="3">
        <v>46201.333333322953</v>
      </c>
      <c r="C4288" s="84">
        <v>0.16707268500994074</v>
      </c>
      <c r="D4288" s="76">
        <f t="shared" si="264"/>
        <v>6</v>
      </c>
      <c r="E4288" s="76">
        <f t="shared" si="265"/>
        <v>8</v>
      </c>
      <c r="F4288" s="101">
        <f t="shared" si="266"/>
        <v>1</v>
      </c>
      <c r="G4288" s="101" t="str">
        <f t="shared" si="267"/>
        <v>Off</v>
      </c>
    </row>
    <row r="4289" spans="2:7" x14ac:dyDescent="0.35">
      <c r="B4289" s="3">
        <v>46201.374999989617</v>
      </c>
      <c r="C4289" s="84">
        <v>0.53106426030720777</v>
      </c>
      <c r="D4289" s="76">
        <f t="shared" si="264"/>
        <v>6</v>
      </c>
      <c r="E4289" s="76">
        <f t="shared" si="265"/>
        <v>9</v>
      </c>
      <c r="F4289" s="101">
        <f t="shared" si="266"/>
        <v>1</v>
      </c>
      <c r="G4289" s="101" t="str">
        <f t="shared" si="267"/>
        <v>Off</v>
      </c>
    </row>
    <row r="4290" spans="2:7" x14ac:dyDescent="0.35">
      <c r="B4290" s="3">
        <v>46201.416666656281</v>
      </c>
      <c r="C4290" s="84">
        <v>1.0110399726632644</v>
      </c>
      <c r="D4290" s="76">
        <f t="shared" si="264"/>
        <v>6</v>
      </c>
      <c r="E4290" s="76">
        <f t="shared" si="265"/>
        <v>10</v>
      </c>
      <c r="F4290" s="101">
        <f t="shared" si="266"/>
        <v>1</v>
      </c>
      <c r="G4290" s="101" t="str">
        <f t="shared" si="267"/>
        <v>Off</v>
      </c>
    </row>
    <row r="4291" spans="2:7" x14ac:dyDescent="0.35">
      <c r="B4291" s="3">
        <v>46201.458333322946</v>
      </c>
      <c r="C4291" s="84">
        <v>1.8551716636521753</v>
      </c>
      <c r="D4291" s="76">
        <f t="shared" si="264"/>
        <v>6</v>
      </c>
      <c r="E4291" s="76">
        <f t="shared" si="265"/>
        <v>11</v>
      </c>
      <c r="F4291" s="101">
        <f t="shared" si="266"/>
        <v>1</v>
      </c>
      <c r="G4291" s="101" t="str">
        <f t="shared" si="267"/>
        <v>Off</v>
      </c>
    </row>
    <row r="4292" spans="2:7" x14ac:dyDescent="0.35">
      <c r="B4292" s="3">
        <v>46201.49999998961</v>
      </c>
      <c r="C4292" s="84">
        <v>2.7198383647728903</v>
      </c>
      <c r="D4292" s="76">
        <f t="shared" si="264"/>
        <v>6</v>
      </c>
      <c r="E4292" s="76">
        <f t="shared" si="265"/>
        <v>12</v>
      </c>
      <c r="F4292" s="101">
        <f t="shared" si="266"/>
        <v>1</v>
      </c>
      <c r="G4292" s="101" t="str">
        <f t="shared" si="267"/>
        <v>Off</v>
      </c>
    </row>
    <row r="4293" spans="2:7" x14ac:dyDescent="0.35">
      <c r="B4293" s="3">
        <v>46201.541666656274</v>
      </c>
      <c r="C4293" s="84">
        <v>5.2249558998540557</v>
      </c>
      <c r="D4293" s="76">
        <f t="shared" si="264"/>
        <v>6</v>
      </c>
      <c r="E4293" s="76">
        <f t="shared" si="265"/>
        <v>13</v>
      </c>
      <c r="F4293" s="101">
        <f t="shared" si="266"/>
        <v>1</v>
      </c>
      <c r="G4293" s="101" t="str">
        <f t="shared" si="267"/>
        <v>Off</v>
      </c>
    </row>
    <row r="4294" spans="2:7" x14ac:dyDescent="0.35">
      <c r="B4294" s="3">
        <v>46201.583333322938</v>
      </c>
      <c r="C4294" s="84">
        <v>3.654078790136325</v>
      </c>
      <c r="D4294" s="76">
        <f t="shared" si="264"/>
        <v>6</v>
      </c>
      <c r="E4294" s="76">
        <f t="shared" si="265"/>
        <v>14</v>
      </c>
      <c r="F4294" s="101">
        <f t="shared" si="266"/>
        <v>1</v>
      </c>
      <c r="G4294" s="101" t="str">
        <f t="shared" si="267"/>
        <v>Off</v>
      </c>
    </row>
    <row r="4295" spans="2:7" x14ac:dyDescent="0.35">
      <c r="B4295" s="3">
        <v>46201.624999989603</v>
      </c>
      <c r="C4295" s="84">
        <v>2.4967189024559131</v>
      </c>
      <c r="D4295" s="76">
        <f t="shared" si="264"/>
        <v>6</v>
      </c>
      <c r="E4295" s="76">
        <f t="shared" si="265"/>
        <v>15</v>
      </c>
      <c r="F4295" s="101">
        <f t="shared" si="266"/>
        <v>1</v>
      </c>
      <c r="G4295" s="101" t="str">
        <f t="shared" si="267"/>
        <v>Off</v>
      </c>
    </row>
    <row r="4296" spans="2:7" x14ac:dyDescent="0.35">
      <c r="B4296" s="3">
        <v>46201.666666656267</v>
      </c>
      <c r="C4296" s="84">
        <v>3.046202006123766</v>
      </c>
      <c r="D4296" s="76">
        <f t="shared" si="264"/>
        <v>6</v>
      </c>
      <c r="E4296" s="76">
        <f t="shared" si="265"/>
        <v>16</v>
      </c>
      <c r="F4296" s="101">
        <f t="shared" si="266"/>
        <v>1</v>
      </c>
      <c r="G4296" s="101" t="str">
        <f t="shared" si="267"/>
        <v>Off</v>
      </c>
    </row>
    <row r="4297" spans="2:7" x14ac:dyDescent="0.35">
      <c r="B4297" s="3">
        <v>46201.708333322931</v>
      </c>
      <c r="C4297" s="84">
        <v>7.2355479243359264</v>
      </c>
      <c r="D4297" s="76">
        <f t="shared" ref="D4297:D4360" si="268">MONTH(B4297)</f>
        <v>6</v>
      </c>
      <c r="E4297" s="76">
        <f t="shared" si="265"/>
        <v>17</v>
      </c>
      <c r="F4297" s="101">
        <f t="shared" si="266"/>
        <v>1</v>
      </c>
      <c r="G4297" s="101" t="str">
        <f t="shared" si="267"/>
        <v>Off</v>
      </c>
    </row>
    <row r="4298" spans="2:7" x14ac:dyDescent="0.35">
      <c r="B4298" s="3">
        <v>46201.749999989595</v>
      </c>
      <c r="C4298" s="84">
        <v>1.0090241148333203</v>
      </c>
      <c r="D4298" s="76">
        <f t="shared" si="268"/>
        <v>6</v>
      </c>
      <c r="E4298" s="76">
        <f t="shared" ref="E4298:E4361" si="269">HOUR(B4298)</f>
        <v>18</v>
      </c>
      <c r="F4298" s="101">
        <f t="shared" ref="F4298:F4361" si="270">WEEKDAY(B4298,1)</f>
        <v>1</v>
      </c>
      <c r="G4298" s="101" t="str">
        <f t="shared" ref="G4298:G4361" si="271">IF(OR(F4298=$F$6,F4298=$F$7),"Off",IF(E4298&lt;8,"Off","On"))</f>
        <v>Off</v>
      </c>
    </row>
    <row r="4299" spans="2:7" x14ac:dyDescent="0.35">
      <c r="B4299" s="3">
        <v>46201.79166665626</v>
      </c>
      <c r="C4299" s="84">
        <v>0.47118880615853559</v>
      </c>
      <c r="D4299" s="76">
        <f t="shared" si="268"/>
        <v>6</v>
      </c>
      <c r="E4299" s="76">
        <f t="shared" si="269"/>
        <v>19</v>
      </c>
      <c r="F4299" s="101">
        <f t="shared" si="270"/>
        <v>1</v>
      </c>
      <c r="G4299" s="101" t="str">
        <f t="shared" si="271"/>
        <v>Off</v>
      </c>
    </row>
    <row r="4300" spans="2:7" x14ac:dyDescent="0.35">
      <c r="B4300" s="3">
        <v>46201.833333322924</v>
      </c>
      <c r="C4300" s="84">
        <v>5.4820024930112433E-2</v>
      </c>
      <c r="D4300" s="76">
        <f t="shared" si="268"/>
        <v>6</v>
      </c>
      <c r="E4300" s="76">
        <f t="shared" si="269"/>
        <v>20</v>
      </c>
      <c r="F4300" s="101">
        <f t="shared" si="270"/>
        <v>1</v>
      </c>
      <c r="G4300" s="101" t="str">
        <f t="shared" si="271"/>
        <v>Off</v>
      </c>
    </row>
    <row r="4301" spans="2:7" x14ac:dyDescent="0.35">
      <c r="B4301" s="3">
        <v>46201.874999989588</v>
      </c>
      <c r="C4301" s="84">
        <v>0</v>
      </c>
      <c r="D4301" s="76">
        <f t="shared" si="268"/>
        <v>6</v>
      </c>
      <c r="E4301" s="76">
        <f t="shared" si="269"/>
        <v>21</v>
      </c>
      <c r="F4301" s="101">
        <f t="shared" si="270"/>
        <v>1</v>
      </c>
      <c r="G4301" s="101" t="str">
        <f t="shared" si="271"/>
        <v>Off</v>
      </c>
    </row>
    <row r="4302" spans="2:7" x14ac:dyDescent="0.35">
      <c r="B4302" s="3">
        <v>46201.916666656252</v>
      </c>
      <c r="C4302" s="84">
        <v>0</v>
      </c>
      <c r="D4302" s="76">
        <f t="shared" si="268"/>
        <v>6</v>
      </c>
      <c r="E4302" s="76">
        <f t="shared" si="269"/>
        <v>22</v>
      </c>
      <c r="F4302" s="101">
        <f t="shared" si="270"/>
        <v>1</v>
      </c>
      <c r="G4302" s="101" t="str">
        <f t="shared" si="271"/>
        <v>Off</v>
      </c>
    </row>
    <row r="4303" spans="2:7" x14ac:dyDescent="0.35">
      <c r="B4303" s="3">
        <v>46201.958333322917</v>
      </c>
      <c r="C4303" s="84">
        <v>0</v>
      </c>
      <c r="D4303" s="76">
        <f t="shared" si="268"/>
        <v>6</v>
      </c>
      <c r="E4303" s="76">
        <f t="shared" si="269"/>
        <v>23</v>
      </c>
      <c r="F4303" s="101">
        <f t="shared" si="270"/>
        <v>1</v>
      </c>
      <c r="G4303" s="101" t="str">
        <f t="shared" si="271"/>
        <v>Off</v>
      </c>
    </row>
    <row r="4304" spans="2:7" x14ac:dyDescent="0.35">
      <c r="B4304" s="3">
        <v>46201.999999989581</v>
      </c>
      <c r="C4304" s="84">
        <v>0</v>
      </c>
      <c r="D4304" s="76">
        <f t="shared" si="268"/>
        <v>6</v>
      </c>
      <c r="E4304" s="76">
        <f t="shared" si="269"/>
        <v>0</v>
      </c>
      <c r="F4304" s="101">
        <f t="shared" si="270"/>
        <v>2</v>
      </c>
      <c r="G4304" s="101" t="str">
        <f t="shared" si="271"/>
        <v>Off</v>
      </c>
    </row>
    <row r="4305" spans="2:7" x14ac:dyDescent="0.35">
      <c r="B4305" s="3">
        <v>46202.041666656245</v>
      </c>
      <c r="C4305" s="84">
        <v>0</v>
      </c>
      <c r="D4305" s="76">
        <f t="shared" si="268"/>
        <v>6</v>
      </c>
      <c r="E4305" s="76">
        <f t="shared" si="269"/>
        <v>1</v>
      </c>
      <c r="F4305" s="101">
        <f t="shared" si="270"/>
        <v>2</v>
      </c>
      <c r="G4305" s="101" t="str">
        <f t="shared" si="271"/>
        <v>Off</v>
      </c>
    </row>
    <row r="4306" spans="2:7" x14ac:dyDescent="0.35">
      <c r="B4306" s="3">
        <v>46202.083333322909</v>
      </c>
      <c r="C4306" s="84">
        <v>0</v>
      </c>
      <c r="D4306" s="76">
        <f t="shared" si="268"/>
        <v>6</v>
      </c>
      <c r="E4306" s="76">
        <f t="shared" si="269"/>
        <v>2</v>
      </c>
      <c r="F4306" s="101">
        <f t="shared" si="270"/>
        <v>2</v>
      </c>
      <c r="G4306" s="101" t="str">
        <f t="shared" si="271"/>
        <v>Off</v>
      </c>
    </row>
    <row r="4307" spans="2:7" x14ac:dyDescent="0.35">
      <c r="B4307" s="3">
        <v>46202.124999989574</v>
      </c>
      <c r="C4307" s="84">
        <v>0</v>
      </c>
      <c r="D4307" s="76">
        <f t="shared" si="268"/>
        <v>6</v>
      </c>
      <c r="E4307" s="76">
        <f t="shared" si="269"/>
        <v>3</v>
      </c>
      <c r="F4307" s="101">
        <f t="shared" si="270"/>
        <v>2</v>
      </c>
      <c r="G4307" s="101" t="str">
        <f t="shared" si="271"/>
        <v>Off</v>
      </c>
    </row>
    <row r="4308" spans="2:7" x14ac:dyDescent="0.35">
      <c r="B4308" s="3">
        <v>46202.166666656238</v>
      </c>
      <c r="C4308" s="84">
        <v>0</v>
      </c>
      <c r="D4308" s="76">
        <f t="shared" si="268"/>
        <v>6</v>
      </c>
      <c r="E4308" s="76">
        <f t="shared" si="269"/>
        <v>4</v>
      </c>
      <c r="F4308" s="101">
        <f t="shared" si="270"/>
        <v>2</v>
      </c>
      <c r="G4308" s="101" t="str">
        <f t="shared" si="271"/>
        <v>Off</v>
      </c>
    </row>
    <row r="4309" spans="2:7" x14ac:dyDescent="0.35">
      <c r="B4309" s="3">
        <v>46202.208333322902</v>
      </c>
      <c r="C4309" s="84">
        <v>0</v>
      </c>
      <c r="D4309" s="76">
        <f t="shared" si="268"/>
        <v>6</v>
      </c>
      <c r="E4309" s="76">
        <f t="shared" si="269"/>
        <v>5</v>
      </c>
      <c r="F4309" s="101">
        <f t="shared" si="270"/>
        <v>2</v>
      </c>
      <c r="G4309" s="101" t="str">
        <f t="shared" si="271"/>
        <v>Off</v>
      </c>
    </row>
    <row r="4310" spans="2:7" x14ac:dyDescent="0.35">
      <c r="B4310" s="3">
        <v>46202.249999989566</v>
      </c>
      <c r="C4310" s="84">
        <v>0.13558982999406038</v>
      </c>
      <c r="D4310" s="76">
        <f t="shared" si="268"/>
        <v>6</v>
      </c>
      <c r="E4310" s="76">
        <f t="shared" si="269"/>
        <v>6</v>
      </c>
      <c r="F4310" s="101">
        <f t="shared" si="270"/>
        <v>2</v>
      </c>
      <c r="G4310" s="101" t="str">
        <f t="shared" si="271"/>
        <v>Off</v>
      </c>
    </row>
    <row r="4311" spans="2:7" x14ac:dyDescent="0.35">
      <c r="B4311" s="3">
        <v>46202.291666656231</v>
      </c>
      <c r="C4311" s="84">
        <v>6.1047787477045583</v>
      </c>
      <c r="D4311" s="76">
        <f t="shared" si="268"/>
        <v>6</v>
      </c>
      <c r="E4311" s="76">
        <f t="shared" si="269"/>
        <v>7</v>
      </c>
      <c r="F4311" s="101">
        <f t="shared" si="270"/>
        <v>2</v>
      </c>
      <c r="G4311" s="101" t="str">
        <f t="shared" si="271"/>
        <v>Off</v>
      </c>
    </row>
    <row r="4312" spans="2:7" x14ac:dyDescent="0.35">
      <c r="B4312" s="3">
        <v>46202.333333322895</v>
      </c>
      <c r="C4312" s="84">
        <v>13.168351087428574</v>
      </c>
      <c r="D4312" s="76">
        <f t="shared" si="268"/>
        <v>6</v>
      </c>
      <c r="E4312" s="76">
        <f t="shared" si="269"/>
        <v>8</v>
      </c>
      <c r="F4312" s="101">
        <f t="shared" si="270"/>
        <v>2</v>
      </c>
      <c r="G4312" s="101" t="str">
        <f t="shared" si="271"/>
        <v>On</v>
      </c>
    </row>
    <row r="4313" spans="2:7" x14ac:dyDescent="0.35">
      <c r="B4313" s="3">
        <v>46202.374999989559</v>
      </c>
      <c r="C4313" s="84">
        <v>8.5250392297737143</v>
      </c>
      <c r="D4313" s="76">
        <f t="shared" si="268"/>
        <v>6</v>
      </c>
      <c r="E4313" s="76">
        <f t="shared" si="269"/>
        <v>9</v>
      </c>
      <c r="F4313" s="101">
        <f t="shared" si="270"/>
        <v>2</v>
      </c>
      <c r="G4313" s="101" t="str">
        <f t="shared" si="271"/>
        <v>On</v>
      </c>
    </row>
    <row r="4314" spans="2:7" x14ac:dyDescent="0.35">
      <c r="B4314" s="3">
        <v>46202.416666656223</v>
      </c>
      <c r="C4314" s="84">
        <v>9.0288268144464698</v>
      </c>
      <c r="D4314" s="76">
        <f t="shared" si="268"/>
        <v>6</v>
      </c>
      <c r="E4314" s="76">
        <f t="shared" si="269"/>
        <v>10</v>
      </c>
      <c r="F4314" s="101">
        <f t="shared" si="270"/>
        <v>2</v>
      </c>
      <c r="G4314" s="101" t="str">
        <f t="shared" si="271"/>
        <v>On</v>
      </c>
    </row>
    <row r="4315" spans="2:7" x14ac:dyDescent="0.35">
      <c r="B4315" s="3">
        <v>46202.458333322887</v>
      </c>
      <c r="C4315" s="84">
        <v>12.865958389512237</v>
      </c>
      <c r="D4315" s="76">
        <f t="shared" si="268"/>
        <v>6</v>
      </c>
      <c r="E4315" s="76">
        <f t="shared" si="269"/>
        <v>11</v>
      </c>
      <c r="F4315" s="101">
        <f t="shared" si="270"/>
        <v>2</v>
      </c>
      <c r="G4315" s="101" t="str">
        <f t="shared" si="271"/>
        <v>On</v>
      </c>
    </row>
    <row r="4316" spans="2:7" x14ac:dyDescent="0.35">
      <c r="B4316" s="3">
        <v>46202.499999989552</v>
      </c>
      <c r="C4316" s="84">
        <v>8.961635838252068</v>
      </c>
      <c r="D4316" s="76">
        <f t="shared" si="268"/>
        <v>6</v>
      </c>
      <c r="E4316" s="76">
        <f t="shared" si="269"/>
        <v>12</v>
      </c>
      <c r="F4316" s="101">
        <f t="shared" si="270"/>
        <v>2</v>
      </c>
      <c r="G4316" s="101" t="str">
        <f t="shared" si="271"/>
        <v>On</v>
      </c>
    </row>
    <row r="4317" spans="2:7" x14ac:dyDescent="0.35">
      <c r="B4317" s="3">
        <v>46202.541666656216</v>
      </c>
      <c r="C4317" s="84">
        <v>11.853069742166934</v>
      </c>
      <c r="D4317" s="76">
        <f t="shared" si="268"/>
        <v>6</v>
      </c>
      <c r="E4317" s="76">
        <f t="shared" si="269"/>
        <v>13</v>
      </c>
      <c r="F4317" s="101">
        <f t="shared" si="270"/>
        <v>2</v>
      </c>
      <c r="G4317" s="101" t="str">
        <f t="shared" si="271"/>
        <v>On</v>
      </c>
    </row>
    <row r="4318" spans="2:7" x14ac:dyDescent="0.35">
      <c r="B4318" s="3">
        <v>46202.58333332288</v>
      </c>
      <c r="C4318" s="84">
        <v>11.400278175714726</v>
      </c>
      <c r="D4318" s="76">
        <f t="shared" si="268"/>
        <v>6</v>
      </c>
      <c r="E4318" s="76">
        <f t="shared" si="269"/>
        <v>14</v>
      </c>
      <c r="F4318" s="101">
        <f t="shared" si="270"/>
        <v>2</v>
      </c>
      <c r="G4318" s="101" t="str">
        <f t="shared" si="271"/>
        <v>On</v>
      </c>
    </row>
    <row r="4319" spans="2:7" x14ac:dyDescent="0.35">
      <c r="B4319" s="3">
        <v>46202.624999989544</v>
      </c>
      <c r="C4319" s="84">
        <v>11.47507198715993</v>
      </c>
      <c r="D4319" s="76">
        <f t="shared" si="268"/>
        <v>6</v>
      </c>
      <c r="E4319" s="76">
        <f t="shared" si="269"/>
        <v>15</v>
      </c>
      <c r="F4319" s="101">
        <f t="shared" si="270"/>
        <v>2</v>
      </c>
      <c r="G4319" s="101" t="str">
        <f t="shared" si="271"/>
        <v>On</v>
      </c>
    </row>
    <row r="4320" spans="2:7" x14ac:dyDescent="0.35">
      <c r="B4320" s="3">
        <v>46202.666666656209</v>
      </c>
      <c r="C4320" s="84">
        <v>10.095481927193633</v>
      </c>
      <c r="D4320" s="76">
        <f t="shared" si="268"/>
        <v>6</v>
      </c>
      <c r="E4320" s="76">
        <f t="shared" si="269"/>
        <v>16</v>
      </c>
      <c r="F4320" s="101">
        <f t="shared" si="270"/>
        <v>2</v>
      </c>
      <c r="G4320" s="101" t="str">
        <f t="shared" si="271"/>
        <v>On</v>
      </c>
    </row>
    <row r="4321" spans="2:7" x14ac:dyDescent="0.35">
      <c r="B4321" s="3">
        <v>46202.708333322873</v>
      </c>
      <c r="C4321" s="84">
        <v>12.436179945265971</v>
      </c>
      <c r="D4321" s="76">
        <f t="shared" si="268"/>
        <v>6</v>
      </c>
      <c r="E4321" s="76">
        <f t="shared" si="269"/>
        <v>17</v>
      </c>
      <c r="F4321" s="101">
        <f t="shared" si="270"/>
        <v>2</v>
      </c>
      <c r="G4321" s="101" t="str">
        <f t="shared" si="271"/>
        <v>On</v>
      </c>
    </row>
    <row r="4322" spans="2:7" x14ac:dyDescent="0.35">
      <c r="B4322" s="3">
        <v>46202.749999989537</v>
      </c>
      <c r="C4322" s="84">
        <v>11.892787835590543</v>
      </c>
      <c r="D4322" s="76">
        <f t="shared" si="268"/>
        <v>6</v>
      </c>
      <c r="E4322" s="76">
        <f t="shared" si="269"/>
        <v>18</v>
      </c>
      <c r="F4322" s="101">
        <f t="shared" si="270"/>
        <v>2</v>
      </c>
      <c r="G4322" s="101" t="str">
        <f t="shared" si="271"/>
        <v>On</v>
      </c>
    </row>
    <row r="4323" spans="2:7" x14ac:dyDescent="0.35">
      <c r="B4323" s="3">
        <v>46202.791666656201</v>
      </c>
      <c r="C4323" s="84">
        <v>5.2841923003787521</v>
      </c>
      <c r="D4323" s="76">
        <f t="shared" si="268"/>
        <v>6</v>
      </c>
      <c r="E4323" s="76">
        <f t="shared" si="269"/>
        <v>19</v>
      </c>
      <c r="F4323" s="101">
        <f t="shared" si="270"/>
        <v>2</v>
      </c>
      <c r="G4323" s="101" t="str">
        <f t="shared" si="271"/>
        <v>On</v>
      </c>
    </row>
    <row r="4324" spans="2:7" x14ac:dyDescent="0.35">
      <c r="B4324" s="3">
        <v>46202.833333322866</v>
      </c>
      <c r="C4324" s="84">
        <v>0.1649731521050774</v>
      </c>
      <c r="D4324" s="76">
        <f t="shared" si="268"/>
        <v>6</v>
      </c>
      <c r="E4324" s="76">
        <f t="shared" si="269"/>
        <v>20</v>
      </c>
      <c r="F4324" s="101">
        <f t="shared" si="270"/>
        <v>2</v>
      </c>
      <c r="G4324" s="101" t="str">
        <f t="shared" si="271"/>
        <v>On</v>
      </c>
    </row>
    <row r="4325" spans="2:7" x14ac:dyDescent="0.35">
      <c r="B4325" s="3">
        <v>46202.87499998953</v>
      </c>
      <c r="C4325" s="84">
        <v>0</v>
      </c>
      <c r="D4325" s="76">
        <f t="shared" si="268"/>
        <v>6</v>
      </c>
      <c r="E4325" s="76">
        <f t="shared" si="269"/>
        <v>21</v>
      </c>
      <c r="F4325" s="101">
        <f t="shared" si="270"/>
        <v>2</v>
      </c>
      <c r="G4325" s="101" t="str">
        <f t="shared" si="271"/>
        <v>On</v>
      </c>
    </row>
    <row r="4326" spans="2:7" x14ac:dyDescent="0.35">
      <c r="B4326" s="3">
        <v>46202.916666656194</v>
      </c>
      <c r="C4326" s="84">
        <v>0</v>
      </c>
      <c r="D4326" s="76">
        <f t="shared" si="268"/>
        <v>6</v>
      </c>
      <c r="E4326" s="76">
        <f t="shared" si="269"/>
        <v>22</v>
      </c>
      <c r="F4326" s="101">
        <f t="shared" si="270"/>
        <v>2</v>
      </c>
      <c r="G4326" s="101" t="str">
        <f t="shared" si="271"/>
        <v>On</v>
      </c>
    </row>
    <row r="4327" spans="2:7" x14ac:dyDescent="0.35">
      <c r="B4327" s="3">
        <v>46202.958333322858</v>
      </c>
      <c r="C4327" s="84">
        <v>0</v>
      </c>
      <c r="D4327" s="76">
        <f t="shared" si="268"/>
        <v>6</v>
      </c>
      <c r="E4327" s="76">
        <f t="shared" si="269"/>
        <v>23</v>
      </c>
      <c r="F4327" s="101">
        <f t="shared" si="270"/>
        <v>2</v>
      </c>
      <c r="G4327" s="101" t="str">
        <f t="shared" si="271"/>
        <v>On</v>
      </c>
    </row>
    <row r="4328" spans="2:7" x14ac:dyDescent="0.35">
      <c r="B4328" s="3">
        <v>46202.999999989523</v>
      </c>
      <c r="C4328" s="84">
        <v>0</v>
      </c>
      <c r="D4328" s="76">
        <f t="shared" si="268"/>
        <v>6</v>
      </c>
      <c r="E4328" s="76">
        <f t="shared" si="269"/>
        <v>0</v>
      </c>
      <c r="F4328" s="101">
        <f t="shared" si="270"/>
        <v>3</v>
      </c>
      <c r="G4328" s="101" t="str">
        <f t="shared" si="271"/>
        <v>Off</v>
      </c>
    </row>
    <row r="4329" spans="2:7" x14ac:dyDescent="0.35">
      <c r="B4329" s="3">
        <v>46203.041666656187</v>
      </c>
      <c r="C4329" s="84">
        <v>0</v>
      </c>
      <c r="D4329" s="76">
        <f t="shared" si="268"/>
        <v>6</v>
      </c>
      <c r="E4329" s="76">
        <f t="shared" si="269"/>
        <v>1</v>
      </c>
      <c r="F4329" s="101">
        <f t="shared" si="270"/>
        <v>3</v>
      </c>
      <c r="G4329" s="101" t="str">
        <f t="shared" si="271"/>
        <v>Off</v>
      </c>
    </row>
    <row r="4330" spans="2:7" x14ac:dyDescent="0.35">
      <c r="B4330" s="3">
        <v>46203.083333322851</v>
      </c>
      <c r="C4330" s="84">
        <v>0</v>
      </c>
      <c r="D4330" s="76">
        <f t="shared" si="268"/>
        <v>6</v>
      </c>
      <c r="E4330" s="76">
        <f t="shared" si="269"/>
        <v>2</v>
      </c>
      <c r="F4330" s="101">
        <f t="shared" si="270"/>
        <v>3</v>
      </c>
      <c r="G4330" s="101" t="str">
        <f t="shared" si="271"/>
        <v>Off</v>
      </c>
    </row>
    <row r="4331" spans="2:7" x14ac:dyDescent="0.35">
      <c r="B4331" s="3">
        <v>46203.124999989515</v>
      </c>
      <c r="C4331" s="84">
        <v>0</v>
      </c>
      <c r="D4331" s="76">
        <f t="shared" si="268"/>
        <v>6</v>
      </c>
      <c r="E4331" s="76">
        <f t="shared" si="269"/>
        <v>3</v>
      </c>
      <c r="F4331" s="101">
        <f t="shared" si="270"/>
        <v>3</v>
      </c>
      <c r="G4331" s="101" t="str">
        <f t="shared" si="271"/>
        <v>Off</v>
      </c>
    </row>
    <row r="4332" spans="2:7" x14ac:dyDescent="0.35">
      <c r="B4332" s="3">
        <v>46203.16666665618</v>
      </c>
      <c r="C4332" s="84">
        <v>0</v>
      </c>
      <c r="D4332" s="76">
        <f t="shared" si="268"/>
        <v>6</v>
      </c>
      <c r="E4332" s="76">
        <f t="shared" si="269"/>
        <v>4</v>
      </c>
      <c r="F4332" s="101">
        <f t="shared" si="270"/>
        <v>3</v>
      </c>
      <c r="G4332" s="101" t="str">
        <f t="shared" si="271"/>
        <v>Off</v>
      </c>
    </row>
    <row r="4333" spans="2:7" x14ac:dyDescent="0.35">
      <c r="B4333" s="3">
        <v>46203.208333322844</v>
      </c>
      <c r="C4333" s="84">
        <v>0</v>
      </c>
      <c r="D4333" s="76">
        <f t="shared" si="268"/>
        <v>6</v>
      </c>
      <c r="E4333" s="76">
        <f t="shared" si="269"/>
        <v>5</v>
      </c>
      <c r="F4333" s="101">
        <f t="shared" si="270"/>
        <v>3</v>
      </c>
      <c r="G4333" s="101" t="str">
        <f t="shared" si="271"/>
        <v>Off</v>
      </c>
    </row>
    <row r="4334" spans="2:7" x14ac:dyDescent="0.35">
      <c r="B4334" s="3">
        <v>46203.249999989508</v>
      </c>
      <c r="C4334" s="84">
        <v>0</v>
      </c>
      <c r="D4334" s="76">
        <f t="shared" si="268"/>
        <v>6</v>
      </c>
      <c r="E4334" s="76">
        <f t="shared" si="269"/>
        <v>6</v>
      </c>
      <c r="F4334" s="101">
        <f t="shared" si="270"/>
        <v>3</v>
      </c>
      <c r="G4334" s="101" t="str">
        <f t="shared" si="271"/>
        <v>Off</v>
      </c>
    </row>
    <row r="4335" spans="2:7" x14ac:dyDescent="0.35">
      <c r="B4335" s="3">
        <v>46203.291666656172</v>
      </c>
      <c r="C4335" s="84">
        <v>0.57211000606998141</v>
      </c>
      <c r="D4335" s="76">
        <f t="shared" si="268"/>
        <v>6</v>
      </c>
      <c r="E4335" s="76">
        <f t="shared" si="269"/>
        <v>7</v>
      </c>
      <c r="F4335" s="101">
        <f t="shared" si="270"/>
        <v>3</v>
      </c>
      <c r="G4335" s="101" t="str">
        <f t="shared" si="271"/>
        <v>Off</v>
      </c>
    </row>
    <row r="4336" spans="2:7" x14ac:dyDescent="0.35">
      <c r="B4336" s="3">
        <v>46203.333333322837</v>
      </c>
      <c r="C4336" s="84">
        <v>0.97047314106802052</v>
      </c>
      <c r="D4336" s="76">
        <f t="shared" si="268"/>
        <v>6</v>
      </c>
      <c r="E4336" s="76">
        <f t="shared" si="269"/>
        <v>8</v>
      </c>
      <c r="F4336" s="101">
        <f t="shared" si="270"/>
        <v>3</v>
      </c>
      <c r="G4336" s="101" t="str">
        <f t="shared" si="271"/>
        <v>On</v>
      </c>
    </row>
    <row r="4337" spans="2:7" x14ac:dyDescent="0.35">
      <c r="B4337" s="3">
        <v>46203.374999989501</v>
      </c>
      <c r="C4337" s="84">
        <v>2.6623701345232194</v>
      </c>
      <c r="D4337" s="76">
        <f t="shared" si="268"/>
        <v>6</v>
      </c>
      <c r="E4337" s="76">
        <f t="shared" si="269"/>
        <v>9</v>
      </c>
      <c r="F4337" s="101">
        <f t="shared" si="270"/>
        <v>3</v>
      </c>
      <c r="G4337" s="101" t="str">
        <f t="shared" si="271"/>
        <v>On</v>
      </c>
    </row>
    <row r="4338" spans="2:7" x14ac:dyDescent="0.35">
      <c r="B4338" s="3">
        <v>46203.416666656165</v>
      </c>
      <c r="C4338" s="84">
        <v>2.3638145938303645</v>
      </c>
      <c r="D4338" s="76">
        <f t="shared" si="268"/>
        <v>6</v>
      </c>
      <c r="E4338" s="76">
        <f t="shared" si="269"/>
        <v>10</v>
      </c>
      <c r="F4338" s="101">
        <f t="shared" si="270"/>
        <v>3</v>
      </c>
      <c r="G4338" s="101" t="str">
        <f t="shared" si="271"/>
        <v>On</v>
      </c>
    </row>
    <row r="4339" spans="2:7" x14ac:dyDescent="0.35">
      <c r="B4339" s="3">
        <v>46203.458333322829</v>
      </c>
      <c r="C4339" s="84">
        <v>4.188951644414411</v>
      </c>
      <c r="D4339" s="76">
        <f t="shared" si="268"/>
        <v>6</v>
      </c>
      <c r="E4339" s="76">
        <f t="shared" si="269"/>
        <v>11</v>
      </c>
      <c r="F4339" s="101">
        <f t="shared" si="270"/>
        <v>3</v>
      </c>
      <c r="G4339" s="101" t="str">
        <f t="shared" si="271"/>
        <v>On</v>
      </c>
    </row>
    <row r="4340" spans="2:7" x14ac:dyDescent="0.35">
      <c r="B4340" s="3">
        <v>46203.499999989494</v>
      </c>
      <c r="C4340" s="84">
        <v>6.6948422113086439</v>
      </c>
      <c r="D4340" s="76">
        <f t="shared" si="268"/>
        <v>6</v>
      </c>
      <c r="E4340" s="76">
        <f t="shared" si="269"/>
        <v>12</v>
      </c>
      <c r="F4340" s="101">
        <f t="shared" si="270"/>
        <v>3</v>
      </c>
      <c r="G4340" s="101" t="str">
        <f t="shared" si="271"/>
        <v>On</v>
      </c>
    </row>
    <row r="4341" spans="2:7" x14ac:dyDescent="0.35">
      <c r="B4341" s="3">
        <v>46203.541666656158</v>
      </c>
      <c r="C4341" s="84">
        <v>8.9506232297814758</v>
      </c>
      <c r="D4341" s="76">
        <f t="shared" si="268"/>
        <v>6</v>
      </c>
      <c r="E4341" s="76">
        <f t="shared" si="269"/>
        <v>13</v>
      </c>
      <c r="F4341" s="101">
        <f t="shared" si="270"/>
        <v>3</v>
      </c>
      <c r="G4341" s="101" t="str">
        <f t="shared" si="271"/>
        <v>On</v>
      </c>
    </row>
    <row r="4342" spans="2:7" x14ac:dyDescent="0.35">
      <c r="B4342" s="3">
        <v>46203.583333322822</v>
      </c>
      <c r="C4342" s="84">
        <v>11.524708828761529</v>
      </c>
      <c r="D4342" s="76">
        <f t="shared" si="268"/>
        <v>6</v>
      </c>
      <c r="E4342" s="76">
        <f t="shared" si="269"/>
        <v>14</v>
      </c>
      <c r="F4342" s="101">
        <f t="shared" si="270"/>
        <v>3</v>
      </c>
      <c r="G4342" s="101" t="str">
        <f t="shared" si="271"/>
        <v>On</v>
      </c>
    </row>
    <row r="4343" spans="2:7" x14ac:dyDescent="0.35">
      <c r="B4343" s="3">
        <v>46203.624999989486</v>
      </c>
      <c r="C4343" s="84">
        <v>12.616987099025001</v>
      </c>
      <c r="D4343" s="76">
        <f t="shared" si="268"/>
        <v>6</v>
      </c>
      <c r="E4343" s="76">
        <f t="shared" si="269"/>
        <v>15</v>
      </c>
      <c r="F4343" s="101">
        <f t="shared" si="270"/>
        <v>3</v>
      </c>
      <c r="G4343" s="101" t="str">
        <f t="shared" si="271"/>
        <v>On</v>
      </c>
    </row>
    <row r="4344" spans="2:7" x14ac:dyDescent="0.35">
      <c r="B4344" s="3">
        <v>46203.66666665615</v>
      </c>
      <c r="C4344" s="84">
        <v>2.871643230873917</v>
      </c>
      <c r="D4344" s="76">
        <f t="shared" si="268"/>
        <v>6</v>
      </c>
      <c r="E4344" s="76">
        <f t="shared" si="269"/>
        <v>16</v>
      </c>
      <c r="F4344" s="101">
        <f t="shared" si="270"/>
        <v>3</v>
      </c>
      <c r="G4344" s="101" t="str">
        <f t="shared" si="271"/>
        <v>On</v>
      </c>
    </row>
    <row r="4345" spans="2:7" x14ac:dyDescent="0.35">
      <c r="B4345" s="3">
        <v>46203.708333322815</v>
      </c>
      <c r="C4345" s="84">
        <v>2.1768469578774265</v>
      </c>
      <c r="D4345" s="76">
        <f t="shared" si="268"/>
        <v>6</v>
      </c>
      <c r="E4345" s="76">
        <f t="shared" si="269"/>
        <v>17</v>
      </c>
      <c r="F4345" s="101">
        <f t="shared" si="270"/>
        <v>3</v>
      </c>
      <c r="G4345" s="101" t="str">
        <f t="shared" si="271"/>
        <v>On</v>
      </c>
    </row>
    <row r="4346" spans="2:7" x14ac:dyDescent="0.35">
      <c r="B4346" s="3">
        <v>46203.749999989479</v>
      </c>
      <c r="C4346" s="84">
        <v>6.5242996690997552</v>
      </c>
      <c r="D4346" s="76">
        <f t="shared" si="268"/>
        <v>6</v>
      </c>
      <c r="E4346" s="76">
        <f t="shared" si="269"/>
        <v>18</v>
      </c>
      <c r="F4346" s="101">
        <f t="shared" si="270"/>
        <v>3</v>
      </c>
      <c r="G4346" s="101" t="str">
        <f t="shared" si="271"/>
        <v>On</v>
      </c>
    </row>
    <row r="4347" spans="2:7" x14ac:dyDescent="0.35">
      <c r="B4347" s="3">
        <v>46203.791666656143</v>
      </c>
      <c r="C4347" s="84">
        <v>4.8816868565400036</v>
      </c>
      <c r="D4347" s="76">
        <f t="shared" si="268"/>
        <v>6</v>
      </c>
      <c r="E4347" s="76">
        <f t="shared" si="269"/>
        <v>19</v>
      </c>
      <c r="F4347" s="101">
        <f t="shared" si="270"/>
        <v>3</v>
      </c>
      <c r="G4347" s="101" t="str">
        <f t="shared" si="271"/>
        <v>On</v>
      </c>
    </row>
    <row r="4348" spans="2:7" x14ac:dyDescent="0.35">
      <c r="B4348" s="3">
        <v>46203.833333322807</v>
      </c>
      <c r="C4348" s="84">
        <v>0.40600067467182094</v>
      </c>
      <c r="D4348" s="76">
        <f t="shared" si="268"/>
        <v>6</v>
      </c>
      <c r="E4348" s="76">
        <f t="shared" si="269"/>
        <v>20</v>
      </c>
      <c r="F4348" s="101">
        <f t="shared" si="270"/>
        <v>3</v>
      </c>
      <c r="G4348" s="101" t="str">
        <f t="shared" si="271"/>
        <v>On</v>
      </c>
    </row>
    <row r="4349" spans="2:7" x14ac:dyDescent="0.35">
      <c r="B4349" s="3">
        <v>46203.874999989472</v>
      </c>
      <c r="C4349" s="84">
        <v>0</v>
      </c>
      <c r="D4349" s="76">
        <f t="shared" si="268"/>
        <v>6</v>
      </c>
      <c r="E4349" s="76">
        <f t="shared" si="269"/>
        <v>21</v>
      </c>
      <c r="F4349" s="101">
        <f t="shared" si="270"/>
        <v>3</v>
      </c>
      <c r="G4349" s="101" t="str">
        <f t="shared" si="271"/>
        <v>On</v>
      </c>
    </row>
    <row r="4350" spans="2:7" x14ac:dyDescent="0.35">
      <c r="B4350" s="3">
        <v>46203.916666656136</v>
      </c>
      <c r="C4350" s="84">
        <v>0</v>
      </c>
      <c r="D4350" s="76">
        <f t="shared" si="268"/>
        <v>6</v>
      </c>
      <c r="E4350" s="76">
        <f t="shared" si="269"/>
        <v>22</v>
      </c>
      <c r="F4350" s="101">
        <f t="shared" si="270"/>
        <v>3</v>
      </c>
      <c r="G4350" s="101" t="str">
        <f t="shared" si="271"/>
        <v>On</v>
      </c>
    </row>
    <row r="4351" spans="2:7" x14ac:dyDescent="0.35">
      <c r="B4351" s="3">
        <v>46203.9583333228</v>
      </c>
      <c r="C4351" s="84">
        <v>0</v>
      </c>
      <c r="D4351" s="76">
        <f t="shared" si="268"/>
        <v>6</v>
      </c>
      <c r="E4351" s="76">
        <f t="shared" si="269"/>
        <v>23</v>
      </c>
      <c r="F4351" s="101">
        <f t="shared" si="270"/>
        <v>3</v>
      </c>
      <c r="G4351" s="101" t="str">
        <f t="shared" si="271"/>
        <v>On</v>
      </c>
    </row>
    <row r="4352" spans="2:7" x14ac:dyDescent="0.35">
      <c r="B4352" s="3">
        <v>46203.999999989464</v>
      </c>
      <c r="C4352" s="84">
        <v>0</v>
      </c>
      <c r="D4352" s="76">
        <f t="shared" si="268"/>
        <v>7</v>
      </c>
      <c r="E4352" s="76">
        <f t="shared" si="269"/>
        <v>0</v>
      </c>
      <c r="F4352" s="101">
        <f t="shared" si="270"/>
        <v>4</v>
      </c>
      <c r="G4352" s="101" t="str">
        <f t="shared" si="271"/>
        <v>Off</v>
      </c>
    </row>
    <row r="4353" spans="2:7" x14ac:dyDescent="0.35">
      <c r="B4353" s="3">
        <v>46204.041666656129</v>
      </c>
      <c r="C4353" s="84">
        <v>0</v>
      </c>
      <c r="D4353" s="76">
        <f t="shared" si="268"/>
        <v>7</v>
      </c>
      <c r="E4353" s="76">
        <f t="shared" si="269"/>
        <v>1</v>
      </c>
      <c r="F4353" s="101">
        <f t="shared" si="270"/>
        <v>4</v>
      </c>
      <c r="G4353" s="101" t="str">
        <f t="shared" si="271"/>
        <v>Off</v>
      </c>
    </row>
    <row r="4354" spans="2:7" x14ac:dyDescent="0.35">
      <c r="B4354" s="3">
        <v>46204.083333322793</v>
      </c>
      <c r="C4354" s="84">
        <v>0</v>
      </c>
      <c r="D4354" s="76">
        <f t="shared" si="268"/>
        <v>7</v>
      </c>
      <c r="E4354" s="76">
        <f t="shared" si="269"/>
        <v>2</v>
      </c>
      <c r="F4354" s="101">
        <f t="shared" si="270"/>
        <v>4</v>
      </c>
      <c r="G4354" s="101" t="str">
        <f t="shared" si="271"/>
        <v>Off</v>
      </c>
    </row>
    <row r="4355" spans="2:7" x14ac:dyDescent="0.35">
      <c r="B4355" s="3">
        <v>46204.124999989457</v>
      </c>
      <c r="C4355" s="84">
        <v>0</v>
      </c>
      <c r="D4355" s="76">
        <f t="shared" si="268"/>
        <v>7</v>
      </c>
      <c r="E4355" s="76">
        <f t="shared" si="269"/>
        <v>3</v>
      </c>
      <c r="F4355" s="101">
        <f t="shared" si="270"/>
        <v>4</v>
      </c>
      <c r="G4355" s="101" t="str">
        <f t="shared" si="271"/>
        <v>Off</v>
      </c>
    </row>
    <row r="4356" spans="2:7" x14ac:dyDescent="0.35">
      <c r="B4356" s="3">
        <v>46204.166666656121</v>
      </c>
      <c r="C4356" s="84">
        <v>0</v>
      </c>
      <c r="D4356" s="76">
        <f t="shared" si="268"/>
        <v>7</v>
      </c>
      <c r="E4356" s="76">
        <f t="shared" si="269"/>
        <v>4</v>
      </c>
      <c r="F4356" s="101">
        <f t="shared" si="270"/>
        <v>4</v>
      </c>
      <c r="G4356" s="101" t="str">
        <f t="shared" si="271"/>
        <v>Off</v>
      </c>
    </row>
    <row r="4357" spans="2:7" x14ac:dyDescent="0.35">
      <c r="B4357" s="3">
        <v>46204.208333322786</v>
      </c>
      <c r="C4357" s="84">
        <v>0</v>
      </c>
      <c r="D4357" s="76">
        <f t="shared" si="268"/>
        <v>7</v>
      </c>
      <c r="E4357" s="76">
        <f t="shared" si="269"/>
        <v>5</v>
      </c>
      <c r="F4357" s="101">
        <f t="shared" si="270"/>
        <v>4</v>
      </c>
      <c r="G4357" s="101" t="str">
        <f t="shared" si="271"/>
        <v>Off</v>
      </c>
    </row>
    <row r="4358" spans="2:7" x14ac:dyDescent="0.35">
      <c r="B4358" s="3">
        <v>46204.24999998945</v>
      </c>
      <c r="C4358" s="84">
        <v>0</v>
      </c>
      <c r="D4358" s="76">
        <f t="shared" si="268"/>
        <v>7</v>
      </c>
      <c r="E4358" s="76">
        <f t="shared" si="269"/>
        <v>6</v>
      </c>
      <c r="F4358" s="101">
        <f t="shared" si="270"/>
        <v>4</v>
      </c>
      <c r="G4358" s="101" t="str">
        <f t="shared" si="271"/>
        <v>Off</v>
      </c>
    </row>
    <row r="4359" spans="2:7" x14ac:dyDescent="0.35">
      <c r="B4359" s="3">
        <v>46204.291666656114</v>
      </c>
      <c r="C4359" s="84">
        <v>2.1810273500067141</v>
      </c>
      <c r="D4359" s="76">
        <f t="shared" si="268"/>
        <v>7</v>
      </c>
      <c r="E4359" s="76">
        <f t="shared" si="269"/>
        <v>7</v>
      </c>
      <c r="F4359" s="101">
        <f t="shared" si="270"/>
        <v>4</v>
      </c>
      <c r="G4359" s="101" t="str">
        <f t="shared" si="271"/>
        <v>Off</v>
      </c>
    </row>
    <row r="4360" spans="2:7" x14ac:dyDescent="0.35">
      <c r="B4360" s="3">
        <v>46204.333333322778</v>
      </c>
      <c r="C4360" s="84">
        <v>4.4311744753422726</v>
      </c>
      <c r="D4360" s="76">
        <f t="shared" si="268"/>
        <v>7</v>
      </c>
      <c r="E4360" s="76">
        <f t="shared" si="269"/>
        <v>8</v>
      </c>
      <c r="F4360" s="101">
        <f t="shared" si="270"/>
        <v>4</v>
      </c>
      <c r="G4360" s="101" t="str">
        <f t="shared" si="271"/>
        <v>On</v>
      </c>
    </row>
    <row r="4361" spans="2:7" x14ac:dyDescent="0.35">
      <c r="B4361" s="3">
        <v>46204.374999989443</v>
      </c>
      <c r="C4361" s="84">
        <v>14.511783870801221</v>
      </c>
      <c r="D4361" s="76">
        <f t="shared" ref="D4361:D4424" si="272">MONTH(B4361)</f>
        <v>7</v>
      </c>
      <c r="E4361" s="76">
        <f t="shared" si="269"/>
        <v>9</v>
      </c>
      <c r="F4361" s="101">
        <f t="shared" si="270"/>
        <v>4</v>
      </c>
      <c r="G4361" s="101" t="str">
        <f t="shared" si="271"/>
        <v>On</v>
      </c>
    </row>
    <row r="4362" spans="2:7" x14ac:dyDescent="0.35">
      <c r="B4362" s="3">
        <v>46204.416666656107</v>
      </c>
      <c r="C4362" s="84">
        <v>13.15519960449317</v>
      </c>
      <c r="D4362" s="76">
        <f t="shared" si="272"/>
        <v>7</v>
      </c>
      <c r="E4362" s="76">
        <f t="shared" ref="E4362:E4425" si="273">HOUR(B4362)</f>
        <v>10</v>
      </c>
      <c r="F4362" s="101">
        <f t="shared" ref="F4362:F4425" si="274">WEEKDAY(B4362,1)</f>
        <v>4</v>
      </c>
      <c r="G4362" s="101" t="str">
        <f t="shared" ref="G4362:G4425" si="275">IF(OR(F4362=$F$6,F4362=$F$7),"Off",IF(E4362&lt;8,"Off","On"))</f>
        <v>On</v>
      </c>
    </row>
    <row r="4363" spans="2:7" x14ac:dyDescent="0.35">
      <c r="B4363" s="3">
        <v>46204.458333322771</v>
      </c>
      <c r="C4363" s="84">
        <v>13.462223505608465</v>
      </c>
      <c r="D4363" s="76">
        <f t="shared" si="272"/>
        <v>7</v>
      </c>
      <c r="E4363" s="76">
        <f t="shared" si="273"/>
        <v>11</v>
      </c>
      <c r="F4363" s="101">
        <f t="shared" si="274"/>
        <v>4</v>
      </c>
      <c r="G4363" s="101" t="str">
        <f t="shared" si="275"/>
        <v>On</v>
      </c>
    </row>
    <row r="4364" spans="2:7" x14ac:dyDescent="0.35">
      <c r="B4364" s="3">
        <v>46204.499999989435</v>
      </c>
      <c r="C4364" s="84">
        <v>14.062804948726496</v>
      </c>
      <c r="D4364" s="76">
        <f t="shared" si="272"/>
        <v>7</v>
      </c>
      <c r="E4364" s="76">
        <f t="shared" si="273"/>
        <v>12</v>
      </c>
      <c r="F4364" s="101">
        <f t="shared" si="274"/>
        <v>4</v>
      </c>
      <c r="G4364" s="101" t="str">
        <f t="shared" si="275"/>
        <v>On</v>
      </c>
    </row>
    <row r="4365" spans="2:7" x14ac:dyDescent="0.35">
      <c r="B4365" s="3">
        <v>46204.5416666561</v>
      </c>
      <c r="C4365" s="84">
        <v>16.515043186594575</v>
      </c>
      <c r="D4365" s="76">
        <f t="shared" si="272"/>
        <v>7</v>
      </c>
      <c r="E4365" s="76">
        <f t="shared" si="273"/>
        <v>13</v>
      </c>
      <c r="F4365" s="101">
        <f t="shared" si="274"/>
        <v>4</v>
      </c>
      <c r="G4365" s="101" t="str">
        <f t="shared" si="275"/>
        <v>On</v>
      </c>
    </row>
    <row r="4366" spans="2:7" x14ac:dyDescent="0.35">
      <c r="B4366" s="3">
        <v>46204.583333322764</v>
      </c>
      <c r="C4366" s="84">
        <v>15.751575361170957</v>
      </c>
      <c r="D4366" s="76">
        <f t="shared" si="272"/>
        <v>7</v>
      </c>
      <c r="E4366" s="76">
        <f t="shared" si="273"/>
        <v>14</v>
      </c>
      <c r="F4366" s="101">
        <f t="shared" si="274"/>
        <v>4</v>
      </c>
      <c r="G4366" s="101" t="str">
        <f t="shared" si="275"/>
        <v>On</v>
      </c>
    </row>
    <row r="4367" spans="2:7" x14ac:dyDescent="0.35">
      <c r="B4367" s="3">
        <v>46204.624999989428</v>
      </c>
      <c r="C4367" s="84">
        <v>7.1227357942333134</v>
      </c>
      <c r="D4367" s="76">
        <f t="shared" si="272"/>
        <v>7</v>
      </c>
      <c r="E4367" s="76">
        <f t="shared" si="273"/>
        <v>15</v>
      </c>
      <c r="F4367" s="101">
        <f t="shared" si="274"/>
        <v>4</v>
      </c>
      <c r="G4367" s="101" t="str">
        <f t="shared" si="275"/>
        <v>On</v>
      </c>
    </row>
    <row r="4368" spans="2:7" x14ac:dyDescent="0.35">
      <c r="B4368" s="3">
        <v>46204.666666656092</v>
      </c>
      <c r="C4368" s="84">
        <v>18.304924088398582</v>
      </c>
      <c r="D4368" s="76">
        <f t="shared" si="272"/>
        <v>7</v>
      </c>
      <c r="E4368" s="76">
        <f t="shared" si="273"/>
        <v>16</v>
      </c>
      <c r="F4368" s="101">
        <f t="shared" si="274"/>
        <v>4</v>
      </c>
      <c r="G4368" s="101" t="str">
        <f t="shared" si="275"/>
        <v>On</v>
      </c>
    </row>
    <row r="4369" spans="2:7" x14ac:dyDescent="0.35">
      <c r="B4369" s="3">
        <v>46204.708333322757</v>
      </c>
      <c r="C4369" s="84">
        <v>17.363957364950554</v>
      </c>
      <c r="D4369" s="76">
        <f t="shared" si="272"/>
        <v>7</v>
      </c>
      <c r="E4369" s="76">
        <f t="shared" si="273"/>
        <v>17</v>
      </c>
      <c r="F4369" s="101">
        <f t="shared" si="274"/>
        <v>4</v>
      </c>
      <c r="G4369" s="101" t="str">
        <f t="shared" si="275"/>
        <v>On</v>
      </c>
    </row>
    <row r="4370" spans="2:7" x14ac:dyDescent="0.35">
      <c r="B4370" s="3">
        <v>46204.749999989421</v>
      </c>
      <c r="C4370" s="84">
        <v>6.7861917446143636</v>
      </c>
      <c r="D4370" s="76">
        <f t="shared" si="272"/>
        <v>7</v>
      </c>
      <c r="E4370" s="76">
        <f t="shared" si="273"/>
        <v>18</v>
      </c>
      <c r="F4370" s="101">
        <f t="shared" si="274"/>
        <v>4</v>
      </c>
      <c r="G4370" s="101" t="str">
        <f t="shared" si="275"/>
        <v>On</v>
      </c>
    </row>
    <row r="4371" spans="2:7" x14ac:dyDescent="0.35">
      <c r="B4371" s="3">
        <v>46204.791666656085</v>
      </c>
      <c r="C4371" s="84">
        <v>2.7377087078152464</v>
      </c>
      <c r="D4371" s="76">
        <f t="shared" si="272"/>
        <v>7</v>
      </c>
      <c r="E4371" s="76">
        <f t="shared" si="273"/>
        <v>19</v>
      </c>
      <c r="F4371" s="101">
        <f t="shared" si="274"/>
        <v>4</v>
      </c>
      <c r="G4371" s="101" t="str">
        <f t="shared" si="275"/>
        <v>On</v>
      </c>
    </row>
    <row r="4372" spans="2:7" x14ac:dyDescent="0.35">
      <c r="B4372" s="3">
        <v>46204.833333322749</v>
      </c>
      <c r="C4372" s="84">
        <v>5.6952835110130197E-2</v>
      </c>
      <c r="D4372" s="76">
        <f t="shared" si="272"/>
        <v>7</v>
      </c>
      <c r="E4372" s="76">
        <f t="shared" si="273"/>
        <v>20</v>
      </c>
      <c r="F4372" s="101">
        <f t="shared" si="274"/>
        <v>4</v>
      </c>
      <c r="G4372" s="101" t="str">
        <f t="shared" si="275"/>
        <v>On</v>
      </c>
    </row>
    <row r="4373" spans="2:7" x14ac:dyDescent="0.35">
      <c r="B4373" s="3">
        <v>46204.874999989413</v>
      </c>
      <c r="C4373" s="84">
        <v>0</v>
      </c>
      <c r="D4373" s="76">
        <f t="shared" si="272"/>
        <v>7</v>
      </c>
      <c r="E4373" s="76">
        <f t="shared" si="273"/>
        <v>21</v>
      </c>
      <c r="F4373" s="101">
        <f t="shared" si="274"/>
        <v>4</v>
      </c>
      <c r="G4373" s="101" t="str">
        <f t="shared" si="275"/>
        <v>On</v>
      </c>
    </row>
    <row r="4374" spans="2:7" x14ac:dyDescent="0.35">
      <c r="B4374" s="3">
        <v>46204.916666656078</v>
      </c>
      <c r="C4374" s="84">
        <v>0</v>
      </c>
      <c r="D4374" s="76">
        <f t="shared" si="272"/>
        <v>7</v>
      </c>
      <c r="E4374" s="76">
        <f t="shared" si="273"/>
        <v>22</v>
      </c>
      <c r="F4374" s="101">
        <f t="shared" si="274"/>
        <v>4</v>
      </c>
      <c r="G4374" s="101" t="str">
        <f t="shared" si="275"/>
        <v>On</v>
      </c>
    </row>
    <row r="4375" spans="2:7" x14ac:dyDescent="0.35">
      <c r="B4375" s="3">
        <v>46204.958333322742</v>
      </c>
      <c r="C4375" s="84">
        <v>0</v>
      </c>
      <c r="D4375" s="76">
        <f t="shared" si="272"/>
        <v>7</v>
      </c>
      <c r="E4375" s="76">
        <f t="shared" si="273"/>
        <v>23</v>
      </c>
      <c r="F4375" s="101">
        <f t="shared" si="274"/>
        <v>4</v>
      </c>
      <c r="G4375" s="101" t="str">
        <f t="shared" si="275"/>
        <v>On</v>
      </c>
    </row>
    <row r="4376" spans="2:7" x14ac:dyDescent="0.35">
      <c r="B4376" s="3">
        <v>46204.999999989406</v>
      </c>
      <c r="C4376" s="84">
        <v>0</v>
      </c>
      <c r="D4376" s="76">
        <f t="shared" si="272"/>
        <v>7</v>
      </c>
      <c r="E4376" s="76">
        <f t="shared" si="273"/>
        <v>0</v>
      </c>
      <c r="F4376" s="101">
        <f t="shared" si="274"/>
        <v>5</v>
      </c>
      <c r="G4376" s="101" t="str">
        <f t="shared" si="275"/>
        <v>Off</v>
      </c>
    </row>
    <row r="4377" spans="2:7" x14ac:dyDescent="0.35">
      <c r="B4377" s="3">
        <v>46205.04166665607</v>
      </c>
      <c r="C4377" s="84">
        <v>0</v>
      </c>
      <c r="D4377" s="76">
        <f t="shared" si="272"/>
        <v>7</v>
      </c>
      <c r="E4377" s="76">
        <f t="shared" si="273"/>
        <v>1</v>
      </c>
      <c r="F4377" s="101">
        <f t="shared" si="274"/>
        <v>5</v>
      </c>
      <c r="G4377" s="101" t="str">
        <f t="shared" si="275"/>
        <v>Off</v>
      </c>
    </row>
    <row r="4378" spans="2:7" x14ac:dyDescent="0.35">
      <c r="B4378" s="3">
        <v>46205.083333322735</v>
      </c>
      <c r="C4378" s="84">
        <v>0</v>
      </c>
      <c r="D4378" s="76">
        <f t="shared" si="272"/>
        <v>7</v>
      </c>
      <c r="E4378" s="76">
        <f t="shared" si="273"/>
        <v>2</v>
      </c>
      <c r="F4378" s="101">
        <f t="shared" si="274"/>
        <v>5</v>
      </c>
      <c r="G4378" s="101" t="str">
        <f t="shared" si="275"/>
        <v>Off</v>
      </c>
    </row>
    <row r="4379" spans="2:7" x14ac:dyDescent="0.35">
      <c r="B4379" s="3">
        <v>46205.124999989399</v>
      </c>
      <c r="C4379" s="84">
        <v>0</v>
      </c>
      <c r="D4379" s="76">
        <f t="shared" si="272"/>
        <v>7</v>
      </c>
      <c r="E4379" s="76">
        <f t="shared" si="273"/>
        <v>3</v>
      </c>
      <c r="F4379" s="101">
        <f t="shared" si="274"/>
        <v>5</v>
      </c>
      <c r="G4379" s="101" t="str">
        <f t="shared" si="275"/>
        <v>Off</v>
      </c>
    </row>
    <row r="4380" spans="2:7" x14ac:dyDescent="0.35">
      <c r="B4380" s="3">
        <v>46205.166666656063</v>
      </c>
      <c r="C4380" s="84">
        <v>0</v>
      </c>
      <c r="D4380" s="76">
        <f t="shared" si="272"/>
        <v>7</v>
      </c>
      <c r="E4380" s="76">
        <f t="shared" si="273"/>
        <v>4</v>
      </c>
      <c r="F4380" s="101">
        <f t="shared" si="274"/>
        <v>5</v>
      </c>
      <c r="G4380" s="101" t="str">
        <f t="shared" si="275"/>
        <v>Off</v>
      </c>
    </row>
    <row r="4381" spans="2:7" x14ac:dyDescent="0.35">
      <c r="B4381" s="3">
        <v>46205.208333322727</v>
      </c>
      <c r="C4381" s="84">
        <v>0</v>
      </c>
      <c r="D4381" s="76">
        <f t="shared" si="272"/>
        <v>7</v>
      </c>
      <c r="E4381" s="76">
        <f t="shared" si="273"/>
        <v>5</v>
      </c>
      <c r="F4381" s="101">
        <f t="shared" si="274"/>
        <v>5</v>
      </c>
      <c r="G4381" s="101" t="str">
        <f t="shared" si="275"/>
        <v>Off</v>
      </c>
    </row>
    <row r="4382" spans="2:7" x14ac:dyDescent="0.35">
      <c r="B4382" s="3">
        <v>46205.249999989392</v>
      </c>
      <c r="C4382" s="84">
        <v>0</v>
      </c>
      <c r="D4382" s="76">
        <f t="shared" si="272"/>
        <v>7</v>
      </c>
      <c r="E4382" s="76">
        <f t="shared" si="273"/>
        <v>6</v>
      </c>
      <c r="F4382" s="101">
        <f t="shared" si="274"/>
        <v>5</v>
      </c>
      <c r="G4382" s="101" t="str">
        <f t="shared" si="275"/>
        <v>Off</v>
      </c>
    </row>
    <row r="4383" spans="2:7" x14ac:dyDescent="0.35">
      <c r="B4383" s="3">
        <v>46205.291666656056</v>
      </c>
      <c r="C4383" s="84">
        <v>0.59672890907597664</v>
      </c>
      <c r="D4383" s="76">
        <f t="shared" si="272"/>
        <v>7</v>
      </c>
      <c r="E4383" s="76">
        <f t="shared" si="273"/>
        <v>7</v>
      </c>
      <c r="F4383" s="101">
        <f t="shared" si="274"/>
        <v>5</v>
      </c>
      <c r="G4383" s="101" t="str">
        <f t="shared" si="275"/>
        <v>Off</v>
      </c>
    </row>
    <row r="4384" spans="2:7" x14ac:dyDescent="0.35">
      <c r="B4384" s="3">
        <v>46205.33333332272</v>
      </c>
      <c r="C4384" s="84">
        <v>5.4028741200496624</v>
      </c>
      <c r="D4384" s="76">
        <f t="shared" si="272"/>
        <v>7</v>
      </c>
      <c r="E4384" s="76">
        <f t="shared" si="273"/>
        <v>8</v>
      </c>
      <c r="F4384" s="101">
        <f t="shared" si="274"/>
        <v>5</v>
      </c>
      <c r="G4384" s="101" t="str">
        <f t="shared" si="275"/>
        <v>On</v>
      </c>
    </row>
    <row r="4385" spans="2:7" x14ac:dyDescent="0.35">
      <c r="B4385" s="3">
        <v>46205.374999989384</v>
      </c>
      <c r="C4385" s="84">
        <v>12.323401644142583</v>
      </c>
      <c r="D4385" s="76">
        <f t="shared" si="272"/>
        <v>7</v>
      </c>
      <c r="E4385" s="76">
        <f t="shared" si="273"/>
        <v>9</v>
      </c>
      <c r="F4385" s="101">
        <f t="shared" si="274"/>
        <v>5</v>
      </c>
      <c r="G4385" s="101" t="str">
        <f t="shared" si="275"/>
        <v>On</v>
      </c>
    </row>
    <row r="4386" spans="2:7" x14ac:dyDescent="0.35">
      <c r="B4386" s="3">
        <v>46205.416666656049</v>
      </c>
      <c r="C4386" s="84">
        <v>15.009162510275059</v>
      </c>
      <c r="D4386" s="76">
        <f t="shared" si="272"/>
        <v>7</v>
      </c>
      <c r="E4386" s="76">
        <f t="shared" si="273"/>
        <v>10</v>
      </c>
      <c r="F4386" s="101">
        <f t="shared" si="274"/>
        <v>5</v>
      </c>
      <c r="G4386" s="101" t="str">
        <f t="shared" si="275"/>
        <v>On</v>
      </c>
    </row>
    <row r="4387" spans="2:7" x14ac:dyDescent="0.35">
      <c r="B4387" s="3">
        <v>46205.458333322713</v>
      </c>
      <c r="C4387" s="84">
        <v>16.480065286354407</v>
      </c>
      <c r="D4387" s="76">
        <f t="shared" si="272"/>
        <v>7</v>
      </c>
      <c r="E4387" s="76">
        <f t="shared" si="273"/>
        <v>11</v>
      </c>
      <c r="F4387" s="101">
        <f t="shared" si="274"/>
        <v>5</v>
      </c>
      <c r="G4387" s="101" t="str">
        <f t="shared" si="275"/>
        <v>On</v>
      </c>
    </row>
    <row r="4388" spans="2:7" x14ac:dyDescent="0.35">
      <c r="B4388" s="3">
        <v>46205.499999989377</v>
      </c>
      <c r="C4388" s="84">
        <v>16.182545362536388</v>
      </c>
      <c r="D4388" s="76">
        <f t="shared" si="272"/>
        <v>7</v>
      </c>
      <c r="E4388" s="76">
        <f t="shared" si="273"/>
        <v>12</v>
      </c>
      <c r="F4388" s="101">
        <f t="shared" si="274"/>
        <v>5</v>
      </c>
      <c r="G4388" s="101" t="str">
        <f t="shared" si="275"/>
        <v>On</v>
      </c>
    </row>
    <row r="4389" spans="2:7" x14ac:dyDescent="0.35">
      <c r="B4389" s="3">
        <v>46205.541666656041</v>
      </c>
      <c r="C4389" s="84">
        <v>17.038303884339378</v>
      </c>
      <c r="D4389" s="76">
        <f t="shared" si="272"/>
        <v>7</v>
      </c>
      <c r="E4389" s="76">
        <f t="shared" si="273"/>
        <v>13</v>
      </c>
      <c r="F4389" s="101">
        <f t="shared" si="274"/>
        <v>5</v>
      </c>
      <c r="G4389" s="101" t="str">
        <f t="shared" si="275"/>
        <v>On</v>
      </c>
    </row>
    <row r="4390" spans="2:7" x14ac:dyDescent="0.35">
      <c r="B4390" s="3">
        <v>46205.583333322706</v>
      </c>
      <c r="C4390" s="84">
        <v>16.491397046422311</v>
      </c>
      <c r="D4390" s="76">
        <f t="shared" si="272"/>
        <v>7</v>
      </c>
      <c r="E4390" s="76">
        <f t="shared" si="273"/>
        <v>14</v>
      </c>
      <c r="F4390" s="101">
        <f t="shared" si="274"/>
        <v>5</v>
      </c>
      <c r="G4390" s="101" t="str">
        <f t="shared" si="275"/>
        <v>On</v>
      </c>
    </row>
    <row r="4391" spans="2:7" x14ac:dyDescent="0.35">
      <c r="B4391" s="3">
        <v>46205.62499998937</v>
      </c>
      <c r="C4391" s="84">
        <v>15.402536174227007</v>
      </c>
      <c r="D4391" s="76">
        <f t="shared" si="272"/>
        <v>7</v>
      </c>
      <c r="E4391" s="76">
        <f t="shared" si="273"/>
        <v>15</v>
      </c>
      <c r="F4391" s="101">
        <f t="shared" si="274"/>
        <v>5</v>
      </c>
      <c r="G4391" s="101" t="str">
        <f t="shared" si="275"/>
        <v>On</v>
      </c>
    </row>
    <row r="4392" spans="2:7" x14ac:dyDescent="0.35">
      <c r="B4392" s="3">
        <v>46205.666666656034</v>
      </c>
      <c r="C4392" s="84">
        <v>16.805969384906767</v>
      </c>
      <c r="D4392" s="76">
        <f t="shared" si="272"/>
        <v>7</v>
      </c>
      <c r="E4392" s="76">
        <f t="shared" si="273"/>
        <v>16</v>
      </c>
      <c r="F4392" s="101">
        <f t="shared" si="274"/>
        <v>5</v>
      </c>
      <c r="G4392" s="101" t="str">
        <f t="shared" si="275"/>
        <v>On</v>
      </c>
    </row>
    <row r="4393" spans="2:7" x14ac:dyDescent="0.35">
      <c r="B4393" s="3">
        <v>46205.708333322698</v>
      </c>
      <c r="C4393" s="84">
        <v>11.418228131994216</v>
      </c>
      <c r="D4393" s="76">
        <f t="shared" si="272"/>
        <v>7</v>
      </c>
      <c r="E4393" s="76">
        <f t="shared" si="273"/>
        <v>17</v>
      </c>
      <c r="F4393" s="101">
        <f t="shared" si="274"/>
        <v>5</v>
      </c>
      <c r="G4393" s="101" t="str">
        <f t="shared" si="275"/>
        <v>On</v>
      </c>
    </row>
    <row r="4394" spans="2:7" x14ac:dyDescent="0.35">
      <c r="B4394" s="3">
        <v>46205.749999989363</v>
      </c>
      <c r="C4394" s="84">
        <v>17.006392503139566</v>
      </c>
      <c r="D4394" s="76">
        <f t="shared" si="272"/>
        <v>7</v>
      </c>
      <c r="E4394" s="76">
        <f t="shared" si="273"/>
        <v>18</v>
      </c>
      <c r="F4394" s="101">
        <f t="shared" si="274"/>
        <v>5</v>
      </c>
      <c r="G4394" s="101" t="str">
        <f t="shared" si="275"/>
        <v>On</v>
      </c>
    </row>
    <row r="4395" spans="2:7" x14ac:dyDescent="0.35">
      <c r="B4395" s="3">
        <v>46205.791666656027</v>
      </c>
      <c r="C4395" s="84">
        <v>6.3481154160228348</v>
      </c>
      <c r="D4395" s="76">
        <f t="shared" si="272"/>
        <v>7</v>
      </c>
      <c r="E4395" s="76">
        <f t="shared" si="273"/>
        <v>19</v>
      </c>
      <c r="F4395" s="101">
        <f t="shared" si="274"/>
        <v>5</v>
      </c>
      <c r="G4395" s="101" t="str">
        <f t="shared" si="275"/>
        <v>On</v>
      </c>
    </row>
    <row r="4396" spans="2:7" x14ac:dyDescent="0.35">
      <c r="B4396" s="3">
        <v>46205.833333322691</v>
      </c>
      <c r="C4396" s="84">
        <v>1.2107974809602515</v>
      </c>
      <c r="D4396" s="76">
        <f t="shared" si="272"/>
        <v>7</v>
      </c>
      <c r="E4396" s="76">
        <f t="shared" si="273"/>
        <v>20</v>
      </c>
      <c r="F4396" s="101">
        <f t="shared" si="274"/>
        <v>5</v>
      </c>
      <c r="G4396" s="101" t="str">
        <f t="shared" si="275"/>
        <v>On</v>
      </c>
    </row>
    <row r="4397" spans="2:7" x14ac:dyDescent="0.35">
      <c r="B4397" s="3">
        <v>46205.874999989355</v>
      </c>
      <c r="C4397" s="84">
        <v>0</v>
      </c>
      <c r="D4397" s="76">
        <f t="shared" si="272"/>
        <v>7</v>
      </c>
      <c r="E4397" s="76">
        <f t="shared" si="273"/>
        <v>21</v>
      </c>
      <c r="F4397" s="101">
        <f t="shared" si="274"/>
        <v>5</v>
      </c>
      <c r="G4397" s="101" t="str">
        <f t="shared" si="275"/>
        <v>On</v>
      </c>
    </row>
    <row r="4398" spans="2:7" x14ac:dyDescent="0.35">
      <c r="B4398" s="3">
        <v>46205.91666665602</v>
      </c>
      <c r="C4398" s="84">
        <v>0</v>
      </c>
      <c r="D4398" s="76">
        <f t="shared" si="272"/>
        <v>7</v>
      </c>
      <c r="E4398" s="76">
        <f t="shared" si="273"/>
        <v>22</v>
      </c>
      <c r="F4398" s="101">
        <f t="shared" si="274"/>
        <v>5</v>
      </c>
      <c r="G4398" s="101" t="str">
        <f t="shared" si="275"/>
        <v>On</v>
      </c>
    </row>
    <row r="4399" spans="2:7" x14ac:dyDescent="0.35">
      <c r="B4399" s="3">
        <v>46205.958333322684</v>
      </c>
      <c r="C4399" s="84">
        <v>0</v>
      </c>
      <c r="D4399" s="76">
        <f t="shared" si="272"/>
        <v>7</v>
      </c>
      <c r="E4399" s="76">
        <f t="shared" si="273"/>
        <v>23</v>
      </c>
      <c r="F4399" s="101">
        <f t="shared" si="274"/>
        <v>5</v>
      </c>
      <c r="G4399" s="101" t="str">
        <f t="shared" si="275"/>
        <v>On</v>
      </c>
    </row>
    <row r="4400" spans="2:7" x14ac:dyDescent="0.35">
      <c r="B4400" s="3">
        <v>46205.999999989348</v>
      </c>
      <c r="C4400" s="84">
        <v>0</v>
      </c>
      <c r="D4400" s="76">
        <f t="shared" si="272"/>
        <v>7</v>
      </c>
      <c r="E4400" s="76">
        <f t="shared" si="273"/>
        <v>0</v>
      </c>
      <c r="F4400" s="101">
        <f t="shared" si="274"/>
        <v>6</v>
      </c>
      <c r="G4400" s="101" t="str">
        <f t="shared" si="275"/>
        <v>Off</v>
      </c>
    </row>
    <row r="4401" spans="2:7" x14ac:dyDescent="0.35">
      <c r="B4401" s="3">
        <v>46206.041666656012</v>
      </c>
      <c r="C4401" s="84">
        <v>0</v>
      </c>
      <c r="D4401" s="76">
        <f t="shared" si="272"/>
        <v>7</v>
      </c>
      <c r="E4401" s="76">
        <f t="shared" si="273"/>
        <v>1</v>
      </c>
      <c r="F4401" s="101">
        <f t="shared" si="274"/>
        <v>6</v>
      </c>
      <c r="G4401" s="101" t="str">
        <f t="shared" si="275"/>
        <v>Off</v>
      </c>
    </row>
    <row r="4402" spans="2:7" x14ac:dyDescent="0.35">
      <c r="B4402" s="3">
        <v>46206.083333322676</v>
      </c>
      <c r="C4402" s="84">
        <v>0</v>
      </c>
      <c r="D4402" s="76">
        <f t="shared" si="272"/>
        <v>7</v>
      </c>
      <c r="E4402" s="76">
        <f t="shared" si="273"/>
        <v>2</v>
      </c>
      <c r="F4402" s="101">
        <f t="shared" si="274"/>
        <v>6</v>
      </c>
      <c r="G4402" s="101" t="str">
        <f t="shared" si="275"/>
        <v>Off</v>
      </c>
    </row>
    <row r="4403" spans="2:7" x14ac:dyDescent="0.35">
      <c r="B4403" s="3">
        <v>46206.124999989341</v>
      </c>
      <c r="C4403" s="84">
        <v>0</v>
      </c>
      <c r="D4403" s="76">
        <f t="shared" si="272"/>
        <v>7</v>
      </c>
      <c r="E4403" s="76">
        <f t="shared" si="273"/>
        <v>3</v>
      </c>
      <c r="F4403" s="101">
        <f t="shared" si="274"/>
        <v>6</v>
      </c>
      <c r="G4403" s="101" t="str">
        <f t="shared" si="275"/>
        <v>Off</v>
      </c>
    </row>
    <row r="4404" spans="2:7" x14ac:dyDescent="0.35">
      <c r="B4404" s="3">
        <v>46206.166666656005</v>
      </c>
      <c r="C4404" s="84">
        <v>0</v>
      </c>
      <c r="D4404" s="76">
        <f t="shared" si="272"/>
        <v>7</v>
      </c>
      <c r="E4404" s="76">
        <f t="shared" si="273"/>
        <v>4</v>
      </c>
      <c r="F4404" s="101">
        <f t="shared" si="274"/>
        <v>6</v>
      </c>
      <c r="G4404" s="101" t="str">
        <f t="shared" si="275"/>
        <v>Off</v>
      </c>
    </row>
    <row r="4405" spans="2:7" x14ac:dyDescent="0.35">
      <c r="B4405" s="3">
        <v>46206.208333322669</v>
      </c>
      <c r="C4405" s="84">
        <v>0</v>
      </c>
      <c r="D4405" s="76">
        <f t="shared" si="272"/>
        <v>7</v>
      </c>
      <c r="E4405" s="76">
        <f t="shared" si="273"/>
        <v>5</v>
      </c>
      <c r="F4405" s="101">
        <f t="shared" si="274"/>
        <v>6</v>
      </c>
      <c r="G4405" s="101" t="str">
        <f t="shared" si="275"/>
        <v>Off</v>
      </c>
    </row>
    <row r="4406" spans="2:7" x14ac:dyDescent="0.35">
      <c r="B4406" s="3">
        <v>46206.249999989333</v>
      </c>
      <c r="C4406" s="84">
        <v>6.1838771414387546E-2</v>
      </c>
      <c r="D4406" s="76">
        <f t="shared" si="272"/>
        <v>7</v>
      </c>
      <c r="E4406" s="76">
        <f t="shared" si="273"/>
        <v>6</v>
      </c>
      <c r="F4406" s="101">
        <f t="shared" si="274"/>
        <v>6</v>
      </c>
      <c r="G4406" s="101" t="str">
        <f t="shared" si="275"/>
        <v>Off</v>
      </c>
    </row>
    <row r="4407" spans="2:7" x14ac:dyDescent="0.35">
      <c r="B4407" s="3">
        <v>46206.291666655998</v>
      </c>
      <c r="C4407" s="84">
        <v>4.783631098533319</v>
      </c>
      <c r="D4407" s="76">
        <f t="shared" si="272"/>
        <v>7</v>
      </c>
      <c r="E4407" s="76">
        <f t="shared" si="273"/>
        <v>7</v>
      </c>
      <c r="F4407" s="101">
        <f t="shared" si="274"/>
        <v>6</v>
      </c>
      <c r="G4407" s="101" t="str">
        <f t="shared" si="275"/>
        <v>Off</v>
      </c>
    </row>
    <row r="4408" spans="2:7" x14ac:dyDescent="0.35">
      <c r="B4408" s="3">
        <v>46206.333333322662</v>
      </c>
      <c r="C4408" s="84">
        <v>11.66135472428695</v>
      </c>
      <c r="D4408" s="76">
        <f t="shared" si="272"/>
        <v>7</v>
      </c>
      <c r="E4408" s="76">
        <f t="shared" si="273"/>
        <v>8</v>
      </c>
      <c r="F4408" s="101">
        <f t="shared" si="274"/>
        <v>6</v>
      </c>
      <c r="G4408" s="101" t="str">
        <f t="shared" si="275"/>
        <v>On</v>
      </c>
    </row>
    <row r="4409" spans="2:7" x14ac:dyDescent="0.35">
      <c r="B4409" s="3">
        <v>46206.374999989326</v>
      </c>
      <c r="C4409" s="84">
        <v>8.404145491879639</v>
      </c>
      <c r="D4409" s="76">
        <f t="shared" si="272"/>
        <v>7</v>
      </c>
      <c r="E4409" s="76">
        <f t="shared" si="273"/>
        <v>9</v>
      </c>
      <c r="F4409" s="101">
        <f t="shared" si="274"/>
        <v>6</v>
      </c>
      <c r="G4409" s="101" t="str">
        <f t="shared" si="275"/>
        <v>On</v>
      </c>
    </row>
    <row r="4410" spans="2:7" x14ac:dyDescent="0.35">
      <c r="B4410" s="3">
        <v>46206.41666665599</v>
      </c>
      <c r="C4410" s="84">
        <v>9.7469703690450515</v>
      </c>
      <c r="D4410" s="76">
        <f t="shared" si="272"/>
        <v>7</v>
      </c>
      <c r="E4410" s="76">
        <f t="shared" si="273"/>
        <v>10</v>
      </c>
      <c r="F4410" s="101">
        <f t="shared" si="274"/>
        <v>6</v>
      </c>
      <c r="G4410" s="101" t="str">
        <f t="shared" si="275"/>
        <v>On</v>
      </c>
    </row>
    <row r="4411" spans="2:7" x14ac:dyDescent="0.35">
      <c r="B4411" s="3">
        <v>46206.458333322655</v>
      </c>
      <c r="C4411" s="84">
        <v>10.512284913357258</v>
      </c>
      <c r="D4411" s="76">
        <f t="shared" si="272"/>
        <v>7</v>
      </c>
      <c r="E4411" s="76">
        <f t="shared" si="273"/>
        <v>11</v>
      </c>
      <c r="F4411" s="101">
        <f t="shared" si="274"/>
        <v>6</v>
      </c>
      <c r="G4411" s="101" t="str">
        <f t="shared" si="275"/>
        <v>On</v>
      </c>
    </row>
    <row r="4412" spans="2:7" x14ac:dyDescent="0.35">
      <c r="B4412" s="3">
        <v>46206.499999989319</v>
      </c>
      <c r="C4412" s="84">
        <v>18.834673766291044</v>
      </c>
      <c r="D4412" s="76">
        <f t="shared" si="272"/>
        <v>7</v>
      </c>
      <c r="E4412" s="76">
        <f t="shared" si="273"/>
        <v>12</v>
      </c>
      <c r="F4412" s="101">
        <f t="shared" si="274"/>
        <v>6</v>
      </c>
      <c r="G4412" s="101" t="str">
        <f t="shared" si="275"/>
        <v>On</v>
      </c>
    </row>
    <row r="4413" spans="2:7" x14ac:dyDescent="0.35">
      <c r="B4413" s="3">
        <v>46206.541666655983</v>
      </c>
      <c r="C4413" s="84">
        <v>18.671938801161968</v>
      </c>
      <c r="D4413" s="76">
        <f t="shared" si="272"/>
        <v>7</v>
      </c>
      <c r="E4413" s="76">
        <f t="shared" si="273"/>
        <v>13</v>
      </c>
      <c r="F4413" s="101">
        <f t="shared" si="274"/>
        <v>6</v>
      </c>
      <c r="G4413" s="101" t="str">
        <f t="shared" si="275"/>
        <v>On</v>
      </c>
    </row>
    <row r="4414" spans="2:7" x14ac:dyDescent="0.35">
      <c r="B4414" s="3">
        <v>46206.583333322647</v>
      </c>
      <c r="C4414" s="84">
        <v>18.747459359403187</v>
      </c>
      <c r="D4414" s="76">
        <f t="shared" si="272"/>
        <v>7</v>
      </c>
      <c r="E4414" s="76">
        <f t="shared" si="273"/>
        <v>14</v>
      </c>
      <c r="F4414" s="101">
        <f t="shared" si="274"/>
        <v>6</v>
      </c>
      <c r="G4414" s="101" t="str">
        <f t="shared" si="275"/>
        <v>On</v>
      </c>
    </row>
    <row r="4415" spans="2:7" x14ac:dyDescent="0.35">
      <c r="B4415" s="3">
        <v>46206.624999989312</v>
      </c>
      <c r="C4415" s="84">
        <v>18.649898023376061</v>
      </c>
      <c r="D4415" s="76">
        <f t="shared" si="272"/>
        <v>7</v>
      </c>
      <c r="E4415" s="76">
        <f t="shared" si="273"/>
        <v>15</v>
      </c>
      <c r="F4415" s="101">
        <f t="shared" si="274"/>
        <v>6</v>
      </c>
      <c r="G4415" s="101" t="str">
        <f t="shared" si="275"/>
        <v>On</v>
      </c>
    </row>
    <row r="4416" spans="2:7" x14ac:dyDescent="0.35">
      <c r="B4416" s="3">
        <v>46206.666666655976</v>
      </c>
      <c r="C4416" s="84">
        <v>12.938554278973621</v>
      </c>
      <c r="D4416" s="76">
        <f t="shared" si="272"/>
        <v>7</v>
      </c>
      <c r="E4416" s="76">
        <f t="shared" si="273"/>
        <v>16</v>
      </c>
      <c r="F4416" s="101">
        <f t="shared" si="274"/>
        <v>6</v>
      </c>
      <c r="G4416" s="101" t="str">
        <f t="shared" si="275"/>
        <v>On</v>
      </c>
    </row>
    <row r="4417" spans="2:7" x14ac:dyDescent="0.35">
      <c r="B4417" s="3">
        <v>46206.70833332264</v>
      </c>
      <c r="C4417" s="84">
        <v>12.657110435201599</v>
      </c>
      <c r="D4417" s="76">
        <f t="shared" si="272"/>
        <v>7</v>
      </c>
      <c r="E4417" s="76">
        <f t="shared" si="273"/>
        <v>17</v>
      </c>
      <c r="F4417" s="101">
        <f t="shared" si="274"/>
        <v>6</v>
      </c>
      <c r="G4417" s="101" t="str">
        <f t="shared" si="275"/>
        <v>On</v>
      </c>
    </row>
    <row r="4418" spans="2:7" x14ac:dyDescent="0.35">
      <c r="B4418" s="3">
        <v>46206.749999989304</v>
      </c>
      <c r="C4418" s="84">
        <v>14.880151429652086</v>
      </c>
      <c r="D4418" s="76">
        <f t="shared" si="272"/>
        <v>7</v>
      </c>
      <c r="E4418" s="76">
        <f t="shared" si="273"/>
        <v>18</v>
      </c>
      <c r="F4418" s="101">
        <f t="shared" si="274"/>
        <v>6</v>
      </c>
      <c r="G4418" s="101" t="str">
        <f t="shared" si="275"/>
        <v>On</v>
      </c>
    </row>
    <row r="4419" spans="2:7" x14ac:dyDescent="0.35">
      <c r="B4419" s="3">
        <v>46206.791666655969</v>
      </c>
      <c r="C4419" s="84">
        <v>5.9050019920808836</v>
      </c>
      <c r="D4419" s="76">
        <f t="shared" si="272"/>
        <v>7</v>
      </c>
      <c r="E4419" s="76">
        <f t="shared" si="273"/>
        <v>19</v>
      </c>
      <c r="F4419" s="101">
        <f t="shared" si="274"/>
        <v>6</v>
      </c>
      <c r="G4419" s="101" t="str">
        <f t="shared" si="275"/>
        <v>On</v>
      </c>
    </row>
    <row r="4420" spans="2:7" x14ac:dyDescent="0.35">
      <c r="B4420" s="3">
        <v>46206.833333322633</v>
      </c>
      <c r="C4420" s="84">
        <v>0.40563880135233715</v>
      </c>
      <c r="D4420" s="76">
        <f t="shared" si="272"/>
        <v>7</v>
      </c>
      <c r="E4420" s="76">
        <f t="shared" si="273"/>
        <v>20</v>
      </c>
      <c r="F4420" s="101">
        <f t="shared" si="274"/>
        <v>6</v>
      </c>
      <c r="G4420" s="101" t="str">
        <f t="shared" si="275"/>
        <v>On</v>
      </c>
    </row>
    <row r="4421" spans="2:7" x14ac:dyDescent="0.35">
      <c r="B4421" s="3">
        <v>46206.874999989297</v>
      </c>
      <c r="C4421" s="84">
        <v>0</v>
      </c>
      <c r="D4421" s="76">
        <f t="shared" si="272"/>
        <v>7</v>
      </c>
      <c r="E4421" s="76">
        <f t="shared" si="273"/>
        <v>21</v>
      </c>
      <c r="F4421" s="101">
        <f t="shared" si="274"/>
        <v>6</v>
      </c>
      <c r="G4421" s="101" t="str">
        <f t="shared" si="275"/>
        <v>On</v>
      </c>
    </row>
    <row r="4422" spans="2:7" x14ac:dyDescent="0.35">
      <c r="B4422" s="3">
        <v>46206.916666655961</v>
      </c>
      <c r="C4422" s="84">
        <v>0</v>
      </c>
      <c r="D4422" s="76">
        <f t="shared" si="272"/>
        <v>7</v>
      </c>
      <c r="E4422" s="76">
        <f t="shared" si="273"/>
        <v>22</v>
      </c>
      <c r="F4422" s="101">
        <f t="shared" si="274"/>
        <v>6</v>
      </c>
      <c r="G4422" s="101" t="str">
        <f t="shared" si="275"/>
        <v>On</v>
      </c>
    </row>
    <row r="4423" spans="2:7" x14ac:dyDescent="0.35">
      <c r="B4423" s="3">
        <v>46206.958333322626</v>
      </c>
      <c r="C4423" s="84">
        <v>0</v>
      </c>
      <c r="D4423" s="76">
        <f t="shared" si="272"/>
        <v>7</v>
      </c>
      <c r="E4423" s="76">
        <f t="shared" si="273"/>
        <v>23</v>
      </c>
      <c r="F4423" s="101">
        <f t="shared" si="274"/>
        <v>6</v>
      </c>
      <c r="G4423" s="101" t="str">
        <f t="shared" si="275"/>
        <v>On</v>
      </c>
    </row>
    <row r="4424" spans="2:7" x14ac:dyDescent="0.35">
      <c r="B4424" s="3">
        <v>46206.99999998929</v>
      </c>
      <c r="C4424" s="84">
        <v>0</v>
      </c>
      <c r="D4424" s="76">
        <f t="shared" si="272"/>
        <v>7</v>
      </c>
      <c r="E4424" s="76">
        <f t="shared" si="273"/>
        <v>0</v>
      </c>
      <c r="F4424" s="101">
        <f t="shared" si="274"/>
        <v>7</v>
      </c>
      <c r="G4424" s="101" t="str">
        <f t="shared" si="275"/>
        <v>Off</v>
      </c>
    </row>
    <row r="4425" spans="2:7" x14ac:dyDescent="0.35">
      <c r="B4425" s="3">
        <v>46207.041666655954</v>
      </c>
      <c r="C4425" s="84">
        <v>0</v>
      </c>
      <c r="D4425" s="76">
        <f t="shared" ref="D4425:D4488" si="276">MONTH(B4425)</f>
        <v>7</v>
      </c>
      <c r="E4425" s="76">
        <f t="shared" si="273"/>
        <v>1</v>
      </c>
      <c r="F4425" s="101">
        <f t="shared" si="274"/>
        <v>7</v>
      </c>
      <c r="G4425" s="101" t="str">
        <f t="shared" si="275"/>
        <v>Off</v>
      </c>
    </row>
    <row r="4426" spans="2:7" x14ac:dyDescent="0.35">
      <c r="B4426" s="3">
        <v>46207.083333322618</v>
      </c>
      <c r="C4426" s="84">
        <v>0</v>
      </c>
      <c r="D4426" s="76">
        <f t="shared" si="276"/>
        <v>7</v>
      </c>
      <c r="E4426" s="76">
        <f t="shared" ref="E4426:E4489" si="277">HOUR(B4426)</f>
        <v>2</v>
      </c>
      <c r="F4426" s="101">
        <f t="shared" ref="F4426:F4489" si="278">WEEKDAY(B4426,1)</f>
        <v>7</v>
      </c>
      <c r="G4426" s="101" t="str">
        <f t="shared" ref="G4426:G4489" si="279">IF(OR(F4426=$F$6,F4426=$F$7),"Off",IF(E4426&lt;8,"Off","On"))</f>
        <v>Off</v>
      </c>
    </row>
    <row r="4427" spans="2:7" x14ac:dyDescent="0.35">
      <c r="B4427" s="3">
        <v>46207.124999989283</v>
      </c>
      <c r="C4427" s="84">
        <v>0</v>
      </c>
      <c r="D4427" s="76">
        <f t="shared" si="276"/>
        <v>7</v>
      </c>
      <c r="E4427" s="76">
        <f t="shared" si="277"/>
        <v>3</v>
      </c>
      <c r="F4427" s="101">
        <f t="shared" si="278"/>
        <v>7</v>
      </c>
      <c r="G4427" s="101" t="str">
        <f t="shared" si="279"/>
        <v>Off</v>
      </c>
    </row>
    <row r="4428" spans="2:7" x14ac:dyDescent="0.35">
      <c r="B4428" s="3">
        <v>46207.166666655947</v>
      </c>
      <c r="C4428" s="84">
        <v>0</v>
      </c>
      <c r="D4428" s="76">
        <f t="shared" si="276"/>
        <v>7</v>
      </c>
      <c r="E4428" s="76">
        <f t="shared" si="277"/>
        <v>4</v>
      </c>
      <c r="F4428" s="101">
        <f t="shared" si="278"/>
        <v>7</v>
      </c>
      <c r="G4428" s="101" t="str">
        <f t="shared" si="279"/>
        <v>Off</v>
      </c>
    </row>
    <row r="4429" spans="2:7" x14ac:dyDescent="0.35">
      <c r="B4429" s="3">
        <v>46207.208333322611</v>
      </c>
      <c r="C4429" s="84">
        <v>0</v>
      </c>
      <c r="D4429" s="76">
        <f t="shared" si="276"/>
        <v>7</v>
      </c>
      <c r="E4429" s="76">
        <f t="shared" si="277"/>
        <v>5</v>
      </c>
      <c r="F4429" s="101">
        <f t="shared" si="278"/>
        <v>7</v>
      </c>
      <c r="G4429" s="101" t="str">
        <f t="shared" si="279"/>
        <v>Off</v>
      </c>
    </row>
    <row r="4430" spans="2:7" x14ac:dyDescent="0.35">
      <c r="B4430" s="3">
        <v>46207.249999989275</v>
      </c>
      <c r="C4430" s="84">
        <v>0</v>
      </c>
      <c r="D4430" s="76">
        <f t="shared" si="276"/>
        <v>7</v>
      </c>
      <c r="E4430" s="76">
        <f t="shared" si="277"/>
        <v>6</v>
      </c>
      <c r="F4430" s="101">
        <f t="shared" si="278"/>
        <v>7</v>
      </c>
      <c r="G4430" s="101" t="str">
        <f t="shared" si="279"/>
        <v>Off</v>
      </c>
    </row>
    <row r="4431" spans="2:7" x14ac:dyDescent="0.35">
      <c r="B4431" s="3">
        <v>46207.291666655939</v>
      </c>
      <c r="C4431" s="84">
        <v>3.5080757091272092</v>
      </c>
      <c r="D4431" s="76">
        <f t="shared" si="276"/>
        <v>7</v>
      </c>
      <c r="E4431" s="76">
        <f t="shared" si="277"/>
        <v>7</v>
      </c>
      <c r="F4431" s="101">
        <f t="shared" si="278"/>
        <v>7</v>
      </c>
      <c r="G4431" s="101" t="str">
        <f t="shared" si="279"/>
        <v>Off</v>
      </c>
    </row>
    <row r="4432" spans="2:7" x14ac:dyDescent="0.35">
      <c r="B4432" s="3">
        <v>46207.333333322604</v>
      </c>
      <c r="C4432" s="84">
        <v>0.44535725842373353</v>
      </c>
      <c r="D4432" s="76">
        <f t="shared" si="276"/>
        <v>7</v>
      </c>
      <c r="E4432" s="76">
        <f t="shared" si="277"/>
        <v>8</v>
      </c>
      <c r="F4432" s="101">
        <f t="shared" si="278"/>
        <v>7</v>
      </c>
      <c r="G4432" s="101" t="str">
        <f t="shared" si="279"/>
        <v>Off</v>
      </c>
    </row>
    <row r="4433" spans="2:7" x14ac:dyDescent="0.35">
      <c r="B4433" s="3">
        <v>46207.374999989268</v>
      </c>
      <c r="C4433" s="84">
        <v>4.098685896517547</v>
      </c>
      <c r="D4433" s="76">
        <f t="shared" si="276"/>
        <v>7</v>
      </c>
      <c r="E4433" s="76">
        <f t="shared" si="277"/>
        <v>9</v>
      </c>
      <c r="F4433" s="101">
        <f t="shared" si="278"/>
        <v>7</v>
      </c>
      <c r="G4433" s="101" t="str">
        <f t="shared" si="279"/>
        <v>Off</v>
      </c>
    </row>
    <row r="4434" spans="2:7" x14ac:dyDescent="0.35">
      <c r="B4434" s="3">
        <v>46207.416666655932</v>
      </c>
      <c r="C4434" s="84">
        <v>6.9771422362326225</v>
      </c>
      <c r="D4434" s="76">
        <f t="shared" si="276"/>
        <v>7</v>
      </c>
      <c r="E4434" s="76">
        <f t="shared" si="277"/>
        <v>10</v>
      </c>
      <c r="F4434" s="101">
        <f t="shared" si="278"/>
        <v>7</v>
      </c>
      <c r="G4434" s="101" t="str">
        <f>IF(OR(F4434=$F$6,F4434=$F$7),"Off",IF(E4434&lt;8,"Off","On"))</f>
        <v>Off</v>
      </c>
    </row>
    <row r="4435" spans="2:7" x14ac:dyDescent="0.35">
      <c r="B4435" s="3">
        <v>46207.458333322596</v>
      </c>
      <c r="C4435" s="84">
        <v>2.818602161204216</v>
      </c>
      <c r="D4435" s="76">
        <f t="shared" si="276"/>
        <v>7</v>
      </c>
      <c r="E4435" s="76">
        <f t="shared" si="277"/>
        <v>11</v>
      </c>
      <c r="F4435" s="101">
        <f t="shared" si="278"/>
        <v>7</v>
      </c>
      <c r="G4435" s="101" t="str">
        <f t="shared" si="279"/>
        <v>Off</v>
      </c>
    </row>
    <row r="4436" spans="2:7" x14ac:dyDescent="0.35">
      <c r="B4436" s="3">
        <v>46207.499999989261</v>
      </c>
      <c r="C4436" s="84">
        <v>6.9821680988616874</v>
      </c>
      <c r="D4436" s="76">
        <f t="shared" si="276"/>
        <v>7</v>
      </c>
      <c r="E4436" s="76">
        <f t="shared" si="277"/>
        <v>12</v>
      </c>
      <c r="F4436" s="101">
        <f t="shared" si="278"/>
        <v>7</v>
      </c>
      <c r="G4436" s="101" t="str">
        <f t="shared" si="279"/>
        <v>Off</v>
      </c>
    </row>
    <row r="4437" spans="2:7" x14ac:dyDescent="0.35">
      <c r="B4437" s="3">
        <v>46207.541666655925</v>
      </c>
      <c r="C4437" s="84">
        <v>7.4203576008250121</v>
      </c>
      <c r="D4437" s="76">
        <f t="shared" si="276"/>
        <v>7</v>
      </c>
      <c r="E4437" s="76">
        <f t="shared" si="277"/>
        <v>13</v>
      </c>
      <c r="F4437" s="101">
        <f t="shared" si="278"/>
        <v>7</v>
      </c>
      <c r="G4437" s="101" t="str">
        <f t="shared" si="279"/>
        <v>Off</v>
      </c>
    </row>
    <row r="4438" spans="2:7" x14ac:dyDescent="0.35">
      <c r="B4438" s="3">
        <v>46207.583333322589</v>
      </c>
      <c r="C4438" s="84">
        <v>5.7454325129347312</v>
      </c>
      <c r="D4438" s="76">
        <f t="shared" si="276"/>
        <v>7</v>
      </c>
      <c r="E4438" s="76">
        <f t="shared" si="277"/>
        <v>14</v>
      </c>
      <c r="F4438" s="101">
        <f t="shared" si="278"/>
        <v>7</v>
      </c>
      <c r="G4438" s="101" t="str">
        <f t="shared" si="279"/>
        <v>Off</v>
      </c>
    </row>
    <row r="4439" spans="2:7" x14ac:dyDescent="0.35">
      <c r="B4439" s="3">
        <v>46207.624999989253</v>
      </c>
      <c r="C4439" s="84">
        <v>3.9784160087636216</v>
      </c>
      <c r="D4439" s="76">
        <f t="shared" si="276"/>
        <v>7</v>
      </c>
      <c r="E4439" s="76">
        <f t="shared" si="277"/>
        <v>15</v>
      </c>
      <c r="F4439" s="101">
        <f t="shared" si="278"/>
        <v>7</v>
      </c>
      <c r="G4439" s="101" t="str">
        <f t="shared" si="279"/>
        <v>Off</v>
      </c>
    </row>
    <row r="4440" spans="2:7" x14ac:dyDescent="0.35">
      <c r="B4440" s="3">
        <v>46207.666666655918</v>
      </c>
      <c r="C4440" s="84">
        <v>2.9373020631618667</v>
      </c>
      <c r="D4440" s="76">
        <f t="shared" si="276"/>
        <v>7</v>
      </c>
      <c r="E4440" s="76">
        <f t="shared" si="277"/>
        <v>16</v>
      </c>
      <c r="F4440" s="101">
        <f t="shared" si="278"/>
        <v>7</v>
      </c>
      <c r="G4440" s="101" t="str">
        <f t="shared" si="279"/>
        <v>Off</v>
      </c>
    </row>
    <row r="4441" spans="2:7" x14ac:dyDescent="0.35">
      <c r="B4441" s="3">
        <v>46207.708333322582</v>
      </c>
      <c r="C4441" s="84">
        <v>5.6381277403082528</v>
      </c>
      <c r="D4441" s="76">
        <f t="shared" si="276"/>
        <v>7</v>
      </c>
      <c r="E4441" s="76">
        <f t="shared" si="277"/>
        <v>17</v>
      </c>
      <c r="F4441" s="101">
        <f t="shared" si="278"/>
        <v>7</v>
      </c>
      <c r="G4441" s="101" t="str">
        <f t="shared" si="279"/>
        <v>Off</v>
      </c>
    </row>
    <row r="4442" spans="2:7" x14ac:dyDescent="0.35">
      <c r="B4442" s="3">
        <v>46207.749999989246</v>
      </c>
      <c r="C4442" s="84">
        <v>4.5636226460021119</v>
      </c>
      <c r="D4442" s="76">
        <f t="shared" si="276"/>
        <v>7</v>
      </c>
      <c r="E4442" s="76">
        <f t="shared" si="277"/>
        <v>18</v>
      </c>
      <c r="F4442" s="101">
        <f t="shared" si="278"/>
        <v>7</v>
      </c>
      <c r="G4442" s="101" t="str">
        <f t="shared" si="279"/>
        <v>Off</v>
      </c>
    </row>
    <row r="4443" spans="2:7" x14ac:dyDescent="0.35">
      <c r="B4443" s="3">
        <v>46207.79166665591</v>
      </c>
      <c r="C4443" s="84">
        <v>1.2728329974711483</v>
      </c>
      <c r="D4443" s="76">
        <f t="shared" si="276"/>
        <v>7</v>
      </c>
      <c r="E4443" s="76">
        <f t="shared" si="277"/>
        <v>19</v>
      </c>
      <c r="F4443" s="101">
        <f t="shared" si="278"/>
        <v>7</v>
      </c>
      <c r="G4443" s="101" t="str">
        <f t="shared" si="279"/>
        <v>Off</v>
      </c>
    </row>
    <row r="4444" spans="2:7" x14ac:dyDescent="0.35">
      <c r="B4444" s="3">
        <v>46207.833333322575</v>
      </c>
      <c r="C4444" s="84">
        <v>0</v>
      </c>
      <c r="D4444" s="76">
        <f t="shared" si="276"/>
        <v>7</v>
      </c>
      <c r="E4444" s="76">
        <f t="shared" si="277"/>
        <v>20</v>
      </c>
      <c r="F4444" s="101">
        <f t="shared" si="278"/>
        <v>7</v>
      </c>
      <c r="G4444" s="101" t="str">
        <f t="shared" si="279"/>
        <v>Off</v>
      </c>
    </row>
    <row r="4445" spans="2:7" x14ac:dyDescent="0.35">
      <c r="B4445" s="3">
        <v>46207.874999989239</v>
      </c>
      <c r="C4445" s="84">
        <v>0</v>
      </c>
      <c r="D4445" s="76">
        <f t="shared" si="276"/>
        <v>7</v>
      </c>
      <c r="E4445" s="76">
        <f t="shared" si="277"/>
        <v>21</v>
      </c>
      <c r="F4445" s="101">
        <f t="shared" si="278"/>
        <v>7</v>
      </c>
      <c r="G4445" s="101" t="str">
        <f t="shared" si="279"/>
        <v>Off</v>
      </c>
    </row>
    <row r="4446" spans="2:7" x14ac:dyDescent="0.35">
      <c r="B4446" s="3">
        <v>46207.916666655903</v>
      </c>
      <c r="C4446" s="84">
        <v>0</v>
      </c>
      <c r="D4446" s="76">
        <f t="shared" si="276"/>
        <v>7</v>
      </c>
      <c r="E4446" s="76">
        <f t="shared" si="277"/>
        <v>22</v>
      </c>
      <c r="F4446" s="101">
        <f t="shared" si="278"/>
        <v>7</v>
      </c>
      <c r="G4446" s="101" t="str">
        <f t="shared" si="279"/>
        <v>Off</v>
      </c>
    </row>
    <row r="4447" spans="2:7" x14ac:dyDescent="0.35">
      <c r="B4447" s="3">
        <v>46207.958333322567</v>
      </c>
      <c r="C4447" s="84">
        <v>0</v>
      </c>
      <c r="D4447" s="76">
        <f t="shared" si="276"/>
        <v>7</v>
      </c>
      <c r="E4447" s="76">
        <f t="shared" si="277"/>
        <v>23</v>
      </c>
      <c r="F4447" s="101">
        <f t="shared" si="278"/>
        <v>7</v>
      </c>
      <c r="G4447" s="101" t="str">
        <f t="shared" si="279"/>
        <v>Off</v>
      </c>
    </row>
    <row r="4448" spans="2:7" x14ac:dyDescent="0.35">
      <c r="B4448" s="3">
        <v>46207.999999989232</v>
      </c>
      <c r="C4448" s="84">
        <v>0</v>
      </c>
      <c r="D4448" s="76">
        <f t="shared" si="276"/>
        <v>7</v>
      </c>
      <c r="E4448" s="76">
        <f t="shared" si="277"/>
        <v>0</v>
      </c>
      <c r="F4448" s="101">
        <f t="shared" si="278"/>
        <v>1</v>
      </c>
      <c r="G4448" s="101" t="str">
        <f t="shared" si="279"/>
        <v>Off</v>
      </c>
    </row>
    <row r="4449" spans="2:7" x14ac:dyDescent="0.35">
      <c r="B4449" s="3">
        <v>46208.041666655896</v>
      </c>
      <c r="C4449" s="84">
        <v>0</v>
      </c>
      <c r="D4449" s="76">
        <f t="shared" si="276"/>
        <v>7</v>
      </c>
      <c r="E4449" s="76">
        <f t="shared" si="277"/>
        <v>1</v>
      </c>
      <c r="F4449" s="101">
        <f t="shared" si="278"/>
        <v>1</v>
      </c>
      <c r="G4449" s="101" t="str">
        <f t="shared" si="279"/>
        <v>Off</v>
      </c>
    </row>
    <row r="4450" spans="2:7" x14ac:dyDescent="0.35">
      <c r="B4450" s="3">
        <v>46208.08333332256</v>
      </c>
      <c r="C4450" s="84">
        <v>0</v>
      </c>
      <c r="D4450" s="76">
        <f t="shared" si="276"/>
        <v>7</v>
      </c>
      <c r="E4450" s="76">
        <f t="shared" si="277"/>
        <v>2</v>
      </c>
      <c r="F4450" s="101">
        <f t="shared" si="278"/>
        <v>1</v>
      </c>
      <c r="G4450" s="101" t="str">
        <f t="shared" si="279"/>
        <v>Off</v>
      </c>
    </row>
    <row r="4451" spans="2:7" x14ac:dyDescent="0.35">
      <c r="B4451" s="3">
        <v>46208.124999989224</v>
      </c>
      <c r="C4451" s="84">
        <v>0</v>
      </c>
      <c r="D4451" s="76">
        <f t="shared" si="276"/>
        <v>7</v>
      </c>
      <c r="E4451" s="76">
        <f t="shared" si="277"/>
        <v>3</v>
      </c>
      <c r="F4451" s="101">
        <f t="shared" si="278"/>
        <v>1</v>
      </c>
      <c r="G4451" s="101" t="str">
        <f t="shared" si="279"/>
        <v>Off</v>
      </c>
    </row>
    <row r="4452" spans="2:7" x14ac:dyDescent="0.35">
      <c r="B4452" s="3">
        <v>46208.166666655889</v>
      </c>
      <c r="C4452" s="84">
        <v>0</v>
      </c>
      <c r="D4452" s="76">
        <f t="shared" si="276"/>
        <v>7</v>
      </c>
      <c r="E4452" s="76">
        <f t="shared" si="277"/>
        <v>4</v>
      </c>
      <c r="F4452" s="101">
        <f t="shared" si="278"/>
        <v>1</v>
      </c>
      <c r="G4452" s="101" t="str">
        <f t="shared" si="279"/>
        <v>Off</v>
      </c>
    </row>
    <row r="4453" spans="2:7" x14ac:dyDescent="0.35">
      <c r="B4453" s="3">
        <v>46208.208333322553</v>
      </c>
      <c r="C4453" s="84">
        <v>0</v>
      </c>
      <c r="D4453" s="76">
        <f t="shared" si="276"/>
        <v>7</v>
      </c>
      <c r="E4453" s="76">
        <f t="shared" si="277"/>
        <v>5</v>
      </c>
      <c r="F4453" s="101">
        <f t="shared" si="278"/>
        <v>1</v>
      </c>
      <c r="G4453" s="101" t="str">
        <f t="shared" si="279"/>
        <v>Off</v>
      </c>
    </row>
    <row r="4454" spans="2:7" x14ac:dyDescent="0.35">
      <c r="B4454" s="3">
        <v>46208.249999989217</v>
      </c>
      <c r="C4454" s="84">
        <v>0.11982052565298112</v>
      </c>
      <c r="D4454" s="76">
        <f t="shared" si="276"/>
        <v>7</v>
      </c>
      <c r="E4454" s="76">
        <f t="shared" si="277"/>
        <v>6</v>
      </c>
      <c r="F4454" s="101">
        <f t="shared" si="278"/>
        <v>1</v>
      </c>
      <c r="G4454" s="101" t="str">
        <f t="shared" si="279"/>
        <v>Off</v>
      </c>
    </row>
    <row r="4455" spans="2:7" x14ac:dyDescent="0.35">
      <c r="B4455" s="3">
        <v>46208.291666655881</v>
      </c>
      <c r="C4455" s="84">
        <v>6.9789581149114888</v>
      </c>
      <c r="D4455" s="76">
        <f t="shared" si="276"/>
        <v>7</v>
      </c>
      <c r="E4455" s="76">
        <f t="shared" si="277"/>
        <v>7</v>
      </c>
      <c r="F4455" s="101">
        <f t="shared" si="278"/>
        <v>1</v>
      </c>
      <c r="G4455" s="101" t="str">
        <f t="shared" si="279"/>
        <v>Off</v>
      </c>
    </row>
    <row r="4456" spans="2:7" x14ac:dyDescent="0.35">
      <c r="B4456" s="3">
        <v>46208.333333322546</v>
      </c>
      <c r="C4456" s="84">
        <v>10.311468605890585</v>
      </c>
      <c r="D4456" s="76">
        <f t="shared" si="276"/>
        <v>7</v>
      </c>
      <c r="E4456" s="76">
        <f t="shared" si="277"/>
        <v>8</v>
      </c>
      <c r="F4456" s="101">
        <f t="shared" si="278"/>
        <v>1</v>
      </c>
      <c r="G4456" s="101" t="str">
        <f t="shared" si="279"/>
        <v>Off</v>
      </c>
    </row>
    <row r="4457" spans="2:7" x14ac:dyDescent="0.35">
      <c r="B4457" s="3">
        <v>46208.37499998921</v>
      </c>
      <c r="C4457" s="84">
        <v>12.489867275695202</v>
      </c>
      <c r="D4457" s="76">
        <f t="shared" si="276"/>
        <v>7</v>
      </c>
      <c r="E4457" s="76">
        <f t="shared" si="277"/>
        <v>9</v>
      </c>
      <c r="F4457" s="101">
        <f t="shared" si="278"/>
        <v>1</v>
      </c>
      <c r="G4457" s="101" t="str">
        <f t="shared" si="279"/>
        <v>Off</v>
      </c>
    </row>
    <row r="4458" spans="2:7" x14ac:dyDescent="0.35">
      <c r="B4458" s="3">
        <v>46208.416666655874</v>
      </c>
      <c r="C4458" s="84">
        <v>9.1405816946424601</v>
      </c>
      <c r="D4458" s="76">
        <f t="shared" si="276"/>
        <v>7</v>
      </c>
      <c r="E4458" s="76">
        <f t="shared" si="277"/>
        <v>10</v>
      </c>
      <c r="F4458" s="101">
        <f t="shared" si="278"/>
        <v>1</v>
      </c>
      <c r="G4458" s="101" t="str">
        <f t="shared" si="279"/>
        <v>Off</v>
      </c>
    </row>
    <row r="4459" spans="2:7" x14ac:dyDescent="0.35">
      <c r="B4459" s="3">
        <v>46208.458333322538</v>
      </c>
      <c r="C4459" s="84">
        <v>12.759068876955102</v>
      </c>
      <c r="D4459" s="76">
        <f t="shared" si="276"/>
        <v>7</v>
      </c>
      <c r="E4459" s="76">
        <f t="shared" si="277"/>
        <v>11</v>
      </c>
      <c r="F4459" s="101">
        <f t="shared" si="278"/>
        <v>1</v>
      </c>
      <c r="G4459" s="101" t="str">
        <f t="shared" si="279"/>
        <v>Off</v>
      </c>
    </row>
    <row r="4460" spans="2:7" x14ac:dyDescent="0.35">
      <c r="B4460" s="3">
        <v>46208.499999989202</v>
      </c>
      <c r="C4460" s="84">
        <v>16.37280597013433</v>
      </c>
      <c r="D4460" s="76">
        <f t="shared" si="276"/>
        <v>7</v>
      </c>
      <c r="E4460" s="76">
        <f t="shared" si="277"/>
        <v>12</v>
      </c>
      <c r="F4460" s="101">
        <f t="shared" si="278"/>
        <v>1</v>
      </c>
      <c r="G4460" s="101" t="str">
        <f t="shared" si="279"/>
        <v>Off</v>
      </c>
    </row>
    <row r="4461" spans="2:7" x14ac:dyDescent="0.35">
      <c r="B4461" s="3">
        <v>46208.541666655867</v>
      </c>
      <c r="C4461" s="84">
        <v>12.894189555571449</v>
      </c>
      <c r="D4461" s="76">
        <f t="shared" si="276"/>
        <v>7</v>
      </c>
      <c r="E4461" s="76">
        <f t="shared" si="277"/>
        <v>13</v>
      </c>
      <c r="F4461" s="101">
        <f t="shared" si="278"/>
        <v>1</v>
      </c>
      <c r="G4461" s="101" t="str">
        <f t="shared" si="279"/>
        <v>Off</v>
      </c>
    </row>
    <row r="4462" spans="2:7" x14ac:dyDescent="0.35">
      <c r="B4462" s="3">
        <v>46208.583333322531</v>
      </c>
      <c r="C4462" s="84">
        <v>8.3026032476867222</v>
      </c>
      <c r="D4462" s="76">
        <f t="shared" si="276"/>
        <v>7</v>
      </c>
      <c r="E4462" s="76">
        <f t="shared" si="277"/>
        <v>14</v>
      </c>
      <c r="F4462" s="101">
        <f t="shared" si="278"/>
        <v>1</v>
      </c>
      <c r="G4462" s="101" t="str">
        <f t="shared" si="279"/>
        <v>Off</v>
      </c>
    </row>
    <row r="4463" spans="2:7" x14ac:dyDescent="0.35">
      <c r="B4463" s="3">
        <v>46208.624999989195</v>
      </c>
      <c r="C4463" s="84">
        <v>19.044982315963367</v>
      </c>
      <c r="D4463" s="76">
        <f t="shared" si="276"/>
        <v>7</v>
      </c>
      <c r="E4463" s="76">
        <f t="shared" si="277"/>
        <v>15</v>
      </c>
      <c r="F4463" s="101">
        <f t="shared" si="278"/>
        <v>1</v>
      </c>
      <c r="G4463" s="101" t="str">
        <f t="shared" si="279"/>
        <v>Off</v>
      </c>
    </row>
    <row r="4464" spans="2:7" x14ac:dyDescent="0.35">
      <c r="B4464" s="3">
        <v>46208.666666655859</v>
      </c>
      <c r="C4464" s="84">
        <v>18.766180094794258</v>
      </c>
      <c r="D4464" s="76">
        <f t="shared" si="276"/>
        <v>7</v>
      </c>
      <c r="E4464" s="76">
        <f t="shared" si="277"/>
        <v>16</v>
      </c>
      <c r="F4464" s="101">
        <f t="shared" si="278"/>
        <v>1</v>
      </c>
      <c r="G4464" s="101" t="str">
        <f t="shared" si="279"/>
        <v>Off</v>
      </c>
    </row>
    <row r="4465" spans="2:7" x14ac:dyDescent="0.35">
      <c r="B4465" s="3">
        <v>46208.708333322524</v>
      </c>
      <c r="C4465" s="84">
        <v>10.779016535960441</v>
      </c>
      <c r="D4465" s="76">
        <f t="shared" si="276"/>
        <v>7</v>
      </c>
      <c r="E4465" s="76">
        <f t="shared" si="277"/>
        <v>17</v>
      </c>
      <c r="F4465" s="101">
        <f t="shared" si="278"/>
        <v>1</v>
      </c>
      <c r="G4465" s="101" t="str">
        <f t="shared" si="279"/>
        <v>Off</v>
      </c>
    </row>
    <row r="4466" spans="2:7" x14ac:dyDescent="0.35">
      <c r="B4466" s="3">
        <v>46208.749999989188</v>
      </c>
      <c r="C4466" s="84">
        <v>12.711924344400579</v>
      </c>
      <c r="D4466" s="76">
        <f t="shared" si="276"/>
        <v>7</v>
      </c>
      <c r="E4466" s="76">
        <f t="shared" si="277"/>
        <v>18</v>
      </c>
      <c r="F4466" s="101">
        <f t="shared" si="278"/>
        <v>1</v>
      </c>
      <c r="G4466" s="101" t="str">
        <f t="shared" si="279"/>
        <v>Off</v>
      </c>
    </row>
    <row r="4467" spans="2:7" x14ac:dyDescent="0.35">
      <c r="B4467" s="3">
        <v>46208.791666655852</v>
      </c>
      <c r="C4467" s="84">
        <v>8.8934018806463495</v>
      </c>
      <c r="D4467" s="76">
        <f t="shared" si="276"/>
        <v>7</v>
      </c>
      <c r="E4467" s="76">
        <f t="shared" si="277"/>
        <v>19</v>
      </c>
      <c r="F4467" s="101">
        <f t="shared" si="278"/>
        <v>1</v>
      </c>
      <c r="G4467" s="101" t="str">
        <f t="shared" si="279"/>
        <v>Off</v>
      </c>
    </row>
    <row r="4468" spans="2:7" x14ac:dyDescent="0.35">
      <c r="B4468" s="3">
        <v>46208.833333322516</v>
      </c>
      <c r="C4468" s="84">
        <v>0.99478751029389723</v>
      </c>
      <c r="D4468" s="76">
        <f t="shared" si="276"/>
        <v>7</v>
      </c>
      <c r="E4468" s="76">
        <f t="shared" si="277"/>
        <v>20</v>
      </c>
      <c r="F4468" s="101">
        <f t="shared" si="278"/>
        <v>1</v>
      </c>
      <c r="G4468" s="101" t="str">
        <f t="shared" si="279"/>
        <v>Off</v>
      </c>
    </row>
    <row r="4469" spans="2:7" x14ac:dyDescent="0.35">
      <c r="B4469" s="3">
        <v>46208.874999989181</v>
      </c>
      <c r="C4469" s="84">
        <v>0</v>
      </c>
      <c r="D4469" s="76">
        <f t="shared" si="276"/>
        <v>7</v>
      </c>
      <c r="E4469" s="76">
        <f t="shared" si="277"/>
        <v>21</v>
      </c>
      <c r="F4469" s="101">
        <f t="shared" si="278"/>
        <v>1</v>
      </c>
      <c r="G4469" s="101" t="str">
        <f t="shared" si="279"/>
        <v>Off</v>
      </c>
    </row>
    <row r="4470" spans="2:7" x14ac:dyDescent="0.35">
      <c r="B4470" s="3">
        <v>46208.916666655845</v>
      </c>
      <c r="C4470" s="84">
        <v>0</v>
      </c>
      <c r="D4470" s="76">
        <f t="shared" si="276"/>
        <v>7</v>
      </c>
      <c r="E4470" s="76">
        <f t="shared" si="277"/>
        <v>22</v>
      </c>
      <c r="F4470" s="101">
        <f t="shared" si="278"/>
        <v>1</v>
      </c>
      <c r="G4470" s="101" t="str">
        <f t="shared" si="279"/>
        <v>Off</v>
      </c>
    </row>
    <row r="4471" spans="2:7" x14ac:dyDescent="0.35">
      <c r="B4471" s="3">
        <v>46208.958333322509</v>
      </c>
      <c r="C4471" s="84">
        <v>0</v>
      </c>
      <c r="D4471" s="76">
        <f t="shared" si="276"/>
        <v>7</v>
      </c>
      <c r="E4471" s="76">
        <f t="shared" si="277"/>
        <v>23</v>
      </c>
      <c r="F4471" s="101">
        <f t="shared" si="278"/>
        <v>1</v>
      </c>
      <c r="G4471" s="101" t="str">
        <f t="shared" si="279"/>
        <v>Off</v>
      </c>
    </row>
    <row r="4472" spans="2:7" x14ac:dyDescent="0.35">
      <c r="B4472" s="3">
        <v>46208.999999989173</v>
      </c>
      <c r="C4472" s="84">
        <v>0</v>
      </c>
      <c r="D4472" s="76">
        <f t="shared" si="276"/>
        <v>7</v>
      </c>
      <c r="E4472" s="76">
        <f t="shared" si="277"/>
        <v>0</v>
      </c>
      <c r="F4472" s="101">
        <f t="shared" si="278"/>
        <v>2</v>
      </c>
      <c r="G4472" s="101" t="str">
        <f t="shared" si="279"/>
        <v>Off</v>
      </c>
    </row>
    <row r="4473" spans="2:7" x14ac:dyDescent="0.35">
      <c r="B4473" s="3">
        <v>46209.041666655838</v>
      </c>
      <c r="C4473" s="84">
        <v>0</v>
      </c>
      <c r="D4473" s="76">
        <f t="shared" si="276"/>
        <v>7</v>
      </c>
      <c r="E4473" s="76">
        <f t="shared" si="277"/>
        <v>1</v>
      </c>
      <c r="F4473" s="101">
        <f t="shared" si="278"/>
        <v>2</v>
      </c>
      <c r="G4473" s="101" t="str">
        <f t="shared" si="279"/>
        <v>Off</v>
      </c>
    </row>
    <row r="4474" spans="2:7" x14ac:dyDescent="0.35">
      <c r="B4474" s="3">
        <v>46209.083333322502</v>
      </c>
      <c r="C4474" s="84">
        <v>0</v>
      </c>
      <c r="D4474" s="76">
        <f t="shared" si="276"/>
        <v>7</v>
      </c>
      <c r="E4474" s="76">
        <f t="shared" si="277"/>
        <v>2</v>
      </c>
      <c r="F4474" s="101">
        <f t="shared" si="278"/>
        <v>2</v>
      </c>
      <c r="G4474" s="101" t="str">
        <f t="shared" si="279"/>
        <v>Off</v>
      </c>
    </row>
    <row r="4475" spans="2:7" x14ac:dyDescent="0.35">
      <c r="B4475" s="3">
        <v>46209.124999989166</v>
      </c>
      <c r="C4475" s="84">
        <v>0</v>
      </c>
      <c r="D4475" s="76">
        <f t="shared" si="276"/>
        <v>7</v>
      </c>
      <c r="E4475" s="76">
        <f t="shared" si="277"/>
        <v>3</v>
      </c>
      <c r="F4475" s="101">
        <f t="shared" si="278"/>
        <v>2</v>
      </c>
      <c r="G4475" s="101" t="str">
        <f t="shared" si="279"/>
        <v>Off</v>
      </c>
    </row>
    <row r="4476" spans="2:7" x14ac:dyDescent="0.35">
      <c r="B4476" s="3">
        <v>46209.16666665583</v>
      </c>
      <c r="C4476" s="84">
        <v>0</v>
      </c>
      <c r="D4476" s="76">
        <f t="shared" si="276"/>
        <v>7</v>
      </c>
      <c r="E4476" s="76">
        <f t="shared" si="277"/>
        <v>4</v>
      </c>
      <c r="F4476" s="101">
        <f t="shared" si="278"/>
        <v>2</v>
      </c>
      <c r="G4476" s="101" t="str">
        <f t="shared" si="279"/>
        <v>Off</v>
      </c>
    </row>
    <row r="4477" spans="2:7" x14ac:dyDescent="0.35">
      <c r="B4477" s="3">
        <v>46209.208333322495</v>
      </c>
      <c r="C4477" s="84">
        <v>0</v>
      </c>
      <c r="D4477" s="76">
        <f t="shared" si="276"/>
        <v>7</v>
      </c>
      <c r="E4477" s="76">
        <f t="shared" si="277"/>
        <v>5</v>
      </c>
      <c r="F4477" s="101">
        <f t="shared" si="278"/>
        <v>2</v>
      </c>
      <c r="G4477" s="101" t="str">
        <f t="shared" si="279"/>
        <v>Off</v>
      </c>
    </row>
    <row r="4478" spans="2:7" x14ac:dyDescent="0.35">
      <c r="B4478" s="3">
        <v>46209.249999989159</v>
      </c>
      <c r="C4478" s="84">
        <v>0.17070462028888236</v>
      </c>
      <c r="D4478" s="76">
        <f t="shared" si="276"/>
        <v>7</v>
      </c>
      <c r="E4478" s="76">
        <f t="shared" si="277"/>
        <v>6</v>
      </c>
      <c r="F4478" s="101">
        <f t="shared" si="278"/>
        <v>2</v>
      </c>
      <c r="G4478" s="101" t="str">
        <f t="shared" si="279"/>
        <v>Off</v>
      </c>
    </row>
    <row r="4479" spans="2:7" x14ac:dyDescent="0.35">
      <c r="B4479" s="3">
        <v>46209.291666655823</v>
      </c>
      <c r="C4479" s="84">
        <v>9.0358023396624692</v>
      </c>
      <c r="D4479" s="76">
        <f t="shared" si="276"/>
        <v>7</v>
      </c>
      <c r="E4479" s="76">
        <f t="shared" si="277"/>
        <v>7</v>
      </c>
      <c r="F4479" s="101">
        <f t="shared" si="278"/>
        <v>2</v>
      </c>
      <c r="G4479" s="101" t="str">
        <f t="shared" si="279"/>
        <v>Off</v>
      </c>
    </row>
    <row r="4480" spans="2:7" x14ac:dyDescent="0.35">
      <c r="B4480" s="3">
        <v>46209.333333322487</v>
      </c>
      <c r="C4480" s="84">
        <v>17.150142826432553</v>
      </c>
      <c r="D4480" s="76">
        <f t="shared" si="276"/>
        <v>7</v>
      </c>
      <c r="E4480" s="76">
        <f t="shared" si="277"/>
        <v>8</v>
      </c>
      <c r="F4480" s="101">
        <f t="shared" si="278"/>
        <v>2</v>
      </c>
      <c r="G4480" s="101" t="str">
        <f t="shared" si="279"/>
        <v>On</v>
      </c>
    </row>
    <row r="4481" spans="2:7" x14ac:dyDescent="0.35">
      <c r="B4481" s="3">
        <v>46209.374999989152</v>
      </c>
      <c r="C4481" s="84">
        <v>19.593713753429327</v>
      </c>
      <c r="D4481" s="76">
        <f t="shared" si="276"/>
        <v>7</v>
      </c>
      <c r="E4481" s="76">
        <f t="shared" si="277"/>
        <v>9</v>
      </c>
      <c r="F4481" s="101">
        <f t="shared" si="278"/>
        <v>2</v>
      </c>
      <c r="G4481" s="101" t="str">
        <f t="shared" si="279"/>
        <v>On</v>
      </c>
    </row>
    <row r="4482" spans="2:7" x14ac:dyDescent="0.35">
      <c r="B4482" s="3">
        <v>46209.416666655816</v>
      </c>
      <c r="C4482" s="84">
        <v>20.314752705705526</v>
      </c>
      <c r="D4482" s="76">
        <f t="shared" si="276"/>
        <v>7</v>
      </c>
      <c r="E4482" s="76">
        <f t="shared" si="277"/>
        <v>10</v>
      </c>
      <c r="F4482" s="101">
        <f t="shared" si="278"/>
        <v>2</v>
      </c>
      <c r="G4482" s="101" t="str">
        <f t="shared" si="279"/>
        <v>On</v>
      </c>
    </row>
    <row r="4483" spans="2:7" x14ac:dyDescent="0.35">
      <c r="B4483" s="3">
        <v>46209.45833332248</v>
      </c>
      <c r="C4483" s="84">
        <v>20.509819781345215</v>
      </c>
      <c r="D4483" s="76">
        <f t="shared" si="276"/>
        <v>7</v>
      </c>
      <c r="E4483" s="76">
        <f t="shared" si="277"/>
        <v>11</v>
      </c>
      <c r="F4483" s="101">
        <f t="shared" si="278"/>
        <v>2</v>
      </c>
      <c r="G4483" s="101" t="str">
        <f t="shared" si="279"/>
        <v>On</v>
      </c>
    </row>
    <row r="4484" spans="2:7" x14ac:dyDescent="0.35">
      <c r="B4484" s="3">
        <v>46209.499999989144</v>
      </c>
      <c r="C4484" s="84">
        <v>20.439205273897027</v>
      </c>
      <c r="D4484" s="76">
        <f t="shared" si="276"/>
        <v>7</v>
      </c>
      <c r="E4484" s="76">
        <f t="shared" si="277"/>
        <v>12</v>
      </c>
      <c r="F4484" s="101">
        <f t="shared" si="278"/>
        <v>2</v>
      </c>
      <c r="G4484" s="101" t="str">
        <f t="shared" si="279"/>
        <v>On</v>
      </c>
    </row>
    <row r="4485" spans="2:7" x14ac:dyDescent="0.35">
      <c r="B4485" s="3">
        <v>46209.541666655809</v>
      </c>
      <c r="C4485" s="84">
        <v>20.395490807455918</v>
      </c>
      <c r="D4485" s="76">
        <f t="shared" si="276"/>
        <v>7</v>
      </c>
      <c r="E4485" s="76">
        <f t="shared" si="277"/>
        <v>13</v>
      </c>
      <c r="F4485" s="101">
        <f t="shared" si="278"/>
        <v>2</v>
      </c>
      <c r="G4485" s="101" t="str">
        <f t="shared" si="279"/>
        <v>On</v>
      </c>
    </row>
    <row r="4486" spans="2:7" x14ac:dyDescent="0.35">
      <c r="B4486" s="3">
        <v>46209.583333322473</v>
      </c>
      <c r="C4486" s="84">
        <v>20.319099250295373</v>
      </c>
      <c r="D4486" s="76">
        <f t="shared" si="276"/>
        <v>7</v>
      </c>
      <c r="E4486" s="76">
        <f t="shared" si="277"/>
        <v>14</v>
      </c>
      <c r="F4486" s="101">
        <f t="shared" si="278"/>
        <v>2</v>
      </c>
      <c r="G4486" s="101" t="str">
        <f t="shared" si="279"/>
        <v>On</v>
      </c>
    </row>
    <row r="4487" spans="2:7" x14ac:dyDescent="0.35">
      <c r="B4487" s="3">
        <v>46209.624999989137</v>
      </c>
      <c r="C4487" s="84">
        <v>20.384238407999753</v>
      </c>
      <c r="D4487" s="76">
        <f t="shared" si="276"/>
        <v>7</v>
      </c>
      <c r="E4487" s="76">
        <f t="shared" si="277"/>
        <v>15</v>
      </c>
      <c r="F4487" s="101">
        <f t="shared" si="278"/>
        <v>2</v>
      </c>
      <c r="G4487" s="101" t="str">
        <f t="shared" si="279"/>
        <v>On</v>
      </c>
    </row>
    <row r="4488" spans="2:7" x14ac:dyDescent="0.35">
      <c r="B4488" s="3">
        <v>46209.666666655801</v>
      </c>
      <c r="C4488" s="84">
        <v>20.214699022811924</v>
      </c>
      <c r="D4488" s="76">
        <f t="shared" si="276"/>
        <v>7</v>
      </c>
      <c r="E4488" s="76">
        <f t="shared" si="277"/>
        <v>16</v>
      </c>
      <c r="F4488" s="101">
        <f t="shared" si="278"/>
        <v>2</v>
      </c>
      <c r="G4488" s="101" t="str">
        <f t="shared" si="279"/>
        <v>On</v>
      </c>
    </row>
    <row r="4489" spans="2:7" x14ac:dyDescent="0.35">
      <c r="B4489" s="3">
        <v>46209.708333322465</v>
      </c>
      <c r="C4489" s="84">
        <v>19.529011217993734</v>
      </c>
      <c r="D4489" s="76">
        <f t="shared" ref="D4489:D4552" si="280">MONTH(B4489)</f>
        <v>7</v>
      </c>
      <c r="E4489" s="76">
        <f t="shared" si="277"/>
        <v>17</v>
      </c>
      <c r="F4489" s="101">
        <f t="shared" si="278"/>
        <v>2</v>
      </c>
      <c r="G4489" s="101" t="str">
        <f t="shared" si="279"/>
        <v>On</v>
      </c>
    </row>
    <row r="4490" spans="2:7" x14ac:dyDescent="0.35">
      <c r="B4490" s="3">
        <v>46209.74999998913</v>
      </c>
      <c r="C4490" s="84">
        <v>17.67507965826444</v>
      </c>
      <c r="D4490" s="76">
        <f t="shared" si="280"/>
        <v>7</v>
      </c>
      <c r="E4490" s="76">
        <f t="shared" ref="E4490:E4553" si="281">HOUR(B4490)</f>
        <v>18</v>
      </c>
      <c r="F4490" s="101">
        <f t="shared" ref="F4490:F4553" si="282">WEEKDAY(B4490,1)</f>
        <v>2</v>
      </c>
      <c r="G4490" s="101" t="str">
        <f t="shared" ref="G4490:G4553" si="283">IF(OR(F4490=$F$6,F4490=$F$7),"Off",IF(E4490&lt;8,"Off","On"))</f>
        <v>On</v>
      </c>
    </row>
    <row r="4491" spans="2:7" x14ac:dyDescent="0.35">
      <c r="B4491" s="3">
        <v>46209.791666655794</v>
      </c>
      <c r="C4491" s="84">
        <v>10.982643330734263</v>
      </c>
      <c r="D4491" s="76">
        <f t="shared" si="280"/>
        <v>7</v>
      </c>
      <c r="E4491" s="76">
        <f t="shared" si="281"/>
        <v>19</v>
      </c>
      <c r="F4491" s="101">
        <f t="shared" si="282"/>
        <v>2</v>
      </c>
      <c r="G4491" s="101" t="str">
        <f t="shared" si="283"/>
        <v>On</v>
      </c>
    </row>
    <row r="4492" spans="2:7" x14ac:dyDescent="0.35">
      <c r="B4492" s="3">
        <v>46209.833333322458</v>
      </c>
      <c r="C4492" s="84">
        <v>1.3155133717590892</v>
      </c>
      <c r="D4492" s="76">
        <f t="shared" si="280"/>
        <v>7</v>
      </c>
      <c r="E4492" s="76">
        <f t="shared" si="281"/>
        <v>20</v>
      </c>
      <c r="F4492" s="101">
        <f t="shared" si="282"/>
        <v>2</v>
      </c>
      <c r="G4492" s="101" t="str">
        <f t="shared" si="283"/>
        <v>On</v>
      </c>
    </row>
    <row r="4493" spans="2:7" x14ac:dyDescent="0.35">
      <c r="B4493" s="3">
        <v>46209.874999989122</v>
      </c>
      <c r="C4493" s="84">
        <v>0</v>
      </c>
      <c r="D4493" s="76">
        <f t="shared" si="280"/>
        <v>7</v>
      </c>
      <c r="E4493" s="76">
        <f t="shared" si="281"/>
        <v>21</v>
      </c>
      <c r="F4493" s="101">
        <f t="shared" si="282"/>
        <v>2</v>
      </c>
      <c r="G4493" s="101" t="str">
        <f t="shared" si="283"/>
        <v>On</v>
      </c>
    </row>
    <row r="4494" spans="2:7" x14ac:dyDescent="0.35">
      <c r="B4494" s="3">
        <v>46209.916666655787</v>
      </c>
      <c r="C4494" s="84">
        <v>0</v>
      </c>
      <c r="D4494" s="76">
        <f t="shared" si="280"/>
        <v>7</v>
      </c>
      <c r="E4494" s="76">
        <f t="shared" si="281"/>
        <v>22</v>
      </c>
      <c r="F4494" s="101">
        <f t="shared" si="282"/>
        <v>2</v>
      </c>
      <c r="G4494" s="101" t="str">
        <f t="shared" si="283"/>
        <v>On</v>
      </c>
    </row>
    <row r="4495" spans="2:7" x14ac:dyDescent="0.35">
      <c r="B4495" s="3">
        <v>46209.958333322451</v>
      </c>
      <c r="C4495" s="84">
        <v>0</v>
      </c>
      <c r="D4495" s="76">
        <f t="shared" si="280"/>
        <v>7</v>
      </c>
      <c r="E4495" s="76">
        <f t="shared" si="281"/>
        <v>23</v>
      </c>
      <c r="F4495" s="101">
        <f t="shared" si="282"/>
        <v>2</v>
      </c>
      <c r="G4495" s="101" t="str">
        <f t="shared" si="283"/>
        <v>On</v>
      </c>
    </row>
    <row r="4496" spans="2:7" x14ac:dyDescent="0.35">
      <c r="B4496" s="3">
        <v>46209.999999989115</v>
      </c>
      <c r="C4496" s="84">
        <v>0</v>
      </c>
      <c r="D4496" s="76">
        <f t="shared" si="280"/>
        <v>7</v>
      </c>
      <c r="E4496" s="76">
        <f t="shared" si="281"/>
        <v>0</v>
      </c>
      <c r="F4496" s="101">
        <f t="shared" si="282"/>
        <v>3</v>
      </c>
      <c r="G4496" s="101" t="str">
        <f t="shared" si="283"/>
        <v>Off</v>
      </c>
    </row>
    <row r="4497" spans="2:7" x14ac:dyDescent="0.35">
      <c r="B4497" s="3">
        <v>46210.041666655779</v>
      </c>
      <c r="C4497" s="84">
        <v>0</v>
      </c>
      <c r="D4497" s="76">
        <f t="shared" si="280"/>
        <v>7</v>
      </c>
      <c r="E4497" s="76">
        <f t="shared" si="281"/>
        <v>1</v>
      </c>
      <c r="F4497" s="101">
        <f t="shared" si="282"/>
        <v>3</v>
      </c>
      <c r="G4497" s="101" t="str">
        <f t="shared" si="283"/>
        <v>Off</v>
      </c>
    </row>
    <row r="4498" spans="2:7" x14ac:dyDescent="0.35">
      <c r="B4498" s="3">
        <v>46210.083333322444</v>
      </c>
      <c r="C4498" s="84">
        <v>0</v>
      </c>
      <c r="D4498" s="76">
        <f t="shared" si="280"/>
        <v>7</v>
      </c>
      <c r="E4498" s="76">
        <f t="shared" si="281"/>
        <v>2</v>
      </c>
      <c r="F4498" s="101">
        <f t="shared" si="282"/>
        <v>3</v>
      </c>
      <c r="G4498" s="101" t="str">
        <f t="shared" si="283"/>
        <v>Off</v>
      </c>
    </row>
    <row r="4499" spans="2:7" x14ac:dyDescent="0.35">
      <c r="B4499" s="3">
        <v>46210.124999989108</v>
      </c>
      <c r="C4499" s="84">
        <v>0</v>
      </c>
      <c r="D4499" s="76">
        <f t="shared" si="280"/>
        <v>7</v>
      </c>
      <c r="E4499" s="76">
        <f t="shared" si="281"/>
        <v>3</v>
      </c>
      <c r="F4499" s="101">
        <f t="shared" si="282"/>
        <v>3</v>
      </c>
      <c r="G4499" s="101" t="str">
        <f t="shared" si="283"/>
        <v>Off</v>
      </c>
    </row>
    <row r="4500" spans="2:7" x14ac:dyDescent="0.35">
      <c r="B4500" s="3">
        <v>46210.166666655772</v>
      </c>
      <c r="C4500" s="84">
        <v>0</v>
      </c>
      <c r="D4500" s="76">
        <f t="shared" si="280"/>
        <v>7</v>
      </c>
      <c r="E4500" s="76">
        <f t="shared" si="281"/>
        <v>4</v>
      </c>
      <c r="F4500" s="101">
        <f t="shared" si="282"/>
        <v>3</v>
      </c>
      <c r="G4500" s="101" t="str">
        <f t="shared" si="283"/>
        <v>Off</v>
      </c>
    </row>
    <row r="4501" spans="2:7" x14ac:dyDescent="0.35">
      <c r="B4501" s="3">
        <v>46210.208333322436</v>
      </c>
      <c r="C4501" s="84">
        <v>0</v>
      </c>
      <c r="D4501" s="76">
        <f t="shared" si="280"/>
        <v>7</v>
      </c>
      <c r="E4501" s="76">
        <f t="shared" si="281"/>
        <v>5</v>
      </c>
      <c r="F4501" s="101">
        <f t="shared" si="282"/>
        <v>3</v>
      </c>
      <c r="G4501" s="101" t="str">
        <f t="shared" si="283"/>
        <v>Off</v>
      </c>
    </row>
    <row r="4502" spans="2:7" x14ac:dyDescent="0.35">
      <c r="B4502" s="3">
        <v>46210.249999989101</v>
      </c>
      <c r="C4502" s="84">
        <v>0.1716352612082081</v>
      </c>
      <c r="D4502" s="76">
        <f t="shared" si="280"/>
        <v>7</v>
      </c>
      <c r="E4502" s="76">
        <f t="shared" si="281"/>
        <v>6</v>
      </c>
      <c r="F4502" s="101">
        <f t="shared" si="282"/>
        <v>3</v>
      </c>
      <c r="G4502" s="101" t="str">
        <f t="shared" si="283"/>
        <v>Off</v>
      </c>
    </row>
    <row r="4503" spans="2:7" x14ac:dyDescent="0.35">
      <c r="B4503" s="3">
        <v>46210.291666655765</v>
      </c>
      <c r="C4503" s="84">
        <v>8.8411066036226487</v>
      </c>
      <c r="D4503" s="76">
        <f t="shared" si="280"/>
        <v>7</v>
      </c>
      <c r="E4503" s="76">
        <f t="shared" si="281"/>
        <v>7</v>
      </c>
      <c r="F4503" s="101">
        <f t="shared" si="282"/>
        <v>3</v>
      </c>
      <c r="G4503" s="101" t="str">
        <f t="shared" si="283"/>
        <v>Off</v>
      </c>
    </row>
    <row r="4504" spans="2:7" x14ac:dyDescent="0.35">
      <c r="B4504" s="3">
        <v>46210.333333322429</v>
      </c>
      <c r="C4504" s="84">
        <v>9.668726748656006</v>
      </c>
      <c r="D4504" s="76">
        <f t="shared" si="280"/>
        <v>7</v>
      </c>
      <c r="E4504" s="76">
        <f t="shared" si="281"/>
        <v>8</v>
      </c>
      <c r="F4504" s="101">
        <f t="shared" si="282"/>
        <v>3</v>
      </c>
      <c r="G4504" s="101" t="str">
        <f t="shared" si="283"/>
        <v>On</v>
      </c>
    </row>
    <row r="4505" spans="2:7" x14ac:dyDescent="0.35">
      <c r="B4505" s="3">
        <v>46210.374999989093</v>
      </c>
      <c r="C4505" s="84">
        <v>13.344469824993626</v>
      </c>
      <c r="D4505" s="76">
        <f t="shared" si="280"/>
        <v>7</v>
      </c>
      <c r="E4505" s="76">
        <f t="shared" si="281"/>
        <v>9</v>
      </c>
      <c r="F4505" s="101">
        <f t="shared" si="282"/>
        <v>3</v>
      </c>
      <c r="G4505" s="101" t="str">
        <f t="shared" si="283"/>
        <v>On</v>
      </c>
    </row>
    <row r="4506" spans="2:7" x14ac:dyDescent="0.35">
      <c r="B4506" s="3">
        <v>46210.416666655758</v>
      </c>
      <c r="C4506" s="84">
        <v>16.819758777361191</v>
      </c>
      <c r="D4506" s="76">
        <f t="shared" si="280"/>
        <v>7</v>
      </c>
      <c r="E4506" s="76">
        <f t="shared" si="281"/>
        <v>10</v>
      </c>
      <c r="F4506" s="101">
        <f t="shared" si="282"/>
        <v>3</v>
      </c>
      <c r="G4506" s="101" t="str">
        <f t="shared" si="283"/>
        <v>On</v>
      </c>
    </row>
    <row r="4507" spans="2:7" x14ac:dyDescent="0.35">
      <c r="B4507" s="3">
        <v>46210.458333322422</v>
      </c>
      <c r="C4507" s="84">
        <v>5.3270243842698637</v>
      </c>
      <c r="D4507" s="76">
        <f t="shared" si="280"/>
        <v>7</v>
      </c>
      <c r="E4507" s="76">
        <f t="shared" si="281"/>
        <v>11</v>
      </c>
      <c r="F4507" s="101">
        <f t="shared" si="282"/>
        <v>3</v>
      </c>
      <c r="G4507" s="101" t="str">
        <f t="shared" si="283"/>
        <v>On</v>
      </c>
    </row>
    <row r="4508" spans="2:7" x14ac:dyDescent="0.35">
      <c r="B4508" s="3">
        <v>46210.499999989086</v>
      </c>
      <c r="C4508" s="84">
        <v>12.109748662809245</v>
      </c>
      <c r="D4508" s="76">
        <f t="shared" si="280"/>
        <v>7</v>
      </c>
      <c r="E4508" s="76">
        <f t="shared" si="281"/>
        <v>12</v>
      </c>
      <c r="F4508" s="101">
        <f t="shared" si="282"/>
        <v>3</v>
      </c>
      <c r="G4508" s="101" t="str">
        <f t="shared" si="283"/>
        <v>On</v>
      </c>
    </row>
    <row r="4509" spans="2:7" x14ac:dyDescent="0.35">
      <c r="B4509" s="3">
        <v>46210.54166665575</v>
      </c>
      <c r="C4509" s="84">
        <v>13.289137594693061</v>
      </c>
      <c r="D4509" s="76">
        <f t="shared" si="280"/>
        <v>7</v>
      </c>
      <c r="E4509" s="76">
        <f t="shared" si="281"/>
        <v>13</v>
      </c>
      <c r="F4509" s="101">
        <f t="shared" si="282"/>
        <v>3</v>
      </c>
      <c r="G4509" s="101" t="str">
        <f t="shared" si="283"/>
        <v>On</v>
      </c>
    </row>
    <row r="4510" spans="2:7" x14ac:dyDescent="0.35">
      <c r="B4510" s="3">
        <v>46210.583333322415</v>
      </c>
      <c r="C4510" s="84">
        <v>12.321287811279003</v>
      </c>
      <c r="D4510" s="76">
        <f t="shared" si="280"/>
        <v>7</v>
      </c>
      <c r="E4510" s="76">
        <f t="shared" si="281"/>
        <v>14</v>
      </c>
      <c r="F4510" s="101">
        <f t="shared" si="282"/>
        <v>3</v>
      </c>
      <c r="G4510" s="101" t="str">
        <f t="shared" si="283"/>
        <v>On</v>
      </c>
    </row>
    <row r="4511" spans="2:7" x14ac:dyDescent="0.35">
      <c r="B4511" s="3">
        <v>46210.624999989079</v>
      </c>
      <c r="C4511" s="84">
        <v>15.932386766036201</v>
      </c>
      <c r="D4511" s="76">
        <f t="shared" si="280"/>
        <v>7</v>
      </c>
      <c r="E4511" s="76">
        <f t="shared" si="281"/>
        <v>15</v>
      </c>
      <c r="F4511" s="101">
        <f t="shared" si="282"/>
        <v>3</v>
      </c>
      <c r="G4511" s="101" t="str">
        <f t="shared" si="283"/>
        <v>On</v>
      </c>
    </row>
    <row r="4512" spans="2:7" x14ac:dyDescent="0.35">
      <c r="B4512" s="3">
        <v>46210.666666655743</v>
      </c>
      <c r="C4512" s="84">
        <v>9.0456128450075184</v>
      </c>
      <c r="D4512" s="76">
        <f t="shared" si="280"/>
        <v>7</v>
      </c>
      <c r="E4512" s="76">
        <f t="shared" si="281"/>
        <v>16</v>
      </c>
      <c r="F4512" s="101">
        <f t="shared" si="282"/>
        <v>3</v>
      </c>
      <c r="G4512" s="101" t="str">
        <f t="shared" si="283"/>
        <v>On</v>
      </c>
    </row>
    <row r="4513" spans="2:7" x14ac:dyDescent="0.35">
      <c r="B4513" s="3">
        <v>46210.708333322407</v>
      </c>
      <c r="C4513" s="84">
        <v>13.206349093006791</v>
      </c>
      <c r="D4513" s="76">
        <f t="shared" si="280"/>
        <v>7</v>
      </c>
      <c r="E4513" s="76">
        <f t="shared" si="281"/>
        <v>17</v>
      </c>
      <c r="F4513" s="101">
        <f t="shared" si="282"/>
        <v>3</v>
      </c>
      <c r="G4513" s="101" t="str">
        <f t="shared" si="283"/>
        <v>On</v>
      </c>
    </row>
    <row r="4514" spans="2:7" x14ac:dyDescent="0.35">
      <c r="B4514" s="3">
        <v>46210.749999989072</v>
      </c>
      <c r="C4514" s="84">
        <v>2.5882569554254857</v>
      </c>
      <c r="D4514" s="76">
        <f t="shared" si="280"/>
        <v>7</v>
      </c>
      <c r="E4514" s="76">
        <f t="shared" si="281"/>
        <v>18</v>
      </c>
      <c r="F4514" s="101">
        <f t="shared" si="282"/>
        <v>3</v>
      </c>
      <c r="G4514" s="101" t="str">
        <f t="shared" si="283"/>
        <v>On</v>
      </c>
    </row>
    <row r="4515" spans="2:7" x14ac:dyDescent="0.35">
      <c r="B4515" s="3">
        <v>46210.791666655736</v>
      </c>
      <c r="C4515" s="84">
        <v>5.5477379412514285</v>
      </c>
      <c r="D4515" s="76">
        <f t="shared" si="280"/>
        <v>7</v>
      </c>
      <c r="E4515" s="76">
        <f t="shared" si="281"/>
        <v>19</v>
      </c>
      <c r="F4515" s="101">
        <f t="shared" si="282"/>
        <v>3</v>
      </c>
      <c r="G4515" s="101" t="str">
        <f t="shared" si="283"/>
        <v>On</v>
      </c>
    </row>
    <row r="4516" spans="2:7" x14ac:dyDescent="0.35">
      <c r="B4516" s="3">
        <v>46210.8333333224</v>
      </c>
      <c r="C4516" s="84">
        <v>0.11061684191901154</v>
      </c>
      <c r="D4516" s="76">
        <f t="shared" si="280"/>
        <v>7</v>
      </c>
      <c r="E4516" s="76">
        <f t="shared" si="281"/>
        <v>20</v>
      </c>
      <c r="F4516" s="101">
        <f t="shared" si="282"/>
        <v>3</v>
      </c>
      <c r="G4516" s="101" t="str">
        <f t="shared" si="283"/>
        <v>On</v>
      </c>
    </row>
    <row r="4517" spans="2:7" x14ac:dyDescent="0.35">
      <c r="B4517" s="3">
        <v>46210.874999989064</v>
      </c>
      <c r="C4517" s="84">
        <v>0</v>
      </c>
      <c r="D4517" s="76">
        <f t="shared" si="280"/>
        <v>7</v>
      </c>
      <c r="E4517" s="76">
        <f t="shared" si="281"/>
        <v>21</v>
      </c>
      <c r="F4517" s="101">
        <f t="shared" si="282"/>
        <v>3</v>
      </c>
      <c r="G4517" s="101" t="str">
        <f t="shared" si="283"/>
        <v>On</v>
      </c>
    </row>
    <row r="4518" spans="2:7" x14ac:dyDescent="0.35">
      <c r="B4518" s="3">
        <v>46210.916666655728</v>
      </c>
      <c r="C4518" s="84">
        <v>0</v>
      </c>
      <c r="D4518" s="76">
        <f t="shared" si="280"/>
        <v>7</v>
      </c>
      <c r="E4518" s="76">
        <f t="shared" si="281"/>
        <v>22</v>
      </c>
      <c r="F4518" s="101">
        <f t="shared" si="282"/>
        <v>3</v>
      </c>
      <c r="G4518" s="101" t="str">
        <f t="shared" si="283"/>
        <v>On</v>
      </c>
    </row>
    <row r="4519" spans="2:7" x14ac:dyDescent="0.35">
      <c r="B4519" s="3">
        <v>46210.958333322393</v>
      </c>
      <c r="C4519" s="84">
        <v>0</v>
      </c>
      <c r="D4519" s="76">
        <f t="shared" si="280"/>
        <v>7</v>
      </c>
      <c r="E4519" s="76">
        <f t="shared" si="281"/>
        <v>23</v>
      </c>
      <c r="F4519" s="101">
        <f t="shared" si="282"/>
        <v>3</v>
      </c>
      <c r="G4519" s="101" t="str">
        <f t="shared" si="283"/>
        <v>On</v>
      </c>
    </row>
    <row r="4520" spans="2:7" x14ac:dyDescent="0.35">
      <c r="B4520" s="3">
        <v>46210.999999989057</v>
      </c>
      <c r="C4520" s="84">
        <v>0</v>
      </c>
      <c r="D4520" s="76">
        <f t="shared" si="280"/>
        <v>7</v>
      </c>
      <c r="E4520" s="76">
        <f t="shared" si="281"/>
        <v>0</v>
      </c>
      <c r="F4520" s="101">
        <f t="shared" si="282"/>
        <v>4</v>
      </c>
      <c r="G4520" s="101" t="str">
        <f t="shared" si="283"/>
        <v>Off</v>
      </c>
    </row>
    <row r="4521" spans="2:7" x14ac:dyDescent="0.35">
      <c r="B4521" s="3">
        <v>46211.041666655721</v>
      </c>
      <c r="C4521" s="84">
        <v>0</v>
      </c>
      <c r="D4521" s="76">
        <f t="shared" si="280"/>
        <v>7</v>
      </c>
      <c r="E4521" s="76">
        <f t="shared" si="281"/>
        <v>1</v>
      </c>
      <c r="F4521" s="101">
        <f t="shared" si="282"/>
        <v>4</v>
      </c>
      <c r="G4521" s="101" t="str">
        <f t="shared" si="283"/>
        <v>Off</v>
      </c>
    </row>
    <row r="4522" spans="2:7" x14ac:dyDescent="0.35">
      <c r="B4522" s="3">
        <v>46211.083333322385</v>
      </c>
      <c r="C4522" s="84">
        <v>0</v>
      </c>
      <c r="D4522" s="76">
        <f t="shared" si="280"/>
        <v>7</v>
      </c>
      <c r="E4522" s="76">
        <f t="shared" si="281"/>
        <v>2</v>
      </c>
      <c r="F4522" s="101">
        <f t="shared" si="282"/>
        <v>4</v>
      </c>
      <c r="G4522" s="101" t="str">
        <f t="shared" si="283"/>
        <v>Off</v>
      </c>
    </row>
    <row r="4523" spans="2:7" x14ac:dyDescent="0.35">
      <c r="B4523" s="3">
        <v>46211.12499998905</v>
      </c>
      <c r="C4523" s="84">
        <v>0</v>
      </c>
      <c r="D4523" s="76">
        <f t="shared" si="280"/>
        <v>7</v>
      </c>
      <c r="E4523" s="76">
        <f t="shared" si="281"/>
        <v>3</v>
      </c>
      <c r="F4523" s="101">
        <f t="shared" si="282"/>
        <v>4</v>
      </c>
      <c r="G4523" s="101" t="str">
        <f t="shared" si="283"/>
        <v>Off</v>
      </c>
    </row>
    <row r="4524" spans="2:7" x14ac:dyDescent="0.35">
      <c r="B4524" s="3">
        <v>46211.166666655714</v>
      </c>
      <c r="C4524" s="84">
        <v>0</v>
      </c>
      <c r="D4524" s="76">
        <f t="shared" si="280"/>
        <v>7</v>
      </c>
      <c r="E4524" s="76">
        <f t="shared" si="281"/>
        <v>4</v>
      </c>
      <c r="F4524" s="101">
        <f t="shared" si="282"/>
        <v>4</v>
      </c>
      <c r="G4524" s="101" t="str">
        <f t="shared" si="283"/>
        <v>Off</v>
      </c>
    </row>
    <row r="4525" spans="2:7" x14ac:dyDescent="0.35">
      <c r="B4525" s="3">
        <v>46211.208333322378</v>
      </c>
      <c r="C4525" s="84">
        <v>0</v>
      </c>
      <c r="D4525" s="76">
        <f t="shared" si="280"/>
        <v>7</v>
      </c>
      <c r="E4525" s="76">
        <f t="shared" si="281"/>
        <v>5</v>
      </c>
      <c r="F4525" s="101">
        <f t="shared" si="282"/>
        <v>4</v>
      </c>
      <c r="G4525" s="101" t="str">
        <f t="shared" si="283"/>
        <v>Off</v>
      </c>
    </row>
    <row r="4526" spans="2:7" x14ac:dyDescent="0.35">
      <c r="B4526" s="3">
        <v>46211.249999989042</v>
      </c>
      <c r="C4526" s="84">
        <v>0</v>
      </c>
      <c r="D4526" s="76">
        <f t="shared" si="280"/>
        <v>7</v>
      </c>
      <c r="E4526" s="76">
        <f t="shared" si="281"/>
        <v>6</v>
      </c>
      <c r="F4526" s="101">
        <f t="shared" si="282"/>
        <v>4</v>
      </c>
      <c r="G4526" s="101" t="str">
        <f t="shared" si="283"/>
        <v>Off</v>
      </c>
    </row>
    <row r="4527" spans="2:7" x14ac:dyDescent="0.35">
      <c r="B4527" s="3">
        <v>46211.291666655707</v>
      </c>
      <c r="C4527" s="84">
        <v>2.4646356792241324</v>
      </c>
      <c r="D4527" s="76">
        <f t="shared" si="280"/>
        <v>7</v>
      </c>
      <c r="E4527" s="76">
        <f t="shared" si="281"/>
        <v>7</v>
      </c>
      <c r="F4527" s="101">
        <f t="shared" si="282"/>
        <v>4</v>
      </c>
      <c r="G4527" s="101" t="str">
        <f t="shared" si="283"/>
        <v>Off</v>
      </c>
    </row>
    <row r="4528" spans="2:7" x14ac:dyDescent="0.35">
      <c r="B4528" s="3">
        <v>46211.333333322371</v>
      </c>
      <c r="C4528" s="84">
        <v>4.8106527443984231</v>
      </c>
      <c r="D4528" s="76">
        <f t="shared" si="280"/>
        <v>7</v>
      </c>
      <c r="E4528" s="76">
        <f t="shared" si="281"/>
        <v>8</v>
      </c>
      <c r="F4528" s="101">
        <f t="shared" si="282"/>
        <v>4</v>
      </c>
      <c r="G4528" s="101" t="str">
        <f t="shared" si="283"/>
        <v>On</v>
      </c>
    </row>
    <row r="4529" spans="2:7" x14ac:dyDescent="0.35">
      <c r="B4529" s="3">
        <v>46211.374999989035</v>
      </c>
      <c r="C4529" s="84">
        <v>7.4817749148389687</v>
      </c>
      <c r="D4529" s="76">
        <f t="shared" si="280"/>
        <v>7</v>
      </c>
      <c r="E4529" s="76">
        <f t="shared" si="281"/>
        <v>9</v>
      </c>
      <c r="F4529" s="101">
        <f t="shared" si="282"/>
        <v>4</v>
      </c>
      <c r="G4529" s="101" t="str">
        <f t="shared" si="283"/>
        <v>On</v>
      </c>
    </row>
    <row r="4530" spans="2:7" x14ac:dyDescent="0.35">
      <c r="B4530" s="3">
        <v>46211.416666655699</v>
      </c>
      <c r="C4530" s="84">
        <v>7.9972968590684808</v>
      </c>
      <c r="D4530" s="76">
        <f t="shared" si="280"/>
        <v>7</v>
      </c>
      <c r="E4530" s="76">
        <f t="shared" si="281"/>
        <v>10</v>
      </c>
      <c r="F4530" s="101">
        <f t="shared" si="282"/>
        <v>4</v>
      </c>
      <c r="G4530" s="101" t="str">
        <f t="shared" si="283"/>
        <v>On</v>
      </c>
    </row>
    <row r="4531" spans="2:7" x14ac:dyDescent="0.35">
      <c r="B4531" s="3">
        <v>46211.458333322364</v>
      </c>
      <c r="C4531" s="84">
        <v>9.1180658470568616</v>
      </c>
      <c r="D4531" s="76">
        <f t="shared" si="280"/>
        <v>7</v>
      </c>
      <c r="E4531" s="76">
        <f t="shared" si="281"/>
        <v>11</v>
      </c>
      <c r="F4531" s="101">
        <f t="shared" si="282"/>
        <v>4</v>
      </c>
      <c r="G4531" s="101" t="str">
        <f t="shared" si="283"/>
        <v>On</v>
      </c>
    </row>
    <row r="4532" spans="2:7" x14ac:dyDescent="0.35">
      <c r="B4532" s="3">
        <v>46211.499999989028</v>
      </c>
      <c r="C4532" s="84">
        <v>11.007091981942029</v>
      </c>
      <c r="D4532" s="76">
        <f t="shared" si="280"/>
        <v>7</v>
      </c>
      <c r="E4532" s="76">
        <f t="shared" si="281"/>
        <v>12</v>
      </c>
      <c r="F4532" s="101">
        <f t="shared" si="282"/>
        <v>4</v>
      </c>
      <c r="G4532" s="101" t="str">
        <f t="shared" si="283"/>
        <v>On</v>
      </c>
    </row>
    <row r="4533" spans="2:7" x14ac:dyDescent="0.35">
      <c r="B4533" s="3">
        <v>46211.541666655692</v>
      </c>
      <c r="C4533" s="84">
        <v>10.570296287763497</v>
      </c>
      <c r="D4533" s="76">
        <f t="shared" si="280"/>
        <v>7</v>
      </c>
      <c r="E4533" s="76">
        <f t="shared" si="281"/>
        <v>13</v>
      </c>
      <c r="F4533" s="101">
        <f t="shared" si="282"/>
        <v>4</v>
      </c>
      <c r="G4533" s="101" t="str">
        <f t="shared" si="283"/>
        <v>On</v>
      </c>
    </row>
    <row r="4534" spans="2:7" x14ac:dyDescent="0.35">
      <c r="B4534" s="3">
        <v>46211.583333322356</v>
      </c>
      <c r="C4534" s="84">
        <v>3.7115325869973188</v>
      </c>
      <c r="D4534" s="76">
        <f t="shared" si="280"/>
        <v>7</v>
      </c>
      <c r="E4534" s="76">
        <f t="shared" si="281"/>
        <v>14</v>
      </c>
      <c r="F4534" s="101">
        <f t="shared" si="282"/>
        <v>4</v>
      </c>
      <c r="G4534" s="101" t="str">
        <f t="shared" si="283"/>
        <v>On</v>
      </c>
    </row>
    <row r="4535" spans="2:7" x14ac:dyDescent="0.35">
      <c r="B4535" s="3">
        <v>46211.624999989021</v>
      </c>
      <c r="C4535" s="84">
        <v>2.9935928934864218</v>
      </c>
      <c r="D4535" s="76">
        <f t="shared" si="280"/>
        <v>7</v>
      </c>
      <c r="E4535" s="76">
        <f t="shared" si="281"/>
        <v>15</v>
      </c>
      <c r="F4535" s="101">
        <f t="shared" si="282"/>
        <v>4</v>
      </c>
      <c r="G4535" s="101" t="str">
        <f t="shared" si="283"/>
        <v>On</v>
      </c>
    </row>
    <row r="4536" spans="2:7" x14ac:dyDescent="0.35">
      <c r="B4536" s="3">
        <v>46211.666666655685</v>
      </c>
      <c r="C4536" s="84">
        <v>2.1817274203365868</v>
      </c>
      <c r="D4536" s="76">
        <f t="shared" si="280"/>
        <v>7</v>
      </c>
      <c r="E4536" s="76">
        <f t="shared" si="281"/>
        <v>16</v>
      </c>
      <c r="F4536" s="101">
        <f t="shared" si="282"/>
        <v>4</v>
      </c>
      <c r="G4536" s="101" t="str">
        <f t="shared" si="283"/>
        <v>On</v>
      </c>
    </row>
    <row r="4537" spans="2:7" x14ac:dyDescent="0.35">
      <c r="B4537" s="3">
        <v>46211.708333322349</v>
      </c>
      <c r="C4537" s="84">
        <v>1.634306869465477</v>
      </c>
      <c r="D4537" s="76">
        <f t="shared" si="280"/>
        <v>7</v>
      </c>
      <c r="E4537" s="76">
        <f t="shared" si="281"/>
        <v>17</v>
      </c>
      <c r="F4537" s="101">
        <f t="shared" si="282"/>
        <v>4</v>
      </c>
      <c r="G4537" s="101" t="str">
        <f t="shared" si="283"/>
        <v>On</v>
      </c>
    </row>
    <row r="4538" spans="2:7" x14ac:dyDescent="0.35">
      <c r="B4538" s="3">
        <v>46211.749999989013</v>
      </c>
      <c r="C4538" s="84">
        <v>5.4119692397169104</v>
      </c>
      <c r="D4538" s="76">
        <f t="shared" si="280"/>
        <v>7</v>
      </c>
      <c r="E4538" s="76">
        <f t="shared" si="281"/>
        <v>18</v>
      </c>
      <c r="F4538" s="101">
        <f t="shared" si="282"/>
        <v>4</v>
      </c>
      <c r="G4538" s="101" t="str">
        <f t="shared" si="283"/>
        <v>On</v>
      </c>
    </row>
    <row r="4539" spans="2:7" x14ac:dyDescent="0.35">
      <c r="B4539" s="3">
        <v>46211.791666655678</v>
      </c>
      <c r="C4539" s="84">
        <v>1.2982853127048868</v>
      </c>
      <c r="D4539" s="76">
        <f t="shared" si="280"/>
        <v>7</v>
      </c>
      <c r="E4539" s="76">
        <f t="shared" si="281"/>
        <v>19</v>
      </c>
      <c r="F4539" s="101">
        <f t="shared" si="282"/>
        <v>4</v>
      </c>
      <c r="G4539" s="101" t="str">
        <f t="shared" si="283"/>
        <v>On</v>
      </c>
    </row>
    <row r="4540" spans="2:7" x14ac:dyDescent="0.35">
      <c r="B4540" s="3">
        <v>46211.833333322342</v>
      </c>
      <c r="C4540" s="84">
        <v>0</v>
      </c>
      <c r="D4540" s="76">
        <f t="shared" si="280"/>
        <v>7</v>
      </c>
      <c r="E4540" s="76">
        <f t="shared" si="281"/>
        <v>20</v>
      </c>
      <c r="F4540" s="101">
        <f t="shared" si="282"/>
        <v>4</v>
      </c>
      <c r="G4540" s="101" t="str">
        <f t="shared" si="283"/>
        <v>On</v>
      </c>
    </row>
    <row r="4541" spans="2:7" x14ac:dyDescent="0.35">
      <c r="B4541" s="3">
        <v>46211.874999989006</v>
      </c>
      <c r="C4541" s="84">
        <v>0</v>
      </c>
      <c r="D4541" s="76">
        <f t="shared" si="280"/>
        <v>7</v>
      </c>
      <c r="E4541" s="76">
        <f t="shared" si="281"/>
        <v>21</v>
      </c>
      <c r="F4541" s="101">
        <f t="shared" si="282"/>
        <v>4</v>
      </c>
      <c r="G4541" s="101" t="str">
        <f t="shared" si="283"/>
        <v>On</v>
      </c>
    </row>
    <row r="4542" spans="2:7" x14ac:dyDescent="0.35">
      <c r="B4542" s="3">
        <v>46211.91666665567</v>
      </c>
      <c r="C4542" s="84">
        <v>0</v>
      </c>
      <c r="D4542" s="76">
        <f t="shared" si="280"/>
        <v>7</v>
      </c>
      <c r="E4542" s="76">
        <f t="shared" si="281"/>
        <v>22</v>
      </c>
      <c r="F4542" s="101">
        <f t="shared" si="282"/>
        <v>4</v>
      </c>
      <c r="G4542" s="101" t="str">
        <f t="shared" si="283"/>
        <v>On</v>
      </c>
    </row>
    <row r="4543" spans="2:7" x14ac:dyDescent="0.35">
      <c r="B4543" s="3">
        <v>46211.958333322335</v>
      </c>
      <c r="C4543" s="84">
        <v>0</v>
      </c>
      <c r="D4543" s="76">
        <f t="shared" si="280"/>
        <v>7</v>
      </c>
      <c r="E4543" s="76">
        <f t="shared" si="281"/>
        <v>23</v>
      </c>
      <c r="F4543" s="101">
        <f t="shared" si="282"/>
        <v>4</v>
      </c>
      <c r="G4543" s="101" t="str">
        <f t="shared" si="283"/>
        <v>On</v>
      </c>
    </row>
    <row r="4544" spans="2:7" x14ac:dyDescent="0.35">
      <c r="B4544" s="3">
        <v>46211.999999988999</v>
      </c>
      <c r="C4544" s="84">
        <v>0</v>
      </c>
      <c r="D4544" s="76">
        <f t="shared" si="280"/>
        <v>7</v>
      </c>
      <c r="E4544" s="76">
        <f t="shared" si="281"/>
        <v>0</v>
      </c>
      <c r="F4544" s="101">
        <f t="shared" si="282"/>
        <v>5</v>
      </c>
      <c r="G4544" s="101" t="str">
        <f t="shared" si="283"/>
        <v>Off</v>
      </c>
    </row>
    <row r="4545" spans="2:7" x14ac:dyDescent="0.35">
      <c r="B4545" s="3">
        <v>46212.041666655663</v>
      </c>
      <c r="C4545" s="84">
        <v>0</v>
      </c>
      <c r="D4545" s="76">
        <f t="shared" si="280"/>
        <v>7</v>
      </c>
      <c r="E4545" s="76">
        <f t="shared" si="281"/>
        <v>1</v>
      </c>
      <c r="F4545" s="101">
        <f t="shared" si="282"/>
        <v>5</v>
      </c>
      <c r="G4545" s="101" t="str">
        <f t="shared" si="283"/>
        <v>Off</v>
      </c>
    </row>
    <row r="4546" spans="2:7" x14ac:dyDescent="0.35">
      <c r="B4546" s="3">
        <v>46212.083333322327</v>
      </c>
      <c r="C4546" s="84">
        <v>0</v>
      </c>
      <c r="D4546" s="76">
        <f t="shared" si="280"/>
        <v>7</v>
      </c>
      <c r="E4546" s="76">
        <f t="shared" si="281"/>
        <v>2</v>
      </c>
      <c r="F4546" s="101">
        <f t="shared" si="282"/>
        <v>5</v>
      </c>
      <c r="G4546" s="101" t="str">
        <f t="shared" si="283"/>
        <v>Off</v>
      </c>
    </row>
    <row r="4547" spans="2:7" x14ac:dyDescent="0.35">
      <c r="B4547" s="3">
        <v>46212.124999988991</v>
      </c>
      <c r="C4547" s="84">
        <v>0</v>
      </c>
      <c r="D4547" s="76">
        <f t="shared" si="280"/>
        <v>7</v>
      </c>
      <c r="E4547" s="76">
        <f t="shared" si="281"/>
        <v>3</v>
      </c>
      <c r="F4547" s="101">
        <f t="shared" si="282"/>
        <v>5</v>
      </c>
      <c r="G4547" s="101" t="str">
        <f t="shared" si="283"/>
        <v>Off</v>
      </c>
    </row>
    <row r="4548" spans="2:7" x14ac:dyDescent="0.35">
      <c r="B4548" s="3">
        <v>46212.166666655656</v>
      </c>
      <c r="C4548" s="84">
        <v>0</v>
      </c>
      <c r="D4548" s="76">
        <f t="shared" si="280"/>
        <v>7</v>
      </c>
      <c r="E4548" s="76">
        <f t="shared" si="281"/>
        <v>4</v>
      </c>
      <c r="F4548" s="101">
        <f t="shared" si="282"/>
        <v>5</v>
      </c>
      <c r="G4548" s="101" t="str">
        <f t="shared" si="283"/>
        <v>Off</v>
      </c>
    </row>
    <row r="4549" spans="2:7" x14ac:dyDescent="0.35">
      <c r="B4549" s="3">
        <v>46212.20833332232</v>
      </c>
      <c r="C4549" s="84">
        <v>0</v>
      </c>
      <c r="D4549" s="76">
        <f t="shared" si="280"/>
        <v>7</v>
      </c>
      <c r="E4549" s="76">
        <f t="shared" si="281"/>
        <v>5</v>
      </c>
      <c r="F4549" s="101">
        <f t="shared" si="282"/>
        <v>5</v>
      </c>
      <c r="G4549" s="101" t="str">
        <f t="shared" si="283"/>
        <v>Off</v>
      </c>
    </row>
    <row r="4550" spans="2:7" x14ac:dyDescent="0.35">
      <c r="B4550" s="3">
        <v>46212.249999988984</v>
      </c>
      <c r="C4550" s="84">
        <v>0</v>
      </c>
      <c r="D4550" s="76">
        <f t="shared" si="280"/>
        <v>7</v>
      </c>
      <c r="E4550" s="76">
        <f t="shared" si="281"/>
        <v>6</v>
      </c>
      <c r="F4550" s="101">
        <f t="shared" si="282"/>
        <v>5</v>
      </c>
      <c r="G4550" s="101" t="str">
        <f t="shared" si="283"/>
        <v>Off</v>
      </c>
    </row>
    <row r="4551" spans="2:7" x14ac:dyDescent="0.35">
      <c r="B4551" s="3">
        <v>46212.291666655648</v>
      </c>
      <c r="C4551" s="84">
        <v>2.4452714862336271</v>
      </c>
      <c r="D4551" s="76">
        <f t="shared" si="280"/>
        <v>7</v>
      </c>
      <c r="E4551" s="76">
        <f t="shared" si="281"/>
        <v>7</v>
      </c>
      <c r="F4551" s="101">
        <f t="shared" si="282"/>
        <v>5</v>
      </c>
      <c r="G4551" s="101" t="str">
        <f t="shared" si="283"/>
        <v>Off</v>
      </c>
    </row>
    <row r="4552" spans="2:7" x14ac:dyDescent="0.35">
      <c r="B4552" s="3">
        <v>46212.333333322313</v>
      </c>
      <c r="C4552" s="84">
        <v>4.3481379103949527</v>
      </c>
      <c r="D4552" s="76">
        <f t="shared" si="280"/>
        <v>7</v>
      </c>
      <c r="E4552" s="76">
        <f t="shared" si="281"/>
        <v>8</v>
      </c>
      <c r="F4552" s="101">
        <f t="shared" si="282"/>
        <v>5</v>
      </c>
      <c r="G4552" s="101" t="str">
        <f t="shared" si="283"/>
        <v>On</v>
      </c>
    </row>
    <row r="4553" spans="2:7" x14ac:dyDescent="0.35">
      <c r="B4553" s="3">
        <v>46212.374999988977</v>
      </c>
      <c r="C4553" s="84">
        <v>9.4577136779310536</v>
      </c>
      <c r="D4553" s="76">
        <f t="shared" ref="D4553:D4616" si="284">MONTH(B4553)</f>
        <v>7</v>
      </c>
      <c r="E4553" s="76">
        <f t="shared" si="281"/>
        <v>9</v>
      </c>
      <c r="F4553" s="101">
        <f t="shared" si="282"/>
        <v>5</v>
      </c>
      <c r="G4553" s="101" t="str">
        <f t="shared" si="283"/>
        <v>On</v>
      </c>
    </row>
    <row r="4554" spans="2:7" x14ac:dyDescent="0.35">
      <c r="B4554" s="3">
        <v>46212.416666655641</v>
      </c>
      <c r="C4554" s="84">
        <v>8.1888858204670942</v>
      </c>
      <c r="D4554" s="76">
        <f t="shared" si="284"/>
        <v>7</v>
      </c>
      <c r="E4554" s="76">
        <f t="shared" ref="E4554:E4617" si="285">HOUR(B4554)</f>
        <v>10</v>
      </c>
      <c r="F4554" s="101">
        <f t="shared" ref="F4554:F4617" si="286">WEEKDAY(B4554,1)</f>
        <v>5</v>
      </c>
      <c r="G4554" s="101" t="str">
        <f t="shared" ref="G4554:G4617" si="287">IF(OR(F4554=$F$6,F4554=$F$7),"Off",IF(E4554&lt;8,"Off","On"))</f>
        <v>On</v>
      </c>
    </row>
    <row r="4555" spans="2:7" x14ac:dyDescent="0.35">
      <c r="B4555" s="3">
        <v>46212.458333322305</v>
      </c>
      <c r="C4555" s="84">
        <v>12.699227132687115</v>
      </c>
      <c r="D4555" s="76">
        <f t="shared" si="284"/>
        <v>7</v>
      </c>
      <c r="E4555" s="76">
        <f t="shared" si="285"/>
        <v>11</v>
      </c>
      <c r="F4555" s="101">
        <f t="shared" si="286"/>
        <v>5</v>
      </c>
      <c r="G4555" s="101" t="str">
        <f t="shared" si="287"/>
        <v>On</v>
      </c>
    </row>
    <row r="4556" spans="2:7" x14ac:dyDescent="0.35">
      <c r="B4556" s="3">
        <v>46212.49999998897</v>
      </c>
      <c r="C4556" s="84">
        <v>11.686504224845766</v>
      </c>
      <c r="D4556" s="76">
        <f t="shared" si="284"/>
        <v>7</v>
      </c>
      <c r="E4556" s="76">
        <f t="shared" si="285"/>
        <v>12</v>
      </c>
      <c r="F4556" s="101">
        <f t="shared" si="286"/>
        <v>5</v>
      </c>
      <c r="G4556" s="101" t="str">
        <f t="shared" si="287"/>
        <v>On</v>
      </c>
    </row>
    <row r="4557" spans="2:7" x14ac:dyDescent="0.35">
      <c r="B4557" s="3">
        <v>46212.541666655634</v>
      </c>
      <c r="C4557" s="84">
        <v>10.472727567819479</v>
      </c>
      <c r="D4557" s="76">
        <f t="shared" si="284"/>
        <v>7</v>
      </c>
      <c r="E4557" s="76">
        <f t="shared" si="285"/>
        <v>13</v>
      </c>
      <c r="F4557" s="101">
        <f t="shared" si="286"/>
        <v>5</v>
      </c>
      <c r="G4557" s="101" t="str">
        <f t="shared" si="287"/>
        <v>On</v>
      </c>
    </row>
    <row r="4558" spans="2:7" x14ac:dyDescent="0.35">
      <c r="B4558" s="3">
        <v>46212.583333322298</v>
      </c>
      <c r="C4558" s="84">
        <v>18.229227133371733</v>
      </c>
      <c r="D4558" s="76">
        <f t="shared" si="284"/>
        <v>7</v>
      </c>
      <c r="E4558" s="76">
        <f t="shared" si="285"/>
        <v>14</v>
      </c>
      <c r="F4558" s="101">
        <f t="shared" si="286"/>
        <v>5</v>
      </c>
      <c r="G4558" s="101" t="str">
        <f t="shared" si="287"/>
        <v>On</v>
      </c>
    </row>
    <row r="4559" spans="2:7" x14ac:dyDescent="0.35">
      <c r="B4559" s="3">
        <v>46212.624999988962</v>
      </c>
      <c r="C4559" s="84">
        <v>18.078303008969645</v>
      </c>
      <c r="D4559" s="76">
        <f t="shared" si="284"/>
        <v>7</v>
      </c>
      <c r="E4559" s="76">
        <f t="shared" si="285"/>
        <v>15</v>
      </c>
      <c r="F4559" s="101">
        <f t="shared" si="286"/>
        <v>5</v>
      </c>
      <c r="G4559" s="101" t="str">
        <f t="shared" si="287"/>
        <v>On</v>
      </c>
    </row>
    <row r="4560" spans="2:7" x14ac:dyDescent="0.35">
      <c r="B4560" s="3">
        <v>46212.666666655627</v>
      </c>
      <c r="C4560" s="84">
        <v>17.657458558140867</v>
      </c>
      <c r="D4560" s="76">
        <f t="shared" si="284"/>
        <v>7</v>
      </c>
      <c r="E4560" s="76">
        <f t="shared" si="285"/>
        <v>16</v>
      </c>
      <c r="F4560" s="101">
        <f t="shared" si="286"/>
        <v>5</v>
      </c>
      <c r="G4560" s="101" t="str">
        <f t="shared" si="287"/>
        <v>On</v>
      </c>
    </row>
    <row r="4561" spans="2:7" x14ac:dyDescent="0.35">
      <c r="B4561" s="3">
        <v>46212.708333322291</v>
      </c>
      <c r="C4561" s="84">
        <v>16.103213457669785</v>
      </c>
      <c r="D4561" s="76">
        <f t="shared" si="284"/>
        <v>7</v>
      </c>
      <c r="E4561" s="76">
        <f t="shared" si="285"/>
        <v>17</v>
      </c>
      <c r="F4561" s="101">
        <f t="shared" si="286"/>
        <v>5</v>
      </c>
      <c r="G4561" s="101" t="str">
        <f t="shared" si="287"/>
        <v>On</v>
      </c>
    </row>
    <row r="4562" spans="2:7" x14ac:dyDescent="0.35">
      <c r="B4562" s="3">
        <v>46212.749999988955</v>
      </c>
      <c r="C4562" s="84">
        <v>13.356431700910512</v>
      </c>
      <c r="D4562" s="76">
        <f t="shared" si="284"/>
        <v>7</v>
      </c>
      <c r="E4562" s="76">
        <f t="shared" si="285"/>
        <v>18</v>
      </c>
      <c r="F4562" s="101">
        <f t="shared" si="286"/>
        <v>5</v>
      </c>
      <c r="G4562" s="101" t="str">
        <f t="shared" si="287"/>
        <v>On</v>
      </c>
    </row>
    <row r="4563" spans="2:7" x14ac:dyDescent="0.35">
      <c r="B4563" s="3">
        <v>46212.791666655619</v>
      </c>
      <c r="C4563" s="84">
        <v>4.0490150098705779</v>
      </c>
      <c r="D4563" s="76">
        <f t="shared" si="284"/>
        <v>7</v>
      </c>
      <c r="E4563" s="76">
        <f t="shared" si="285"/>
        <v>19</v>
      </c>
      <c r="F4563" s="101">
        <f t="shared" si="286"/>
        <v>5</v>
      </c>
      <c r="G4563" s="101" t="str">
        <f t="shared" si="287"/>
        <v>On</v>
      </c>
    </row>
    <row r="4564" spans="2:7" x14ac:dyDescent="0.35">
      <c r="B4564" s="3">
        <v>46212.833333322284</v>
      </c>
      <c r="C4564" s="84">
        <v>0.5431214941619017</v>
      </c>
      <c r="D4564" s="76">
        <f t="shared" si="284"/>
        <v>7</v>
      </c>
      <c r="E4564" s="76">
        <f t="shared" si="285"/>
        <v>20</v>
      </c>
      <c r="F4564" s="101">
        <f t="shared" si="286"/>
        <v>5</v>
      </c>
      <c r="G4564" s="101" t="str">
        <f t="shared" si="287"/>
        <v>On</v>
      </c>
    </row>
    <row r="4565" spans="2:7" x14ac:dyDescent="0.35">
      <c r="B4565" s="3">
        <v>46212.874999988948</v>
      </c>
      <c r="C4565" s="84">
        <v>0</v>
      </c>
      <c r="D4565" s="76">
        <f t="shared" si="284"/>
        <v>7</v>
      </c>
      <c r="E4565" s="76">
        <f t="shared" si="285"/>
        <v>21</v>
      </c>
      <c r="F4565" s="101">
        <f t="shared" si="286"/>
        <v>5</v>
      </c>
      <c r="G4565" s="101" t="str">
        <f t="shared" si="287"/>
        <v>On</v>
      </c>
    </row>
    <row r="4566" spans="2:7" x14ac:dyDescent="0.35">
      <c r="B4566" s="3">
        <v>46212.916666655612</v>
      </c>
      <c r="C4566" s="84">
        <v>0</v>
      </c>
      <c r="D4566" s="76">
        <f t="shared" si="284"/>
        <v>7</v>
      </c>
      <c r="E4566" s="76">
        <f t="shared" si="285"/>
        <v>22</v>
      </c>
      <c r="F4566" s="101">
        <f t="shared" si="286"/>
        <v>5</v>
      </c>
      <c r="G4566" s="101" t="str">
        <f t="shared" si="287"/>
        <v>On</v>
      </c>
    </row>
    <row r="4567" spans="2:7" x14ac:dyDescent="0.35">
      <c r="B4567" s="3">
        <v>46212.958333322276</v>
      </c>
      <c r="C4567" s="84">
        <v>0</v>
      </c>
      <c r="D4567" s="76">
        <f t="shared" si="284"/>
        <v>7</v>
      </c>
      <c r="E4567" s="76">
        <f t="shared" si="285"/>
        <v>23</v>
      </c>
      <c r="F4567" s="101">
        <f t="shared" si="286"/>
        <v>5</v>
      </c>
      <c r="G4567" s="101" t="str">
        <f t="shared" si="287"/>
        <v>On</v>
      </c>
    </row>
    <row r="4568" spans="2:7" x14ac:dyDescent="0.35">
      <c r="B4568" s="3">
        <v>46212.999999988941</v>
      </c>
      <c r="C4568" s="84">
        <v>0</v>
      </c>
      <c r="D4568" s="76">
        <f t="shared" si="284"/>
        <v>7</v>
      </c>
      <c r="E4568" s="76">
        <f t="shared" si="285"/>
        <v>0</v>
      </c>
      <c r="F4568" s="101">
        <f t="shared" si="286"/>
        <v>6</v>
      </c>
      <c r="G4568" s="101" t="str">
        <f t="shared" si="287"/>
        <v>Off</v>
      </c>
    </row>
    <row r="4569" spans="2:7" x14ac:dyDescent="0.35">
      <c r="B4569" s="3">
        <v>46213.041666655605</v>
      </c>
      <c r="C4569" s="84">
        <v>0</v>
      </c>
      <c r="D4569" s="76">
        <f t="shared" si="284"/>
        <v>7</v>
      </c>
      <c r="E4569" s="76">
        <f t="shared" si="285"/>
        <v>1</v>
      </c>
      <c r="F4569" s="101">
        <f t="shared" si="286"/>
        <v>6</v>
      </c>
      <c r="G4569" s="101" t="str">
        <f t="shared" si="287"/>
        <v>Off</v>
      </c>
    </row>
    <row r="4570" spans="2:7" x14ac:dyDescent="0.35">
      <c r="B4570" s="3">
        <v>46213.083333322269</v>
      </c>
      <c r="C4570" s="84">
        <v>0</v>
      </c>
      <c r="D4570" s="76">
        <f t="shared" si="284"/>
        <v>7</v>
      </c>
      <c r="E4570" s="76">
        <f t="shared" si="285"/>
        <v>2</v>
      </c>
      <c r="F4570" s="101">
        <f t="shared" si="286"/>
        <v>6</v>
      </c>
      <c r="G4570" s="101" t="str">
        <f t="shared" si="287"/>
        <v>Off</v>
      </c>
    </row>
    <row r="4571" spans="2:7" x14ac:dyDescent="0.35">
      <c r="B4571" s="3">
        <v>46213.124999988933</v>
      </c>
      <c r="C4571" s="84">
        <v>0</v>
      </c>
      <c r="D4571" s="76">
        <f t="shared" si="284"/>
        <v>7</v>
      </c>
      <c r="E4571" s="76">
        <f t="shared" si="285"/>
        <v>3</v>
      </c>
      <c r="F4571" s="101">
        <f t="shared" si="286"/>
        <v>6</v>
      </c>
      <c r="G4571" s="101" t="str">
        <f t="shared" si="287"/>
        <v>Off</v>
      </c>
    </row>
    <row r="4572" spans="2:7" x14ac:dyDescent="0.35">
      <c r="B4572" s="3">
        <v>46213.166666655598</v>
      </c>
      <c r="C4572" s="84">
        <v>0</v>
      </c>
      <c r="D4572" s="76">
        <f t="shared" si="284"/>
        <v>7</v>
      </c>
      <c r="E4572" s="76">
        <f t="shared" si="285"/>
        <v>4</v>
      </c>
      <c r="F4572" s="101">
        <f t="shared" si="286"/>
        <v>6</v>
      </c>
      <c r="G4572" s="101" t="str">
        <f t="shared" si="287"/>
        <v>Off</v>
      </c>
    </row>
    <row r="4573" spans="2:7" x14ac:dyDescent="0.35">
      <c r="B4573" s="3">
        <v>46213.208333322262</v>
      </c>
      <c r="C4573" s="84">
        <v>0</v>
      </c>
      <c r="D4573" s="76">
        <f t="shared" si="284"/>
        <v>7</v>
      </c>
      <c r="E4573" s="76">
        <f t="shared" si="285"/>
        <v>5</v>
      </c>
      <c r="F4573" s="101">
        <f t="shared" si="286"/>
        <v>6</v>
      </c>
      <c r="G4573" s="101" t="str">
        <f t="shared" si="287"/>
        <v>Off</v>
      </c>
    </row>
    <row r="4574" spans="2:7" x14ac:dyDescent="0.35">
      <c r="B4574" s="3">
        <v>46213.249999988926</v>
      </c>
      <c r="C4574" s="84">
        <v>1.5286048397232497E-2</v>
      </c>
      <c r="D4574" s="76">
        <f t="shared" si="284"/>
        <v>7</v>
      </c>
      <c r="E4574" s="76">
        <f t="shared" si="285"/>
        <v>6</v>
      </c>
      <c r="F4574" s="101">
        <f t="shared" si="286"/>
        <v>6</v>
      </c>
      <c r="G4574" s="101" t="str">
        <f t="shared" si="287"/>
        <v>Off</v>
      </c>
    </row>
    <row r="4575" spans="2:7" x14ac:dyDescent="0.35">
      <c r="B4575" s="3">
        <v>46213.29166665559</v>
      </c>
      <c r="C4575" s="84">
        <v>6.6718316457616886</v>
      </c>
      <c r="D4575" s="76">
        <f t="shared" si="284"/>
        <v>7</v>
      </c>
      <c r="E4575" s="76">
        <f t="shared" si="285"/>
        <v>7</v>
      </c>
      <c r="F4575" s="101">
        <f t="shared" si="286"/>
        <v>6</v>
      </c>
      <c r="G4575" s="101" t="str">
        <f t="shared" si="287"/>
        <v>Off</v>
      </c>
    </row>
    <row r="4576" spans="2:7" x14ac:dyDescent="0.35">
      <c r="B4576" s="3">
        <v>46213.333333322254</v>
      </c>
      <c r="C4576" s="84">
        <v>14.034647824517137</v>
      </c>
      <c r="D4576" s="76">
        <f t="shared" si="284"/>
        <v>7</v>
      </c>
      <c r="E4576" s="76">
        <f t="shared" si="285"/>
        <v>8</v>
      </c>
      <c r="F4576" s="101">
        <f t="shared" si="286"/>
        <v>6</v>
      </c>
      <c r="G4576" s="101" t="str">
        <f t="shared" si="287"/>
        <v>On</v>
      </c>
    </row>
    <row r="4577" spans="2:7" x14ac:dyDescent="0.35">
      <c r="B4577" s="3">
        <v>46213.374999988919</v>
      </c>
      <c r="C4577" s="84">
        <v>17.26747669218938</v>
      </c>
      <c r="D4577" s="76">
        <f t="shared" si="284"/>
        <v>7</v>
      </c>
      <c r="E4577" s="76">
        <f t="shared" si="285"/>
        <v>9</v>
      </c>
      <c r="F4577" s="101">
        <f t="shared" si="286"/>
        <v>6</v>
      </c>
      <c r="G4577" s="101" t="str">
        <f t="shared" si="287"/>
        <v>On</v>
      </c>
    </row>
    <row r="4578" spans="2:7" x14ac:dyDescent="0.35">
      <c r="B4578" s="3">
        <v>46213.416666655583</v>
      </c>
      <c r="C4578" s="84">
        <v>18.411922438312992</v>
      </c>
      <c r="D4578" s="76">
        <f t="shared" si="284"/>
        <v>7</v>
      </c>
      <c r="E4578" s="76">
        <f t="shared" si="285"/>
        <v>10</v>
      </c>
      <c r="F4578" s="101">
        <f t="shared" si="286"/>
        <v>6</v>
      </c>
      <c r="G4578" s="101" t="str">
        <f t="shared" si="287"/>
        <v>On</v>
      </c>
    </row>
    <row r="4579" spans="2:7" x14ac:dyDescent="0.35">
      <c r="B4579" s="3">
        <v>46213.458333322247</v>
      </c>
      <c r="C4579" s="84">
        <v>13.726143760020234</v>
      </c>
      <c r="D4579" s="76">
        <f t="shared" si="284"/>
        <v>7</v>
      </c>
      <c r="E4579" s="76">
        <f t="shared" si="285"/>
        <v>11</v>
      </c>
      <c r="F4579" s="101">
        <f t="shared" si="286"/>
        <v>6</v>
      </c>
      <c r="G4579" s="101" t="str">
        <f t="shared" si="287"/>
        <v>On</v>
      </c>
    </row>
    <row r="4580" spans="2:7" x14ac:dyDescent="0.35">
      <c r="B4580" s="3">
        <v>46213.499999988911</v>
      </c>
      <c r="C4580" s="84">
        <v>18.539900974407324</v>
      </c>
      <c r="D4580" s="76">
        <f t="shared" si="284"/>
        <v>7</v>
      </c>
      <c r="E4580" s="76">
        <f t="shared" si="285"/>
        <v>12</v>
      </c>
      <c r="F4580" s="101">
        <f t="shared" si="286"/>
        <v>6</v>
      </c>
      <c r="G4580" s="101" t="str">
        <f t="shared" si="287"/>
        <v>On</v>
      </c>
    </row>
    <row r="4581" spans="2:7" x14ac:dyDescent="0.35">
      <c r="B4581" s="3">
        <v>46213.541666655576</v>
      </c>
      <c r="C4581" s="84">
        <v>18.44724933540904</v>
      </c>
      <c r="D4581" s="76">
        <f t="shared" si="284"/>
        <v>7</v>
      </c>
      <c r="E4581" s="76">
        <f t="shared" si="285"/>
        <v>13</v>
      </c>
      <c r="F4581" s="101">
        <f t="shared" si="286"/>
        <v>6</v>
      </c>
      <c r="G4581" s="101" t="str">
        <f t="shared" si="287"/>
        <v>On</v>
      </c>
    </row>
    <row r="4582" spans="2:7" x14ac:dyDescent="0.35">
      <c r="B4582" s="3">
        <v>46213.58333332224</v>
      </c>
      <c r="C4582" s="84">
        <v>15.688358938847779</v>
      </c>
      <c r="D4582" s="76">
        <f t="shared" si="284"/>
        <v>7</v>
      </c>
      <c r="E4582" s="76">
        <f t="shared" si="285"/>
        <v>14</v>
      </c>
      <c r="F4582" s="101">
        <f t="shared" si="286"/>
        <v>6</v>
      </c>
      <c r="G4582" s="101" t="str">
        <f t="shared" si="287"/>
        <v>On</v>
      </c>
    </row>
    <row r="4583" spans="2:7" x14ac:dyDescent="0.35">
      <c r="B4583" s="3">
        <v>46213.624999988904</v>
      </c>
      <c r="C4583" s="84">
        <v>18.561840768824382</v>
      </c>
      <c r="D4583" s="76">
        <f t="shared" si="284"/>
        <v>7</v>
      </c>
      <c r="E4583" s="76">
        <f t="shared" si="285"/>
        <v>15</v>
      </c>
      <c r="F4583" s="101">
        <f t="shared" si="286"/>
        <v>6</v>
      </c>
      <c r="G4583" s="101" t="str">
        <f t="shared" si="287"/>
        <v>On</v>
      </c>
    </row>
    <row r="4584" spans="2:7" x14ac:dyDescent="0.35">
      <c r="B4584" s="3">
        <v>46213.666666655568</v>
      </c>
      <c r="C4584" s="84">
        <v>18.230371067510461</v>
      </c>
      <c r="D4584" s="76">
        <f t="shared" si="284"/>
        <v>7</v>
      </c>
      <c r="E4584" s="76">
        <f t="shared" si="285"/>
        <v>16</v>
      </c>
      <c r="F4584" s="101">
        <f t="shared" si="286"/>
        <v>6</v>
      </c>
      <c r="G4584" s="101" t="str">
        <f t="shared" si="287"/>
        <v>On</v>
      </c>
    </row>
    <row r="4585" spans="2:7" x14ac:dyDescent="0.35">
      <c r="B4585" s="3">
        <v>46213.708333322233</v>
      </c>
      <c r="C4585" s="84">
        <v>17.46004062115939</v>
      </c>
      <c r="D4585" s="76">
        <f t="shared" si="284"/>
        <v>7</v>
      </c>
      <c r="E4585" s="76">
        <f t="shared" si="285"/>
        <v>17</v>
      </c>
      <c r="F4585" s="101">
        <f t="shared" si="286"/>
        <v>6</v>
      </c>
      <c r="G4585" s="101" t="str">
        <f t="shared" si="287"/>
        <v>On</v>
      </c>
    </row>
    <row r="4586" spans="2:7" x14ac:dyDescent="0.35">
      <c r="B4586" s="3">
        <v>46213.749999988897</v>
      </c>
      <c r="C4586" s="84">
        <v>14.993156275901645</v>
      </c>
      <c r="D4586" s="76">
        <f t="shared" si="284"/>
        <v>7</v>
      </c>
      <c r="E4586" s="76">
        <f t="shared" si="285"/>
        <v>18</v>
      </c>
      <c r="F4586" s="101">
        <f t="shared" si="286"/>
        <v>6</v>
      </c>
      <c r="G4586" s="101" t="str">
        <f t="shared" si="287"/>
        <v>On</v>
      </c>
    </row>
    <row r="4587" spans="2:7" x14ac:dyDescent="0.35">
      <c r="B4587" s="3">
        <v>46213.791666655561</v>
      </c>
      <c r="C4587" s="84">
        <v>8.3829463544483662</v>
      </c>
      <c r="D4587" s="76">
        <f t="shared" si="284"/>
        <v>7</v>
      </c>
      <c r="E4587" s="76">
        <f t="shared" si="285"/>
        <v>19</v>
      </c>
      <c r="F4587" s="101">
        <f t="shared" si="286"/>
        <v>6</v>
      </c>
      <c r="G4587" s="101" t="str">
        <f t="shared" si="287"/>
        <v>On</v>
      </c>
    </row>
    <row r="4588" spans="2:7" x14ac:dyDescent="0.35">
      <c r="B4588" s="3">
        <v>46213.833333322225</v>
      </c>
      <c r="C4588" s="84">
        <v>0.87405668161465111</v>
      </c>
      <c r="D4588" s="76">
        <f t="shared" si="284"/>
        <v>7</v>
      </c>
      <c r="E4588" s="76">
        <f t="shared" si="285"/>
        <v>20</v>
      </c>
      <c r="F4588" s="101">
        <f t="shared" si="286"/>
        <v>6</v>
      </c>
      <c r="G4588" s="101" t="str">
        <f t="shared" si="287"/>
        <v>On</v>
      </c>
    </row>
    <row r="4589" spans="2:7" x14ac:dyDescent="0.35">
      <c r="B4589" s="3">
        <v>46213.87499998889</v>
      </c>
      <c r="C4589" s="84">
        <v>0</v>
      </c>
      <c r="D4589" s="76">
        <f t="shared" si="284"/>
        <v>7</v>
      </c>
      <c r="E4589" s="76">
        <f t="shared" si="285"/>
        <v>21</v>
      </c>
      <c r="F4589" s="101">
        <f t="shared" si="286"/>
        <v>6</v>
      </c>
      <c r="G4589" s="101" t="str">
        <f t="shared" si="287"/>
        <v>On</v>
      </c>
    </row>
    <row r="4590" spans="2:7" x14ac:dyDescent="0.35">
      <c r="B4590" s="3">
        <v>46213.916666655554</v>
      </c>
      <c r="C4590" s="84">
        <v>0</v>
      </c>
      <c r="D4590" s="76">
        <f t="shared" si="284"/>
        <v>7</v>
      </c>
      <c r="E4590" s="76">
        <f t="shared" si="285"/>
        <v>22</v>
      </c>
      <c r="F4590" s="101">
        <f t="shared" si="286"/>
        <v>6</v>
      </c>
      <c r="G4590" s="101" t="str">
        <f t="shared" si="287"/>
        <v>On</v>
      </c>
    </row>
    <row r="4591" spans="2:7" x14ac:dyDescent="0.35">
      <c r="B4591" s="3">
        <v>46213.958333322218</v>
      </c>
      <c r="C4591" s="84">
        <v>0</v>
      </c>
      <c r="D4591" s="76">
        <f t="shared" si="284"/>
        <v>7</v>
      </c>
      <c r="E4591" s="76">
        <f t="shared" si="285"/>
        <v>23</v>
      </c>
      <c r="F4591" s="101">
        <f t="shared" si="286"/>
        <v>6</v>
      </c>
      <c r="G4591" s="101" t="str">
        <f t="shared" si="287"/>
        <v>On</v>
      </c>
    </row>
    <row r="4592" spans="2:7" x14ac:dyDescent="0.35">
      <c r="B4592" s="3">
        <v>46213.999999988882</v>
      </c>
      <c r="C4592" s="84">
        <v>0</v>
      </c>
      <c r="D4592" s="76">
        <f t="shared" si="284"/>
        <v>7</v>
      </c>
      <c r="E4592" s="76">
        <f t="shared" si="285"/>
        <v>0</v>
      </c>
      <c r="F4592" s="101">
        <f t="shared" si="286"/>
        <v>7</v>
      </c>
      <c r="G4592" s="101" t="str">
        <f t="shared" si="287"/>
        <v>Off</v>
      </c>
    </row>
    <row r="4593" spans="2:7" x14ac:dyDescent="0.35">
      <c r="B4593" s="3">
        <v>46214.041666655547</v>
      </c>
      <c r="C4593" s="84">
        <v>0</v>
      </c>
      <c r="D4593" s="76">
        <f t="shared" si="284"/>
        <v>7</v>
      </c>
      <c r="E4593" s="76">
        <f t="shared" si="285"/>
        <v>1</v>
      </c>
      <c r="F4593" s="101">
        <f t="shared" si="286"/>
        <v>7</v>
      </c>
      <c r="G4593" s="101" t="str">
        <f t="shared" si="287"/>
        <v>Off</v>
      </c>
    </row>
    <row r="4594" spans="2:7" x14ac:dyDescent="0.35">
      <c r="B4594" s="3">
        <v>46214.083333322211</v>
      </c>
      <c r="C4594" s="84">
        <v>0</v>
      </c>
      <c r="D4594" s="76">
        <f t="shared" si="284"/>
        <v>7</v>
      </c>
      <c r="E4594" s="76">
        <f t="shared" si="285"/>
        <v>2</v>
      </c>
      <c r="F4594" s="101">
        <f t="shared" si="286"/>
        <v>7</v>
      </c>
      <c r="G4594" s="101" t="str">
        <f t="shared" si="287"/>
        <v>Off</v>
      </c>
    </row>
    <row r="4595" spans="2:7" x14ac:dyDescent="0.35">
      <c r="B4595" s="3">
        <v>46214.124999988875</v>
      </c>
      <c r="C4595" s="84">
        <v>0</v>
      </c>
      <c r="D4595" s="76">
        <f t="shared" si="284"/>
        <v>7</v>
      </c>
      <c r="E4595" s="76">
        <f t="shared" si="285"/>
        <v>3</v>
      </c>
      <c r="F4595" s="101">
        <f t="shared" si="286"/>
        <v>7</v>
      </c>
      <c r="G4595" s="101" t="str">
        <f t="shared" si="287"/>
        <v>Off</v>
      </c>
    </row>
    <row r="4596" spans="2:7" x14ac:dyDescent="0.35">
      <c r="B4596" s="3">
        <v>46214.166666655539</v>
      </c>
      <c r="C4596" s="84">
        <v>0</v>
      </c>
      <c r="D4596" s="76">
        <f t="shared" si="284"/>
        <v>7</v>
      </c>
      <c r="E4596" s="76">
        <f t="shared" si="285"/>
        <v>4</v>
      </c>
      <c r="F4596" s="101">
        <f t="shared" si="286"/>
        <v>7</v>
      </c>
      <c r="G4596" s="101" t="str">
        <f t="shared" si="287"/>
        <v>Off</v>
      </c>
    </row>
    <row r="4597" spans="2:7" x14ac:dyDescent="0.35">
      <c r="B4597" s="3">
        <v>46214.208333322204</v>
      </c>
      <c r="C4597" s="84">
        <v>0</v>
      </c>
      <c r="D4597" s="76">
        <f t="shared" si="284"/>
        <v>7</v>
      </c>
      <c r="E4597" s="76">
        <f t="shared" si="285"/>
        <v>5</v>
      </c>
      <c r="F4597" s="101">
        <f t="shared" si="286"/>
        <v>7</v>
      </c>
      <c r="G4597" s="101" t="str">
        <f t="shared" si="287"/>
        <v>Off</v>
      </c>
    </row>
    <row r="4598" spans="2:7" x14ac:dyDescent="0.35">
      <c r="B4598" s="3">
        <v>46214.249999988868</v>
      </c>
      <c r="C4598" s="84">
        <v>0</v>
      </c>
      <c r="D4598" s="76">
        <f t="shared" si="284"/>
        <v>7</v>
      </c>
      <c r="E4598" s="76">
        <f t="shared" si="285"/>
        <v>6</v>
      </c>
      <c r="F4598" s="101">
        <f t="shared" si="286"/>
        <v>7</v>
      </c>
      <c r="G4598" s="101" t="str">
        <f t="shared" si="287"/>
        <v>Off</v>
      </c>
    </row>
    <row r="4599" spans="2:7" x14ac:dyDescent="0.35">
      <c r="B4599" s="3">
        <v>46214.291666655532</v>
      </c>
      <c r="C4599" s="84">
        <v>6.4723800838441168</v>
      </c>
      <c r="D4599" s="76">
        <f t="shared" si="284"/>
        <v>7</v>
      </c>
      <c r="E4599" s="76">
        <f t="shared" si="285"/>
        <v>7</v>
      </c>
      <c r="F4599" s="101">
        <f t="shared" si="286"/>
        <v>7</v>
      </c>
      <c r="G4599" s="101" t="str">
        <f t="shared" si="287"/>
        <v>Off</v>
      </c>
    </row>
    <row r="4600" spans="2:7" x14ac:dyDescent="0.35">
      <c r="B4600" s="3">
        <v>46214.333333322196</v>
      </c>
      <c r="C4600" s="84">
        <v>13.722259859089952</v>
      </c>
      <c r="D4600" s="76">
        <f t="shared" si="284"/>
        <v>7</v>
      </c>
      <c r="E4600" s="76">
        <f t="shared" si="285"/>
        <v>8</v>
      </c>
      <c r="F4600" s="101">
        <f t="shared" si="286"/>
        <v>7</v>
      </c>
      <c r="G4600" s="101" t="str">
        <f t="shared" si="287"/>
        <v>Off</v>
      </c>
    </row>
    <row r="4601" spans="2:7" x14ac:dyDescent="0.35">
      <c r="B4601" s="3">
        <v>46214.374999988861</v>
      </c>
      <c r="C4601" s="84">
        <v>9.0458728806549047</v>
      </c>
      <c r="D4601" s="76">
        <f t="shared" si="284"/>
        <v>7</v>
      </c>
      <c r="E4601" s="76">
        <f t="shared" si="285"/>
        <v>9</v>
      </c>
      <c r="F4601" s="101">
        <f t="shared" si="286"/>
        <v>7</v>
      </c>
      <c r="G4601" s="101" t="str">
        <f t="shared" si="287"/>
        <v>Off</v>
      </c>
    </row>
    <row r="4602" spans="2:7" x14ac:dyDescent="0.35">
      <c r="B4602" s="3">
        <v>46214.416666655525</v>
      </c>
      <c r="C4602" s="84">
        <v>18.583483296632625</v>
      </c>
      <c r="D4602" s="76">
        <f t="shared" si="284"/>
        <v>7</v>
      </c>
      <c r="E4602" s="76">
        <f t="shared" si="285"/>
        <v>10</v>
      </c>
      <c r="F4602" s="101">
        <f t="shared" si="286"/>
        <v>7</v>
      </c>
      <c r="G4602" s="101" t="str">
        <f t="shared" si="287"/>
        <v>Off</v>
      </c>
    </row>
    <row r="4603" spans="2:7" x14ac:dyDescent="0.35">
      <c r="B4603" s="3">
        <v>46214.458333322189</v>
      </c>
      <c r="C4603" s="84">
        <v>18.99439979975482</v>
      </c>
      <c r="D4603" s="76">
        <f t="shared" si="284"/>
        <v>7</v>
      </c>
      <c r="E4603" s="76">
        <f t="shared" si="285"/>
        <v>11</v>
      </c>
      <c r="F4603" s="101">
        <f t="shared" si="286"/>
        <v>7</v>
      </c>
      <c r="G4603" s="101" t="str">
        <f t="shared" si="287"/>
        <v>Off</v>
      </c>
    </row>
    <row r="4604" spans="2:7" x14ac:dyDescent="0.35">
      <c r="B4604" s="3">
        <v>46214.499999988853</v>
      </c>
      <c r="C4604" s="84">
        <v>19.266234967172807</v>
      </c>
      <c r="D4604" s="76">
        <f t="shared" si="284"/>
        <v>7</v>
      </c>
      <c r="E4604" s="76">
        <f t="shared" si="285"/>
        <v>12</v>
      </c>
      <c r="F4604" s="101">
        <f t="shared" si="286"/>
        <v>7</v>
      </c>
      <c r="G4604" s="101" t="str">
        <f t="shared" si="287"/>
        <v>Off</v>
      </c>
    </row>
    <row r="4605" spans="2:7" x14ac:dyDescent="0.35">
      <c r="B4605" s="3">
        <v>46214.541666655517</v>
      </c>
      <c r="C4605" s="84">
        <v>19.339822140709188</v>
      </c>
      <c r="D4605" s="76">
        <f t="shared" si="284"/>
        <v>7</v>
      </c>
      <c r="E4605" s="76">
        <f t="shared" si="285"/>
        <v>13</v>
      </c>
      <c r="F4605" s="101">
        <f t="shared" si="286"/>
        <v>7</v>
      </c>
      <c r="G4605" s="101" t="str">
        <f t="shared" si="287"/>
        <v>Off</v>
      </c>
    </row>
    <row r="4606" spans="2:7" x14ac:dyDescent="0.35">
      <c r="B4606" s="3">
        <v>46214.583333322182</v>
      </c>
      <c r="C4606" s="84">
        <v>19.460413727166916</v>
      </c>
      <c r="D4606" s="76">
        <f t="shared" si="284"/>
        <v>7</v>
      </c>
      <c r="E4606" s="76">
        <f t="shared" si="285"/>
        <v>14</v>
      </c>
      <c r="F4606" s="101">
        <f t="shared" si="286"/>
        <v>7</v>
      </c>
      <c r="G4606" s="101" t="str">
        <f t="shared" si="287"/>
        <v>Off</v>
      </c>
    </row>
    <row r="4607" spans="2:7" x14ac:dyDescent="0.35">
      <c r="B4607" s="3">
        <v>46214.624999988846</v>
      </c>
      <c r="C4607" s="84">
        <v>19.57264896300331</v>
      </c>
      <c r="D4607" s="76">
        <f t="shared" si="284"/>
        <v>7</v>
      </c>
      <c r="E4607" s="76">
        <f t="shared" si="285"/>
        <v>15</v>
      </c>
      <c r="F4607" s="101">
        <f t="shared" si="286"/>
        <v>7</v>
      </c>
      <c r="G4607" s="101" t="str">
        <f t="shared" si="287"/>
        <v>Off</v>
      </c>
    </row>
    <row r="4608" spans="2:7" x14ac:dyDescent="0.35">
      <c r="B4608" s="3">
        <v>46214.66666665551</v>
      </c>
      <c r="C4608" s="84">
        <v>15.518573021817941</v>
      </c>
      <c r="D4608" s="76">
        <f t="shared" si="284"/>
        <v>7</v>
      </c>
      <c r="E4608" s="76">
        <f t="shared" si="285"/>
        <v>16</v>
      </c>
      <c r="F4608" s="101">
        <f t="shared" si="286"/>
        <v>7</v>
      </c>
      <c r="G4608" s="101" t="str">
        <f t="shared" si="287"/>
        <v>Off</v>
      </c>
    </row>
    <row r="4609" spans="2:7" x14ac:dyDescent="0.35">
      <c r="B4609" s="3">
        <v>46214.708333322174</v>
      </c>
      <c r="C4609" s="84">
        <v>19.140907695949409</v>
      </c>
      <c r="D4609" s="76">
        <f t="shared" si="284"/>
        <v>7</v>
      </c>
      <c r="E4609" s="76">
        <f t="shared" si="285"/>
        <v>17</v>
      </c>
      <c r="F4609" s="101">
        <f t="shared" si="286"/>
        <v>7</v>
      </c>
      <c r="G4609" s="101" t="str">
        <f t="shared" si="287"/>
        <v>Off</v>
      </c>
    </row>
    <row r="4610" spans="2:7" x14ac:dyDescent="0.35">
      <c r="B4610" s="3">
        <v>46214.749999988839</v>
      </c>
      <c r="C4610" s="84">
        <v>17.136808877768893</v>
      </c>
      <c r="D4610" s="76">
        <f t="shared" si="284"/>
        <v>7</v>
      </c>
      <c r="E4610" s="76">
        <f t="shared" si="285"/>
        <v>18</v>
      </c>
      <c r="F4610" s="101">
        <f t="shared" si="286"/>
        <v>7</v>
      </c>
      <c r="G4610" s="101" t="str">
        <f t="shared" si="287"/>
        <v>Off</v>
      </c>
    </row>
    <row r="4611" spans="2:7" x14ac:dyDescent="0.35">
      <c r="B4611" s="3">
        <v>46214.791666655503</v>
      </c>
      <c r="C4611" s="84">
        <v>10.40006297065484</v>
      </c>
      <c r="D4611" s="76">
        <f t="shared" si="284"/>
        <v>7</v>
      </c>
      <c r="E4611" s="76">
        <f t="shared" si="285"/>
        <v>19</v>
      </c>
      <c r="F4611" s="101">
        <f t="shared" si="286"/>
        <v>7</v>
      </c>
      <c r="G4611" s="101" t="str">
        <f t="shared" si="287"/>
        <v>Off</v>
      </c>
    </row>
    <row r="4612" spans="2:7" x14ac:dyDescent="0.35">
      <c r="B4612" s="3">
        <v>46214.833333322167</v>
      </c>
      <c r="C4612" s="84">
        <v>1.1721519235663707</v>
      </c>
      <c r="D4612" s="76">
        <f t="shared" si="284"/>
        <v>7</v>
      </c>
      <c r="E4612" s="76">
        <f t="shared" si="285"/>
        <v>20</v>
      </c>
      <c r="F4612" s="101">
        <f t="shared" si="286"/>
        <v>7</v>
      </c>
      <c r="G4612" s="101" t="str">
        <f t="shared" si="287"/>
        <v>Off</v>
      </c>
    </row>
    <row r="4613" spans="2:7" x14ac:dyDescent="0.35">
      <c r="B4613" s="3">
        <v>46214.874999988831</v>
      </c>
      <c r="C4613" s="84">
        <v>0</v>
      </c>
      <c r="D4613" s="76">
        <f t="shared" si="284"/>
        <v>7</v>
      </c>
      <c r="E4613" s="76">
        <f t="shared" si="285"/>
        <v>21</v>
      </c>
      <c r="F4613" s="101">
        <f t="shared" si="286"/>
        <v>7</v>
      </c>
      <c r="G4613" s="101" t="str">
        <f t="shared" si="287"/>
        <v>Off</v>
      </c>
    </row>
    <row r="4614" spans="2:7" x14ac:dyDescent="0.35">
      <c r="B4614" s="3">
        <v>46214.916666655496</v>
      </c>
      <c r="C4614" s="84">
        <v>0</v>
      </c>
      <c r="D4614" s="76">
        <f t="shared" si="284"/>
        <v>7</v>
      </c>
      <c r="E4614" s="76">
        <f t="shared" si="285"/>
        <v>22</v>
      </c>
      <c r="F4614" s="101">
        <f t="shared" si="286"/>
        <v>7</v>
      </c>
      <c r="G4614" s="101" t="str">
        <f t="shared" si="287"/>
        <v>Off</v>
      </c>
    </row>
    <row r="4615" spans="2:7" x14ac:dyDescent="0.35">
      <c r="B4615" s="3">
        <v>46214.95833332216</v>
      </c>
      <c r="C4615" s="84">
        <v>0</v>
      </c>
      <c r="D4615" s="76">
        <f t="shared" si="284"/>
        <v>7</v>
      </c>
      <c r="E4615" s="76">
        <f t="shared" si="285"/>
        <v>23</v>
      </c>
      <c r="F4615" s="101">
        <f t="shared" si="286"/>
        <v>7</v>
      </c>
      <c r="G4615" s="101" t="str">
        <f t="shared" si="287"/>
        <v>Off</v>
      </c>
    </row>
    <row r="4616" spans="2:7" x14ac:dyDescent="0.35">
      <c r="B4616" s="3">
        <v>46214.999999988824</v>
      </c>
      <c r="C4616" s="84">
        <v>0</v>
      </c>
      <c r="D4616" s="76">
        <f t="shared" si="284"/>
        <v>7</v>
      </c>
      <c r="E4616" s="76">
        <f t="shared" si="285"/>
        <v>0</v>
      </c>
      <c r="F4616" s="101">
        <f t="shared" si="286"/>
        <v>1</v>
      </c>
      <c r="G4616" s="101" t="str">
        <f t="shared" si="287"/>
        <v>Off</v>
      </c>
    </row>
    <row r="4617" spans="2:7" x14ac:dyDescent="0.35">
      <c r="B4617" s="3">
        <v>46215.041666655488</v>
      </c>
      <c r="C4617" s="84">
        <v>0</v>
      </c>
      <c r="D4617" s="76">
        <f t="shared" ref="D4617:D4680" si="288">MONTH(B4617)</f>
        <v>7</v>
      </c>
      <c r="E4617" s="76">
        <f t="shared" si="285"/>
        <v>1</v>
      </c>
      <c r="F4617" s="101">
        <f t="shared" si="286"/>
        <v>1</v>
      </c>
      <c r="G4617" s="101" t="str">
        <f t="shared" si="287"/>
        <v>Off</v>
      </c>
    </row>
    <row r="4618" spans="2:7" x14ac:dyDescent="0.35">
      <c r="B4618" s="3">
        <v>46215.083333322153</v>
      </c>
      <c r="C4618" s="84">
        <v>0</v>
      </c>
      <c r="D4618" s="76">
        <f t="shared" si="288"/>
        <v>7</v>
      </c>
      <c r="E4618" s="76">
        <f t="shared" ref="E4618:E4681" si="289">HOUR(B4618)</f>
        <v>2</v>
      </c>
      <c r="F4618" s="101">
        <f t="shared" ref="F4618:F4681" si="290">WEEKDAY(B4618,1)</f>
        <v>1</v>
      </c>
      <c r="G4618" s="101" t="str">
        <f t="shared" ref="G4618:G4681" si="291">IF(OR(F4618=$F$6,F4618=$F$7),"Off",IF(E4618&lt;8,"Off","On"))</f>
        <v>Off</v>
      </c>
    </row>
    <row r="4619" spans="2:7" x14ac:dyDescent="0.35">
      <c r="B4619" s="3">
        <v>46215.124999988817</v>
      </c>
      <c r="C4619" s="84">
        <v>0</v>
      </c>
      <c r="D4619" s="76">
        <f t="shared" si="288"/>
        <v>7</v>
      </c>
      <c r="E4619" s="76">
        <f t="shared" si="289"/>
        <v>3</v>
      </c>
      <c r="F4619" s="101">
        <f t="shared" si="290"/>
        <v>1</v>
      </c>
      <c r="G4619" s="101" t="str">
        <f t="shared" si="291"/>
        <v>Off</v>
      </c>
    </row>
    <row r="4620" spans="2:7" x14ac:dyDescent="0.35">
      <c r="B4620" s="3">
        <v>46215.166666655481</v>
      </c>
      <c r="C4620" s="84">
        <v>0</v>
      </c>
      <c r="D4620" s="76">
        <f t="shared" si="288"/>
        <v>7</v>
      </c>
      <c r="E4620" s="76">
        <f t="shared" si="289"/>
        <v>4</v>
      </c>
      <c r="F4620" s="101">
        <f t="shared" si="290"/>
        <v>1</v>
      </c>
      <c r="G4620" s="101" t="str">
        <f t="shared" si="291"/>
        <v>Off</v>
      </c>
    </row>
    <row r="4621" spans="2:7" x14ac:dyDescent="0.35">
      <c r="B4621" s="3">
        <v>46215.208333322145</v>
      </c>
      <c r="C4621" s="84">
        <v>0</v>
      </c>
      <c r="D4621" s="76">
        <f t="shared" si="288"/>
        <v>7</v>
      </c>
      <c r="E4621" s="76">
        <f t="shared" si="289"/>
        <v>5</v>
      </c>
      <c r="F4621" s="101">
        <f t="shared" si="290"/>
        <v>1</v>
      </c>
      <c r="G4621" s="101" t="str">
        <f t="shared" si="291"/>
        <v>Off</v>
      </c>
    </row>
    <row r="4622" spans="2:7" x14ac:dyDescent="0.35">
      <c r="B4622" s="3">
        <v>46215.24999998881</v>
      </c>
      <c r="C4622" s="84">
        <v>9.6780421125413935E-2</v>
      </c>
      <c r="D4622" s="76">
        <f t="shared" si="288"/>
        <v>7</v>
      </c>
      <c r="E4622" s="76">
        <f t="shared" si="289"/>
        <v>6</v>
      </c>
      <c r="F4622" s="101">
        <f t="shared" si="290"/>
        <v>1</v>
      </c>
      <c r="G4622" s="101" t="str">
        <f t="shared" si="291"/>
        <v>Off</v>
      </c>
    </row>
    <row r="4623" spans="2:7" x14ac:dyDescent="0.35">
      <c r="B4623" s="3">
        <v>46215.291666655474</v>
      </c>
      <c r="C4623" s="84">
        <v>8.8303855637442989</v>
      </c>
      <c r="D4623" s="76">
        <f t="shared" si="288"/>
        <v>7</v>
      </c>
      <c r="E4623" s="76">
        <f t="shared" si="289"/>
        <v>7</v>
      </c>
      <c r="F4623" s="101">
        <f t="shared" si="290"/>
        <v>1</v>
      </c>
      <c r="G4623" s="101" t="str">
        <f t="shared" si="291"/>
        <v>Off</v>
      </c>
    </row>
    <row r="4624" spans="2:7" x14ac:dyDescent="0.35">
      <c r="B4624" s="3">
        <v>46215.333333322138</v>
      </c>
      <c r="C4624" s="84">
        <v>17.011102733706693</v>
      </c>
      <c r="D4624" s="76">
        <f t="shared" si="288"/>
        <v>7</v>
      </c>
      <c r="E4624" s="76">
        <f t="shared" si="289"/>
        <v>8</v>
      </c>
      <c r="F4624" s="101">
        <f t="shared" si="290"/>
        <v>1</v>
      </c>
      <c r="G4624" s="101" t="str">
        <f t="shared" si="291"/>
        <v>Off</v>
      </c>
    </row>
    <row r="4625" spans="2:7" x14ac:dyDescent="0.35">
      <c r="B4625" s="3">
        <v>46215.374999988802</v>
      </c>
      <c r="C4625" s="84">
        <v>19.253194256895547</v>
      </c>
      <c r="D4625" s="76">
        <f t="shared" si="288"/>
        <v>7</v>
      </c>
      <c r="E4625" s="76">
        <f t="shared" si="289"/>
        <v>9</v>
      </c>
      <c r="F4625" s="101">
        <f t="shared" si="290"/>
        <v>1</v>
      </c>
      <c r="G4625" s="101" t="str">
        <f t="shared" si="291"/>
        <v>Off</v>
      </c>
    </row>
    <row r="4626" spans="2:7" x14ac:dyDescent="0.35">
      <c r="B4626" s="3">
        <v>46215.416666655467</v>
      </c>
      <c r="C4626" s="84">
        <v>16.521356325573478</v>
      </c>
      <c r="D4626" s="76">
        <f t="shared" si="288"/>
        <v>7</v>
      </c>
      <c r="E4626" s="76">
        <f t="shared" si="289"/>
        <v>10</v>
      </c>
      <c r="F4626" s="101">
        <f t="shared" si="290"/>
        <v>1</v>
      </c>
      <c r="G4626" s="101" t="str">
        <f t="shared" si="291"/>
        <v>Off</v>
      </c>
    </row>
    <row r="4627" spans="2:7" x14ac:dyDescent="0.35">
      <c r="B4627" s="3">
        <v>46215.458333322131</v>
      </c>
      <c r="C4627" s="84">
        <v>16.727858031432259</v>
      </c>
      <c r="D4627" s="76">
        <f t="shared" si="288"/>
        <v>7</v>
      </c>
      <c r="E4627" s="76">
        <f t="shared" si="289"/>
        <v>11</v>
      </c>
      <c r="F4627" s="101">
        <f t="shared" si="290"/>
        <v>1</v>
      </c>
      <c r="G4627" s="101" t="str">
        <f t="shared" si="291"/>
        <v>Off</v>
      </c>
    </row>
    <row r="4628" spans="2:7" x14ac:dyDescent="0.35">
      <c r="B4628" s="3">
        <v>46215.499999988795</v>
      </c>
      <c r="C4628" s="84">
        <v>16.29252120546068</v>
      </c>
      <c r="D4628" s="76">
        <f t="shared" si="288"/>
        <v>7</v>
      </c>
      <c r="E4628" s="76">
        <f t="shared" si="289"/>
        <v>12</v>
      </c>
      <c r="F4628" s="101">
        <f t="shared" si="290"/>
        <v>1</v>
      </c>
      <c r="G4628" s="101" t="str">
        <f t="shared" si="291"/>
        <v>Off</v>
      </c>
    </row>
    <row r="4629" spans="2:7" x14ac:dyDescent="0.35">
      <c r="B4629" s="3">
        <v>46215.541666655459</v>
      </c>
      <c r="C4629" s="84">
        <v>15.511164171615786</v>
      </c>
      <c r="D4629" s="76">
        <f t="shared" si="288"/>
        <v>7</v>
      </c>
      <c r="E4629" s="76">
        <f t="shared" si="289"/>
        <v>13</v>
      </c>
      <c r="F4629" s="101">
        <f t="shared" si="290"/>
        <v>1</v>
      </c>
      <c r="G4629" s="101" t="str">
        <f t="shared" si="291"/>
        <v>Off</v>
      </c>
    </row>
    <row r="4630" spans="2:7" x14ac:dyDescent="0.35">
      <c r="B4630" s="3">
        <v>46215.583333322124</v>
      </c>
      <c r="C4630" s="84">
        <v>15.267562676208424</v>
      </c>
      <c r="D4630" s="76">
        <f t="shared" si="288"/>
        <v>7</v>
      </c>
      <c r="E4630" s="76">
        <f t="shared" si="289"/>
        <v>14</v>
      </c>
      <c r="F4630" s="101">
        <f t="shared" si="290"/>
        <v>1</v>
      </c>
      <c r="G4630" s="101" t="str">
        <f t="shared" si="291"/>
        <v>Off</v>
      </c>
    </row>
    <row r="4631" spans="2:7" x14ac:dyDescent="0.35">
      <c r="B4631" s="3">
        <v>46215.624999988788</v>
      </c>
      <c r="C4631" s="84">
        <v>13.648457106202191</v>
      </c>
      <c r="D4631" s="76">
        <f t="shared" si="288"/>
        <v>7</v>
      </c>
      <c r="E4631" s="76">
        <f t="shared" si="289"/>
        <v>15</v>
      </c>
      <c r="F4631" s="101">
        <f t="shared" si="290"/>
        <v>1</v>
      </c>
      <c r="G4631" s="101" t="str">
        <f t="shared" si="291"/>
        <v>Off</v>
      </c>
    </row>
    <row r="4632" spans="2:7" x14ac:dyDescent="0.35">
      <c r="B4632" s="3">
        <v>46215.666666655452</v>
      </c>
      <c r="C4632" s="84">
        <v>10.046643975032659</v>
      </c>
      <c r="D4632" s="76">
        <f t="shared" si="288"/>
        <v>7</v>
      </c>
      <c r="E4632" s="76">
        <f t="shared" si="289"/>
        <v>16</v>
      </c>
      <c r="F4632" s="101">
        <f t="shared" si="290"/>
        <v>1</v>
      </c>
      <c r="G4632" s="101" t="str">
        <f t="shared" si="291"/>
        <v>Off</v>
      </c>
    </row>
    <row r="4633" spans="2:7" x14ac:dyDescent="0.35">
      <c r="B4633" s="3">
        <v>46215.708333322116</v>
      </c>
      <c r="C4633" s="84">
        <v>11.718305501299536</v>
      </c>
      <c r="D4633" s="76">
        <f t="shared" si="288"/>
        <v>7</v>
      </c>
      <c r="E4633" s="76">
        <f t="shared" si="289"/>
        <v>17</v>
      </c>
      <c r="F4633" s="101">
        <f t="shared" si="290"/>
        <v>1</v>
      </c>
      <c r="G4633" s="101" t="str">
        <f t="shared" si="291"/>
        <v>Off</v>
      </c>
    </row>
    <row r="4634" spans="2:7" x14ac:dyDescent="0.35">
      <c r="B4634" s="3">
        <v>46215.74999998878</v>
      </c>
      <c r="C4634" s="84">
        <v>12.510076207762008</v>
      </c>
      <c r="D4634" s="76">
        <f t="shared" si="288"/>
        <v>7</v>
      </c>
      <c r="E4634" s="76">
        <f t="shared" si="289"/>
        <v>18</v>
      </c>
      <c r="F4634" s="101">
        <f t="shared" si="290"/>
        <v>1</v>
      </c>
      <c r="G4634" s="101" t="str">
        <f t="shared" si="291"/>
        <v>Off</v>
      </c>
    </row>
    <row r="4635" spans="2:7" x14ac:dyDescent="0.35">
      <c r="B4635" s="3">
        <v>46215.791666655445</v>
      </c>
      <c r="C4635" s="84">
        <v>10.060223058393369</v>
      </c>
      <c r="D4635" s="76">
        <f t="shared" si="288"/>
        <v>7</v>
      </c>
      <c r="E4635" s="76">
        <f t="shared" si="289"/>
        <v>19</v>
      </c>
      <c r="F4635" s="101">
        <f t="shared" si="290"/>
        <v>1</v>
      </c>
      <c r="G4635" s="101" t="str">
        <f t="shared" si="291"/>
        <v>Off</v>
      </c>
    </row>
    <row r="4636" spans="2:7" x14ac:dyDescent="0.35">
      <c r="B4636" s="3">
        <v>46215.833333322109</v>
      </c>
      <c r="C4636" s="84">
        <v>0.9905630289460059</v>
      </c>
      <c r="D4636" s="76">
        <f t="shared" si="288"/>
        <v>7</v>
      </c>
      <c r="E4636" s="76">
        <f t="shared" si="289"/>
        <v>20</v>
      </c>
      <c r="F4636" s="101">
        <f t="shared" si="290"/>
        <v>1</v>
      </c>
      <c r="G4636" s="101" t="str">
        <f t="shared" si="291"/>
        <v>Off</v>
      </c>
    </row>
    <row r="4637" spans="2:7" x14ac:dyDescent="0.35">
      <c r="B4637" s="3">
        <v>46215.874999988773</v>
      </c>
      <c r="C4637" s="84">
        <v>0</v>
      </c>
      <c r="D4637" s="76">
        <f t="shared" si="288"/>
        <v>7</v>
      </c>
      <c r="E4637" s="76">
        <f t="shared" si="289"/>
        <v>21</v>
      </c>
      <c r="F4637" s="101">
        <f t="shared" si="290"/>
        <v>1</v>
      </c>
      <c r="G4637" s="101" t="str">
        <f t="shared" si="291"/>
        <v>Off</v>
      </c>
    </row>
    <row r="4638" spans="2:7" x14ac:dyDescent="0.35">
      <c r="B4638" s="3">
        <v>46215.916666655437</v>
      </c>
      <c r="C4638" s="84">
        <v>0</v>
      </c>
      <c r="D4638" s="76">
        <f t="shared" si="288"/>
        <v>7</v>
      </c>
      <c r="E4638" s="76">
        <f t="shared" si="289"/>
        <v>22</v>
      </c>
      <c r="F4638" s="101">
        <f t="shared" si="290"/>
        <v>1</v>
      </c>
      <c r="G4638" s="101" t="str">
        <f t="shared" si="291"/>
        <v>Off</v>
      </c>
    </row>
    <row r="4639" spans="2:7" x14ac:dyDescent="0.35">
      <c r="B4639" s="3">
        <v>46215.958333322102</v>
      </c>
      <c r="C4639" s="84">
        <v>0</v>
      </c>
      <c r="D4639" s="76">
        <f t="shared" si="288"/>
        <v>7</v>
      </c>
      <c r="E4639" s="76">
        <f t="shared" si="289"/>
        <v>23</v>
      </c>
      <c r="F4639" s="101">
        <f t="shared" si="290"/>
        <v>1</v>
      </c>
      <c r="G4639" s="101" t="str">
        <f t="shared" si="291"/>
        <v>Off</v>
      </c>
    </row>
    <row r="4640" spans="2:7" x14ac:dyDescent="0.35">
      <c r="B4640" s="3">
        <v>46215.999999988766</v>
      </c>
      <c r="C4640" s="84">
        <v>0</v>
      </c>
      <c r="D4640" s="76">
        <f t="shared" si="288"/>
        <v>7</v>
      </c>
      <c r="E4640" s="76">
        <f t="shared" si="289"/>
        <v>0</v>
      </c>
      <c r="F4640" s="101">
        <f t="shared" si="290"/>
        <v>2</v>
      </c>
      <c r="G4640" s="101" t="str">
        <f t="shared" si="291"/>
        <v>Off</v>
      </c>
    </row>
    <row r="4641" spans="2:7" x14ac:dyDescent="0.35">
      <c r="B4641" s="3">
        <v>46216.04166665543</v>
      </c>
      <c r="C4641" s="84">
        <v>0</v>
      </c>
      <c r="D4641" s="76">
        <f t="shared" si="288"/>
        <v>7</v>
      </c>
      <c r="E4641" s="76">
        <f t="shared" si="289"/>
        <v>1</v>
      </c>
      <c r="F4641" s="101">
        <f t="shared" si="290"/>
        <v>2</v>
      </c>
      <c r="G4641" s="101" t="str">
        <f t="shared" si="291"/>
        <v>Off</v>
      </c>
    </row>
    <row r="4642" spans="2:7" x14ac:dyDescent="0.35">
      <c r="B4642" s="3">
        <v>46216.083333322094</v>
      </c>
      <c r="C4642" s="84">
        <v>0</v>
      </c>
      <c r="D4642" s="76">
        <f t="shared" si="288"/>
        <v>7</v>
      </c>
      <c r="E4642" s="76">
        <f t="shared" si="289"/>
        <v>2</v>
      </c>
      <c r="F4642" s="101">
        <f t="shared" si="290"/>
        <v>2</v>
      </c>
      <c r="G4642" s="101" t="str">
        <f t="shared" si="291"/>
        <v>Off</v>
      </c>
    </row>
    <row r="4643" spans="2:7" x14ac:dyDescent="0.35">
      <c r="B4643" s="3">
        <v>46216.124999988759</v>
      </c>
      <c r="C4643" s="84">
        <v>0</v>
      </c>
      <c r="D4643" s="76">
        <f t="shared" si="288"/>
        <v>7</v>
      </c>
      <c r="E4643" s="76">
        <f t="shared" si="289"/>
        <v>3</v>
      </c>
      <c r="F4643" s="101">
        <f t="shared" si="290"/>
        <v>2</v>
      </c>
      <c r="G4643" s="101" t="str">
        <f t="shared" si="291"/>
        <v>Off</v>
      </c>
    </row>
    <row r="4644" spans="2:7" x14ac:dyDescent="0.35">
      <c r="B4644" s="3">
        <v>46216.166666655423</v>
      </c>
      <c r="C4644" s="84">
        <v>0</v>
      </c>
      <c r="D4644" s="76">
        <f t="shared" si="288"/>
        <v>7</v>
      </c>
      <c r="E4644" s="76">
        <f t="shared" si="289"/>
        <v>4</v>
      </c>
      <c r="F4644" s="101">
        <f t="shared" si="290"/>
        <v>2</v>
      </c>
      <c r="G4644" s="101" t="str">
        <f t="shared" si="291"/>
        <v>Off</v>
      </c>
    </row>
    <row r="4645" spans="2:7" x14ac:dyDescent="0.35">
      <c r="B4645" s="3">
        <v>46216.208333322087</v>
      </c>
      <c r="C4645" s="84">
        <v>0</v>
      </c>
      <c r="D4645" s="76">
        <f t="shared" si="288"/>
        <v>7</v>
      </c>
      <c r="E4645" s="76">
        <f t="shared" si="289"/>
        <v>5</v>
      </c>
      <c r="F4645" s="101">
        <f t="shared" si="290"/>
        <v>2</v>
      </c>
      <c r="G4645" s="101" t="str">
        <f t="shared" si="291"/>
        <v>Off</v>
      </c>
    </row>
    <row r="4646" spans="2:7" x14ac:dyDescent="0.35">
      <c r="B4646" s="3">
        <v>46216.249999988751</v>
      </c>
      <c r="C4646" s="84">
        <v>6.0240555650214613E-2</v>
      </c>
      <c r="D4646" s="76">
        <f t="shared" si="288"/>
        <v>7</v>
      </c>
      <c r="E4646" s="76">
        <f t="shared" si="289"/>
        <v>6</v>
      </c>
      <c r="F4646" s="101">
        <f t="shared" si="290"/>
        <v>2</v>
      </c>
      <c r="G4646" s="101" t="str">
        <f t="shared" si="291"/>
        <v>Off</v>
      </c>
    </row>
    <row r="4647" spans="2:7" x14ac:dyDescent="0.35">
      <c r="B4647" s="3">
        <v>46216.291666655416</v>
      </c>
      <c r="C4647" s="84">
        <v>8.4035266099095498</v>
      </c>
      <c r="D4647" s="76">
        <f t="shared" si="288"/>
        <v>7</v>
      </c>
      <c r="E4647" s="76">
        <f t="shared" si="289"/>
        <v>7</v>
      </c>
      <c r="F4647" s="101">
        <f t="shared" si="290"/>
        <v>2</v>
      </c>
      <c r="G4647" s="101" t="str">
        <f t="shared" si="291"/>
        <v>Off</v>
      </c>
    </row>
    <row r="4648" spans="2:7" x14ac:dyDescent="0.35">
      <c r="B4648" s="3">
        <v>46216.33333332208</v>
      </c>
      <c r="C4648" s="84">
        <v>16.741023385097382</v>
      </c>
      <c r="D4648" s="76">
        <f t="shared" si="288"/>
        <v>7</v>
      </c>
      <c r="E4648" s="76">
        <f t="shared" si="289"/>
        <v>8</v>
      </c>
      <c r="F4648" s="101">
        <f t="shared" si="290"/>
        <v>2</v>
      </c>
      <c r="G4648" s="101" t="str">
        <f t="shared" si="291"/>
        <v>On</v>
      </c>
    </row>
    <row r="4649" spans="2:7" x14ac:dyDescent="0.35">
      <c r="B4649" s="3">
        <v>46216.374999988744</v>
      </c>
      <c r="C4649" s="84">
        <v>19.156533494811526</v>
      </c>
      <c r="D4649" s="76">
        <f t="shared" si="288"/>
        <v>7</v>
      </c>
      <c r="E4649" s="76">
        <f t="shared" si="289"/>
        <v>9</v>
      </c>
      <c r="F4649" s="101">
        <f t="shared" si="290"/>
        <v>2</v>
      </c>
      <c r="G4649" s="101" t="str">
        <f t="shared" si="291"/>
        <v>On</v>
      </c>
    </row>
    <row r="4650" spans="2:7" x14ac:dyDescent="0.35">
      <c r="B4650" s="3">
        <v>46216.416666655408</v>
      </c>
      <c r="C4650" s="84">
        <v>19.893395976108792</v>
      </c>
      <c r="D4650" s="76">
        <f t="shared" si="288"/>
        <v>7</v>
      </c>
      <c r="E4650" s="76">
        <f t="shared" si="289"/>
        <v>10</v>
      </c>
      <c r="F4650" s="101">
        <f t="shared" si="290"/>
        <v>2</v>
      </c>
      <c r="G4650" s="101" t="str">
        <f t="shared" si="291"/>
        <v>On</v>
      </c>
    </row>
    <row r="4651" spans="2:7" x14ac:dyDescent="0.35">
      <c r="B4651" s="3">
        <v>46216.458333322073</v>
      </c>
      <c r="C4651" s="84">
        <v>10.435651775132653</v>
      </c>
      <c r="D4651" s="76">
        <f t="shared" si="288"/>
        <v>7</v>
      </c>
      <c r="E4651" s="76">
        <f t="shared" si="289"/>
        <v>11</v>
      </c>
      <c r="F4651" s="101">
        <f t="shared" si="290"/>
        <v>2</v>
      </c>
      <c r="G4651" s="101" t="str">
        <f t="shared" si="291"/>
        <v>On</v>
      </c>
    </row>
    <row r="4652" spans="2:7" x14ac:dyDescent="0.35">
      <c r="B4652" s="3">
        <v>46216.499999988737</v>
      </c>
      <c r="C4652" s="84">
        <v>15.425327764054806</v>
      </c>
      <c r="D4652" s="76">
        <f t="shared" si="288"/>
        <v>7</v>
      </c>
      <c r="E4652" s="76">
        <f t="shared" si="289"/>
        <v>12</v>
      </c>
      <c r="F4652" s="101">
        <f t="shared" si="290"/>
        <v>2</v>
      </c>
      <c r="G4652" s="101" t="str">
        <f t="shared" si="291"/>
        <v>On</v>
      </c>
    </row>
    <row r="4653" spans="2:7" x14ac:dyDescent="0.35">
      <c r="B4653" s="3">
        <v>46216.541666655401</v>
      </c>
      <c r="C4653" s="84">
        <v>19.867151215765446</v>
      </c>
      <c r="D4653" s="76">
        <f t="shared" si="288"/>
        <v>7</v>
      </c>
      <c r="E4653" s="76">
        <f t="shared" si="289"/>
        <v>13</v>
      </c>
      <c r="F4653" s="101">
        <f t="shared" si="290"/>
        <v>2</v>
      </c>
      <c r="G4653" s="101" t="str">
        <f t="shared" si="291"/>
        <v>On</v>
      </c>
    </row>
    <row r="4654" spans="2:7" x14ac:dyDescent="0.35">
      <c r="B4654" s="3">
        <v>46216.583333322065</v>
      </c>
      <c r="C4654" s="84">
        <v>19.883134936079664</v>
      </c>
      <c r="D4654" s="76">
        <f t="shared" si="288"/>
        <v>7</v>
      </c>
      <c r="E4654" s="76">
        <f t="shared" si="289"/>
        <v>14</v>
      </c>
      <c r="F4654" s="101">
        <f t="shared" si="290"/>
        <v>2</v>
      </c>
      <c r="G4654" s="101" t="str">
        <f t="shared" si="291"/>
        <v>On</v>
      </c>
    </row>
    <row r="4655" spans="2:7" x14ac:dyDescent="0.35">
      <c r="B4655" s="3">
        <v>46216.62499998873</v>
      </c>
      <c r="C4655" s="84">
        <v>14.654271300065332</v>
      </c>
      <c r="D4655" s="76">
        <f t="shared" si="288"/>
        <v>7</v>
      </c>
      <c r="E4655" s="76">
        <f t="shared" si="289"/>
        <v>15</v>
      </c>
      <c r="F4655" s="101">
        <f t="shared" si="290"/>
        <v>2</v>
      </c>
      <c r="G4655" s="101" t="str">
        <f t="shared" si="291"/>
        <v>On</v>
      </c>
    </row>
    <row r="4656" spans="2:7" x14ac:dyDescent="0.35">
      <c r="B4656" s="3">
        <v>46216.666666655394</v>
      </c>
      <c r="C4656" s="84">
        <v>19.754864157079179</v>
      </c>
      <c r="D4656" s="76">
        <f t="shared" si="288"/>
        <v>7</v>
      </c>
      <c r="E4656" s="76">
        <f t="shared" si="289"/>
        <v>16</v>
      </c>
      <c r="F4656" s="101">
        <f t="shared" si="290"/>
        <v>2</v>
      </c>
      <c r="G4656" s="101" t="str">
        <f t="shared" si="291"/>
        <v>On</v>
      </c>
    </row>
    <row r="4657" spans="2:7" x14ac:dyDescent="0.35">
      <c r="B4657" s="3">
        <v>46216.708333322058</v>
      </c>
      <c r="C4657" s="84">
        <v>10.055440892802665</v>
      </c>
      <c r="D4657" s="76">
        <f t="shared" si="288"/>
        <v>7</v>
      </c>
      <c r="E4657" s="76">
        <f t="shared" si="289"/>
        <v>17</v>
      </c>
      <c r="F4657" s="101">
        <f t="shared" si="290"/>
        <v>2</v>
      </c>
      <c r="G4657" s="101" t="str">
        <f t="shared" si="291"/>
        <v>On</v>
      </c>
    </row>
    <row r="4658" spans="2:7" x14ac:dyDescent="0.35">
      <c r="B4658" s="3">
        <v>46216.749999988722</v>
      </c>
      <c r="C4658" s="84">
        <v>16.892603148999108</v>
      </c>
      <c r="D4658" s="76">
        <f t="shared" si="288"/>
        <v>7</v>
      </c>
      <c r="E4658" s="76">
        <f t="shared" si="289"/>
        <v>18</v>
      </c>
      <c r="F4658" s="101">
        <f t="shared" si="290"/>
        <v>2</v>
      </c>
      <c r="G4658" s="101" t="str">
        <f t="shared" si="291"/>
        <v>On</v>
      </c>
    </row>
    <row r="4659" spans="2:7" x14ac:dyDescent="0.35">
      <c r="B4659" s="3">
        <v>46216.791666655387</v>
      </c>
      <c r="C4659" s="84">
        <v>9.8753949323814858</v>
      </c>
      <c r="D4659" s="76">
        <f t="shared" si="288"/>
        <v>7</v>
      </c>
      <c r="E4659" s="76">
        <f t="shared" si="289"/>
        <v>19</v>
      </c>
      <c r="F4659" s="101">
        <f t="shared" si="290"/>
        <v>2</v>
      </c>
      <c r="G4659" s="101" t="str">
        <f t="shared" si="291"/>
        <v>On</v>
      </c>
    </row>
    <row r="4660" spans="2:7" x14ac:dyDescent="0.35">
      <c r="B4660" s="3">
        <v>46216.833333322051</v>
      </c>
      <c r="C4660" s="84">
        <v>0.41752945991745616</v>
      </c>
      <c r="D4660" s="76">
        <f t="shared" si="288"/>
        <v>7</v>
      </c>
      <c r="E4660" s="76">
        <f t="shared" si="289"/>
        <v>20</v>
      </c>
      <c r="F4660" s="101">
        <f t="shared" si="290"/>
        <v>2</v>
      </c>
      <c r="G4660" s="101" t="str">
        <f t="shared" si="291"/>
        <v>On</v>
      </c>
    </row>
    <row r="4661" spans="2:7" x14ac:dyDescent="0.35">
      <c r="B4661" s="3">
        <v>46216.874999988715</v>
      </c>
      <c r="C4661" s="84">
        <v>0</v>
      </c>
      <c r="D4661" s="76">
        <f t="shared" si="288"/>
        <v>7</v>
      </c>
      <c r="E4661" s="76">
        <f t="shared" si="289"/>
        <v>21</v>
      </c>
      <c r="F4661" s="101">
        <f t="shared" si="290"/>
        <v>2</v>
      </c>
      <c r="G4661" s="101" t="str">
        <f t="shared" si="291"/>
        <v>On</v>
      </c>
    </row>
    <row r="4662" spans="2:7" x14ac:dyDescent="0.35">
      <c r="B4662" s="3">
        <v>46216.916666655379</v>
      </c>
      <c r="C4662" s="84">
        <v>0</v>
      </c>
      <c r="D4662" s="76">
        <f t="shared" si="288"/>
        <v>7</v>
      </c>
      <c r="E4662" s="76">
        <f t="shared" si="289"/>
        <v>22</v>
      </c>
      <c r="F4662" s="101">
        <f t="shared" si="290"/>
        <v>2</v>
      </c>
      <c r="G4662" s="101" t="str">
        <f t="shared" si="291"/>
        <v>On</v>
      </c>
    </row>
    <row r="4663" spans="2:7" x14ac:dyDescent="0.35">
      <c r="B4663" s="3">
        <v>46216.958333322043</v>
      </c>
      <c r="C4663" s="84">
        <v>0</v>
      </c>
      <c r="D4663" s="76">
        <f t="shared" si="288"/>
        <v>7</v>
      </c>
      <c r="E4663" s="76">
        <f t="shared" si="289"/>
        <v>23</v>
      </c>
      <c r="F4663" s="101">
        <f t="shared" si="290"/>
        <v>2</v>
      </c>
      <c r="G4663" s="101" t="str">
        <f t="shared" si="291"/>
        <v>On</v>
      </c>
    </row>
    <row r="4664" spans="2:7" x14ac:dyDescent="0.35">
      <c r="B4664" s="3">
        <v>46216.999999988708</v>
      </c>
      <c r="C4664" s="84">
        <v>0</v>
      </c>
      <c r="D4664" s="76">
        <f t="shared" si="288"/>
        <v>7</v>
      </c>
      <c r="E4664" s="76">
        <f t="shared" si="289"/>
        <v>0</v>
      </c>
      <c r="F4664" s="101">
        <f t="shared" si="290"/>
        <v>3</v>
      </c>
      <c r="G4664" s="101" t="str">
        <f t="shared" si="291"/>
        <v>Off</v>
      </c>
    </row>
    <row r="4665" spans="2:7" x14ac:dyDescent="0.35">
      <c r="B4665" s="3">
        <v>46217.041666655372</v>
      </c>
      <c r="C4665" s="84">
        <v>0</v>
      </c>
      <c r="D4665" s="76">
        <f t="shared" si="288"/>
        <v>7</v>
      </c>
      <c r="E4665" s="76">
        <f t="shared" si="289"/>
        <v>1</v>
      </c>
      <c r="F4665" s="101">
        <f t="shared" si="290"/>
        <v>3</v>
      </c>
      <c r="G4665" s="101" t="str">
        <f t="shared" si="291"/>
        <v>Off</v>
      </c>
    </row>
    <row r="4666" spans="2:7" x14ac:dyDescent="0.35">
      <c r="B4666" s="3">
        <v>46217.083333322036</v>
      </c>
      <c r="C4666" s="84">
        <v>0</v>
      </c>
      <c r="D4666" s="76">
        <f t="shared" si="288"/>
        <v>7</v>
      </c>
      <c r="E4666" s="76">
        <f t="shared" si="289"/>
        <v>2</v>
      </c>
      <c r="F4666" s="101">
        <f t="shared" si="290"/>
        <v>3</v>
      </c>
      <c r="G4666" s="101" t="str">
        <f t="shared" si="291"/>
        <v>Off</v>
      </c>
    </row>
    <row r="4667" spans="2:7" x14ac:dyDescent="0.35">
      <c r="B4667" s="3">
        <v>46217.1249999887</v>
      </c>
      <c r="C4667" s="84">
        <v>0</v>
      </c>
      <c r="D4667" s="76">
        <f t="shared" si="288"/>
        <v>7</v>
      </c>
      <c r="E4667" s="76">
        <f t="shared" si="289"/>
        <v>3</v>
      </c>
      <c r="F4667" s="101">
        <f t="shared" si="290"/>
        <v>3</v>
      </c>
      <c r="G4667" s="101" t="str">
        <f t="shared" si="291"/>
        <v>Off</v>
      </c>
    </row>
    <row r="4668" spans="2:7" x14ac:dyDescent="0.35">
      <c r="B4668" s="3">
        <v>46217.166666655365</v>
      </c>
      <c r="C4668" s="84">
        <v>0</v>
      </c>
      <c r="D4668" s="76">
        <f t="shared" si="288"/>
        <v>7</v>
      </c>
      <c r="E4668" s="76">
        <f t="shared" si="289"/>
        <v>4</v>
      </c>
      <c r="F4668" s="101">
        <f t="shared" si="290"/>
        <v>3</v>
      </c>
      <c r="G4668" s="101" t="str">
        <f t="shared" si="291"/>
        <v>Off</v>
      </c>
    </row>
    <row r="4669" spans="2:7" x14ac:dyDescent="0.35">
      <c r="B4669" s="3">
        <v>46217.208333322029</v>
      </c>
      <c r="C4669" s="84">
        <v>0</v>
      </c>
      <c r="D4669" s="76">
        <f t="shared" si="288"/>
        <v>7</v>
      </c>
      <c r="E4669" s="76">
        <f t="shared" si="289"/>
        <v>5</v>
      </c>
      <c r="F4669" s="101">
        <f t="shared" si="290"/>
        <v>3</v>
      </c>
      <c r="G4669" s="101" t="str">
        <f t="shared" si="291"/>
        <v>Off</v>
      </c>
    </row>
    <row r="4670" spans="2:7" x14ac:dyDescent="0.35">
      <c r="B4670" s="3">
        <v>46217.249999988693</v>
      </c>
      <c r="C4670" s="84">
        <v>0</v>
      </c>
      <c r="D4670" s="76">
        <f t="shared" si="288"/>
        <v>7</v>
      </c>
      <c r="E4670" s="76">
        <f t="shared" si="289"/>
        <v>6</v>
      </c>
      <c r="F4670" s="101">
        <f t="shared" si="290"/>
        <v>3</v>
      </c>
      <c r="G4670" s="101" t="str">
        <f t="shared" si="291"/>
        <v>Off</v>
      </c>
    </row>
    <row r="4671" spans="2:7" x14ac:dyDescent="0.35">
      <c r="B4671" s="3">
        <v>46217.291666655357</v>
      </c>
      <c r="C4671" s="84">
        <v>8.408018849979527</v>
      </c>
      <c r="D4671" s="76">
        <f t="shared" si="288"/>
        <v>7</v>
      </c>
      <c r="E4671" s="76">
        <f t="shared" si="289"/>
        <v>7</v>
      </c>
      <c r="F4671" s="101">
        <f t="shared" si="290"/>
        <v>3</v>
      </c>
      <c r="G4671" s="101" t="str">
        <f t="shared" si="291"/>
        <v>Off</v>
      </c>
    </row>
    <row r="4672" spans="2:7" x14ac:dyDescent="0.35">
      <c r="B4672" s="3">
        <v>46217.333333322022</v>
      </c>
      <c r="C4672" s="84">
        <v>16.904228749371708</v>
      </c>
      <c r="D4672" s="76">
        <f t="shared" si="288"/>
        <v>7</v>
      </c>
      <c r="E4672" s="76">
        <f t="shared" si="289"/>
        <v>8</v>
      </c>
      <c r="F4672" s="101">
        <f t="shared" si="290"/>
        <v>3</v>
      </c>
      <c r="G4672" s="101" t="str">
        <f t="shared" si="291"/>
        <v>On</v>
      </c>
    </row>
    <row r="4673" spans="2:7" x14ac:dyDescent="0.35">
      <c r="B4673" s="3">
        <v>46217.374999988686</v>
      </c>
      <c r="C4673" s="84">
        <v>19.32786117924509</v>
      </c>
      <c r="D4673" s="76">
        <f t="shared" si="288"/>
        <v>7</v>
      </c>
      <c r="E4673" s="76">
        <f t="shared" si="289"/>
        <v>9</v>
      </c>
      <c r="F4673" s="101">
        <f t="shared" si="290"/>
        <v>3</v>
      </c>
      <c r="G4673" s="101" t="str">
        <f t="shared" si="291"/>
        <v>On</v>
      </c>
    </row>
    <row r="4674" spans="2:7" x14ac:dyDescent="0.35">
      <c r="B4674" s="3">
        <v>46217.41666665535</v>
      </c>
      <c r="C4674" s="84">
        <v>19.958049559381749</v>
      </c>
      <c r="D4674" s="76">
        <f t="shared" si="288"/>
        <v>7</v>
      </c>
      <c r="E4674" s="76">
        <f t="shared" si="289"/>
        <v>10</v>
      </c>
      <c r="F4674" s="101">
        <f t="shared" si="290"/>
        <v>3</v>
      </c>
      <c r="G4674" s="101" t="str">
        <f t="shared" si="291"/>
        <v>On</v>
      </c>
    </row>
    <row r="4675" spans="2:7" x14ac:dyDescent="0.35">
      <c r="B4675" s="3">
        <v>46217.458333322014</v>
      </c>
      <c r="C4675" s="84">
        <v>20.183126880446451</v>
      </c>
      <c r="D4675" s="76">
        <f t="shared" si="288"/>
        <v>7</v>
      </c>
      <c r="E4675" s="76">
        <f t="shared" si="289"/>
        <v>11</v>
      </c>
      <c r="F4675" s="101">
        <f t="shared" si="290"/>
        <v>3</v>
      </c>
      <c r="G4675" s="101" t="str">
        <f t="shared" si="291"/>
        <v>On</v>
      </c>
    </row>
    <row r="4676" spans="2:7" x14ac:dyDescent="0.35">
      <c r="B4676" s="3">
        <v>46217.499999988679</v>
      </c>
      <c r="C4676" s="84">
        <v>20.050326365338996</v>
      </c>
      <c r="D4676" s="76">
        <f t="shared" si="288"/>
        <v>7</v>
      </c>
      <c r="E4676" s="76">
        <f t="shared" si="289"/>
        <v>12</v>
      </c>
      <c r="F4676" s="101">
        <f t="shared" si="290"/>
        <v>3</v>
      </c>
      <c r="G4676" s="101" t="str">
        <f t="shared" si="291"/>
        <v>On</v>
      </c>
    </row>
    <row r="4677" spans="2:7" x14ac:dyDescent="0.35">
      <c r="B4677" s="3">
        <v>46217.541666655343</v>
      </c>
      <c r="C4677" s="84">
        <v>15.295695550055825</v>
      </c>
      <c r="D4677" s="76">
        <f t="shared" si="288"/>
        <v>7</v>
      </c>
      <c r="E4677" s="76">
        <f t="shared" si="289"/>
        <v>13</v>
      </c>
      <c r="F4677" s="101">
        <f t="shared" si="290"/>
        <v>3</v>
      </c>
      <c r="G4677" s="101" t="str">
        <f t="shared" si="291"/>
        <v>On</v>
      </c>
    </row>
    <row r="4678" spans="2:7" x14ac:dyDescent="0.35">
      <c r="B4678" s="3">
        <v>46217.583333322007</v>
      </c>
      <c r="C4678" s="84">
        <v>17.048802878874852</v>
      </c>
      <c r="D4678" s="76">
        <f t="shared" si="288"/>
        <v>7</v>
      </c>
      <c r="E4678" s="76">
        <f t="shared" si="289"/>
        <v>14</v>
      </c>
      <c r="F4678" s="101">
        <f t="shared" si="290"/>
        <v>3</v>
      </c>
      <c r="G4678" s="101" t="str">
        <f t="shared" si="291"/>
        <v>On</v>
      </c>
    </row>
    <row r="4679" spans="2:7" x14ac:dyDescent="0.35">
      <c r="B4679" s="3">
        <v>46217.624999988671</v>
      </c>
      <c r="C4679" s="84">
        <v>15.581759811240586</v>
      </c>
      <c r="D4679" s="76">
        <f t="shared" si="288"/>
        <v>7</v>
      </c>
      <c r="E4679" s="76">
        <f t="shared" si="289"/>
        <v>15</v>
      </c>
      <c r="F4679" s="101">
        <f t="shared" si="290"/>
        <v>3</v>
      </c>
      <c r="G4679" s="101" t="str">
        <f t="shared" si="291"/>
        <v>On</v>
      </c>
    </row>
    <row r="4680" spans="2:7" x14ac:dyDescent="0.35">
      <c r="B4680" s="3">
        <v>46217.666666655336</v>
      </c>
      <c r="C4680" s="84">
        <v>19.654158399894282</v>
      </c>
      <c r="D4680" s="76">
        <f t="shared" si="288"/>
        <v>7</v>
      </c>
      <c r="E4680" s="76">
        <f t="shared" si="289"/>
        <v>16</v>
      </c>
      <c r="F4680" s="101">
        <f t="shared" si="290"/>
        <v>3</v>
      </c>
      <c r="G4680" s="101" t="str">
        <f t="shared" si="291"/>
        <v>On</v>
      </c>
    </row>
    <row r="4681" spans="2:7" x14ac:dyDescent="0.35">
      <c r="B4681" s="3">
        <v>46217.708333322</v>
      </c>
      <c r="C4681" s="84">
        <v>12.460969710959132</v>
      </c>
      <c r="D4681" s="76">
        <f t="shared" ref="D4681:D4744" si="292">MONTH(B4681)</f>
        <v>7</v>
      </c>
      <c r="E4681" s="76">
        <f t="shared" si="289"/>
        <v>17</v>
      </c>
      <c r="F4681" s="101">
        <f t="shared" si="290"/>
        <v>3</v>
      </c>
      <c r="G4681" s="101" t="str">
        <f t="shared" si="291"/>
        <v>On</v>
      </c>
    </row>
    <row r="4682" spans="2:7" x14ac:dyDescent="0.35">
      <c r="B4682" s="3">
        <v>46217.749999988664</v>
      </c>
      <c r="C4682" s="84">
        <v>17.049717030705583</v>
      </c>
      <c r="D4682" s="76">
        <f t="shared" si="292"/>
        <v>7</v>
      </c>
      <c r="E4682" s="76">
        <f t="shared" ref="E4682:E4745" si="293">HOUR(B4682)</f>
        <v>18</v>
      </c>
      <c r="F4682" s="101">
        <f t="shared" ref="F4682:F4745" si="294">WEEKDAY(B4682,1)</f>
        <v>3</v>
      </c>
      <c r="G4682" s="101" t="str">
        <f t="shared" ref="G4682:G4745" si="295">IF(OR(F4682=$F$6,F4682=$F$7),"Off",IF(E4682&lt;8,"Off","On"))</f>
        <v>On</v>
      </c>
    </row>
    <row r="4683" spans="2:7" x14ac:dyDescent="0.35">
      <c r="B4683" s="3">
        <v>46217.791666655328</v>
      </c>
      <c r="C4683" s="84">
        <v>3.3688717823449945</v>
      </c>
      <c r="D4683" s="76">
        <f t="shared" si="292"/>
        <v>7</v>
      </c>
      <c r="E4683" s="76">
        <f t="shared" si="293"/>
        <v>19</v>
      </c>
      <c r="F4683" s="101">
        <f t="shared" si="294"/>
        <v>3</v>
      </c>
      <c r="G4683" s="101" t="str">
        <f t="shared" si="295"/>
        <v>On</v>
      </c>
    </row>
    <row r="4684" spans="2:7" x14ac:dyDescent="0.35">
      <c r="B4684" s="3">
        <v>46217.833333321993</v>
      </c>
      <c r="C4684" s="84">
        <v>1.0581691105717708</v>
      </c>
      <c r="D4684" s="76">
        <f t="shared" si="292"/>
        <v>7</v>
      </c>
      <c r="E4684" s="76">
        <f t="shared" si="293"/>
        <v>20</v>
      </c>
      <c r="F4684" s="101">
        <f t="shared" si="294"/>
        <v>3</v>
      </c>
      <c r="G4684" s="101" t="str">
        <f t="shared" si="295"/>
        <v>On</v>
      </c>
    </row>
    <row r="4685" spans="2:7" x14ac:dyDescent="0.35">
      <c r="B4685" s="3">
        <v>46217.874999988657</v>
      </c>
      <c r="C4685" s="84">
        <v>0</v>
      </c>
      <c r="D4685" s="76">
        <f t="shared" si="292"/>
        <v>7</v>
      </c>
      <c r="E4685" s="76">
        <f t="shared" si="293"/>
        <v>21</v>
      </c>
      <c r="F4685" s="101">
        <f t="shared" si="294"/>
        <v>3</v>
      </c>
      <c r="G4685" s="101" t="str">
        <f t="shared" si="295"/>
        <v>On</v>
      </c>
    </row>
    <row r="4686" spans="2:7" x14ac:dyDescent="0.35">
      <c r="B4686" s="3">
        <v>46217.916666655321</v>
      </c>
      <c r="C4686" s="84">
        <v>0</v>
      </c>
      <c r="D4686" s="76">
        <f t="shared" si="292"/>
        <v>7</v>
      </c>
      <c r="E4686" s="76">
        <f t="shared" si="293"/>
        <v>22</v>
      </c>
      <c r="F4686" s="101">
        <f t="shared" si="294"/>
        <v>3</v>
      </c>
      <c r="G4686" s="101" t="str">
        <f t="shared" si="295"/>
        <v>On</v>
      </c>
    </row>
    <row r="4687" spans="2:7" x14ac:dyDescent="0.35">
      <c r="B4687" s="3">
        <v>46217.958333321985</v>
      </c>
      <c r="C4687" s="84">
        <v>0</v>
      </c>
      <c r="D4687" s="76">
        <f t="shared" si="292"/>
        <v>7</v>
      </c>
      <c r="E4687" s="76">
        <f t="shared" si="293"/>
        <v>23</v>
      </c>
      <c r="F4687" s="101">
        <f t="shared" si="294"/>
        <v>3</v>
      </c>
      <c r="G4687" s="101" t="str">
        <f t="shared" si="295"/>
        <v>On</v>
      </c>
    </row>
    <row r="4688" spans="2:7" x14ac:dyDescent="0.35">
      <c r="B4688" s="3">
        <v>46217.99999998865</v>
      </c>
      <c r="C4688" s="84">
        <v>0</v>
      </c>
      <c r="D4688" s="76">
        <f t="shared" si="292"/>
        <v>7</v>
      </c>
      <c r="E4688" s="76">
        <f t="shared" si="293"/>
        <v>0</v>
      </c>
      <c r="F4688" s="101">
        <f t="shared" si="294"/>
        <v>4</v>
      </c>
      <c r="G4688" s="101" t="str">
        <f t="shared" si="295"/>
        <v>Off</v>
      </c>
    </row>
    <row r="4689" spans="2:7" x14ac:dyDescent="0.35">
      <c r="B4689" s="3">
        <v>46218.041666655314</v>
      </c>
      <c r="C4689" s="84">
        <v>0</v>
      </c>
      <c r="D4689" s="76">
        <f t="shared" si="292"/>
        <v>7</v>
      </c>
      <c r="E4689" s="76">
        <f t="shared" si="293"/>
        <v>1</v>
      </c>
      <c r="F4689" s="101">
        <f t="shared" si="294"/>
        <v>4</v>
      </c>
      <c r="G4689" s="101" t="str">
        <f t="shared" si="295"/>
        <v>Off</v>
      </c>
    </row>
    <row r="4690" spans="2:7" x14ac:dyDescent="0.35">
      <c r="B4690" s="3">
        <v>46218.083333321978</v>
      </c>
      <c r="C4690" s="84">
        <v>0</v>
      </c>
      <c r="D4690" s="76">
        <f t="shared" si="292"/>
        <v>7</v>
      </c>
      <c r="E4690" s="76">
        <f t="shared" si="293"/>
        <v>2</v>
      </c>
      <c r="F4690" s="101">
        <f t="shared" si="294"/>
        <v>4</v>
      </c>
      <c r="G4690" s="101" t="str">
        <f t="shared" si="295"/>
        <v>Off</v>
      </c>
    </row>
    <row r="4691" spans="2:7" x14ac:dyDescent="0.35">
      <c r="B4691" s="3">
        <v>46218.124999988642</v>
      </c>
      <c r="C4691" s="84">
        <v>0</v>
      </c>
      <c r="D4691" s="76">
        <f t="shared" si="292"/>
        <v>7</v>
      </c>
      <c r="E4691" s="76">
        <f t="shared" si="293"/>
        <v>3</v>
      </c>
      <c r="F4691" s="101">
        <f t="shared" si="294"/>
        <v>4</v>
      </c>
      <c r="G4691" s="101" t="str">
        <f t="shared" si="295"/>
        <v>Off</v>
      </c>
    </row>
    <row r="4692" spans="2:7" x14ac:dyDescent="0.35">
      <c r="B4692" s="3">
        <v>46218.166666655306</v>
      </c>
      <c r="C4692" s="84">
        <v>0</v>
      </c>
      <c r="D4692" s="76">
        <f t="shared" si="292"/>
        <v>7</v>
      </c>
      <c r="E4692" s="76">
        <f t="shared" si="293"/>
        <v>4</v>
      </c>
      <c r="F4692" s="101">
        <f t="shared" si="294"/>
        <v>4</v>
      </c>
      <c r="G4692" s="101" t="str">
        <f t="shared" si="295"/>
        <v>Off</v>
      </c>
    </row>
    <row r="4693" spans="2:7" x14ac:dyDescent="0.35">
      <c r="B4693" s="3">
        <v>46218.208333321971</v>
      </c>
      <c r="C4693" s="84">
        <v>0</v>
      </c>
      <c r="D4693" s="76">
        <f t="shared" si="292"/>
        <v>7</v>
      </c>
      <c r="E4693" s="76">
        <f t="shared" si="293"/>
        <v>5</v>
      </c>
      <c r="F4693" s="101">
        <f t="shared" si="294"/>
        <v>4</v>
      </c>
      <c r="G4693" s="101" t="str">
        <f t="shared" si="295"/>
        <v>Off</v>
      </c>
    </row>
    <row r="4694" spans="2:7" x14ac:dyDescent="0.35">
      <c r="B4694" s="3">
        <v>46218.249999988635</v>
      </c>
      <c r="C4694" s="84">
        <v>0</v>
      </c>
      <c r="D4694" s="76">
        <f t="shared" si="292"/>
        <v>7</v>
      </c>
      <c r="E4694" s="76">
        <f t="shared" si="293"/>
        <v>6</v>
      </c>
      <c r="F4694" s="101">
        <f t="shared" si="294"/>
        <v>4</v>
      </c>
      <c r="G4694" s="101" t="str">
        <f t="shared" si="295"/>
        <v>Off</v>
      </c>
    </row>
    <row r="4695" spans="2:7" x14ac:dyDescent="0.35">
      <c r="B4695" s="3">
        <v>46218.291666655299</v>
      </c>
      <c r="C4695" s="84">
        <v>8.5155285549488209</v>
      </c>
      <c r="D4695" s="76">
        <f t="shared" si="292"/>
        <v>7</v>
      </c>
      <c r="E4695" s="76">
        <f t="shared" si="293"/>
        <v>7</v>
      </c>
      <c r="F4695" s="101">
        <f t="shared" si="294"/>
        <v>4</v>
      </c>
      <c r="G4695" s="101" t="str">
        <f t="shared" si="295"/>
        <v>Off</v>
      </c>
    </row>
    <row r="4696" spans="2:7" x14ac:dyDescent="0.35">
      <c r="B4696" s="3">
        <v>46218.333333321963</v>
      </c>
      <c r="C4696" s="84">
        <v>16.794657650197422</v>
      </c>
      <c r="D4696" s="76">
        <f t="shared" si="292"/>
        <v>7</v>
      </c>
      <c r="E4696" s="76">
        <f t="shared" si="293"/>
        <v>8</v>
      </c>
      <c r="F4696" s="101">
        <f t="shared" si="294"/>
        <v>4</v>
      </c>
      <c r="G4696" s="101" t="str">
        <f t="shared" si="295"/>
        <v>On</v>
      </c>
    </row>
    <row r="4697" spans="2:7" x14ac:dyDescent="0.35">
      <c r="B4697" s="3">
        <v>46218.374999988628</v>
      </c>
      <c r="C4697" s="84">
        <v>19.121044681694912</v>
      </c>
      <c r="D4697" s="76">
        <f t="shared" si="292"/>
        <v>7</v>
      </c>
      <c r="E4697" s="76">
        <f t="shared" si="293"/>
        <v>9</v>
      </c>
      <c r="F4697" s="101">
        <f t="shared" si="294"/>
        <v>4</v>
      </c>
      <c r="G4697" s="101" t="str">
        <f t="shared" si="295"/>
        <v>On</v>
      </c>
    </row>
    <row r="4698" spans="2:7" x14ac:dyDescent="0.35">
      <c r="B4698" s="3">
        <v>46218.416666655292</v>
      </c>
      <c r="C4698" s="84">
        <v>19.759508257661636</v>
      </c>
      <c r="D4698" s="76">
        <f t="shared" si="292"/>
        <v>7</v>
      </c>
      <c r="E4698" s="76">
        <f t="shared" si="293"/>
        <v>10</v>
      </c>
      <c r="F4698" s="101">
        <f t="shared" si="294"/>
        <v>4</v>
      </c>
      <c r="G4698" s="101" t="str">
        <f t="shared" si="295"/>
        <v>On</v>
      </c>
    </row>
    <row r="4699" spans="2:7" x14ac:dyDescent="0.35">
      <c r="B4699" s="3">
        <v>46218.458333321956</v>
      </c>
      <c r="C4699" s="84">
        <v>19.792535653251708</v>
      </c>
      <c r="D4699" s="76">
        <f t="shared" si="292"/>
        <v>7</v>
      </c>
      <c r="E4699" s="76">
        <f t="shared" si="293"/>
        <v>11</v>
      </c>
      <c r="F4699" s="101">
        <f t="shared" si="294"/>
        <v>4</v>
      </c>
      <c r="G4699" s="101" t="str">
        <f t="shared" si="295"/>
        <v>On</v>
      </c>
    </row>
    <row r="4700" spans="2:7" x14ac:dyDescent="0.35">
      <c r="B4700" s="3">
        <v>46218.49999998862</v>
      </c>
      <c r="C4700" s="84">
        <v>19.67660975540749</v>
      </c>
      <c r="D4700" s="76">
        <f t="shared" si="292"/>
        <v>7</v>
      </c>
      <c r="E4700" s="76">
        <f t="shared" si="293"/>
        <v>12</v>
      </c>
      <c r="F4700" s="101">
        <f t="shared" si="294"/>
        <v>4</v>
      </c>
      <c r="G4700" s="101" t="str">
        <f t="shared" si="295"/>
        <v>On</v>
      </c>
    </row>
    <row r="4701" spans="2:7" x14ac:dyDescent="0.35">
      <c r="B4701" s="3">
        <v>46218.541666655285</v>
      </c>
      <c r="C4701" s="84">
        <v>19.500177653377605</v>
      </c>
      <c r="D4701" s="76">
        <f t="shared" si="292"/>
        <v>7</v>
      </c>
      <c r="E4701" s="76">
        <f t="shared" si="293"/>
        <v>13</v>
      </c>
      <c r="F4701" s="101">
        <f t="shared" si="294"/>
        <v>4</v>
      </c>
      <c r="G4701" s="101" t="str">
        <f t="shared" si="295"/>
        <v>On</v>
      </c>
    </row>
    <row r="4702" spans="2:7" x14ac:dyDescent="0.35">
      <c r="B4702" s="3">
        <v>46218.583333321949</v>
      </c>
      <c r="C4702" s="84">
        <v>19.411045801044306</v>
      </c>
      <c r="D4702" s="76">
        <f t="shared" si="292"/>
        <v>7</v>
      </c>
      <c r="E4702" s="76">
        <f t="shared" si="293"/>
        <v>14</v>
      </c>
      <c r="F4702" s="101">
        <f t="shared" si="294"/>
        <v>4</v>
      </c>
      <c r="G4702" s="101" t="str">
        <f t="shared" si="295"/>
        <v>On</v>
      </c>
    </row>
    <row r="4703" spans="2:7" x14ac:dyDescent="0.35">
      <c r="B4703" s="3">
        <v>46218.624999988613</v>
      </c>
      <c r="C4703" s="84">
        <v>19.345858848712464</v>
      </c>
      <c r="D4703" s="76">
        <f t="shared" si="292"/>
        <v>7</v>
      </c>
      <c r="E4703" s="76">
        <f t="shared" si="293"/>
        <v>15</v>
      </c>
      <c r="F4703" s="101">
        <f t="shared" si="294"/>
        <v>4</v>
      </c>
      <c r="G4703" s="101" t="str">
        <f t="shared" si="295"/>
        <v>On</v>
      </c>
    </row>
    <row r="4704" spans="2:7" x14ac:dyDescent="0.35">
      <c r="B4704" s="3">
        <v>46218.666666655277</v>
      </c>
      <c r="C4704" s="84">
        <v>19.301376890147559</v>
      </c>
      <c r="D4704" s="76">
        <f t="shared" si="292"/>
        <v>7</v>
      </c>
      <c r="E4704" s="76">
        <f t="shared" si="293"/>
        <v>16</v>
      </c>
      <c r="F4704" s="101">
        <f t="shared" si="294"/>
        <v>4</v>
      </c>
      <c r="G4704" s="101" t="str">
        <f t="shared" si="295"/>
        <v>On</v>
      </c>
    </row>
    <row r="4705" spans="2:7" x14ac:dyDescent="0.35">
      <c r="B4705" s="3">
        <v>46218.708333321942</v>
      </c>
      <c r="C4705" s="84">
        <v>18.453179353395047</v>
      </c>
      <c r="D4705" s="76">
        <f t="shared" si="292"/>
        <v>7</v>
      </c>
      <c r="E4705" s="76">
        <f t="shared" si="293"/>
        <v>17</v>
      </c>
      <c r="F4705" s="101">
        <f t="shared" si="294"/>
        <v>4</v>
      </c>
      <c r="G4705" s="101" t="str">
        <f t="shared" si="295"/>
        <v>On</v>
      </c>
    </row>
    <row r="4706" spans="2:7" x14ac:dyDescent="0.35">
      <c r="B4706" s="3">
        <v>46218.749999988606</v>
      </c>
      <c r="C4706" s="84">
        <v>16.212750340104236</v>
      </c>
      <c r="D4706" s="76">
        <f t="shared" si="292"/>
        <v>7</v>
      </c>
      <c r="E4706" s="76">
        <f t="shared" si="293"/>
        <v>18</v>
      </c>
      <c r="F4706" s="101">
        <f t="shared" si="294"/>
        <v>4</v>
      </c>
      <c r="G4706" s="101" t="str">
        <f t="shared" si="295"/>
        <v>On</v>
      </c>
    </row>
    <row r="4707" spans="2:7" x14ac:dyDescent="0.35">
      <c r="B4707" s="3">
        <v>46218.79166665527</v>
      </c>
      <c r="C4707" s="84">
        <v>7.0107809909716634</v>
      </c>
      <c r="D4707" s="76">
        <f t="shared" si="292"/>
        <v>7</v>
      </c>
      <c r="E4707" s="76">
        <f t="shared" si="293"/>
        <v>19</v>
      </c>
      <c r="F4707" s="101">
        <f t="shared" si="294"/>
        <v>4</v>
      </c>
      <c r="G4707" s="101" t="str">
        <f t="shared" si="295"/>
        <v>On</v>
      </c>
    </row>
    <row r="4708" spans="2:7" x14ac:dyDescent="0.35">
      <c r="B4708" s="3">
        <v>46218.833333321934</v>
      </c>
      <c r="C4708" s="84">
        <v>0.85824831167426441</v>
      </c>
      <c r="D4708" s="76">
        <f t="shared" si="292"/>
        <v>7</v>
      </c>
      <c r="E4708" s="76">
        <f t="shared" si="293"/>
        <v>20</v>
      </c>
      <c r="F4708" s="101">
        <f t="shared" si="294"/>
        <v>4</v>
      </c>
      <c r="G4708" s="101" t="str">
        <f t="shared" si="295"/>
        <v>On</v>
      </c>
    </row>
    <row r="4709" spans="2:7" x14ac:dyDescent="0.35">
      <c r="B4709" s="3">
        <v>46218.874999988599</v>
      </c>
      <c r="C4709" s="84">
        <v>0</v>
      </c>
      <c r="D4709" s="76">
        <f t="shared" si="292"/>
        <v>7</v>
      </c>
      <c r="E4709" s="76">
        <f t="shared" si="293"/>
        <v>21</v>
      </c>
      <c r="F4709" s="101">
        <f t="shared" si="294"/>
        <v>4</v>
      </c>
      <c r="G4709" s="101" t="str">
        <f t="shared" si="295"/>
        <v>On</v>
      </c>
    </row>
    <row r="4710" spans="2:7" x14ac:dyDescent="0.35">
      <c r="B4710" s="3">
        <v>46218.916666655263</v>
      </c>
      <c r="C4710" s="84">
        <v>0</v>
      </c>
      <c r="D4710" s="76">
        <f t="shared" si="292"/>
        <v>7</v>
      </c>
      <c r="E4710" s="76">
        <f t="shared" si="293"/>
        <v>22</v>
      </c>
      <c r="F4710" s="101">
        <f t="shared" si="294"/>
        <v>4</v>
      </c>
      <c r="G4710" s="101" t="str">
        <f t="shared" si="295"/>
        <v>On</v>
      </c>
    </row>
    <row r="4711" spans="2:7" x14ac:dyDescent="0.35">
      <c r="B4711" s="3">
        <v>46218.958333321927</v>
      </c>
      <c r="C4711" s="84">
        <v>0</v>
      </c>
      <c r="D4711" s="76">
        <f t="shared" si="292"/>
        <v>7</v>
      </c>
      <c r="E4711" s="76">
        <f t="shared" si="293"/>
        <v>23</v>
      </c>
      <c r="F4711" s="101">
        <f t="shared" si="294"/>
        <v>4</v>
      </c>
      <c r="G4711" s="101" t="str">
        <f t="shared" si="295"/>
        <v>On</v>
      </c>
    </row>
    <row r="4712" spans="2:7" x14ac:dyDescent="0.35">
      <c r="B4712" s="3">
        <v>46218.999999988591</v>
      </c>
      <c r="C4712" s="84">
        <v>0</v>
      </c>
      <c r="D4712" s="76">
        <f t="shared" si="292"/>
        <v>7</v>
      </c>
      <c r="E4712" s="76">
        <f t="shared" si="293"/>
        <v>0</v>
      </c>
      <c r="F4712" s="101">
        <f t="shared" si="294"/>
        <v>5</v>
      </c>
      <c r="G4712" s="101" t="str">
        <f t="shared" si="295"/>
        <v>Off</v>
      </c>
    </row>
    <row r="4713" spans="2:7" x14ac:dyDescent="0.35">
      <c r="B4713" s="3">
        <v>46219.041666655256</v>
      </c>
      <c r="C4713" s="84">
        <v>0</v>
      </c>
      <c r="D4713" s="76">
        <f t="shared" si="292"/>
        <v>7</v>
      </c>
      <c r="E4713" s="76">
        <f t="shared" si="293"/>
        <v>1</v>
      </c>
      <c r="F4713" s="101">
        <f t="shared" si="294"/>
        <v>5</v>
      </c>
      <c r="G4713" s="101" t="str">
        <f t="shared" si="295"/>
        <v>Off</v>
      </c>
    </row>
    <row r="4714" spans="2:7" x14ac:dyDescent="0.35">
      <c r="B4714" s="3">
        <v>46219.08333332192</v>
      </c>
      <c r="C4714" s="84">
        <v>0</v>
      </c>
      <c r="D4714" s="76">
        <f t="shared" si="292"/>
        <v>7</v>
      </c>
      <c r="E4714" s="76">
        <f t="shared" si="293"/>
        <v>2</v>
      </c>
      <c r="F4714" s="101">
        <f t="shared" si="294"/>
        <v>5</v>
      </c>
      <c r="G4714" s="101" t="str">
        <f t="shared" si="295"/>
        <v>Off</v>
      </c>
    </row>
    <row r="4715" spans="2:7" x14ac:dyDescent="0.35">
      <c r="B4715" s="3">
        <v>46219.124999988584</v>
      </c>
      <c r="C4715" s="84">
        <v>0</v>
      </c>
      <c r="D4715" s="76">
        <f t="shared" si="292"/>
        <v>7</v>
      </c>
      <c r="E4715" s="76">
        <f t="shared" si="293"/>
        <v>3</v>
      </c>
      <c r="F4715" s="101">
        <f t="shared" si="294"/>
        <v>5</v>
      </c>
      <c r="G4715" s="101" t="str">
        <f t="shared" si="295"/>
        <v>Off</v>
      </c>
    </row>
    <row r="4716" spans="2:7" x14ac:dyDescent="0.35">
      <c r="B4716" s="3">
        <v>46219.166666655248</v>
      </c>
      <c r="C4716" s="84">
        <v>0</v>
      </c>
      <c r="D4716" s="76">
        <f t="shared" si="292"/>
        <v>7</v>
      </c>
      <c r="E4716" s="76">
        <f t="shared" si="293"/>
        <v>4</v>
      </c>
      <c r="F4716" s="101">
        <f t="shared" si="294"/>
        <v>5</v>
      </c>
      <c r="G4716" s="101" t="str">
        <f t="shared" si="295"/>
        <v>Off</v>
      </c>
    </row>
    <row r="4717" spans="2:7" x14ac:dyDescent="0.35">
      <c r="B4717" s="3">
        <v>46219.208333321913</v>
      </c>
      <c r="C4717" s="84">
        <v>0</v>
      </c>
      <c r="D4717" s="76">
        <f t="shared" si="292"/>
        <v>7</v>
      </c>
      <c r="E4717" s="76">
        <f t="shared" si="293"/>
        <v>5</v>
      </c>
      <c r="F4717" s="101">
        <f t="shared" si="294"/>
        <v>5</v>
      </c>
      <c r="G4717" s="101" t="str">
        <f t="shared" si="295"/>
        <v>Off</v>
      </c>
    </row>
    <row r="4718" spans="2:7" x14ac:dyDescent="0.35">
      <c r="B4718" s="3">
        <v>46219.249999988577</v>
      </c>
      <c r="C4718" s="84">
        <v>0</v>
      </c>
      <c r="D4718" s="76">
        <f t="shared" si="292"/>
        <v>7</v>
      </c>
      <c r="E4718" s="76">
        <f t="shared" si="293"/>
        <v>6</v>
      </c>
      <c r="F4718" s="101">
        <f t="shared" si="294"/>
        <v>5</v>
      </c>
      <c r="G4718" s="101" t="str">
        <f t="shared" si="295"/>
        <v>Off</v>
      </c>
    </row>
    <row r="4719" spans="2:7" x14ac:dyDescent="0.35">
      <c r="B4719" s="3">
        <v>46219.291666655241</v>
      </c>
      <c r="C4719" s="84">
        <v>7.7857903947619818</v>
      </c>
      <c r="D4719" s="76">
        <f t="shared" si="292"/>
        <v>7</v>
      </c>
      <c r="E4719" s="76">
        <f t="shared" si="293"/>
        <v>7</v>
      </c>
      <c r="F4719" s="101">
        <f t="shared" si="294"/>
        <v>5</v>
      </c>
      <c r="G4719" s="101" t="str">
        <f t="shared" si="295"/>
        <v>Off</v>
      </c>
    </row>
    <row r="4720" spans="2:7" x14ac:dyDescent="0.35">
      <c r="B4720" s="3">
        <v>46219.333333321905</v>
      </c>
      <c r="C4720" s="84">
        <v>16.175003580994495</v>
      </c>
      <c r="D4720" s="76">
        <f t="shared" si="292"/>
        <v>7</v>
      </c>
      <c r="E4720" s="76">
        <f t="shared" si="293"/>
        <v>8</v>
      </c>
      <c r="F4720" s="101">
        <f t="shared" si="294"/>
        <v>5</v>
      </c>
      <c r="G4720" s="101" t="str">
        <f t="shared" si="295"/>
        <v>On</v>
      </c>
    </row>
    <row r="4721" spans="2:7" x14ac:dyDescent="0.35">
      <c r="B4721" s="3">
        <v>46219.374999988569</v>
      </c>
      <c r="C4721" s="84">
        <v>18.469772735911665</v>
      </c>
      <c r="D4721" s="76">
        <f t="shared" si="292"/>
        <v>7</v>
      </c>
      <c r="E4721" s="76">
        <f t="shared" si="293"/>
        <v>9</v>
      </c>
      <c r="F4721" s="101">
        <f t="shared" si="294"/>
        <v>5</v>
      </c>
      <c r="G4721" s="101" t="str">
        <f t="shared" si="295"/>
        <v>On</v>
      </c>
    </row>
    <row r="4722" spans="2:7" x14ac:dyDescent="0.35">
      <c r="B4722" s="3">
        <v>46219.416666655234</v>
      </c>
      <c r="C4722" s="84">
        <v>19.281325776426794</v>
      </c>
      <c r="D4722" s="76">
        <f t="shared" si="292"/>
        <v>7</v>
      </c>
      <c r="E4722" s="76">
        <f t="shared" si="293"/>
        <v>10</v>
      </c>
      <c r="F4722" s="101">
        <f t="shared" si="294"/>
        <v>5</v>
      </c>
      <c r="G4722" s="101" t="str">
        <f t="shared" si="295"/>
        <v>On</v>
      </c>
    </row>
    <row r="4723" spans="2:7" x14ac:dyDescent="0.35">
      <c r="B4723" s="3">
        <v>46219.458333321898</v>
      </c>
      <c r="C4723" s="84">
        <v>15.094775258889127</v>
      </c>
      <c r="D4723" s="76">
        <f t="shared" si="292"/>
        <v>7</v>
      </c>
      <c r="E4723" s="76">
        <f t="shared" si="293"/>
        <v>11</v>
      </c>
      <c r="F4723" s="101">
        <f t="shared" si="294"/>
        <v>5</v>
      </c>
      <c r="G4723" s="101" t="str">
        <f t="shared" si="295"/>
        <v>On</v>
      </c>
    </row>
    <row r="4724" spans="2:7" x14ac:dyDescent="0.35">
      <c r="B4724" s="3">
        <v>46219.499999988562</v>
      </c>
      <c r="C4724" s="84">
        <v>17.500134410169483</v>
      </c>
      <c r="D4724" s="76">
        <f t="shared" si="292"/>
        <v>7</v>
      </c>
      <c r="E4724" s="76">
        <f t="shared" si="293"/>
        <v>12</v>
      </c>
      <c r="F4724" s="101">
        <f t="shared" si="294"/>
        <v>5</v>
      </c>
      <c r="G4724" s="101" t="str">
        <f t="shared" si="295"/>
        <v>On</v>
      </c>
    </row>
    <row r="4725" spans="2:7" x14ac:dyDescent="0.35">
      <c r="B4725" s="3">
        <v>46219.541666655226</v>
      </c>
      <c r="C4725" s="84">
        <v>15.861339803445865</v>
      </c>
      <c r="D4725" s="76">
        <f t="shared" si="292"/>
        <v>7</v>
      </c>
      <c r="E4725" s="76">
        <f t="shared" si="293"/>
        <v>13</v>
      </c>
      <c r="F4725" s="101">
        <f t="shared" si="294"/>
        <v>5</v>
      </c>
      <c r="G4725" s="101" t="str">
        <f t="shared" si="295"/>
        <v>On</v>
      </c>
    </row>
    <row r="4726" spans="2:7" x14ac:dyDescent="0.35">
      <c r="B4726" s="3">
        <v>46219.583333321891</v>
      </c>
      <c r="C4726" s="84">
        <v>14.54051205341483</v>
      </c>
      <c r="D4726" s="76">
        <f t="shared" si="292"/>
        <v>7</v>
      </c>
      <c r="E4726" s="76">
        <f t="shared" si="293"/>
        <v>14</v>
      </c>
      <c r="F4726" s="101">
        <f t="shared" si="294"/>
        <v>5</v>
      </c>
      <c r="G4726" s="101" t="str">
        <f t="shared" si="295"/>
        <v>On</v>
      </c>
    </row>
    <row r="4727" spans="2:7" x14ac:dyDescent="0.35">
      <c r="B4727" s="3">
        <v>46219.624999988555</v>
      </c>
      <c r="C4727" s="84">
        <v>16.236116947106591</v>
      </c>
      <c r="D4727" s="76">
        <f t="shared" si="292"/>
        <v>7</v>
      </c>
      <c r="E4727" s="76">
        <f t="shared" si="293"/>
        <v>15</v>
      </c>
      <c r="F4727" s="101">
        <f t="shared" si="294"/>
        <v>5</v>
      </c>
      <c r="G4727" s="101" t="str">
        <f t="shared" si="295"/>
        <v>On</v>
      </c>
    </row>
    <row r="4728" spans="2:7" x14ac:dyDescent="0.35">
      <c r="B4728" s="3">
        <v>46219.666666655219</v>
      </c>
      <c r="C4728" s="84">
        <v>18.904483462681327</v>
      </c>
      <c r="D4728" s="76">
        <f t="shared" si="292"/>
        <v>7</v>
      </c>
      <c r="E4728" s="76">
        <f t="shared" si="293"/>
        <v>16</v>
      </c>
      <c r="F4728" s="101">
        <f t="shared" si="294"/>
        <v>5</v>
      </c>
      <c r="G4728" s="101" t="str">
        <f t="shared" si="295"/>
        <v>On</v>
      </c>
    </row>
    <row r="4729" spans="2:7" x14ac:dyDescent="0.35">
      <c r="B4729" s="3">
        <v>46219.708333321883</v>
      </c>
      <c r="C4729" s="84">
        <v>18.031011770406781</v>
      </c>
      <c r="D4729" s="76">
        <f t="shared" si="292"/>
        <v>7</v>
      </c>
      <c r="E4729" s="76">
        <f t="shared" si="293"/>
        <v>17</v>
      </c>
      <c r="F4729" s="101">
        <f t="shared" si="294"/>
        <v>5</v>
      </c>
      <c r="G4729" s="101" t="str">
        <f t="shared" si="295"/>
        <v>On</v>
      </c>
    </row>
    <row r="4730" spans="2:7" x14ac:dyDescent="0.35">
      <c r="B4730" s="3">
        <v>46219.749999988548</v>
      </c>
      <c r="C4730" s="84">
        <v>15.845798550953077</v>
      </c>
      <c r="D4730" s="76">
        <f t="shared" si="292"/>
        <v>7</v>
      </c>
      <c r="E4730" s="76">
        <f t="shared" si="293"/>
        <v>18</v>
      </c>
      <c r="F4730" s="101">
        <f t="shared" si="294"/>
        <v>5</v>
      </c>
      <c r="G4730" s="101" t="str">
        <f t="shared" si="295"/>
        <v>On</v>
      </c>
    </row>
    <row r="4731" spans="2:7" x14ac:dyDescent="0.35">
      <c r="B4731" s="3">
        <v>46219.791666655212</v>
      </c>
      <c r="C4731" s="84">
        <v>8.8098214802070736</v>
      </c>
      <c r="D4731" s="76">
        <f t="shared" si="292"/>
        <v>7</v>
      </c>
      <c r="E4731" s="76">
        <f t="shared" si="293"/>
        <v>19</v>
      </c>
      <c r="F4731" s="101">
        <f t="shared" si="294"/>
        <v>5</v>
      </c>
      <c r="G4731" s="101" t="str">
        <f t="shared" si="295"/>
        <v>On</v>
      </c>
    </row>
    <row r="4732" spans="2:7" x14ac:dyDescent="0.35">
      <c r="B4732" s="3">
        <v>46219.833333321876</v>
      </c>
      <c r="C4732" s="84">
        <v>0.75214907836617095</v>
      </c>
      <c r="D4732" s="76">
        <f t="shared" si="292"/>
        <v>7</v>
      </c>
      <c r="E4732" s="76">
        <f t="shared" si="293"/>
        <v>20</v>
      </c>
      <c r="F4732" s="101">
        <f t="shared" si="294"/>
        <v>5</v>
      </c>
      <c r="G4732" s="101" t="str">
        <f t="shared" si="295"/>
        <v>On</v>
      </c>
    </row>
    <row r="4733" spans="2:7" x14ac:dyDescent="0.35">
      <c r="B4733" s="3">
        <v>46219.87499998854</v>
      </c>
      <c r="C4733" s="84">
        <v>0</v>
      </c>
      <c r="D4733" s="76">
        <f t="shared" si="292"/>
        <v>7</v>
      </c>
      <c r="E4733" s="76">
        <f t="shared" si="293"/>
        <v>21</v>
      </c>
      <c r="F4733" s="101">
        <f t="shared" si="294"/>
        <v>5</v>
      </c>
      <c r="G4733" s="101" t="str">
        <f t="shared" si="295"/>
        <v>On</v>
      </c>
    </row>
    <row r="4734" spans="2:7" x14ac:dyDescent="0.35">
      <c r="B4734" s="3">
        <v>46219.916666655205</v>
      </c>
      <c r="C4734" s="84">
        <v>0</v>
      </c>
      <c r="D4734" s="76">
        <f t="shared" si="292"/>
        <v>7</v>
      </c>
      <c r="E4734" s="76">
        <f t="shared" si="293"/>
        <v>22</v>
      </c>
      <c r="F4734" s="101">
        <f t="shared" si="294"/>
        <v>5</v>
      </c>
      <c r="G4734" s="101" t="str">
        <f t="shared" si="295"/>
        <v>On</v>
      </c>
    </row>
    <row r="4735" spans="2:7" x14ac:dyDescent="0.35">
      <c r="B4735" s="3">
        <v>46219.958333321869</v>
      </c>
      <c r="C4735" s="84">
        <v>0</v>
      </c>
      <c r="D4735" s="76">
        <f t="shared" si="292"/>
        <v>7</v>
      </c>
      <c r="E4735" s="76">
        <f t="shared" si="293"/>
        <v>23</v>
      </c>
      <c r="F4735" s="101">
        <f t="shared" si="294"/>
        <v>5</v>
      </c>
      <c r="G4735" s="101" t="str">
        <f t="shared" si="295"/>
        <v>On</v>
      </c>
    </row>
    <row r="4736" spans="2:7" x14ac:dyDescent="0.35">
      <c r="B4736" s="3">
        <v>46219.999999988533</v>
      </c>
      <c r="C4736" s="84">
        <v>0</v>
      </c>
      <c r="D4736" s="76">
        <f t="shared" si="292"/>
        <v>7</v>
      </c>
      <c r="E4736" s="76">
        <f t="shared" si="293"/>
        <v>0</v>
      </c>
      <c r="F4736" s="101">
        <f t="shared" si="294"/>
        <v>6</v>
      </c>
      <c r="G4736" s="101" t="str">
        <f t="shared" si="295"/>
        <v>Off</v>
      </c>
    </row>
    <row r="4737" spans="2:7" x14ac:dyDescent="0.35">
      <c r="B4737" s="3">
        <v>46220.041666655197</v>
      </c>
      <c r="C4737" s="84">
        <v>0</v>
      </c>
      <c r="D4737" s="76">
        <f t="shared" si="292"/>
        <v>7</v>
      </c>
      <c r="E4737" s="76">
        <f t="shared" si="293"/>
        <v>1</v>
      </c>
      <c r="F4737" s="101">
        <f t="shared" si="294"/>
        <v>6</v>
      </c>
      <c r="G4737" s="101" t="str">
        <f t="shared" si="295"/>
        <v>Off</v>
      </c>
    </row>
    <row r="4738" spans="2:7" x14ac:dyDescent="0.35">
      <c r="B4738" s="3">
        <v>46220.083333321862</v>
      </c>
      <c r="C4738" s="84">
        <v>0</v>
      </c>
      <c r="D4738" s="76">
        <f t="shared" si="292"/>
        <v>7</v>
      </c>
      <c r="E4738" s="76">
        <f t="shared" si="293"/>
        <v>2</v>
      </c>
      <c r="F4738" s="101">
        <f t="shared" si="294"/>
        <v>6</v>
      </c>
      <c r="G4738" s="101" t="str">
        <f t="shared" si="295"/>
        <v>Off</v>
      </c>
    </row>
    <row r="4739" spans="2:7" x14ac:dyDescent="0.35">
      <c r="B4739" s="3">
        <v>46220.124999988526</v>
      </c>
      <c r="C4739" s="84">
        <v>0</v>
      </c>
      <c r="D4739" s="76">
        <f t="shared" si="292"/>
        <v>7</v>
      </c>
      <c r="E4739" s="76">
        <f t="shared" si="293"/>
        <v>3</v>
      </c>
      <c r="F4739" s="101">
        <f t="shared" si="294"/>
        <v>6</v>
      </c>
      <c r="G4739" s="101" t="str">
        <f t="shared" si="295"/>
        <v>Off</v>
      </c>
    </row>
    <row r="4740" spans="2:7" x14ac:dyDescent="0.35">
      <c r="B4740" s="3">
        <v>46220.16666665519</v>
      </c>
      <c r="C4740" s="84">
        <v>0</v>
      </c>
      <c r="D4740" s="76">
        <f t="shared" si="292"/>
        <v>7</v>
      </c>
      <c r="E4740" s="76">
        <f t="shared" si="293"/>
        <v>4</v>
      </c>
      <c r="F4740" s="101">
        <f t="shared" si="294"/>
        <v>6</v>
      </c>
      <c r="G4740" s="101" t="str">
        <f t="shared" si="295"/>
        <v>Off</v>
      </c>
    </row>
    <row r="4741" spans="2:7" x14ac:dyDescent="0.35">
      <c r="B4741" s="3">
        <v>46220.208333321854</v>
      </c>
      <c r="C4741" s="84">
        <v>0</v>
      </c>
      <c r="D4741" s="76">
        <f t="shared" si="292"/>
        <v>7</v>
      </c>
      <c r="E4741" s="76">
        <f t="shared" si="293"/>
        <v>5</v>
      </c>
      <c r="F4741" s="101">
        <f t="shared" si="294"/>
        <v>6</v>
      </c>
      <c r="G4741" s="101" t="str">
        <f t="shared" si="295"/>
        <v>Off</v>
      </c>
    </row>
    <row r="4742" spans="2:7" x14ac:dyDescent="0.35">
      <c r="B4742" s="3">
        <v>46220.249999988519</v>
      </c>
      <c r="C4742" s="84">
        <v>0</v>
      </c>
      <c r="D4742" s="76">
        <f t="shared" si="292"/>
        <v>7</v>
      </c>
      <c r="E4742" s="76">
        <f t="shared" si="293"/>
        <v>6</v>
      </c>
      <c r="F4742" s="101">
        <f t="shared" si="294"/>
        <v>6</v>
      </c>
      <c r="G4742" s="101" t="str">
        <f t="shared" si="295"/>
        <v>Off</v>
      </c>
    </row>
    <row r="4743" spans="2:7" x14ac:dyDescent="0.35">
      <c r="B4743" s="3">
        <v>46220.291666655183</v>
      </c>
      <c r="C4743" s="84">
        <v>5.1517334903833607</v>
      </c>
      <c r="D4743" s="76">
        <f t="shared" si="292"/>
        <v>7</v>
      </c>
      <c r="E4743" s="76">
        <f t="shared" si="293"/>
        <v>7</v>
      </c>
      <c r="F4743" s="101">
        <f t="shared" si="294"/>
        <v>6</v>
      </c>
      <c r="G4743" s="101" t="str">
        <f t="shared" si="295"/>
        <v>Off</v>
      </c>
    </row>
    <row r="4744" spans="2:7" x14ac:dyDescent="0.35">
      <c r="B4744" s="3">
        <v>46220.333333321847</v>
      </c>
      <c r="C4744" s="84">
        <v>11.800040669125389</v>
      </c>
      <c r="D4744" s="76">
        <f t="shared" si="292"/>
        <v>7</v>
      </c>
      <c r="E4744" s="76">
        <f t="shared" si="293"/>
        <v>8</v>
      </c>
      <c r="F4744" s="101">
        <f t="shared" si="294"/>
        <v>6</v>
      </c>
      <c r="G4744" s="101" t="str">
        <f t="shared" si="295"/>
        <v>On</v>
      </c>
    </row>
    <row r="4745" spans="2:7" x14ac:dyDescent="0.35">
      <c r="B4745" s="3">
        <v>46220.374999988511</v>
      </c>
      <c r="C4745" s="84">
        <v>15.340287023023832</v>
      </c>
      <c r="D4745" s="76">
        <f t="shared" ref="D4745:D4808" si="296">MONTH(B4745)</f>
        <v>7</v>
      </c>
      <c r="E4745" s="76">
        <f t="shared" si="293"/>
        <v>9</v>
      </c>
      <c r="F4745" s="101">
        <f t="shared" si="294"/>
        <v>6</v>
      </c>
      <c r="G4745" s="101" t="str">
        <f t="shared" si="295"/>
        <v>On</v>
      </c>
    </row>
    <row r="4746" spans="2:7" x14ac:dyDescent="0.35">
      <c r="B4746" s="3">
        <v>46220.416666655176</v>
      </c>
      <c r="C4746" s="84">
        <v>17.019616242879017</v>
      </c>
      <c r="D4746" s="76">
        <f t="shared" si="296"/>
        <v>7</v>
      </c>
      <c r="E4746" s="76">
        <f t="shared" ref="E4746:E4809" si="297">HOUR(B4746)</f>
        <v>10</v>
      </c>
      <c r="F4746" s="101">
        <f t="shared" ref="F4746:F4809" si="298">WEEKDAY(B4746,1)</f>
        <v>6</v>
      </c>
      <c r="G4746" s="101" t="str">
        <f t="shared" ref="G4746:G4809" si="299">IF(OR(F4746=$F$6,F4746=$F$7),"Off",IF(E4746&lt;8,"Off","On"))</f>
        <v>On</v>
      </c>
    </row>
    <row r="4747" spans="2:7" x14ac:dyDescent="0.35">
      <c r="B4747" s="3">
        <v>46220.45833332184</v>
      </c>
      <c r="C4747" s="84">
        <v>16.304173753252204</v>
      </c>
      <c r="D4747" s="76">
        <f t="shared" si="296"/>
        <v>7</v>
      </c>
      <c r="E4747" s="76">
        <f t="shared" si="297"/>
        <v>11</v>
      </c>
      <c r="F4747" s="101">
        <f t="shared" si="298"/>
        <v>6</v>
      </c>
      <c r="G4747" s="101" t="str">
        <f t="shared" si="299"/>
        <v>On</v>
      </c>
    </row>
    <row r="4748" spans="2:7" x14ac:dyDescent="0.35">
      <c r="B4748" s="3">
        <v>46220.499999988504</v>
      </c>
      <c r="C4748" s="84">
        <v>17.877978223350134</v>
      </c>
      <c r="D4748" s="76">
        <f t="shared" si="296"/>
        <v>7</v>
      </c>
      <c r="E4748" s="76">
        <f t="shared" si="297"/>
        <v>12</v>
      </c>
      <c r="F4748" s="101">
        <f t="shared" si="298"/>
        <v>6</v>
      </c>
      <c r="G4748" s="101" t="str">
        <f t="shared" si="299"/>
        <v>On</v>
      </c>
    </row>
    <row r="4749" spans="2:7" x14ac:dyDescent="0.35">
      <c r="B4749" s="3">
        <v>46220.541666655168</v>
      </c>
      <c r="C4749" s="84">
        <v>9.2481104237023875</v>
      </c>
      <c r="D4749" s="76">
        <f t="shared" si="296"/>
        <v>7</v>
      </c>
      <c r="E4749" s="76">
        <f t="shared" si="297"/>
        <v>13</v>
      </c>
      <c r="F4749" s="101">
        <f t="shared" si="298"/>
        <v>6</v>
      </c>
      <c r="G4749" s="101" t="str">
        <f t="shared" si="299"/>
        <v>On</v>
      </c>
    </row>
    <row r="4750" spans="2:7" x14ac:dyDescent="0.35">
      <c r="B4750" s="3">
        <v>46220.583333321832</v>
      </c>
      <c r="C4750" s="84">
        <v>13.574191848559083</v>
      </c>
      <c r="D4750" s="76">
        <f t="shared" si="296"/>
        <v>7</v>
      </c>
      <c r="E4750" s="76">
        <f t="shared" si="297"/>
        <v>14</v>
      </c>
      <c r="F4750" s="101">
        <f t="shared" si="298"/>
        <v>6</v>
      </c>
      <c r="G4750" s="101" t="str">
        <f t="shared" si="299"/>
        <v>On</v>
      </c>
    </row>
    <row r="4751" spans="2:7" x14ac:dyDescent="0.35">
      <c r="B4751" s="3">
        <v>46220.624999988497</v>
      </c>
      <c r="C4751" s="84">
        <v>11.894392241133996</v>
      </c>
      <c r="D4751" s="76">
        <f t="shared" si="296"/>
        <v>7</v>
      </c>
      <c r="E4751" s="76">
        <f t="shared" si="297"/>
        <v>15</v>
      </c>
      <c r="F4751" s="101">
        <f t="shared" si="298"/>
        <v>6</v>
      </c>
      <c r="G4751" s="101" t="str">
        <f t="shared" si="299"/>
        <v>On</v>
      </c>
    </row>
    <row r="4752" spans="2:7" x14ac:dyDescent="0.35">
      <c r="B4752" s="3">
        <v>46220.666666655161</v>
      </c>
      <c r="C4752" s="84">
        <v>15.575453918431888</v>
      </c>
      <c r="D4752" s="76">
        <f t="shared" si="296"/>
        <v>7</v>
      </c>
      <c r="E4752" s="76">
        <f t="shared" si="297"/>
        <v>16</v>
      </c>
      <c r="F4752" s="101">
        <f t="shared" si="298"/>
        <v>6</v>
      </c>
      <c r="G4752" s="101" t="str">
        <f t="shared" si="299"/>
        <v>On</v>
      </c>
    </row>
    <row r="4753" spans="2:7" x14ac:dyDescent="0.35">
      <c r="B4753" s="3">
        <v>46220.708333321825</v>
      </c>
      <c r="C4753" s="84">
        <v>14.81007969044842</v>
      </c>
      <c r="D4753" s="76">
        <f t="shared" si="296"/>
        <v>7</v>
      </c>
      <c r="E4753" s="76">
        <f t="shared" si="297"/>
        <v>17</v>
      </c>
      <c r="F4753" s="101">
        <f t="shared" si="298"/>
        <v>6</v>
      </c>
      <c r="G4753" s="101" t="str">
        <f t="shared" si="299"/>
        <v>On</v>
      </c>
    </row>
    <row r="4754" spans="2:7" x14ac:dyDescent="0.35">
      <c r="B4754" s="3">
        <v>46220.749999988489</v>
      </c>
      <c r="C4754" s="84">
        <v>12.697306457718529</v>
      </c>
      <c r="D4754" s="76">
        <f t="shared" si="296"/>
        <v>7</v>
      </c>
      <c r="E4754" s="76">
        <f t="shared" si="297"/>
        <v>18</v>
      </c>
      <c r="F4754" s="101">
        <f t="shared" si="298"/>
        <v>6</v>
      </c>
      <c r="G4754" s="101" t="str">
        <f t="shared" si="299"/>
        <v>On</v>
      </c>
    </row>
    <row r="4755" spans="2:7" x14ac:dyDescent="0.35">
      <c r="B4755" s="3">
        <v>46220.791666655154</v>
      </c>
      <c r="C4755" s="84">
        <v>3.5135278039893114</v>
      </c>
      <c r="D4755" s="76">
        <f t="shared" si="296"/>
        <v>7</v>
      </c>
      <c r="E4755" s="76">
        <f t="shared" si="297"/>
        <v>19</v>
      </c>
      <c r="F4755" s="101">
        <f t="shared" si="298"/>
        <v>6</v>
      </c>
      <c r="G4755" s="101" t="str">
        <f t="shared" si="299"/>
        <v>On</v>
      </c>
    </row>
    <row r="4756" spans="2:7" x14ac:dyDescent="0.35">
      <c r="B4756" s="3">
        <v>46220.833333321818</v>
      </c>
      <c r="C4756" s="84">
        <v>0</v>
      </c>
      <c r="D4756" s="76">
        <f t="shared" si="296"/>
        <v>7</v>
      </c>
      <c r="E4756" s="76">
        <f t="shared" si="297"/>
        <v>20</v>
      </c>
      <c r="F4756" s="101">
        <f t="shared" si="298"/>
        <v>6</v>
      </c>
      <c r="G4756" s="101" t="str">
        <f t="shared" si="299"/>
        <v>On</v>
      </c>
    </row>
    <row r="4757" spans="2:7" x14ac:dyDescent="0.35">
      <c r="B4757" s="3">
        <v>46220.874999988482</v>
      </c>
      <c r="C4757" s="84">
        <v>0</v>
      </c>
      <c r="D4757" s="76">
        <f t="shared" si="296"/>
        <v>7</v>
      </c>
      <c r="E4757" s="76">
        <f t="shared" si="297"/>
        <v>21</v>
      </c>
      <c r="F4757" s="101">
        <f t="shared" si="298"/>
        <v>6</v>
      </c>
      <c r="G4757" s="101" t="str">
        <f t="shared" si="299"/>
        <v>On</v>
      </c>
    </row>
    <row r="4758" spans="2:7" x14ac:dyDescent="0.35">
      <c r="B4758" s="3">
        <v>46220.916666655146</v>
      </c>
      <c r="C4758" s="84">
        <v>0</v>
      </c>
      <c r="D4758" s="76">
        <f t="shared" si="296"/>
        <v>7</v>
      </c>
      <c r="E4758" s="76">
        <f t="shared" si="297"/>
        <v>22</v>
      </c>
      <c r="F4758" s="101">
        <f t="shared" si="298"/>
        <v>6</v>
      </c>
      <c r="G4758" s="101" t="str">
        <f t="shared" si="299"/>
        <v>On</v>
      </c>
    </row>
    <row r="4759" spans="2:7" x14ac:dyDescent="0.35">
      <c r="B4759" s="3">
        <v>46220.958333321811</v>
      </c>
      <c r="C4759" s="84">
        <v>0</v>
      </c>
      <c r="D4759" s="76">
        <f t="shared" si="296"/>
        <v>7</v>
      </c>
      <c r="E4759" s="76">
        <f t="shared" si="297"/>
        <v>23</v>
      </c>
      <c r="F4759" s="101">
        <f t="shared" si="298"/>
        <v>6</v>
      </c>
      <c r="G4759" s="101" t="str">
        <f t="shared" si="299"/>
        <v>On</v>
      </c>
    </row>
    <row r="4760" spans="2:7" x14ac:dyDescent="0.35">
      <c r="B4760" s="3">
        <v>46220.999999988475</v>
      </c>
      <c r="C4760" s="84">
        <v>0</v>
      </c>
      <c r="D4760" s="76">
        <f t="shared" si="296"/>
        <v>7</v>
      </c>
      <c r="E4760" s="76">
        <f t="shared" si="297"/>
        <v>0</v>
      </c>
      <c r="F4760" s="101">
        <f t="shared" si="298"/>
        <v>7</v>
      </c>
      <c r="G4760" s="101" t="str">
        <f t="shared" si="299"/>
        <v>Off</v>
      </c>
    </row>
    <row r="4761" spans="2:7" x14ac:dyDescent="0.35">
      <c r="B4761" s="3">
        <v>46221.041666655139</v>
      </c>
      <c r="C4761" s="84">
        <v>0</v>
      </c>
      <c r="D4761" s="76">
        <f t="shared" si="296"/>
        <v>7</v>
      </c>
      <c r="E4761" s="76">
        <f t="shared" si="297"/>
        <v>1</v>
      </c>
      <c r="F4761" s="101">
        <f t="shared" si="298"/>
        <v>7</v>
      </c>
      <c r="G4761" s="101" t="str">
        <f t="shared" si="299"/>
        <v>Off</v>
      </c>
    </row>
    <row r="4762" spans="2:7" x14ac:dyDescent="0.35">
      <c r="B4762" s="3">
        <v>46221.083333321803</v>
      </c>
      <c r="C4762" s="84">
        <v>0</v>
      </c>
      <c r="D4762" s="76">
        <f t="shared" si="296"/>
        <v>7</v>
      </c>
      <c r="E4762" s="76">
        <f t="shared" si="297"/>
        <v>2</v>
      </c>
      <c r="F4762" s="101">
        <f t="shared" si="298"/>
        <v>7</v>
      </c>
      <c r="G4762" s="101" t="str">
        <f t="shared" si="299"/>
        <v>Off</v>
      </c>
    </row>
    <row r="4763" spans="2:7" x14ac:dyDescent="0.35">
      <c r="B4763" s="3">
        <v>46221.124999988468</v>
      </c>
      <c r="C4763" s="84">
        <v>0</v>
      </c>
      <c r="D4763" s="76">
        <f t="shared" si="296"/>
        <v>7</v>
      </c>
      <c r="E4763" s="76">
        <f t="shared" si="297"/>
        <v>3</v>
      </c>
      <c r="F4763" s="101">
        <f t="shared" si="298"/>
        <v>7</v>
      </c>
      <c r="G4763" s="101" t="str">
        <f t="shared" si="299"/>
        <v>Off</v>
      </c>
    </row>
    <row r="4764" spans="2:7" x14ac:dyDescent="0.35">
      <c r="B4764" s="3">
        <v>46221.166666655132</v>
      </c>
      <c r="C4764" s="84">
        <v>0</v>
      </c>
      <c r="D4764" s="76">
        <f t="shared" si="296"/>
        <v>7</v>
      </c>
      <c r="E4764" s="76">
        <f t="shared" si="297"/>
        <v>4</v>
      </c>
      <c r="F4764" s="101">
        <f t="shared" si="298"/>
        <v>7</v>
      </c>
      <c r="G4764" s="101" t="str">
        <f t="shared" si="299"/>
        <v>Off</v>
      </c>
    </row>
    <row r="4765" spans="2:7" x14ac:dyDescent="0.35">
      <c r="B4765" s="3">
        <v>46221.208333321796</v>
      </c>
      <c r="C4765" s="84">
        <v>0</v>
      </c>
      <c r="D4765" s="76">
        <f t="shared" si="296"/>
        <v>7</v>
      </c>
      <c r="E4765" s="76">
        <f t="shared" si="297"/>
        <v>5</v>
      </c>
      <c r="F4765" s="101">
        <f t="shared" si="298"/>
        <v>7</v>
      </c>
      <c r="G4765" s="101" t="str">
        <f t="shared" si="299"/>
        <v>Off</v>
      </c>
    </row>
    <row r="4766" spans="2:7" x14ac:dyDescent="0.35">
      <c r="B4766" s="3">
        <v>46221.24999998846</v>
      </c>
      <c r="C4766" s="84">
        <v>0</v>
      </c>
      <c r="D4766" s="76">
        <f t="shared" si="296"/>
        <v>7</v>
      </c>
      <c r="E4766" s="76">
        <f t="shared" si="297"/>
        <v>6</v>
      </c>
      <c r="F4766" s="101">
        <f t="shared" si="298"/>
        <v>7</v>
      </c>
      <c r="G4766" s="101" t="str">
        <f t="shared" si="299"/>
        <v>Off</v>
      </c>
    </row>
    <row r="4767" spans="2:7" x14ac:dyDescent="0.35">
      <c r="B4767" s="3">
        <v>46221.291666655125</v>
      </c>
      <c r="C4767" s="84">
        <v>4.5512743640074909E-3</v>
      </c>
      <c r="D4767" s="76">
        <f t="shared" si="296"/>
        <v>7</v>
      </c>
      <c r="E4767" s="76">
        <f t="shared" si="297"/>
        <v>7</v>
      </c>
      <c r="F4767" s="101">
        <f t="shared" si="298"/>
        <v>7</v>
      </c>
      <c r="G4767" s="101" t="str">
        <f t="shared" si="299"/>
        <v>Off</v>
      </c>
    </row>
    <row r="4768" spans="2:7" x14ac:dyDescent="0.35">
      <c r="B4768" s="3">
        <v>46221.333333321789</v>
      </c>
      <c r="C4768" s="84">
        <v>0.36466717817769662</v>
      </c>
      <c r="D4768" s="76">
        <f t="shared" si="296"/>
        <v>7</v>
      </c>
      <c r="E4768" s="76">
        <f t="shared" si="297"/>
        <v>8</v>
      </c>
      <c r="F4768" s="101">
        <f t="shared" si="298"/>
        <v>7</v>
      </c>
      <c r="G4768" s="101" t="str">
        <f t="shared" si="299"/>
        <v>Off</v>
      </c>
    </row>
    <row r="4769" spans="2:7" x14ac:dyDescent="0.35">
      <c r="B4769" s="3">
        <v>46221.374999988453</v>
      </c>
      <c r="C4769" s="84">
        <v>6.0407250820992839</v>
      </c>
      <c r="D4769" s="76">
        <f t="shared" si="296"/>
        <v>7</v>
      </c>
      <c r="E4769" s="76">
        <f t="shared" si="297"/>
        <v>9</v>
      </c>
      <c r="F4769" s="101">
        <f t="shared" si="298"/>
        <v>7</v>
      </c>
      <c r="G4769" s="101" t="str">
        <f t="shared" si="299"/>
        <v>Off</v>
      </c>
    </row>
    <row r="4770" spans="2:7" x14ac:dyDescent="0.35">
      <c r="B4770" s="3">
        <v>46221.416666655117</v>
      </c>
      <c r="C4770" s="84">
        <v>6.0850783748415846</v>
      </c>
      <c r="D4770" s="76">
        <f t="shared" si="296"/>
        <v>7</v>
      </c>
      <c r="E4770" s="76">
        <f t="shared" si="297"/>
        <v>10</v>
      </c>
      <c r="F4770" s="101">
        <f t="shared" si="298"/>
        <v>7</v>
      </c>
      <c r="G4770" s="101" t="str">
        <f t="shared" si="299"/>
        <v>Off</v>
      </c>
    </row>
    <row r="4771" spans="2:7" x14ac:dyDescent="0.35">
      <c r="B4771" s="3">
        <v>46221.458333321782</v>
      </c>
      <c r="C4771" s="84">
        <v>12.305995313095764</v>
      </c>
      <c r="D4771" s="76">
        <f t="shared" si="296"/>
        <v>7</v>
      </c>
      <c r="E4771" s="76">
        <f t="shared" si="297"/>
        <v>11</v>
      </c>
      <c r="F4771" s="101">
        <f t="shared" si="298"/>
        <v>7</v>
      </c>
      <c r="G4771" s="101" t="str">
        <f t="shared" si="299"/>
        <v>Off</v>
      </c>
    </row>
    <row r="4772" spans="2:7" x14ac:dyDescent="0.35">
      <c r="B4772" s="3">
        <v>46221.499999988446</v>
      </c>
      <c r="C4772" s="84">
        <v>6.4481591371687035</v>
      </c>
      <c r="D4772" s="76">
        <f t="shared" si="296"/>
        <v>7</v>
      </c>
      <c r="E4772" s="76">
        <f t="shared" si="297"/>
        <v>12</v>
      </c>
      <c r="F4772" s="101">
        <f t="shared" si="298"/>
        <v>7</v>
      </c>
      <c r="G4772" s="101" t="str">
        <f t="shared" si="299"/>
        <v>Off</v>
      </c>
    </row>
    <row r="4773" spans="2:7" x14ac:dyDescent="0.35">
      <c r="B4773" s="3">
        <v>46221.54166665511</v>
      </c>
      <c r="C4773" s="84">
        <v>3.4523612109371697</v>
      </c>
      <c r="D4773" s="76">
        <f t="shared" si="296"/>
        <v>7</v>
      </c>
      <c r="E4773" s="76">
        <f t="shared" si="297"/>
        <v>13</v>
      </c>
      <c r="F4773" s="101">
        <f t="shared" si="298"/>
        <v>7</v>
      </c>
      <c r="G4773" s="101" t="str">
        <f t="shared" si="299"/>
        <v>Off</v>
      </c>
    </row>
    <row r="4774" spans="2:7" x14ac:dyDescent="0.35">
      <c r="B4774" s="3">
        <v>46221.583333321774</v>
      </c>
      <c r="C4774" s="84">
        <v>8.4985037266607257</v>
      </c>
      <c r="D4774" s="76">
        <f t="shared" si="296"/>
        <v>7</v>
      </c>
      <c r="E4774" s="76">
        <f t="shared" si="297"/>
        <v>14</v>
      </c>
      <c r="F4774" s="101">
        <f t="shared" si="298"/>
        <v>7</v>
      </c>
      <c r="G4774" s="101" t="str">
        <f t="shared" si="299"/>
        <v>Off</v>
      </c>
    </row>
    <row r="4775" spans="2:7" x14ac:dyDescent="0.35">
      <c r="B4775" s="3">
        <v>46221.624999988439</v>
      </c>
      <c r="C4775" s="84">
        <v>8.2627527853037339</v>
      </c>
      <c r="D4775" s="76">
        <f t="shared" si="296"/>
        <v>7</v>
      </c>
      <c r="E4775" s="76">
        <f t="shared" si="297"/>
        <v>15</v>
      </c>
      <c r="F4775" s="101">
        <f t="shared" si="298"/>
        <v>7</v>
      </c>
      <c r="G4775" s="101" t="str">
        <f t="shared" si="299"/>
        <v>Off</v>
      </c>
    </row>
    <row r="4776" spans="2:7" x14ac:dyDescent="0.35">
      <c r="B4776" s="3">
        <v>46221.666666655103</v>
      </c>
      <c r="C4776" s="84">
        <v>10.327060294506108</v>
      </c>
      <c r="D4776" s="76">
        <f t="shared" si="296"/>
        <v>7</v>
      </c>
      <c r="E4776" s="76">
        <f t="shared" si="297"/>
        <v>16</v>
      </c>
      <c r="F4776" s="101">
        <f t="shared" si="298"/>
        <v>7</v>
      </c>
      <c r="G4776" s="101" t="str">
        <f t="shared" si="299"/>
        <v>Off</v>
      </c>
    </row>
    <row r="4777" spans="2:7" x14ac:dyDescent="0.35">
      <c r="B4777" s="3">
        <v>46221.708333321767</v>
      </c>
      <c r="C4777" s="84">
        <v>12.053946484802148</v>
      </c>
      <c r="D4777" s="76">
        <f t="shared" si="296"/>
        <v>7</v>
      </c>
      <c r="E4777" s="76">
        <f t="shared" si="297"/>
        <v>17</v>
      </c>
      <c r="F4777" s="101">
        <f t="shared" si="298"/>
        <v>7</v>
      </c>
      <c r="G4777" s="101" t="str">
        <f t="shared" si="299"/>
        <v>Off</v>
      </c>
    </row>
    <row r="4778" spans="2:7" x14ac:dyDescent="0.35">
      <c r="B4778" s="3">
        <v>46221.749999988431</v>
      </c>
      <c r="C4778" s="84">
        <v>5.0720674942413524</v>
      </c>
      <c r="D4778" s="76">
        <f t="shared" si="296"/>
        <v>7</v>
      </c>
      <c r="E4778" s="76">
        <f t="shared" si="297"/>
        <v>18</v>
      </c>
      <c r="F4778" s="101">
        <f t="shared" si="298"/>
        <v>7</v>
      </c>
      <c r="G4778" s="101" t="str">
        <f t="shared" si="299"/>
        <v>Off</v>
      </c>
    </row>
    <row r="4779" spans="2:7" x14ac:dyDescent="0.35">
      <c r="B4779" s="3">
        <v>46221.791666655095</v>
      </c>
      <c r="C4779" s="84">
        <v>5.2439679618065815</v>
      </c>
      <c r="D4779" s="76">
        <f t="shared" si="296"/>
        <v>7</v>
      </c>
      <c r="E4779" s="76">
        <f t="shared" si="297"/>
        <v>19</v>
      </c>
      <c r="F4779" s="101">
        <f t="shared" si="298"/>
        <v>7</v>
      </c>
      <c r="G4779" s="101" t="str">
        <f t="shared" si="299"/>
        <v>Off</v>
      </c>
    </row>
    <row r="4780" spans="2:7" x14ac:dyDescent="0.35">
      <c r="B4780" s="3">
        <v>46221.83333332176</v>
      </c>
      <c r="C4780" s="84">
        <v>1.4752577475252836E-3</v>
      </c>
      <c r="D4780" s="76">
        <f t="shared" si="296"/>
        <v>7</v>
      </c>
      <c r="E4780" s="76">
        <f t="shared" si="297"/>
        <v>20</v>
      </c>
      <c r="F4780" s="101">
        <f t="shared" si="298"/>
        <v>7</v>
      </c>
      <c r="G4780" s="101" t="str">
        <f t="shared" si="299"/>
        <v>Off</v>
      </c>
    </row>
    <row r="4781" spans="2:7" x14ac:dyDescent="0.35">
      <c r="B4781" s="3">
        <v>46221.874999988424</v>
      </c>
      <c r="C4781" s="84">
        <v>0</v>
      </c>
      <c r="D4781" s="76">
        <f t="shared" si="296"/>
        <v>7</v>
      </c>
      <c r="E4781" s="76">
        <f t="shared" si="297"/>
        <v>21</v>
      </c>
      <c r="F4781" s="101">
        <f t="shared" si="298"/>
        <v>7</v>
      </c>
      <c r="G4781" s="101" t="str">
        <f t="shared" si="299"/>
        <v>Off</v>
      </c>
    </row>
    <row r="4782" spans="2:7" x14ac:dyDescent="0.35">
      <c r="B4782" s="3">
        <v>46221.916666655088</v>
      </c>
      <c r="C4782" s="84">
        <v>0</v>
      </c>
      <c r="D4782" s="76">
        <f t="shared" si="296"/>
        <v>7</v>
      </c>
      <c r="E4782" s="76">
        <f t="shared" si="297"/>
        <v>22</v>
      </c>
      <c r="F4782" s="101">
        <f t="shared" si="298"/>
        <v>7</v>
      </c>
      <c r="G4782" s="101" t="str">
        <f t="shared" si="299"/>
        <v>Off</v>
      </c>
    </row>
    <row r="4783" spans="2:7" x14ac:dyDescent="0.35">
      <c r="B4783" s="3">
        <v>46221.958333321752</v>
      </c>
      <c r="C4783" s="84">
        <v>0</v>
      </c>
      <c r="D4783" s="76">
        <f t="shared" si="296"/>
        <v>7</v>
      </c>
      <c r="E4783" s="76">
        <f t="shared" si="297"/>
        <v>23</v>
      </c>
      <c r="F4783" s="101">
        <f t="shared" si="298"/>
        <v>7</v>
      </c>
      <c r="G4783" s="101" t="str">
        <f t="shared" si="299"/>
        <v>Off</v>
      </c>
    </row>
    <row r="4784" spans="2:7" x14ac:dyDescent="0.35">
      <c r="B4784" s="3">
        <v>46221.999999988417</v>
      </c>
      <c r="C4784" s="84">
        <v>0</v>
      </c>
      <c r="D4784" s="76">
        <f t="shared" si="296"/>
        <v>7</v>
      </c>
      <c r="E4784" s="76">
        <f t="shared" si="297"/>
        <v>0</v>
      </c>
      <c r="F4784" s="101">
        <f t="shared" si="298"/>
        <v>1</v>
      </c>
      <c r="G4784" s="101" t="str">
        <f t="shared" si="299"/>
        <v>Off</v>
      </c>
    </row>
    <row r="4785" spans="2:7" x14ac:dyDescent="0.35">
      <c r="B4785" s="3">
        <v>46222.041666655081</v>
      </c>
      <c r="C4785" s="84">
        <v>0</v>
      </c>
      <c r="D4785" s="76">
        <f t="shared" si="296"/>
        <v>7</v>
      </c>
      <c r="E4785" s="76">
        <f t="shared" si="297"/>
        <v>1</v>
      </c>
      <c r="F4785" s="101">
        <f t="shared" si="298"/>
        <v>1</v>
      </c>
      <c r="G4785" s="101" t="str">
        <f t="shared" si="299"/>
        <v>Off</v>
      </c>
    </row>
    <row r="4786" spans="2:7" x14ac:dyDescent="0.35">
      <c r="B4786" s="3">
        <v>46222.083333321745</v>
      </c>
      <c r="C4786" s="84">
        <v>0</v>
      </c>
      <c r="D4786" s="76">
        <f t="shared" si="296"/>
        <v>7</v>
      </c>
      <c r="E4786" s="76">
        <f t="shared" si="297"/>
        <v>2</v>
      </c>
      <c r="F4786" s="101">
        <f t="shared" si="298"/>
        <v>1</v>
      </c>
      <c r="G4786" s="101" t="str">
        <f t="shared" si="299"/>
        <v>Off</v>
      </c>
    </row>
    <row r="4787" spans="2:7" x14ac:dyDescent="0.35">
      <c r="B4787" s="3">
        <v>46222.124999988409</v>
      </c>
      <c r="C4787" s="84">
        <v>0</v>
      </c>
      <c r="D4787" s="76">
        <f t="shared" si="296"/>
        <v>7</v>
      </c>
      <c r="E4787" s="76">
        <f t="shared" si="297"/>
        <v>3</v>
      </c>
      <c r="F4787" s="101">
        <f t="shared" si="298"/>
        <v>1</v>
      </c>
      <c r="G4787" s="101" t="str">
        <f t="shared" si="299"/>
        <v>Off</v>
      </c>
    </row>
    <row r="4788" spans="2:7" x14ac:dyDescent="0.35">
      <c r="B4788" s="3">
        <v>46222.166666655074</v>
      </c>
      <c r="C4788" s="84">
        <v>0</v>
      </c>
      <c r="D4788" s="76">
        <f t="shared" si="296"/>
        <v>7</v>
      </c>
      <c r="E4788" s="76">
        <f t="shared" si="297"/>
        <v>4</v>
      </c>
      <c r="F4788" s="101">
        <f t="shared" si="298"/>
        <v>1</v>
      </c>
      <c r="G4788" s="101" t="str">
        <f t="shared" si="299"/>
        <v>Off</v>
      </c>
    </row>
    <row r="4789" spans="2:7" x14ac:dyDescent="0.35">
      <c r="B4789" s="3">
        <v>46222.208333321738</v>
      </c>
      <c r="C4789" s="84">
        <v>0</v>
      </c>
      <c r="D4789" s="76">
        <f t="shared" si="296"/>
        <v>7</v>
      </c>
      <c r="E4789" s="76">
        <f t="shared" si="297"/>
        <v>5</v>
      </c>
      <c r="F4789" s="101">
        <f t="shared" si="298"/>
        <v>1</v>
      </c>
      <c r="G4789" s="101" t="str">
        <f t="shared" si="299"/>
        <v>Off</v>
      </c>
    </row>
    <row r="4790" spans="2:7" x14ac:dyDescent="0.35">
      <c r="B4790" s="3">
        <v>46222.249999988402</v>
      </c>
      <c r="C4790" s="84">
        <v>0</v>
      </c>
      <c r="D4790" s="76">
        <f t="shared" si="296"/>
        <v>7</v>
      </c>
      <c r="E4790" s="76">
        <f t="shared" si="297"/>
        <v>6</v>
      </c>
      <c r="F4790" s="101">
        <f t="shared" si="298"/>
        <v>1</v>
      </c>
      <c r="G4790" s="101" t="str">
        <f t="shared" si="299"/>
        <v>Off</v>
      </c>
    </row>
    <row r="4791" spans="2:7" x14ac:dyDescent="0.35">
      <c r="B4791" s="3">
        <v>46222.291666655066</v>
      </c>
      <c r="C4791" s="84">
        <v>0.11277970681515813</v>
      </c>
      <c r="D4791" s="76">
        <f t="shared" si="296"/>
        <v>7</v>
      </c>
      <c r="E4791" s="76">
        <f t="shared" si="297"/>
        <v>7</v>
      </c>
      <c r="F4791" s="101">
        <f t="shared" si="298"/>
        <v>1</v>
      </c>
      <c r="G4791" s="101" t="str">
        <f t="shared" si="299"/>
        <v>Off</v>
      </c>
    </row>
    <row r="4792" spans="2:7" x14ac:dyDescent="0.35">
      <c r="B4792" s="3">
        <v>46222.333333321731</v>
      </c>
      <c r="C4792" s="84">
        <v>4.1613585180748247</v>
      </c>
      <c r="D4792" s="76">
        <f t="shared" si="296"/>
        <v>7</v>
      </c>
      <c r="E4792" s="76">
        <f t="shared" si="297"/>
        <v>8</v>
      </c>
      <c r="F4792" s="101">
        <f t="shared" si="298"/>
        <v>1</v>
      </c>
      <c r="G4792" s="101" t="str">
        <f t="shared" si="299"/>
        <v>Off</v>
      </c>
    </row>
    <row r="4793" spans="2:7" x14ac:dyDescent="0.35">
      <c r="B4793" s="3">
        <v>46222.374999988395</v>
      </c>
      <c r="C4793" s="84">
        <v>4.2859460745460707</v>
      </c>
      <c r="D4793" s="76">
        <f t="shared" si="296"/>
        <v>7</v>
      </c>
      <c r="E4793" s="76">
        <f t="shared" si="297"/>
        <v>9</v>
      </c>
      <c r="F4793" s="101">
        <f t="shared" si="298"/>
        <v>1</v>
      </c>
      <c r="G4793" s="101" t="str">
        <f t="shared" si="299"/>
        <v>Off</v>
      </c>
    </row>
    <row r="4794" spans="2:7" x14ac:dyDescent="0.35">
      <c r="B4794" s="3">
        <v>46222.416666655059</v>
      </c>
      <c r="C4794" s="84">
        <v>9.7435577203634498</v>
      </c>
      <c r="D4794" s="76">
        <f t="shared" si="296"/>
        <v>7</v>
      </c>
      <c r="E4794" s="76">
        <f t="shared" si="297"/>
        <v>10</v>
      </c>
      <c r="F4794" s="101">
        <f t="shared" si="298"/>
        <v>1</v>
      </c>
      <c r="G4794" s="101" t="str">
        <f t="shared" si="299"/>
        <v>Off</v>
      </c>
    </row>
    <row r="4795" spans="2:7" x14ac:dyDescent="0.35">
      <c r="B4795" s="3">
        <v>46222.458333321723</v>
      </c>
      <c r="C4795" s="84">
        <v>10.045069995740024</v>
      </c>
      <c r="D4795" s="76">
        <f t="shared" si="296"/>
        <v>7</v>
      </c>
      <c r="E4795" s="76">
        <f t="shared" si="297"/>
        <v>11</v>
      </c>
      <c r="F4795" s="101">
        <f t="shared" si="298"/>
        <v>1</v>
      </c>
      <c r="G4795" s="101" t="str">
        <f t="shared" si="299"/>
        <v>Off</v>
      </c>
    </row>
    <row r="4796" spans="2:7" x14ac:dyDescent="0.35">
      <c r="B4796" s="3">
        <v>46222.499999988388</v>
      </c>
      <c r="C4796" s="84">
        <v>13.972735377146263</v>
      </c>
      <c r="D4796" s="76">
        <f t="shared" si="296"/>
        <v>7</v>
      </c>
      <c r="E4796" s="76">
        <f t="shared" si="297"/>
        <v>12</v>
      </c>
      <c r="F4796" s="101">
        <f t="shared" si="298"/>
        <v>1</v>
      </c>
      <c r="G4796" s="101" t="str">
        <f t="shared" si="299"/>
        <v>Off</v>
      </c>
    </row>
    <row r="4797" spans="2:7" x14ac:dyDescent="0.35">
      <c r="B4797" s="3">
        <v>46222.541666655052</v>
      </c>
      <c r="C4797" s="84">
        <v>9.848345817049097</v>
      </c>
      <c r="D4797" s="76">
        <f t="shared" si="296"/>
        <v>7</v>
      </c>
      <c r="E4797" s="76">
        <f t="shared" si="297"/>
        <v>13</v>
      </c>
      <c r="F4797" s="101">
        <f t="shared" si="298"/>
        <v>1</v>
      </c>
      <c r="G4797" s="101" t="str">
        <f t="shared" si="299"/>
        <v>Off</v>
      </c>
    </row>
    <row r="4798" spans="2:7" x14ac:dyDescent="0.35">
      <c r="B4798" s="3">
        <v>46222.583333321716</v>
      </c>
      <c r="C4798" s="84">
        <v>13.911953563834933</v>
      </c>
      <c r="D4798" s="76">
        <f t="shared" si="296"/>
        <v>7</v>
      </c>
      <c r="E4798" s="76">
        <f t="shared" si="297"/>
        <v>14</v>
      </c>
      <c r="F4798" s="101">
        <f t="shared" si="298"/>
        <v>1</v>
      </c>
      <c r="G4798" s="101" t="str">
        <f t="shared" si="299"/>
        <v>Off</v>
      </c>
    </row>
    <row r="4799" spans="2:7" x14ac:dyDescent="0.35">
      <c r="B4799" s="3">
        <v>46222.62499998838</v>
      </c>
      <c r="C4799" s="84">
        <v>13.996147093294466</v>
      </c>
      <c r="D4799" s="76">
        <f t="shared" si="296"/>
        <v>7</v>
      </c>
      <c r="E4799" s="76">
        <f t="shared" si="297"/>
        <v>15</v>
      </c>
      <c r="F4799" s="101">
        <f t="shared" si="298"/>
        <v>1</v>
      </c>
      <c r="G4799" s="101" t="str">
        <f t="shared" si="299"/>
        <v>Off</v>
      </c>
    </row>
    <row r="4800" spans="2:7" x14ac:dyDescent="0.35">
      <c r="B4800" s="3">
        <v>46222.666666655045</v>
      </c>
      <c r="C4800" s="84">
        <v>2.7980625595359858</v>
      </c>
      <c r="D4800" s="76">
        <f t="shared" si="296"/>
        <v>7</v>
      </c>
      <c r="E4800" s="76">
        <f t="shared" si="297"/>
        <v>16</v>
      </c>
      <c r="F4800" s="101">
        <f t="shared" si="298"/>
        <v>1</v>
      </c>
      <c r="G4800" s="101" t="str">
        <f t="shared" si="299"/>
        <v>Off</v>
      </c>
    </row>
    <row r="4801" spans="2:7" x14ac:dyDescent="0.35">
      <c r="B4801" s="3">
        <v>46222.708333321709</v>
      </c>
      <c r="C4801" s="84">
        <v>5.8361321957338061</v>
      </c>
      <c r="D4801" s="76">
        <f t="shared" si="296"/>
        <v>7</v>
      </c>
      <c r="E4801" s="76">
        <f t="shared" si="297"/>
        <v>17</v>
      </c>
      <c r="F4801" s="101">
        <f t="shared" si="298"/>
        <v>1</v>
      </c>
      <c r="G4801" s="101" t="str">
        <f t="shared" si="299"/>
        <v>Off</v>
      </c>
    </row>
    <row r="4802" spans="2:7" x14ac:dyDescent="0.35">
      <c r="B4802" s="3">
        <v>46222.749999988373</v>
      </c>
      <c r="C4802" s="84">
        <v>9.0677051273211262</v>
      </c>
      <c r="D4802" s="76">
        <f t="shared" si="296"/>
        <v>7</v>
      </c>
      <c r="E4802" s="76">
        <f t="shared" si="297"/>
        <v>18</v>
      </c>
      <c r="F4802" s="101">
        <f t="shared" si="298"/>
        <v>1</v>
      </c>
      <c r="G4802" s="101" t="str">
        <f t="shared" si="299"/>
        <v>Off</v>
      </c>
    </row>
    <row r="4803" spans="2:7" x14ac:dyDescent="0.35">
      <c r="B4803" s="3">
        <v>46222.791666655037</v>
      </c>
      <c r="C4803" s="84">
        <v>6.6940607475756897</v>
      </c>
      <c r="D4803" s="76">
        <f t="shared" si="296"/>
        <v>7</v>
      </c>
      <c r="E4803" s="76">
        <f t="shared" si="297"/>
        <v>19</v>
      </c>
      <c r="F4803" s="101">
        <f t="shared" si="298"/>
        <v>1</v>
      </c>
      <c r="G4803" s="101" t="str">
        <f t="shared" si="299"/>
        <v>Off</v>
      </c>
    </row>
    <row r="4804" spans="2:7" x14ac:dyDescent="0.35">
      <c r="B4804" s="3">
        <v>46222.833333321702</v>
      </c>
      <c r="C4804" s="84">
        <v>7.3368457264682191E-2</v>
      </c>
      <c r="D4804" s="76">
        <f t="shared" si="296"/>
        <v>7</v>
      </c>
      <c r="E4804" s="76">
        <f t="shared" si="297"/>
        <v>20</v>
      </c>
      <c r="F4804" s="101">
        <f t="shared" si="298"/>
        <v>1</v>
      </c>
      <c r="G4804" s="101" t="str">
        <f t="shared" si="299"/>
        <v>Off</v>
      </c>
    </row>
    <row r="4805" spans="2:7" x14ac:dyDescent="0.35">
      <c r="B4805" s="3">
        <v>46222.874999988366</v>
      </c>
      <c r="C4805" s="84">
        <v>0</v>
      </c>
      <c r="D4805" s="76">
        <f t="shared" si="296"/>
        <v>7</v>
      </c>
      <c r="E4805" s="76">
        <f t="shared" si="297"/>
        <v>21</v>
      </c>
      <c r="F4805" s="101">
        <f t="shared" si="298"/>
        <v>1</v>
      </c>
      <c r="G4805" s="101" t="str">
        <f t="shared" si="299"/>
        <v>Off</v>
      </c>
    </row>
    <row r="4806" spans="2:7" x14ac:dyDescent="0.35">
      <c r="B4806" s="3">
        <v>46222.91666665503</v>
      </c>
      <c r="C4806" s="84">
        <v>0</v>
      </c>
      <c r="D4806" s="76">
        <f t="shared" si="296"/>
        <v>7</v>
      </c>
      <c r="E4806" s="76">
        <f t="shared" si="297"/>
        <v>22</v>
      </c>
      <c r="F4806" s="101">
        <f t="shared" si="298"/>
        <v>1</v>
      </c>
      <c r="G4806" s="101" t="str">
        <f t="shared" si="299"/>
        <v>Off</v>
      </c>
    </row>
    <row r="4807" spans="2:7" x14ac:dyDescent="0.35">
      <c r="B4807" s="3">
        <v>46222.958333321694</v>
      </c>
      <c r="C4807" s="84">
        <v>0</v>
      </c>
      <c r="D4807" s="76">
        <f t="shared" si="296"/>
        <v>7</v>
      </c>
      <c r="E4807" s="76">
        <f t="shared" si="297"/>
        <v>23</v>
      </c>
      <c r="F4807" s="101">
        <f t="shared" si="298"/>
        <v>1</v>
      </c>
      <c r="G4807" s="101" t="str">
        <f t="shared" si="299"/>
        <v>Off</v>
      </c>
    </row>
    <row r="4808" spans="2:7" x14ac:dyDescent="0.35">
      <c r="B4808" s="3">
        <v>46222.999999988358</v>
      </c>
      <c r="C4808" s="84">
        <v>0</v>
      </c>
      <c r="D4808" s="76">
        <f t="shared" si="296"/>
        <v>7</v>
      </c>
      <c r="E4808" s="76">
        <f t="shared" si="297"/>
        <v>0</v>
      </c>
      <c r="F4808" s="101">
        <f t="shared" si="298"/>
        <v>2</v>
      </c>
      <c r="G4808" s="101" t="str">
        <f t="shared" si="299"/>
        <v>Off</v>
      </c>
    </row>
    <row r="4809" spans="2:7" x14ac:dyDescent="0.35">
      <c r="B4809" s="3">
        <v>46223.041666655023</v>
      </c>
      <c r="C4809" s="84">
        <v>0</v>
      </c>
      <c r="D4809" s="76">
        <f t="shared" ref="D4809:D4872" si="300">MONTH(B4809)</f>
        <v>7</v>
      </c>
      <c r="E4809" s="76">
        <f t="shared" si="297"/>
        <v>1</v>
      </c>
      <c r="F4809" s="101">
        <f t="shared" si="298"/>
        <v>2</v>
      </c>
      <c r="G4809" s="101" t="str">
        <f t="shared" si="299"/>
        <v>Off</v>
      </c>
    </row>
    <row r="4810" spans="2:7" x14ac:dyDescent="0.35">
      <c r="B4810" s="3">
        <v>46223.083333321687</v>
      </c>
      <c r="C4810" s="84">
        <v>0</v>
      </c>
      <c r="D4810" s="76">
        <f t="shared" si="300"/>
        <v>7</v>
      </c>
      <c r="E4810" s="76">
        <f t="shared" ref="E4810:E4873" si="301">HOUR(B4810)</f>
        <v>2</v>
      </c>
      <c r="F4810" s="101">
        <f t="shared" ref="F4810:F4873" si="302">WEEKDAY(B4810,1)</f>
        <v>2</v>
      </c>
      <c r="G4810" s="101" t="str">
        <f t="shared" ref="G4810:G4873" si="303">IF(OR(F4810=$F$6,F4810=$F$7),"Off",IF(E4810&lt;8,"Off","On"))</f>
        <v>Off</v>
      </c>
    </row>
    <row r="4811" spans="2:7" x14ac:dyDescent="0.35">
      <c r="B4811" s="3">
        <v>46223.124999988351</v>
      </c>
      <c r="C4811" s="84">
        <v>0</v>
      </c>
      <c r="D4811" s="76">
        <f t="shared" si="300"/>
        <v>7</v>
      </c>
      <c r="E4811" s="76">
        <f t="shared" si="301"/>
        <v>3</v>
      </c>
      <c r="F4811" s="101">
        <f t="shared" si="302"/>
        <v>2</v>
      </c>
      <c r="G4811" s="101" t="str">
        <f t="shared" si="303"/>
        <v>Off</v>
      </c>
    </row>
    <row r="4812" spans="2:7" x14ac:dyDescent="0.35">
      <c r="B4812" s="3">
        <v>46223.166666655015</v>
      </c>
      <c r="C4812" s="84">
        <v>0</v>
      </c>
      <c r="D4812" s="76">
        <f t="shared" si="300"/>
        <v>7</v>
      </c>
      <c r="E4812" s="76">
        <f t="shared" si="301"/>
        <v>4</v>
      </c>
      <c r="F4812" s="101">
        <f t="shared" si="302"/>
        <v>2</v>
      </c>
      <c r="G4812" s="101" t="str">
        <f t="shared" si="303"/>
        <v>Off</v>
      </c>
    </row>
    <row r="4813" spans="2:7" x14ac:dyDescent="0.35">
      <c r="B4813" s="3">
        <v>46223.20833332168</v>
      </c>
      <c r="C4813" s="84">
        <v>0</v>
      </c>
      <c r="D4813" s="76">
        <f t="shared" si="300"/>
        <v>7</v>
      </c>
      <c r="E4813" s="76">
        <f t="shared" si="301"/>
        <v>5</v>
      </c>
      <c r="F4813" s="101">
        <f t="shared" si="302"/>
        <v>2</v>
      </c>
      <c r="G4813" s="101" t="str">
        <f t="shared" si="303"/>
        <v>Off</v>
      </c>
    </row>
    <row r="4814" spans="2:7" x14ac:dyDescent="0.35">
      <c r="B4814" s="3">
        <v>46223.249999988344</v>
      </c>
      <c r="C4814" s="84">
        <v>0</v>
      </c>
      <c r="D4814" s="76">
        <f t="shared" si="300"/>
        <v>7</v>
      </c>
      <c r="E4814" s="76">
        <f t="shared" si="301"/>
        <v>6</v>
      </c>
      <c r="F4814" s="101">
        <f t="shared" si="302"/>
        <v>2</v>
      </c>
      <c r="G4814" s="101" t="str">
        <f t="shared" si="303"/>
        <v>Off</v>
      </c>
    </row>
    <row r="4815" spans="2:7" x14ac:dyDescent="0.35">
      <c r="B4815" s="3">
        <v>46223.291666655008</v>
      </c>
      <c r="C4815" s="84">
        <v>4.5771164271230198</v>
      </c>
      <c r="D4815" s="76">
        <f t="shared" si="300"/>
        <v>7</v>
      </c>
      <c r="E4815" s="76">
        <f t="shared" si="301"/>
        <v>7</v>
      </c>
      <c r="F4815" s="101">
        <f t="shared" si="302"/>
        <v>2</v>
      </c>
      <c r="G4815" s="101" t="str">
        <f t="shared" si="303"/>
        <v>Off</v>
      </c>
    </row>
    <row r="4816" spans="2:7" x14ac:dyDescent="0.35">
      <c r="B4816" s="3">
        <v>46223.333333321672</v>
      </c>
      <c r="C4816" s="84">
        <v>11.381941519010262</v>
      </c>
      <c r="D4816" s="76">
        <f t="shared" si="300"/>
        <v>7</v>
      </c>
      <c r="E4816" s="76">
        <f t="shared" si="301"/>
        <v>8</v>
      </c>
      <c r="F4816" s="101">
        <f t="shared" si="302"/>
        <v>2</v>
      </c>
      <c r="G4816" s="101" t="str">
        <f t="shared" si="303"/>
        <v>On</v>
      </c>
    </row>
    <row r="4817" spans="2:7" x14ac:dyDescent="0.35">
      <c r="B4817" s="3">
        <v>46223.374999988337</v>
      </c>
      <c r="C4817" s="84">
        <v>15.17664091565549</v>
      </c>
      <c r="D4817" s="76">
        <f t="shared" si="300"/>
        <v>7</v>
      </c>
      <c r="E4817" s="76">
        <f t="shared" si="301"/>
        <v>9</v>
      </c>
      <c r="F4817" s="101">
        <f t="shared" si="302"/>
        <v>2</v>
      </c>
      <c r="G4817" s="101" t="str">
        <f t="shared" si="303"/>
        <v>On</v>
      </c>
    </row>
    <row r="4818" spans="2:7" x14ac:dyDescent="0.35">
      <c r="B4818" s="3">
        <v>46223.416666655001</v>
      </c>
      <c r="C4818" s="84">
        <v>16.840086113701258</v>
      </c>
      <c r="D4818" s="76">
        <f t="shared" si="300"/>
        <v>7</v>
      </c>
      <c r="E4818" s="76">
        <f t="shared" si="301"/>
        <v>10</v>
      </c>
      <c r="F4818" s="101">
        <f t="shared" si="302"/>
        <v>2</v>
      </c>
      <c r="G4818" s="101" t="str">
        <f t="shared" si="303"/>
        <v>On</v>
      </c>
    </row>
    <row r="4819" spans="2:7" x14ac:dyDescent="0.35">
      <c r="B4819" s="3">
        <v>46223.458333321665</v>
      </c>
      <c r="C4819" s="84">
        <v>17.682567301886099</v>
      </c>
      <c r="D4819" s="76">
        <f t="shared" si="300"/>
        <v>7</v>
      </c>
      <c r="E4819" s="76">
        <f t="shared" si="301"/>
        <v>11</v>
      </c>
      <c r="F4819" s="101">
        <f t="shared" si="302"/>
        <v>2</v>
      </c>
      <c r="G4819" s="101" t="str">
        <f t="shared" si="303"/>
        <v>On</v>
      </c>
    </row>
    <row r="4820" spans="2:7" x14ac:dyDescent="0.35">
      <c r="B4820" s="3">
        <v>46223.499999988329</v>
      </c>
      <c r="C4820" s="84">
        <v>17.873389892812504</v>
      </c>
      <c r="D4820" s="76">
        <f t="shared" si="300"/>
        <v>7</v>
      </c>
      <c r="E4820" s="76">
        <f t="shared" si="301"/>
        <v>12</v>
      </c>
      <c r="F4820" s="101">
        <f t="shared" si="302"/>
        <v>2</v>
      </c>
      <c r="G4820" s="101" t="str">
        <f t="shared" si="303"/>
        <v>On</v>
      </c>
    </row>
    <row r="4821" spans="2:7" x14ac:dyDescent="0.35">
      <c r="B4821" s="3">
        <v>46223.541666654994</v>
      </c>
      <c r="C4821" s="84">
        <v>17.797070878381508</v>
      </c>
      <c r="D4821" s="76">
        <f t="shared" si="300"/>
        <v>7</v>
      </c>
      <c r="E4821" s="76">
        <f t="shared" si="301"/>
        <v>13</v>
      </c>
      <c r="F4821" s="101">
        <f t="shared" si="302"/>
        <v>2</v>
      </c>
      <c r="G4821" s="101" t="str">
        <f t="shared" si="303"/>
        <v>On</v>
      </c>
    </row>
    <row r="4822" spans="2:7" x14ac:dyDescent="0.35">
      <c r="B4822" s="3">
        <v>46223.583333321658</v>
      </c>
      <c r="C4822" s="84">
        <v>17.705654364143193</v>
      </c>
      <c r="D4822" s="76">
        <f t="shared" si="300"/>
        <v>7</v>
      </c>
      <c r="E4822" s="76">
        <f t="shared" si="301"/>
        <v>14</v>
      </c>
      <c r="F4822" s="101">
        <f t="shared" si="302"/>
        <v>2</v>
      </c>
      <c r="G4822" s="101" t="str">
        <f t="shared" si="303"/>
        <v>On</v>
      </c>
    </row>
    <row r="4823" spans="2:7" x14ac:dyDescent="0.35">
      <c r="B4823" s="3">
        <v>46223.624999988322</v>
      </c>
      <c r="C4823" s="84">
        <v>17.594732236211655</v>
      </c>
      <c r="D4823" s="76">
        <f t="shared" si="300"/>
        <v>7</v>
      </c>
      <c r="E4823" s="76">
        <f t="shared" si="301"/>
        <v>15</v>
      </c>
      <c r="F4823" s="101">
        <f t="shared" si="302"/>
        <v>2</v>
      </c>
      <c r="G4823" s="101" t="str">
        <f t="shared" si="303"/>
        <v>On</v>
      </c>
    </row>
    <row r="4824" spans="2:7" x14ac:dyDescent="0.35">
      <c r="B4824" s="3">
        <v>46223.666666654986</v>
      </c>
      <c r="C4824" s="84">
        <v>17.10756486275433</v>
      </c>
      <c r="D4824" s="76">
        <f t="shared" si="300"/>
        <v>7</v>
      </c>
      <c r="E4824" s="76">
        <f t="shared" si="301"/>
        <v>16</v>
      </c>
      <c r="F4824" s="101">
        <f t="shared" si="302"/>
        <v>2</v>
      </c>
      <c r="G4824" s="101" t="str">
        <f t="shared" si="303"/>
        <v>On</v>
      </c>
    </row>
    <row r="4825" spans="2:7" x14ac:dyDescent="0.35">
      <c r="B4825" s="3">
        <v>46223.708333321651</v>
      </c>
      <c r="C4825" s="84">
        <v>15.688587552045249</v>
      </c>
      <c r="D4825" s="76">
        <f t="shared" si="300"/>
        <v>7</v>
      </c>
      <c r="E4825" s="76">
        <f t="shared" si="301"/>
        <v>17</v>
      </c>
      <c r="F4825" s="101">
        <f t="shared" si="302"/>
        <v>2</v>
      </c>
      <c r="G4825" s="101" t="str">
        <f t="shared" si="303"/>
        <v>On</v>
      </c>
    </row>
    <row r="4826" spans="2:7" x14ac:dyDescent="0.35">
      <c r="B4826" s="3">
        <v>46223.749999988315</v>
      </c>
      <c r="C4826" s="84">
        <v>1.9394208340660248</v>
      </c>
      <c r="D4826" s="76">
        <f t="shared" si="300"/>
        <v>7</v>
      </c>
      <c r="E4826" s="76">
        <f t="shared" si="301"/>
        <v>18</v>
      </c>
      <c r="F4826" s="101">
        <f t="shared" si="302"/>
        <v>2</v>
      </c>
      <c r="G4826" s="101" t="str">
        <f t="shared" si="303"/>
        <v>On</v>
      </c>
    </row>
    <row r="4827" spans="2:7" x14ac:dyDescent="0.35">
      <c r="B4827" s="3">
        <v>46223.791666654979</v>
      </c>
      <c r="C4827" s="84">
        <v>5.3620684168097661</v>
      </c>
      <c r="D4827" s="76">
        <f t="shared" si="300"/>
        <v>7</v>
      </c>
      <c r="E4827" s="76">
        <f t="shared" si="301"/>
        <v>19</v>
      </c>
      <c r="F4827" s="101">
        <f t="shared" si="302"/>
        <v>2</v>
      </c>
      <c r="G4827" s="101" t="str">
        <f t="shared" si="303"/>
        <v>On</v>
      </c>
    </row>
    <row r="4828" spans="2:7" x14ac:dyDescent="0.35">
      <c r="B4828" s="3">
        <v>46223.833333321643</v>
      </c>
      <c r="C4828" s="84">
        <v>0</v>
      </c>
      <c r="D4828" s="76">
        <f t="shared" si="300"/>
        <v>7</v>
      </c>
      <c r="E4828" s="76">
        <f t="shared" si="301"/>
        <v>20</v>
      </c>
      <c r="F4828" s="101">
        <f t="shared" si="302"/>
        <v>2</v>
      </c>
      <c r="G4828" s="101" t="str">
        <f t="shared" si="303"/>
        <v>On</v>
      </c>
    </row>
    <row r="4829" spans="2:7" x14ac:dyDescent="0.35">
      <c r="B4829" s="3">
        <v>46223.874999988308</v>
      </c>
      <c r="C4829" s="84">
        <v>0</v>
      </c>
      <c r="D4829" s="76">
        <f t="shared" si="300"/>
        <v>7</v>
      </c>
      <c r="E4829" s="76">
        <f t="shared" si="301"/>
        <v>21</v>
      </c>
      <c r="F4829" s="101">
        <f t="shared" si="302"/>
        <v>2</v>
      </c>
      <c r="G4829" s="101" t="str">
        <f t="shared" si="303"/>
        <v>On</v>
      </c>
    </row>
    <row r="4830" spans="2:7" x14ac:dyDescent="0.35">
      <c r="B4830" s="3">
        <v>46223.916666654972</v>
      </c>
      <c r="C4830" s="84">
        <v>0</v>
      </c>
      <c r="D4830" s="76">
        <f t="shared" si="300"/>
        <v>7</v>
      </c>
      <c r="E4830" s="76">
        <f t="shared" si="301"/>
        <v>22</v>
      </c>
      <c r="F4830" s="101">
        <f t="shared" si="302"/>
        <v>2</v>
      </c>
      <c r="G4830" s="101" t="str">
        <f t="shared" si="303"/>
        <v>On</v>
      </c>
    </row>
    <row r="4831" spans="2:7" x14ac:dyDescent="0.35">
      <c r="B4831" s="3">
        <v>46223.958333321636</v>
      </c>
      <c r="C4831" s="84">
        <v>0</v>
      </c>
      <c r="D4831" s="76">
        <f t="shared" si="300"/>
        <v>7</v>
      </c>
      <c r="E4831" s="76">
        <f t="shared" si="301"/>
        <v>23</v>
      </c>
      <c r="F4831" s="101">
        <f t="shared" si="302"/>
        <v>2</v>
      </c>
      <c r="G4831" s="101" t="str">
        <f t="shared" si="303"/>
        <v>On</v>
      </c>
    </row>
    <row r="4832" spans="2:7" x14ac:dyDescent="0.35">
      <c r="B4832" s="3">
        <v>46223.9999999883</v>
      </c>
      <c r="C4832" s="84">
        <v>0</v>
      </c>
      <c r="D4832" s="76">
        <f t="shared" si="300"/>
        <v>7</v>
      </c>
      <c r="E4832" s="76">
        <f t="shared" si="301"/>
        <v>0</v>
      </c>
      <c r="F4832" s="101">
        <f t="shared" si="302"/>
        <v>3</v>
      </c>
      <c r="G4832" s="101" t="str">
        <f t="shared" si="303"/>
        <v>Off</v>
      </c>
    </row>
    <row r="4833" spans="2:7" x14ac:dyDescent="0.35">
      <c r="B4833" s="3">
        <v>46224.041666654965</v>
      </c>
      <c r="C4833" s="84">
        <v>0</v>
      </c>
      <c r="D4833" s="76">
        <f t="shared" si="300"/>
        <v>7</v>
      </c>
      <c r="E4833" s="76">
        <f t="shared" si="301"/>
        <v>1</v>
      </c>
      <c r="F4833" s="101">
        <f t="shared" si="302"/>
        <v>3</v>
      </c>
      <c r="G4833" s="101" t="str">
        <f t="shared" si="303"/>
        <v>Off</v>
      </c>
    </row>
    <row r="4834" spans="2:7" x14ac:dyDescent="0.35">
      <c r="B4834" s="3">
        <v>46224.083333321629</v>
      </c>
      <c r="C4834" s="84">
        <v>0</v>
      </c>
      <c r="D4834" s="76">
        <f t="shared" si="300"/>
        <v>7</v>
      </c>
      <c r="E4834" s="76">
        <f t="shared" si="301"/>
        <v>2</v>
      </c>
      <c r="F4834" s="101">
        <f t="shared" si="302"/>
        <v>3</v>
      </c>
      <c r="G4834" s="101" t="str">
        <f t="shared" si="303"/>
        <v>Off</v>
      </c>
    </row>
    <row r="4835" spans="2:7" x14ac:dyDescent="0.35">
      <c r="B4835" s="3">
        <v>46224.124999988293</v>
      </c>
      <c r="C4835" s="84">
        <v>0</v>
      </c>
      <c r="D4835" s="76">
        <f t="shared" si="300"/>
        <v>7</v>
      </c>
      <c r="E4835" s="76">
        <f t="shared" si="301"/>
        <v>3</v>
      </c>
      <c r="F4835" s="101">
        <f t="shared" si="302"/>
        <v>3</v>
      </c>
      <c r="G4835" s="101" t="str">
        <f t="shared" si="303"/>
        <v>Off</v>
      </c>
    </row>
    <row r="4836" spans="2:7" x14ac:dyDescent="0.35">
      <c r="B4836" s="3">
        <v>46224.166666654957</v>
      </c>
      <c r="C4836" s="84">
        <v>0</v>
      </c>
      <c r="D4836" s="76">
        <f t="shared" si="300"/>
        <v>7</v>
      </c>
      <c r="E4836" s="76">
        <f t="shared" si="301"/>
        <v>4</v>
      </c>
      <c r="F4836" s="101">
        <f t="shared" si="302"/>
        <v>3</v>
      </c>
      <c r="G4836" s="101" t="str">
        <f t="shared" si="303"/>
        <v>Off</v>
      </c>
    </row>
    <row r="4837" spans="2:7" x14ac:dyDescent="0.35">
      <c r="B4837" s="3">
        <v>46224.208333321621</v>
      </c>
      <c r="C4837" s="84">
        <v>0</v>
      </c>
      <c r="D4837" s="76">
        <f t="shared" si="300"/>
        <v>7</v>
      </c>
      <c r="E4837" s="76">
        <f t="shared" si="301"/>
        <v>5</v>
      </c>
      <c r="F4837" s="101">
        <f t="shared" si="302"/>
        <v>3</v>
      </c>
      <c r="G4837" s="101" t="str">
        <f t="shared" si="303"/>
        <v>Off</v>
      </c>
    </row>
    <row r="4838" spans="2:7" x14ac:dyDescent="0.35">
      <c r="B4838" s="3">
        <v>46224.249999988286</v>
      </c>
      <c r="C4838" s="84">
        <v>0</v>
      </c>
      <c r="D4838" s="76">
        <f t="shared" si="300"/>
        <v>7</v>
      </c>
      <c r="E4838" s="76">
        <f t="shared" si="301"/>
        <v>6</v>
      </c>
      <c r="F4838" s="101">
        <f t="shared" si="302"/>
        <v>3</v>
      </c>
      <c r="G4838" s="101" t="str">
        <f t="shared" si="303"/>
        <v>Off</v>
      </c>
    </row>
    <row r="4839" spans="2:7" x14ac:dyDescent="0.35">
      <c r="B4839" s="3">
        <v>46224.29166665495</v>
      </c>
      <c r="C4839" s="84">
        <v>0.90854586587292363</v>
      </c>
      <c r="D4839" s="76">
        <f t="shared" si="300"/>
        <v>7</v>
      </c>
      <c r="E4839" s="76">
        <f t="shared" si="301"/>
        <v>7</v>
      </c>
      <c r="F4839" s="101">
        <f t="shared" si="302"/>
        <v>3</v>
      </c>
      <c r="G4839" s="101" t="str">
        <f t="shared" si="303"/>
        <v>Off</v>
      </c>
    </row>
    <row r="4840" spans="2:7" x14ac:dyDescent="0.35">
      <c r="B4840" s="3">
        <v>46224.333333321614</v>
      </c>
      <c r="C4840" s="84">
        <v>4.7307870502876685</v>
      </c>
      <c r="D4840" s="76">
        <f t="shared" si="300"/>
        <v>7</v>
      </c>
      <c r="E4840" s="76">
        <f t="shared" si="301"/>
        <v>8</v>
      </c>
      <c r="F4840" s="101">
        <f t="shared" si="302"/>
        <v>3</v>
      </c>
      <c r="G4840" s="101" t="str">
        <f t="shared" si="303"/>
        <v>On</v>
      </c>
    </row>
    <row r="4841" spans="2:7" x14ac:dyDescent="0.35">
      <c r="B4841" s="3">
        <v>46224.374999988278</v>
      </c>
      <c r="C4841" s="84">
        <v>3.8763031738106668</v>
      </c>
      <c r="D4841" s="76">
        <f t="shared" si="300"/>
        <v>7</v>
      </c>
      <c r="E4841" s="76">
        <f t="shared" si="301"/>
        <v>9</v>
      </c>
      <c r="F4841" s="101">
        <f t="shared" si="302"/>
        <v>3</v>
      </c>
      <c r="G4841" s="101" t="str">
        <f t="shared" si="303"/>
        <v>On</v>
      </c>
    </row>
    <row r="4842" spans="2:7" x14ac:dyDescent="0.35">
      <c r="B4842" s="3">
        <v>46224.416666654943</v>
      </c>
      <c r="C4842" s="84">
        <v>4.1209640789805899</v>
      </c>
      <c r="D4842" s="76">
        <f t="shared" si="300"/>
        <v>7</v>
      </c>
      <c r="E4842" s="76">
        <f t="shared" si="301"/>
        <v>10</v>
      </c>
      <c r="F4842" s="101">
        <f t="shared" si="302"/>
        <v>3</v>
      </c>
      <c r="G4842" s="101" t="str">
        <f t="shared" si="303"/>
        <v>On</v>
      </c>
    </row>
    <row r="4843" spans="2:7" x14ac:dyDescent="0.35">
      <c r="B4843" s="3">
        <v>46224.458333321607</v>
      </c>
      <c r="C4843" s="84">
        <v>7.0242254367857893</v>
      </c>
      <c r="D4843" s="76">
        <f t="shared" si="300"/>
        <v>7</v>
      </c>
      <c r="E4843" s="76">
        <f t="shared" si="301"/>
        <v>11</v>
      </c>
      <c r="F4843" s="101">
        <f t="shared" si="302"/>
        <v>3</v>
      </c>
      <c r="G4843" s="101" t="str">
        <f t="shared" si="303"/>
        <v>On</v>
      </c>
    </row>
    <row r="4844" spans="2:7" x14ac:dyDescent="0.35">
      <c r="B4844" s="3">
        <v>46224.499999988271</v>
      </c>
      <c r="C4844" s="84">
        <v>15.766667640494621</v>
      </c>
      <c r="D4844" s="76">
        <f t="shared" si="300"/>
        <v>7</v>
      </c>
      <c r="E4844" s="76">
        <f t="shared" si="301"/>
        <v>12</v>
      </c>
      <c r="F4844" s="101">
        <f t="shared" si="302"/>
        <v>3</v>
      </c>
      <c r="G4844" s="101" t="str">
        <f t="shared" si="303"/>
        <v>On</v>
      </c>
    </row>
    <row r="4845" spans="2:7" x14ac:dyDescent="0.35">
      <c r="B4845" s="3">
        <v>46224.541666654935</v>
      </c>
      <c r="C4845" s="84">
        <v>17.90013590061357</v>
      </c>
      <c r="D4845" s="76">
        <f t="shared" si="300"/>
        <v>7</v>
      </c>
      <c r="E4845" s="76">
        <f t="shared" si="301"/>
        <v>13</v>
      </c>
      <c r="F4845" s="101">
        <f t="shared" si="302"/>
        <v>3</v>
      </c>
      <c r="G4845" s="101" t="str">
        <f t="shared" si="303"/>
        <v>On</v>
      </c>
    </row>
    <row r="4846" spans="2:7" x14ac:dyDescent="0.35">
      <c r="B4846" s="3">
        <v>46224.5833333216</v>
      </c>
      <c r="C4846" s="84">
        <v>17.935370819964451</v>
      </c>
      <c r="D4846" s="76">
        <f t="shared" si="300"/>
        <v>7</v>
      </c>
      <c r="E4846" s="76">
        <f t="shared" si="301"/>
        <v>14</v>
      </c>
      <c r="F4846" s="101">
        <f t="shared" si="302"/>
        <v>3</v>
      </c>
      <c r="G4846" s="101" t="str">
        <f t="shared" si="303"/>
        <v>On</v>
      </c>
    </row>
    <row r="4847" spans="2:7" x14ac:dyDescent="0.35">
      <c r="B4847" s="3">
        <v>46224.624999988264</v>
      </c>
      <c r="C4847" s="84">
        <v>17.969627807296344</v>
      </c>
      <c r="D4847" s="76">
        <f t="shared" si="300"/>
        <v>7</v>
      </c>
      <c r="E4847" s="76">
        <f t="shared" si="301"/>
        <v>15</v>
      </c>
      <c r="F4847" s="101">
        <f t="shared" si="302"/>
        <v>3</v>
      </c>
      <c r="G4847" s="101" t="str">
        <f t="shared" si="303"/>
        <v>On</v>
      </c>
    </row>
    <row r="4848" spans="2:7" x14ac:dyDescent="0.35">
      <c r="B4848" s="3">
        <v>46224.666666654928</v>
      </c>
      <c r="C4848" s="84">
        <v>17.610414279708028</v>
      </c>
      <c r="D4848" s="76">
        <f t="shared" si="300"/>
        <v>7</v>
      </c>
      <c r="E4848" s="76">
        <f t="shared" si="301"/>
        <v>16</v>
      </c>
      <c r="F4848" s="101">
        <f t="shared" si="302"/>
        <v>3</v>
      </c>
      <c r="G4848" s="101" t="str">
        <f t="shared" si="303"/>
        <v>On</v>
      </c>
    </row>
    <row r="4849" spans="2:7" x14ac:dyDescent="0.35">
      <c r="B4849" s="3">
        <v>46224.708333321592</v>
      </c>
      <c r="C4849" s="84">
        <v>16.57584250183778</v>
      </c>
      <c r="D4849" s="76">
        <f t="shared" si="300"/>
        <v>7</v>
      </c>
      <c r="E4849" s="76">
        <f t="shared" si="301"/>
        <v>17</v>
      </c>
      <c r="F4849" s="101">
        <f t="shared" si="302"/>
        <v>3</v>
      </c>
      <c r="G4849" s="101" t="str">
        <f t="shared" si="303"/>
        <v>On</v>
      </c>
    </row>
    <row r="4850" spans="2:7" x14ac:dyDescent="0.35">
      <c r="B4850" s="3">
        <v>46224.749999988257</v>
      </c>
      <c r="C4850" s="84">
        <v>13.830288380585884</v>
      </c>
      <c r="D4850" s="76">
        <f t="shared" si="300"/>
        <v>7</v>
      </c>
      <c r="E4850" s="76">
        <f t="shared" si="301"/>
        <v>18</v>
      </c>
      <c r="F4850" s="101">
        <f t="shared" si="302"/>
        <v>3</v>
      </c>
      <c r="G4850" s="101" t="str">
        <f t="shared" si="303"/>
        <v>On</v>
      </c>
    </row>
    <row r="4851" spans="2:7" x14ac:dyDescent="0.35">
      <c r="B4851" s="3">
        <v>46224.791666654921</v>
      </c>
      <c r="C4851" s="84">
        <v>7.1379537483086857</v>
      </c>
      <c r="D4851" s="76">
        <f t="shared" si="300"/>
        <v>7</v>
      </c>
      <c r="E4851" s="76">
        <f t="shared" si="301"/>
        <v>19</v>
      </c>
      <c r="F4851" s="101">
        <f t="shared" si="302"/>
        <v>3</v>
      </c>
      <c r="G4851" s="101" t="str">
        <f t="shared" si="303"/>
        <v>On</v>
      </c>
    </row>
    <row r="4852" spans="2:7" x14ac:dyDescent="0.35">
      <c r="B4852" s="3">
        <v>46224.833333321585</v>
      </c>
      <c r="C4852" s="84">
        <v>9.9356717073073919E-2</v>
      </c>
      <c r="D4852" s="76">
        <f t="shared" si="300"/>
        <v>7</v>
      </c>
      <c r="E4852" s="76">
        <f t="shared" si="301"/>
        <v>20</v>
      </c>
      <c r="F4852" s="101">
        <f t="shared" si="302"/>
        <v>3</v>
      </c>
      <c r="G4852" s="101" t="str">
        <f t="shared" si="303"/>
        <v>On</v>
      </c>
    </row>
    <row r="4853" spans="2:7" x14ac:dyDescent="0.35">
      <c r="B4853" s="3">
        <v>46224.874999988249</v>
      </c>
      <c r="C4853" s="84">
        <v>0</v>
      </c>
      <c r="D4853" s="76">
        <f t="shared" si="300"/>
        <v>7</v>
      </c>
      <c r="E4853" s="76">
        <f t="shared" si="301"/>
        <v>21</v>
      </c>
      <c r="F4853" s="101">
        <f t="shared" si="302"/>
        <v>3</v>
      </c>
      <c r="G4853" s="101" t="str">
        <f t="shared" si="303"/>
        <v>On</v>
      </c>
    </row>
    <row r="4854" spans="2:7" x14ac:dyDescent="0.35">
      <c r="B4854" s="3">
        <v>46224.916666654914</v>
      </c>
      <c r="C4854" s="84">
        <v>0</v>
      </c>
      <c r="D4854" s="76">
        <f t="shared" si="300"/>
        <v>7</v>
      </c>
      <c r="E4854" s="76">
        <f t="shared" si="301"/>
        <v>22</v>
      </c>
      <c r="F4854" s="101">
        <f t="shared" si="302"/>
        <v>3</v>
      </c>
      <c r="G4854" s="101" t="str">
        <f t="shared" si="303"/>
        <v>On</v>
      </c>
    </row>
    <row r="4855" spans="2:7" x14ac:dyDescent="0.35">
      <c r="B4855" s="3">
        <v>46224.958333321578</v>
      </c>
      <c r="C4855" s="84">
        <v>0</v>
      </c>
      <c r="D4855" s="76">
        <f t="shared" si="300"/>
        <v>7</v>
      </c>
      <c r="E4855" s="76">
        <f t="shared" si="301"/>
        <v>23</v>
      </c>
      <c r="F4855" s="101">
        <f t="shared" si="302"/>
        <v>3</v>
      </c>
      <c r="G4855" s="101" t="str">
        <f t="shared" si="303"/>
        <v>On</v>
      </c>
    </row>
    <row r="4856" spans="2:7" x14ac:dyDescent="0.35">
      <c r="B4856" s="3">
        <v>46224.999999988242</v>
      </c>
      <c r="C4856" s="84">
        <v>0</v>
      </c>
      <c r="D4856" s="76">
        <f t="shared" si="300"/>
        <v>7</v>
      </c>
      <c r="E4856" s="76">
        <f t="shared" si="301"/>
        <v>0</v>
      </c>
      <c r="F4856" s="101">
        <f t="shared" si="302"/>
        <v>4</v>
      </c>
      <c r="G4856" s="101" t="str">
        <f t="shared" si="303"/>
        <v>Off</v>
      </c>
    </row>
    <row r="4857" spans="2:7" x14ac:dyDescent="0.35">
      <c r="B4857" s="3">
        <v>46225.041666654906</v>
      </c>
      <c r="C4857" s="84">
        <v>0</v>
      </c>
      <c r="D4857" s="76">
        <f t="shared" si="300"/>
        <v>7</v>
      </c>
      <c r="E4857" s="76">
        <f t="shared" si="301"/>
        <v>1</v>
      </c>
      <c r="F4857" s="101">
        <f t="shared" si="302"/>
        <v>4</v>
      </c>
      <c r="G4857" s="101" t="str">
        <f t="shared" si="303"/>
        <v>Off</v>
      </c>
    </row>
    <row r="4858" spans="2:7" x14ac:dyDescent="0.35">
      <c r="B4858" s="3">
        <v>46225.083333321571</v>
      </c>
      <c r="C4858" s="84">
        <v>0</v>
      </c>
      <c r="D4858" s="76">
        <f t="shared" si="300"/>
        <v>7</v>
      </c>
      <c r="E4858" s="76">
        <f t="shared" si="301"/>
        <v>2</v>
      </c>
      <c r="F4858" s="101">
        <f t="shared" si="302"/>
        <v>4</v>
      </c>
      <c r="G4858" s="101" t="str">
        <f t="shared" si="303"/>
        <v>Off</v>
      </c>
    </row>
    <row r="4859" spans="2:7" x14ac:dyDescent="0.35">
      <c r="B4859" s="3">
        <v>46225.124999988235</v>
      </c>
      <c r="C4859" s="84">
        <v>0</v>
      </c>
      <c r="D4859" s="76">
        <f t="shared" si="300"/>
        <v>7</v>
      </c>
      <c r="E4859" s="76">
        <f t="shared" si="301"/>
        <v>3</v>
      </c>
      <c r="F4859" s="101">
        <f t="shared" si="302"/>
        <v>4</v>
      </c>
      <c r="G4859" s="101" t="str">
        <f t="shared" si="303"/>
        <v>Off</v>
      </c>
    </row>
    <row r="4860" spans="2:7" x14ac:dyDescent="0.35">
      <c r="B4860" s="3">
        <v>46225.166666654899</v>
      </c>
      <c r="C4860" s="84">
        <v>0</v>
      </c>
      <c r="D4860" s="76">
        <f t="shared" si="300"/>
        <v>7</v>
      </c>
      <c r="E4860" s="76">
        <f t="shared" si="301"/>
        <v>4</v>
      </c>
      <c r="F4860" s="101">
        <f t="shared" si="302"/>
        <v>4</v>
      </c>
      <c r="G4860" s="101" t="str">
        <f t="shared" si="303"/>
        <v>Off</v>
      </c>
    </row>
    <row r="4861" spans="2:7" x14ac:dyDescent="0.35">
      <c r="B4861" s="3">
        <v>46225.208333321563</v>
      </c>
      <c r="C4861" s="84">
        <v>0</v>
      </c>
      <c r="D4861" s="76">
        <f t="shared" si="300"/>
        <v>7</v>
      </c>
      <c r="E4861" s="76">
        <f t="shared" si="301"/>
        <v>5</v>
      </c>
      <c r="F4861" s="101">
        <f t="shared" si="302"/>
        <v>4</v>
      </c>
      <c r="G4861" s="101" t="str">
        <f t="shared" si="303"/>
        <v>Off</v>
      </c>
    </row>
    <row r="4862" spans="2:7" x14ac:dyDescent="0.35">
      <c r="B4862" s="3">
        <v>46225.249999988228</v>
      </c>
      <c r="C4862" s="84">
        <v>0</v>
      </c>
      <c r="D4862" s="76">
        <f t="shared" si="300"/>
        <v>7</v>
      </c>
      <c r="E4862" s="76">
        <f t="shared" si="301"/>
        <v>6</v>
      </c>
      <c r="F4862" s="101">
        <f t="shared" si="302"/>
        <v>4</v>
      </c>
      <c r="G4862" s="101" t="str">
        <f t="shared" si="303"/>
        <v>Off</v>
      </c>
    </row>
    <row r="4863" spans="2:7" x14ac:dyDescent="0.35">
      <c r="B4863" s="3">
        <v>46225.291666654892</v>
      </c>
      <c r="C4863" s="84">
        <v>0.46135819938878092</v>
      </c>
      <c r="D4863" s="76">
        <f t="shared" si="300"/>
        <v>7</v>
      </c>
      <c r="E4863" s="76">
        <f t="shared" si="301"/>
        <v>7</v>
      </c>
      <c r="F4863" s="101">
        <f t="shared" si="302"/>
        <v>4</v>
      </c>
      <c r="G4863" s="101" t="str">
        <f t="shared" si="303"/>
        <v>Off</v>
      </c>
    </row>
    <row r="4864" spans="2:7" x14ac:dyDescent="0.35">
      <c r="B4864" s="3">
        <v>46225.333333321556</v>
      </c>
      <c r="C4864" s="84">
        <v>3.656399655315866</v>
      </c>
      <c r="D4864" s="76">
        <f t="shared" si="300"/>
        <v>7</v>
      </c>
      <c r="E4864" s="76">
        <f t="shared" si="301"/>
        <v>8</v>
      </c>
      <c r="F4864" s="101">
        <f t="shared" si="302"/>
        <v>4</v>
      </c>
      <c r="G4864" s="101" t="str">
        <f t="shared" si="303"/>
        <v>On</v>
      </c>
    </row>
    <row r="4865" spans="2:7" x14ac:dyDescent="0.35">
      <c r="B4865" s="3">
        <v>46225.37499998822</v>
      </c>
      <c r="C4865" s="84">
        <v>14.084018146737565</v>
      </c>
      <c r="D4865" s="76">
        <f t="shared" si="300"/>
        <v>7</v>
      </c>
      <c r="E4865" s="76">
        <f t="shared" si="301"/>
        <v>9</v>
      </c>
      <c r="F4865" s="101">
        <f t="shared" si="302"/>
        <v>4</v>
      </c>
      <c r="G4865" s="101" t="str">
        <f t="shared" si="303"/>
        <v>On</v>
      </c>
    </row>
    <row r="4866" spans="2:7" x14ac:dyDescent="0.35">
      <c r="B4866" s="3">
        <v>46225.416666654884</v>
      </c>
      <c r="C4866" s="84">
        <v>11.383772744290509</v>
      </c>
      <c r="D4866" s="76">
        <f t="shared" si="300"/>
        <v>7</v>
      </c>
      <c r="E4866" s="76">
        <f t="shared" si="301"/>
        <v>10</v>
      </c>
      <c r="F4866" s="101">
        <f t="shared" si="302"/>
        <v>4</v>
      </c>
      <c r="G4866" s="101" t="str">
        <f t="shared" si="303"/>
        <v>On</v>
      </c>
    </row>
    <row r="4867" spans="2:7" x14ac:dyDescent="0.35">
      <c r="B4867" s="3">
        <v>46225.458333321549</v>
      </c>
      <c r="C4867" s="84">
        <v>5.8710230516437276</v>
      </c>
      <c r="D4867" s="76">
        <f t="shared" si="300"/>
        <v>7</v>
      </c>
      <c r="E4867" s="76">
        <f t="shared" si="301"/>
        <v>11</v>
      </c>
      <c r="F4867" s="101">
        <f t="shared" si="302"/>
        <v>4</v>
      </c>
      <c r="G4867" s="101" t="str">
        <f t="shared" si="303"/>
        <v>On</v>
      </c>
    </row>
    <row r="4868" spans="2:7" x14ac:dyDescent="0.35">
      <c r="B4868" s="3">
        <v>46225.499999988213</v>
      </c>
      <c r="C4868" s="84">
        <v>5.4534713080165789</v>
      </c>
      <c r="D4868" s="76">
        <f t="shared" si="300"/>
        <v>7</v>
      </c>
      <c r="E4868" s="76">
        <f t="shared" si="301"/>
        <v>12</v>
      </c>
      <c r="F4868" s="101">
        <f t="shared" si="302"/>
        <v>4</v>
      </c>
      <c r="G4868" s="101" t="str">
        <f t="shared" si="303"/>
        <v>On</v>
      </c>
    </row>
    <row r="4869" spans="2:7" x14ac:dyDescent="0.35">
      <c r="B4869" s="3">
        <v>46225.541666654877</v>
      </c>
      <c r="C4869" s="84">
        <v>7.3423973739856887</v>
      </c>
      <c r="D4869" s="76">
        <f t="shared" si="300"/>
        <v>7</v>
      </c>
      <c r="E4869" s="76">
        <f t="shared" si="301"/>
        <v>13</v>
      </c>
      <c r="F4869" s="101">
        <f t="shared" si="302"/>
        <v>4</v>
      </c>
      <c r="G4869" s="101" t="str">
        <f t="shared" si="303"/>
        <v>On</v>
      </c>
    </row>
    <row r="4870" spans="2:7" x14ac:dyDescent="0.35">
      <c r="B4870" s="3">
        <v>46225.583333321541</v>
      </c>
      <c r="C4870" s="84">
        <v>13.682377239222209</v>
      </c>
      <c r="D4870" s="76">
        <f t="shared" si="300"/>
        <v>7</v>
      </c>
      <c r="E4870" s="76">
        <f t="shared" si="301"/>
        <v>14</v>
      </c>
      <c r="F4870" s="101">
        <f t="shared" si="302"/>
        <v>4</v>
      </c>
      <c r="G4870" s="101" t="str">
        <f t="shared" si="303"/>
        <v>On</v>
      </c>
    </row>
    <row r="4871" spans="2:7" x14ac:dyDescent="0.35">
      <c r="B4871" s="3">
        <v>46225.624999988206</v>
      </c>
      <c r="C4871" s="84">
        <v>14.44822486436704</v>
      </c>
      <c r="D4871" s="76">
        <f t="shared" si="300"/>
        <v>7</v>
      </c>
      <c r="E4871" s="76">
        <f t="shared" si="301"/>
        <v>15</v>
      </c>
      <c r="F4871" s="101">
        <f t="shared" si="302"/>
        <v>4</v>
      </c>
      <c r="G4871" s="101" t="str">
        <f t="shared" si="303"/>
        <v>On</v>
      </c>
    </row>
    <row r="4872" spans="2:7" x14ac:dyDescent="0.35">
      <c r="B4872" s="3">
        <v>46225.66666665487</v>
      </c>
      <c r="C4872" s="84">
        <v>16.741070010614312</v>
      </c>
      <c r="D4872" s="76">
        <f t="shared" si="300"/>
        <v>7</v>
      </c>
      <c r="E4872" s="76">
        <f t="shared" si="301"/>
        <v>16</v>
      </c>
      <c r="F4872" s="101">
        <f t="shared" si="302"/>
        <v>4</v>
      </c>
      <c r="G4872" s="101" t="str">
        <f t="shared" si="303"/>
        <v>On</v>
      </c>
    </row>
    <row r="4873" spans="2:7" x14ac:dyDescent="0.35">
      <c r="B4873" s="3">
        <v>46225.708333321534</v>
      </c>
      <c r="C4873" s="84">
        <v>11.654578640689332</v>
      </c>
      <c r="D4873" s="76">
        <f t="shared" ref="D4873:D4936" si="304">MONTH(B4873)</f>
        <v>7</v>
      </c>
      <c r="E4873" s="76">
        <f t="shared" si="301"/>
        <v>17</v>
      </c>
      <c r="F4873" s="101">
        <f t="shared" si="302"/>
        <v>4</v>
      </c>
      <c r="G4873" s="101" t="str">
        <f t="shared" si="303"/>
        <v>On</v>
      </c>
    </row>
    <row r="4874" spans="2:7" x14ac:dyDescent="0.35">
      <c r="B4874" s="3">
        <v>46225.749999988198</v>
      </c>
      <c r="C4874" s="84">
        <v>12.476541360325671</v>
      </c>
      <c r="D4874" s="76">
        <f t="shared" si="304"/>
        <v>7</v>
      </c>
      <c r="E4874" s="76">
        <f t="shared" ref="E4874:E4937" si="305">HOUR(B4874)</f>
        <v>18</v>
      </c>
      <c r="F4874" s="101">
        <f t="shared" ref="F4874:F4937" si="306">WEEKDAY(B4874,1)</f>
        <v>4</v>
      </c>
      <c r="G4874" s="101" t="str">
        <f t="shared" ref="G4874:G4937" si="307">IF(OR(F4874=$F$6,F4874=$F$7),"Off",IF(E4874&lt;8,"Off","On"))</f>
        <v>On</v>
      </c>
    </row>
    <row r="4875" spans="2:7" x14ac:dyDescent="0.35">
      <c r="B4875" s="3">
        <v>46225.791666654863</v>
      </c>
      <c r="C4875" s="84">
        <v>5.851596336705704</v>
      </c>
      <c r="D4875" s="76">
        <f t="shared" si="304"/>
        <v>7</v>
      </c>
      <c r="E4875" s="76">
        <f t="shared" si="305"/>
        <v>19</v>
      </c>
      <c r="F4875" s="101">
        <f t="shared" si="306"/>
        <v>4</v>
      </c>
      <c r="G4875" s="101" t="str">
        <f t="shared" si="307"/>
        <v>On</v>
      </c>
    </row>
    <row r="4876" spans="2:7" x14ac:dyDescent="0.35">
      <c r="B4876" s="3">
        <v>46225.833333321527</v>
      </c>
      <c r="C4876" s="84">
        <v>9.9952317538146915E-3</v>
      </c>
      <c r="D4876" s="76">
        <f t="shared" si="304"/>
        <v>7</v>
      </c>
      <c r="E4876" s="76">
        <f t="shared" si="305"/>
        <v>20</v>
      </c>
      <c r="F4876" s="101">
        <f t="shared" si="306"/>
        <v>4</v>
      </c>
      <c r="G4876" s="101" t="str">
        <f t="shared" si="307"/>
        <v>On</v>
      </c>
    </row>
    <row r="4877" spans="2:7" x14ac:dyDescent="0.35">
      <c r="B4877" s="3">
        <v>46225.874999988191</v>
      </c>
      <c r="C4877" s="84">
        <v>0</v>
      </c>
      <c r="D4877" s="76">
        <f t="shared" si="304"/>
        <v>7</v>
      </c>
      <c r="E4877" s="76">
        <f t="shared" si="305"/>
        <v>21</v>
      </c>
      <c r="F4877" s="101">
        <f t="shared" si="306"/>
        <v>4</v>
      </c>
      <c r="G4877" s="101" t="str">
        <f t="shared" si="307"/>
        <v>On</v>
      </c>
    </row>
    <row r="4878" spans="2:7" x14ac:dyDescent="0.35">
      <c r="B4878" s="3">
        <v>46225.916666654855</v>
      </c>
      <c r="C4878" s="84">
        <v>0</v>
      </c>
      <c r="D4878" s="76">
        <f t="shared" si="304"/>
        <v>7</v>
      </c>
      <c r="E4878" s="76">
        <f t="shared" si="305"/>
        <v>22</v>
      </c>
      <c r="F4878" s="101">
        <f t="shared" si="306"/>
        <v>4</v>
      </c>
      <c r="G4878" s="101" t="str">
        <f t="shared" si="307"/>
        <v>On</v>
      </c>
    </row>
    <row r="4879" spans="2:7" x14ac:dyDescent="0.35">
      <c r="B4879" s="3">
        <v>46225.95833332152</v>
      </c>
      <c r="C4879" s="84">
        <v>0</v>
      </c>
      <c r="D4879" s="76">
        <f t="shared" si="304"/>
        <v>7</v>
      </c>
      <c r="E4879" s="76">
        <f t="shared" si="305"/>
        <v>23</v>
      </c>
      <c r="F4879" s="101">
        <f t="shared" si="306"/>
        <v>4</v>
      </c>
      <c r="G4879" s="101" t="str">
        <f t="shared" si="307"/>
        <v>On</v>
      </c>
    </row>
    <row r="4880" spans="2:7" x14ac:dyDescent="0.35">
      <c r="B4880" s="3">
        <v>46225.999999988184</v>
      </c>
      <c r="C4880" s="84">
        <v>0</v>
      </c>
      <c r="D4880" s="76">
        <f t="shared" si="304"/>
        <v>7</v>
      </c>
      <c r="E4880" s="76">
        <f t="shared" si="305"/>
        <v>0</v>
      </c>
      <c r="F4880" s="101">
        <f t="shared" si="306"/>
        <v>5</v>
      </c>
      <c r="G4880" s="101" t="str">
        <f t="shared" si="307"/>
        <v>Off</v>
      </c>
    </row>
    <row r="4881" spans="2:7" x14ac:dyDescent="0.35">
      <c r="B4881" s="3">
        <v>46226.041666654848</v>
      </c>
      <c r="C4881" s="84">
        <v>0</v>
      </c>
      <c r="D4881" s="76">
        <f t="shared" si="304"/>
        <v>7</v>
      </c>
      <c r="E4881" s="76">
        <f t="shared" si="305"/>
        <v>1</v>
      </c>
      <c r="F4881" s="101">
        <f t="shared" si="306"/>
        <v>5</v>
      </c>
      <c r="G4881" s="101" t="str">
        <f t="shared" si="307"/>
        <v>Off</v>
      </c>
    </row>
    <row r="4882" spans="2:7" x14ac:dyDescent="0.35">
      <c r="B4882" s="3">
        <v>46226.083333321512</v>
      </c>
      <c r="C4882" s="84">
        <v>0</v>
      </c>
      <c r="D4882" s="76">
        <f t="shared" si="304"/>
        <v>7</v>
      </c>
      <c r="E4882" s="76">
        <f t="shared" si="305"/>
        <v>2</v>
      </c>
      <c r="F4882" s="101">
        <f t="shared" si="306"/>
        <v>5</v>
      </c>
      <c r="G4882" s="101" t="str">
        <f t="shared" si="307"/>
        <v>Off</v>
      </c>
    </row>
    <row r="4883" spans="2:7" x14ac:dyDescent="0.35">
      <c r="B4883" s="3">
        <v>46226.124999988177</v>
      </c>
      <c r="C4883" s="84">
        <v>0</v>
      </c>
      <c r="D4883" s="76">
        <f t="shared" si="304"/>
        <v>7</v>
      </c>
      <c r="E4883" s="76">
        <f t="shared" si="305"/>
        <v>3</v>
      </c>
      <c r="F4883" s="101">
        <f t="shared" si="306"/>
        <v>5</v>
      </c>
      <c r="G4883" s="101" t="str">
        <f t="shared" si="307"/>
        <v>Off</v>
      </c>
    </row>
    <row r="4884" spans="2:7" x14ac:dyDescent="0.35">
      <c r="B4884" s="3">
        <v>46226.166666654841</v>
      </c>
      <c r="C4884" s="84">
        <v>0</v>
      </c>
      <c r="D4884" s="76">
        <f t="shared" si="304"/>
        <v>7</v>
      </c>
      <c r="E4884" s="76">
        <f t="shared" si="305"/>
        <v>4</v>
      </c>
      <c r="F4884" s="101">
        <f t="shared" si="306"/>
        <v>5</v>
      </c>
      <c r="G4884" s="101" t="str">
        <f t="shared" si="307"/>
        <v>Off</v>
      </c>
    </row>
    <row r="4885" spans="2:7" x14ac:dyDescent="0.35">
      <c r="B4885" s="3">
        <v>46226.208333321505</v>
      </c>
      <c r="C4885" s="84">
        <v>0</v>
      </c>
      <c r="D4885" s="76">
        <f t="shared" si="304"/>
        <v>7</v>
      </c>
      <c r="E4885" s="76">
        <f t="shared" si="305"/>
        <v>5</v>
      </c>
      <c r="F4885" s="101">
        <f t="shared" si="306"/>
        <v>5</v>
      </c>
      <c r="G4885" s="101" t="str">
        <f t="shared" si="307"/>
        <v>Off</v>
      </c>
    </row>
    <row r="4886" spans="2:7" x14ac:dyDescent="0.35">
      <c r="B4886" s="3">
        <v>46226.249999988169</v>
      </c>
      <c r="C4886" s="84">
        <v>0</v>
      </c>
      <c r="D4886" s="76">
        <f t="shared" si="304"/>
        <v>7</v>
      </c>
      <c r="E4886" s="76">
        <f t="shared" si="305"/>
        <v>6</v>
      </c>
      <c r="F4886" s="101">
        <f t="shared" si="306"/>
        <v>5</v>
      </c>
      <c r="G4886" s="101" t="str">
        <f t="shared" si="307"/>
        <v>Off</v>
      </c>
    </row>
    <row r="4887" spans="2:7" x14ac:dyDescent="0.35">
      <c r="B4887" s="3">
        <v>46226.291666654834</v>
      </c>
      <c r="C4887" s="84">
        <v>4.8162154290138055</v>
      </c>
      <c r="D4887" s="76">
        <f t="shared" si="304"/>
        <v>7</v>
      </c>
      <c r="E4887" s="76">
        <f t="shared" si="305"/>
        <v>7</v>
      </c>
      <c r="F4887" s="101">
        <f t="shared" si="306"/>
        <v>5</v>
      </c>
      <c r="G4887" s="101" t="str">
        <f t="shared" si="307"/>
        <v>Off</v>
      </c>
    </row>
    <row r="4888" spans="2:7" x14ac:dyDescent="0.35">
      <c r="B4888" s="3">
        <v>46226.333333321498</v>
      </c>
      <c r="C4888" s="84">
        <v>12.596582353601079</v>
      </c>
      <c r="D4888" s="76">
        <f t="shared" si="304"/>
        <v>7</v>
      </c>
      <c r="E4888" s="76">
        <f t="shared" si="305"/>
        <v>8</v>
      </c>
      <c r="F4888" s="101">
        <f t="shared" si="306"/>
        <v>5</v>
      </c>
      <c r="G4888" s="101" t="str">
        <f t="shared" si="307"/>
        <v>On</v>
      </c>
    </row>
    <row r="4889" spans="2:7" x14ac:dyDescent="0.35">
      <c r="B4889" s="3">
        <v>46226.374999988162</v>
      </c>
      <c r="C4889" s="84">
        <v>11.939369184891316</v>
      </c>
      <c r="D4889" s="76">
        <f t="shared" si="304"/>
        <v>7</v>
      </c>
      <c r="E4889" s="76">
        <f t="shared" si="305"/>
        <v>9</v>
      </c>
      <c r="F4889" s="101">
        <f t="shared" si="306"/>
        <v>5</v>
      </c>
      <c r="G4889" s="101" t="str">
        <f t="shared" si="307"/>
        <v>On</v>
      </c>
    </row>
    <row r="4890" spans="2:7" x14ac:dyDescent="0.35">
      <c r="B4890" s="3">
        <v>46226.416666654826</v>
      </c>
      <c r="C4890" s="84">
        <v>17.386672198620762</v>
      </c>
      <c r="D4890" s="76">
        <f t="shared" si="304"/>
        <v>7</v>
      </c>
      <c r="E4890" s="76">
        <f t="shared" si="305"/>
        <v>10</v>
      </c>
      <c r="F4890" s="101">
        <f t="shared" si="306"/>
        <v>5</v>
      </c>
      <c r="G4890" s="101" t="str">
        <f t="shared" si="307"/>
        <v>On</v>
      </c>
    </row>
    <row r="4891" spans="2:7" x14ac:dyDescent="0.35">
      <c r="B4891" s="3">
        <v>46226.45833332149</v>
      </c>
      <c r="C4891" s="84">
        <v>18.125092895896621</v>
      </c>
      <c r="D4891" s="76">
        <f t="shared" si="304"/>
        <v>7</v>
      </c>
      <c r="E4891" s="76">
        <f t="shared" si="305"/>
        <v>11</v>
      </c>
      <c r="F4891" s="101">
        <f t="shared" si="306"/>
        <v>5</v>
      </c>
      <c r="G4891" s="101" t="str">
        <f t="shared" si="307"/>
        <v>On</v>
      </c>
    </row>
    <row r="4892" spans="2:7" x14ac:dyDescent="0.35">
      <c r="B4892" s="3">
        <v>46226.499999988155</v>
      </c>
      <c r="C4892" s="84">
        <v>11.925720826522864</v>
      </c>
      <c r="D4892" s="76">
        <f t="shared" si="304"/>
        <v>7</v>
      </c>
      <c r="E4892" s="76">
        <f t="shared" si="305"/>
        <v>12</v>
      </c>
      <c r="F4892" s="101">
        <f t="shared" si="306"/>
        <v>5</v>
      </c>
      <c r="G4892" s="101" t="str">
        <f t="shared" si="307"/>
        <v>On</v>
      </c>
    </row>
    <row r="4893" spans="2:7" x14ac:dyDescent="0.35">
      <c r="B4893" s="3">
        <v>46226.541666654819</v>
      </c>
      <c r="C4893" s="84">
        <v>14.167105824965699</v>
      </c>
      <c r="D4893" s="76">
        <f t="shared" si="304"/>
        <v>7</v>
      </c>
      <c r="E4893" s="76">
        <f t="shared" si="305"/>
        <v>13</v>
      </c>
      <c r="F4893" s="101">
        <f t="shared" si="306"/>
        <v>5</v>
      </c>
      <c r="G4893" s="101" t="str">
        <f t="shared" si="307"/>
        <v>On</v>
      </c>
    </row>
    <row r="4894" spans="2:7" x14ac:dyDescent="0.35">
      <c r="B4894" s="3">
        <v>46226.583333321483</v>
      </c>
      <c r="C4894" s="84">
        <v>18.009964065199977</v>
      </c>
      <c r="D4894" s="76">
        <f t="shared" si="304"/>
        <v>7</v>
      </c>
      <c r="E4894" s="76">
        <f t="shared" si="305"/>
        <v>14</v>
      </c>
      <c r="F4894" s="101">
        <f t="shared" si="306"/>
        <v>5</v>
      </c>
      <c r="G4894" s="101" t="str">
        <f t="shared" si="307"/>
        <v>On</v>
      </c>
    </row>
    <row r="4895" spans="2:7" x14ac:dyDescent="0.35">
      <c r="B4895" s="3">
        <v>46226.624999988147</v>
      </c>
      <c r="C4895" s="84">
        <v>18.119984461653235</v>
      </c>
      <c r="D4895" s="76">
        <f t="shared" si="304"/>
        <v>7</v>
      </c>
      <c r="E4895" s="76">
        <f t="shared" si="305"/>
        <v>15</v>
      </c>
      <c r="F4895" s="101">
        <f t="shared" si="306"/>
        <v>5</v>
      </c>
      <c r="G4895" s="101" t="str">
        <f t="shared" si="307"/>
        <v>On</v>
      </c>
    </row>
    <row r="4896" spans="2:7" x14ac:dyDescent="0.35">
      <c r="B4896" s="3">
        <v>46226.666666654812</v>
      </c>
      <c r="C4896" s="84">
        <v>17.93135695098449</v>
      </c>
      <c r="D4896" s="76">
        <f t="shared" si="304"/>
        <v>7</v>
      </c>
      <c r="E4896" s="76">
        <f t="shared" si="305"/>
        <v>16</v>
      </c>
      <c r="F4896" s="101">
        <f t="shared" si="306"/>
        <v>5</v>
      </c>
      <c r="G4896" s="101" t="str">
        <f t="shared" si="307"/>
        <v>On</v>
      </c>
    </row>
    <row r="4897" spans="2:7" x14ac:dyDescent="0.35">
      <c r="B4897" s="3">
        <v>46226.708333321476</v>
      </c>
      <c r="C4897" s="84">
        <v>12.10066520646644</v>
      </c>
      <c r="D4897" s="76">
        <f t="shared" si="304"/>
        <v>7</v>
      </c>
      <c r="E4897" s="76">
        <f t="shared" si="305"/>
        <v>17</v>
      </c>
      <c r="F4897" s="101">
        <f t="shared" si="306"/>
        <v>5</v>
      </c>
      <c r="G4897" s="101" t="str">
        <f t="shared" si="307"/>
        <v>On</v>
      </c>
    </row>
    <row r="4898" spans="2:7" x14ac:dyDescent="0.35">
      <c r="B4898" s="3">
        <v>46226.74999998814</v>
      </c>
      <c r="C4898" s="84">
        <v>10.303414874320726</v>
      </c>
      <c r="D4898" s="76">
        <f t="shared" si="304"/>
        <v>7</v>
      </c>
      <c r="E4898" s="76">
        <f t="shared" si="305"/>
        <v>18</v>
      </c>
      <c r="F4898" s="101">
        <f t="shared" si="306"/>
        <v>5</v>
      </c>
      <c r="G4898" s="101" t="str">
        <f t="shared" si="307"/>
        <v>On</v>
      </c>
    </row>
    <row r="4899" spans="2:7" x14ac:dyDescent="0.35">
      <c r="B4899" s="3">
        <v>46226.791666654804</v>
      </c>
      <c r="C4899" s="84">
        <v>4.4828930787585808</v>
      </c>
      <c r="D4899" s="76">
        <f t="shared" si="304"/>
        <v>7</v>
      </c>
      <c r="E4899" s="76">
        <f t="shared" si="305"/>
        <v>19</v>
      </c>
      <c r="F4899" s="101">
        <f t="shared" si="306"/>
        <v>5</v>
      </c>
      <c r="G4899" s="101" t="str">
        <f t="shared" si="307"/>
        <v>On</v>
      </c>
    </row>
    <row r="4900" spans="2:7" x14ac:dyDescent="0.35">
      <c r="B4900" s="3">
        <v>46226.833333321469</v>
      </c>
      <c r="C4900" s="84">
        <v>6.2343085182792338E-3</v>
      </c>
      <c r="D4900" s="76">
        <f t="shared" si="304"/>
        <v>7</v>
      </c>
      <c r="E4900" s="76">
        <f t="shared" si="305"/>
        <v>20</v>
      </c>
      <c r="F4900" s="101">
        <f t="shared" si="306"/>
        <v>5</v>
      </c>
      <c r="G4900" s="101" t="str">
        <f t="shared" si="307"/>
        <v>On</v>
      </c>
    </row>
    <row r="4901" spans="2:7" x14ac:dyDescent="0.35">
      <c r="B4901" s="3">
        <v>46226.874999988133</v>
      </c>
      <c r="C4901" s="84">
        <v>0</v>
      </c>
      <c r="D4901" s="76">
        <f t="shared" si="304"/>
        <v>7</v>
      </c>
      <c r="E4901" s="76">
        <f t="shared" si="305"/>
        <v>21</v>
      </c>
      <c r="F4901" s="101">
        <f t="shared" si="306"/>
        <v>5</v>
      </c>
      <c r="G4901" s="101" t="str">
        <f t="shared" si="307"/>
        <v>On</v>
      </c>
    </row>
    <row r="4902" spans="2:7" x14ac:dyDescent="0.35">
      <c r="B4902" s="3">
        <v>46226.916666654797</v>
      </c>
      <c r="C4902" s="84">
        <v>0</v>
      </c>
      <c r="D4902" s="76">
        <f t="shared" si="304"/>
        <v>7</v>
      </c>
      <c r="E4902" s="76">
        <f t="shared" si="305"/>
        <v>22</v>
      </c>
      <c r="F4902" s="101">
        <f t="shared" si="306"/>
        <v>5</v>
      </c>
      <c r="G4902" s="101" t="str">
        <f t="shared" si="307"/>
        <v>On</v>
      </c>
    </row>
    <row r="4903" spans="2:7" x14ac:dyDescent="0.35">
      <c r="B4903" s="3">
        <v>46226.958333321461</v>
      </c>
      <c r="C4903" s="84">
        <v>0</v>
      </c>
      <c r="D4903" s="76">
        <f t="shared" si="304"/>
        <v>7</v>
      </c>
      <c r="E4903" s="76">
        <f t="shared" si="305"/>
        <v>23</v>
      </c>
      <c r="F4903" s="101">
        <f t="shared" si="306"/>
        <v>5</v>
      </c>
      <c r="G4903" s="101" t="str">
        <f t="shared" si="307"/>
        <v>On</v>
      </c>
    </row>
    <row r="4904" spans="2:7" x14ac:dyDescent="0.35">
      <c r="B4904" s="3">
        <v>46226.999999988126</v>
      </c>
      <c r="C4904" s="84">
        <v>0</v>
      </c>
      <c r="D4904" s="76">
        <f t="shared" si="304"/>
        <v>7</v>
      </c>
      <c r="E4904" s="76">
        <f t="shared" si="305"/>
        <v>0</v>
      </c>
      <c r="F4904" s="101">
        <f t="shared" si="306"/>
        <v>6</v>
      </c>
      <c r="G4904" s="101" t="str">
        <f t="shared" si="307"/>
        <v>Off</v>
      </c>
    </row>
    <row r="4905" spans="2:7" x14ac:dyDescent="0.35">
      <c r="B4905" s="3">
        <v>46227.04166665479</v>
      </c>
      <c r="C4905" s="84">
        <v>0</v>
      </c>
      <c r="D4905" s="76">
        <f t="shared" si="304"/>
        <v>7</v>
      </c>
      <c r="E4905" s="76">
        <f t="shared" si="305"/>
        <v>1</v>
      </c>
      <c r="F4905" s="101">
        <f t="shared" si="306"/>
        <v>6</v>
      </c>
      <c r="G4905" s="101" t="str">
        <f t="shared" si="307"/>
        <v>Off</v>
      </c>
    </row>
    <row r="4906" spans="2:7" x14ac:dyDescent="0.35">
      <c r="B4906" s="3">
        <v>46227.083333321454</v>
      </c>
      <c r="C4906" s="84">
        <v>0</v>
      </c>
      <c r="D4906" s="76">
        <f t="shared" si="304"/>
        <v>7</v>
      </c>
      <c r="E4906" s="76">
        <f t="shared" si="305"/>
        <v>2</v>
      </c>
      <c r="F4906" s="101">
        <f t="shared" si="306"/>
        <v>6</v>
      </c>
      <c r="G4906" s="101" t="str">
        <f t="shared" si="307"/>
        <v>Off</v>
      </c>
    </row>
    <row r="4907" spans="2:7" x14ac:dyDescent="0.35">
      <c r="B4907" s="3">
        <v>46227.124999988118</v>
      </c>
      <c r="C4907" s="84">
        <v>0</v>
      </c>
      <c r="D4907" s="76">
        <f t="shared" si="304"/>
        <v>7</v>
      </c>
      <c r="E4907" s="76">
        <f t="shared" si="305"/>
        <v>3</v>
      </c>
      <c r="F4907" s="101">
        <f t="shared" si="306"/>
        <v>6</v>
      </c>
      <c r="G4907" s="101" t="str">
        <f t="shared" si="307"/>
        <v>Off</v>
      </c>
    </row>
    <row r="4908" spans="2:7" x14ac:dyDescent="0.35">
      <c r="B4908" s="3">
        <v>46227.166666654783</v>
      </c>
      <c r="C4908" s="84">
        <v>0</v>
      </c>
      <c r="D4908" s="76">
        <f t="shared" si="304"/>
        <v>7</v>
      </c>
      <c r="E4908" s="76">
        <f t="shared" si="305"/>
        <v>4</v>
      </c>
      <c r="F4908" s="101">
        <f t="shared" si="306"/>
        <v>6</v>
      </c>
      <c r="G4908" s="101" t="str">
        <f t="shared" si="307"/>
        <v>Off</v>
      </c>
    </row>
    <row r="4909" spans="2:7" x14ac:dyDescent="0.35">
      <c r="B4909" s="3">
        <v>46227.208333321447</v>
      </c>
      <c r="C4909" s="84">
        <v>0</v>
      </c>
      <c r="D4909" s="76">
        <f t="shared" si="304"/>
        <v>7</v>
      </c>
      <c r="E4909" s="76">
        <f t="shared" si="305"/>
        <v>5</v>
      </c>
      <c r="F4909" s="101">
        <f t="shared" si="306"/>
        <v>6</v>
      </c>
      <c r="G4909" s="101" t="str">
        <f t="shared" si="307"/>
        <v>Off</v>
      </c>
    </row>
    <row r="4910" spans="2:7" x14ac:dyDescent="0.35">
      <c r="B4910" s="3">
        <v>46227.249999988111</v>
      </c>
      <c r="C4910" s="84">
        <v>0</v>
      </c>
      <c r="D4910" s="76">
        <f t="shared" si="304"/>
        <v>7</v>
      </c>
      <c r="E4910" s="76">
        <f t="shared" si="305"/>
        <v>6</v>
      </c>
      <c r="F4910" s="101">
        <f t="shared" si="306"/>
        <v>6</v>
      </c>
      <c r="G4910" s="101" t="str">
        <f t="shared" si="307"/>
        <v>Off</v>
      </c>
    </row>
    <row r="4911" spans="2:7" x14ac:dyDescent="0.35">
      <c r="B4911" s="3">
        <v>46227.291666654775</v>
      </c>
      <c r="C4911" s="84">
        <v>6.3387316429660192</v>
      </c>
      <c r="D4911" s="76">
        <f t="shared" si="304"/>
        <v>7</v>
      </c>
      <c r="E4911" s="76">
        <f t="shared" si="305"/>
        <v>7</v>
      </c>
      <c r="F4911" s="101">
        <f t="shared" si="306"/>
        <v>6</v>
      </c>
      <c r="G4911" s="101" t="str">
        <f t="shared" si="307"/>
        <v>Off</v>
      </c>
    </row>
    <row r="4912" spans="2:7" x14ac:dyDescent="0.35">
      <c r="B4912" s="3">
        <v>46227.33333332144</v>
      </c>
      <c r="C4912" s="84">
        <v>14.79275168980703</v>
      </c>
      <c r="D4912" s="76">
        <f t="shared" si="304"/>
        <v>7</v>
      </c>
      <c r="E4912" s="76">
        <f t="shared" si="305"/>
        <v>8</v>
      </c>
      <c r="F4912" s="101">
        <f t="shared" si="306"/>
        <v>6</v>
      </c>
      <c r="G4912" s="101" t="str">
        <f t="shared" si="307"/>
        <v>On</v>
      </c>
    </row>
    <row r="4913" spans="2:7" x14ac:dyDescent="0.35">
      <c r="B4913" s="3">
        <v>46227.374999988104</v>
      </c>
      <c r="C4913" s="84">
        <v>17.447967726043668</v>
      </c>
      <c r="D4913" s="76">
        <f t="shared" si="304"/>
        <v>7</v>
      </c>
      <c r="E4913" s="76">
        <f t="shared" si="305"/>
        <v>9</v>
      </c>
      <c r="F4913" s="101">
        <f t="shared" si="306"/>
        <v>6</v>
      </c>
      <c r="G4913" s="101" t="str">
        <f t="shared" si="307"/>
        <v>On</v>
      </c>
    </row>
    <row r="4914" spans="2:7" x14ac:dyDescent="0.35">
      <c r="B4914" s="3">
        <v>46227.416666654768</v>
      </c>
      <c r="C4914" s="84">
        <v>18.255407430581069</v>
      </c>
      <c r="D4914" s="76">
        <f t="shared" si="304"/>
        <v>7</v>
      </c>
      <c r="E4914" s="76">
        <f t="shared" si="305"/>
        <v>10</v>
      </c>
      <c r="F4914" s="101">
        <f t="shared" si="306"/>
        <v>6</v>
      </c>
      <c r="G4914" s="101" t="str">
        <f t="shared" si="307"/>
        <v>On</v>
      </c>
    </row>
    <row r="4915" spans="2:7" x14ac:dyDescent="0.35">
      <c r="B4915" s="3">
        <v>46227.458333321432</v>
      </c>
      <c r="C4915" s="84">
        <v>18.344681960700292</v>
      </c>
      <c r="D4915" s="76">
        <f t="shared" si="304"/>
        <v>7</v>
      </c>
      <c r="E4915" s="76">
        <f t="shared" si="305"/>
        <v>11</v>
      </c>
      <c r="F4915" s="101">
        <f t="shared" si="306"/>
        <v>6</v>
      </c>
      <c r="G4915" s="101" t="str">
        <f t="shared" si="307"/>
        <v>On</v>
      </c>
    </row>
    <row r="4916" spans="2:7" x14ac:dyDescent="0.35">
      <c r="B4916" s="3">
        <v>46227.499999988097</v>
      </c>
      <c r="C4916" s="84">
        <v>18.413972236330576</v>
      </c>
      <c r="D4916" s="76">
        <f t="shared" si="304"/>
        <v>7</v>
      </c>
      <c r="E4916" s="76">
        <f t="shared" si="305"/>
        <v>12</v>
      </c>
      <c r="F4916" s="101">
        <f t="shared" si="306"/>
        <v>6</v>
      </c>
      <c r="G4916" s="101" t="str">
        <f t="shared" si="307"/>
        <v>On</v>
      </c>
    </row>
    <row r="4917" spans="2:7" x14ac:dyDescent="0.35">
      <c r="B4917" s="3">
        <v>46227.541666654761</v>
      </c>
      <c r="C4917" s="84">
        <v>18.259138768375013</v>
      </c>
      <c r="D4917" s="76">
        <f t="shared" si="304"/>
        <v>7</v>
      </c>
      <c r="E4917" s="76">
        <f t="shared" si="305"/>
        <v>13</v>
      </c>
      <c r="F4917" s="101">
        <f t="shared" si="306"/>
        <v>6</v>
      </c>
      <c r="G4917" s="101" t="str">
        <f t="shared" si="307"/>
        <v>On</v>
      </c>
    </row>
    <row r="4918" spans="2:7" x14ac:dyDescent="0.35">
      <c r="B4918" s="3">
        <v>46227.583333321425</v>
      </c>
      <c r="C4918" s="84">
        <v>18.365734342349214</v>
      </c>
      <c r="D4918" s="76">
        <f t="shared" si="304"/>
        <v>7</v>
      </c>
      <c r="E4918" s="76">
        <f t="shared" si="305"/>
        <v>14</v>
      </c>
      <c r="F4918" s="101">
        <f t="shared" si="306"/>
        <v>6</v>
      </c>
      <c r="G4918" s="101" t="str">
        <f t="shared" si="307"/>
        <v>On</v>
      </c>
    </row>
    <row r="4919" spans="2:7" x14ac:dyDescent="0.35">
      <c r="B4919" s="3">
        <v>46227.624999988089</v>
      </c>
      <c r="C4919" s="84">
        <v>18.419225119388706</v>
      </c>
      <c r="D4919" s="76">
        <f t="shared" si="304"/>
        <v>7</v>
      </c>
      <c r="E4919" s="76">
        <f t="shared" si="305"/>
        <v>15</v>
      </c>
      <c r="F4919" s="101">
        <f t="shared" si="306"/>
        <v>6</v>
      </c>
      <c r="G4919" s="101" t="str">
        <f t="shared" si="307"/>
        <v>On</v>
      </c>
    </row>
    <row r="4920" spans="2:7" x14ac:dyDescent="0.35">
      <c r="B4920" s="3">
        <v>46227.666666654753</v>
      </c>
      <c r="C4920" s="84">
        <v>18.301635924522525</v>
      </c>
      <c r="D4920" s="76">
        <f t="shared" si="304"/>
        <v>7</v>
      </c>
      <c r="E4920" s="76">
        <f t="shared" si="305"/>
        <v>16</v>
      </c>
      <c r="F4920" s="101">
        <f t="shared" si="306"/>
        <v>6</v>
      </c>
      <c r="G4920" s="101" t="str">
        <f t="shared" si="307"/>
        <v>On</v>
      </c>
    </row>
    <row r="4921" spans="2:7" x14ac:dyDescent="0.35">
      <c r="B4921" s="3">
        <v>46227.708333321418</v>
      </c>
      <c r="C4921" s="84">
        <v>17.447925591763227</v>
      </c>
      <c r="D4921" s="76">
        <f t="shared" si="304"/>
        <v>7</v>
      </c>
      <c r="E4921" s="76">
        <f t="shared" si="305"/>
        <v>17</v>
      </c>
      <c r="F4921" s="101">
        <f t="shared" si="306"/>
        <v>6</v>
      </c>
      <c r="G4921" s="101" t="str">
        <f t="shared" si="307"/>
        <v>On</v>
      </c>
    </row>
    <row r="4922" spans="2:7" x14ac:dyDescent="0.35">
      <c r="B4922" s="3">
        <v>46227.749999988082</v>
      </c>
      <c r="C4922" s="84">
        <v>15.386645288233987</v>
      </c>
      <c r="D4922" s="76">
        <f t="shared" si="304"/>
        <v>7</v>
      </c>
      <c r="E4922" s="76">
        <f t="shared" si="305"/>
        <v>18</v>
      </c>
      <c r="F4922" s="101">
        <f t="shared" si="306"/>
        <v>6</v>
      </c>
      <c r="G4922" s="101" t="str">
        <f t="shared" si="307"/>
        <v>On</v>
      </c>
    </row>
    <row r="4923" spans="2:7" x14ac:dyDescent="0.35">
      <c r="B4923" s="3">
        <v>46227.791666654746</v>
      </c>
      <c r="C4923" s="84">
        <v>8.2220210566643974</v>
      </c>
      <c r="D4923" s="76">
        <f t="shared" si="304"/>
        <v>7</v>
      </c>
      <c r="E4923" s="76">
        <f t="shared" si="305"/>
        <v>19</v>
      </c>
      <c r="F4923" s="101">
        <f t="shared" si="306"/>
        <v>6</v>
      </c>
      <c r="G4923" s="101" t="str">
        <f t="shared" si="307"/>
        <v>On</v>
      </c>
    </row>
    <row r="4924" spans="2:7" x14ac:dyDescent="0.35">
      <c r="B4924" s="3">
        <v>46227.83333332141</v>
      </c>
      <c r="C4924" s="84">
        <v>0.149096962070317</v>
      </c>
      <c r="D4924" s="76">
        <f t="shared" si="304"/>
        <v>7</v>
      </c>
      <c r="E4924" s="76">
        <f t="shared" si="305"/>
        <v>20</v>
      </c>
      <c r="F4924" s="101">
        <f t="shared" si="306"/>
        <v>6</v>
      </c>
      <c r="G4924" s="101" t="str">
        <f t="shared" si="307"/>
        <v>On</v>
      </c>
    </row>
    <row r="4925" spans="2:7" x14ac:dyDescent="0.35">
      <c r="B4925" s="3">
        <v>46227.874999988075</v>
      </c>
      <c r="C4925" s="84">
        <v>0</v>
      </c>
      <c r="D4925" s="76">
        <f t="shared" si="304"/>
        <v>7</v>
      </c>
      <c r="E4925" s="76">
        <f t="shared" si="305"/>
        <v>21</v>
      </c>
      <c r="F4925" s="101">
        <f t="shared" si="306"/>
        <v>6</v>
      </c>
      <c r="G4925" s="101" t="str">
        <f t="shared" si="307"/>
        <v>On</v>
      </c>
    </row>
    <row r="4926" spans="2:7" x14ac:dyDescent="0.35">
      <c r="B4926" s="3">
        <v>46227.916666654739</v>
      </c>
      <c r="C4926" s="84">
        <v>0</v>
      </c>
      <c r="D4926" s="76">
        <f t="shared" si="304"/>
        <v>7</v>
      </c>
      <c r="E4926" s="76">
        <f t="shared" si="305"/>
        <v>22</v>
      </c>
      <c r="F4926" s="101">
        <f t="shared" si="306"/>
        <v>6</v>
      </c>
      <c r="G4926" s="101" t="str">
        <f t="shared" si="307"/>
        <v>On</v>
      </c>
    </row>
    <row r="4927" spans="2:7" x14ac:dyDescent="0.35">
      <c r="B4927" s="3">
        <v>46227.958333321403</v>
      </c>
      <c r="C4927" s="84">
        <v>0</v>
      </c>
      <c r="D4927" s="76">
        <f t="shared" si="304"/>
        <v>7</v>
      </c>
      <c r="E4927" s="76">
        <f t="shared" si="305"/>
        <v>23</v>
      </c>
      <c r="F4927" s="101">
        <f t="shared" si="306"/>
        <v>6</v>
      </c>
      <c r="G4927" s="101" t="str">
        <f t="shared" si="307"/>
        <v>On</v>
      </c>
    </row>
    <row r="4928" spans="2:7" x14ac:dyDescent="0.35">
      <c r="B4928" s="3">
        <v>46227.999999988067</v>
      </c>
      <c r="C4928" s="84">
        <v>0</v>
      </c>
      <c r="D4928" s="76">
        <f t="shared" si="304"/>
        <v>7</v>
      </c>
      <c r="E4928" s="76">
        <f t="shared" si="305"/>
        <v>0</v>
      </c>
      <c r="F4928" s="101">
        <f t="shared" si="306"/>
        <v>7</v>
      </c>
      <c r="G4928" s="101" t="str">
        <f t="shared" si="307"/>
        <v>Off</v>
      </c>
    </row>
    <row r="4929" spans="2:7" x14ac:dyDescent="0.35">
      <c r="B4929" s="3">
        <v>46228.041666654732</v>
      </c>
      <c r="C4929" s="84">
        <v>0</v>
      </c>
      <c r="D4929" s="76">
        <f t="shared" si="304"/>
        <v>7</v>
      </c>
      <c r="E4929" s="76">
        <f t="shared" si="305"/>
        <v>1</v>
      </c>
      <c r="F4929" s="101">
        <f t="shared" si="306"/>
        <v>7</v>
      </c>
      <c r="G4929" s="101" t="str">
        <f t="shared" si="307"/>
        <v>Off</v>
      </c>
    </row>
    <row r="4930" spans="2:7" x14ac:dyDescent="0.35">
      <c r="B4930" s="3">
        <v>46228.083333321396</v>
      </c>
      <c r="C4930" s="84">
        <v>0</v>
      </c>
      <c r="D4930" s="76">
        <f t="shared" si="304"/>
        <v>7</v>
      </c>
      <c r="E4930" s="76">
        <f t="shared" si="305"/>
        <v>2</v>
      </c>
      <c r="F4930" s="101">
        <f t="shared" si="306"/>
        <v>7</v>
      </c>
      <c r="G4930" s="101" t="str">
        <f t="shared" si="307"/>
        <v>Off</v>
      </c>
    </row>
    <row r="4931" spans="2:7" x14ac:dyDescent="0.35">
      <c r="B4931" s="3">
        <v>46228.12499998806</v>
      </c>
      <c r="C4931" s="84">
        <v>0</v>
      </c>
      <c r="D4931" s="76">
        <f t="shared" si="304"/>
        <v>7</v>
      </c>
      <c r="E4931" s="76">
        <f t="shared" si="305"/>
        <v>3</v>
      </c>
      <c r="F4931" s="101">
        <f t="shared" si="306"/>
        <v>7</v>
      </c>
      <c r="G4931" s="101" t="str">
        <f t="shared" si="307"/>
        <v>Off</v>
      </c>
    </row>
    <row r="4932" spans="2:7" x14ac:dyDescent="0.35">
      <c r="B4932" s="3">
        <v>46228.166666654724</v>
      </c>
      <c r="C4932" s="84">
        <v>0</v>
      </c>
      <c r="D4932" s="76">
        <f t="shared" si="304"/>
        <v>7</v>
      </c>
      <c r="E4932" s="76">
        <f t="shared" si="305"/>
        <v>4</v>
      </c>
      <c r="F4932" s="101">
        <f t="shared" si="306"/>
        <v>7</v>
      </c>
      <c r="G4932" s="101" t="str">
        <f t="shared" si="307"/>
        <v>Off</v>
      </c>
    </row>
    <row r="4933" spans="2:7" x14ac:dyDescent="0.35">
      <c r="B4933" s="3">
        <v>46228.208333321389</v>
      </c>
      <c r="C4933" s="84">
        <v>0</v>
      </c>
      <c r="D4933" s="76">
        <f t="shared" si="304"/>
        <v>7</v>
      </c>
      <c r="E4933" s="76">
        <f t="shared" si="305"/>
        <v>5</v>
      </c>
      <c r="F4933" s="101">
        <f t="shared" si="306"/>
        <v>7</v>
      </c>
      <c r="G4933" s="101" t="str">
        <f t="shared" si="307"/>
        <v>Off</v>
      </c>
    </row>
    <row r="4934" spans="2:7" x14ac:dyDescent="0.35">
      <c r="B4934" s="3">
        <v>46228.249999988053</v>
      </c>
      <c r="C4934" s="84">
        <v>0</v>
      </c>
      <c r="D4934" s="76">
        <f t="shared" si="304"/>
        <v>7</v>
      </c>
      <c r="E4934" s="76">
        <f t="shared" si="305"/>
        <v>6</v>
      </c>
      <c r="F4934" s="101">
        <f t="shared" si="306"/>
        <v>7</v>
      </c>
      <c r="G4934" s="101" t="str">
        <f t="shared" si="307"/>
        <v>Off</v>
      </c>
    </row>
    <row r="4935" spans="2:7" x14ac:dyDescent="0.35">
      <c r="B4935" s="3">
        <v>46228.291666654717</v>
      </c>
      <c r="C4935" s="84">
        <v>0.4717626892797957</v>
      </c>
      <c r="D4935" s="76">
        <f t="shared" si="304"/>
        <v>7</v>
      </c>
      <c r="E4935" s="76">
        <f t="shared" si="305"/>
        <v>7</v>
      </c>
      <c r="F4935" s="101">
        <f t="shared" si="306"/>
        <v>7</v>
      </c>
      <c r="G4935" s="101" t="str">
        <f t="shared" si="307"/>
        <v>Off</v>
      </c>
    </row>
    <row r="4936" spans="2:7" x14ac:dyDescent="0.35">
      <c r="B4936" s="3">
        <v>46228.333333321381</v>
      </c>
      <c r="C4936" s="84">
        <v>5.2663518318614315</v>
      </c>
      <c r="D4936" s="76">
        <f t="shared" si="304"/>
        <v>7</v>
      </c>
      <c r="E4936" s="76">
        <f t="shared" si="305"/>
        <v>8</v>
      </c>
      <c r="F4936" s="101">
        <f t="shared" si="306"/>
        <v>7</v>
      </c>
      <c r="G4936" s="101" t="str">
        <f t="shared" si="307"/>
        <v>Off</v>
      </c>
    </row>
    <row r="4937" spans="2:7" x14ac:dyDescent="0.35">
      <c r="B4937" s="3">
        <v>46228.374999988046</v>
      </c>
      <c r="C4937" s="84">
        <v>16.450296699548307</v>
      </c>
      <c r="D4937" s="76">
        <f t="shared" ref="D4937:D5000" si="308">MONTH(B4937)</f>
        <v>7</v>
      </c>
      <c r="E4937" s="76">
        <f t="shared" si="305"/>
        <v>9</v>
      </c>
      <c r="F4937" s="101">
        <f t="shared" si="306"/>
        <v>7</v>
      </c>
      <c r="G4937" s="101" t="str">
        <f t="shared" si="307"/>
        <v>Off</v>
      </c>
    </row>
    <row r="4938" spans="2:7" x14ac:dyDescent="0.35">
      <c r="B4938" s="3">
        <v>46228.41666665471</v>
      </c>
      <c r="C4938" s="84">
        <v>7.8739840474712501</v>
      </c>
      <c r="D4938" s="76">
        <f t="shared" si="308"/>
        <v>7</v>
      </c>
      <c r="E4938" s="76">
        <f t="shared" ref="E4938:E5001" si="309">HOUR(B4938)</f>
        <v>10</v>
      </c>
      <c r="F4938" s="101">
        <f t="shared" ref="F4938:F5001" si="310">WEEKDAY(B4938,1)</f>
        <v>7</v>
      </c>
      <c r="G4938" s="101" t="str">
        <f t="shared" ref="G4938:G5001" si="311">IF(OR(F4938=$F$6,F4938=$F$7),"Off",IF(E4938&lt;8,"Off","On"))</f>
        <v>Off</v>
      </c>
    </row>
    <row r="4939" spans="2:7" x14ac:dyDescent="0.35">
      <c r="B4939" s="3">
        <v>46228.458333321374</v>
      </c>
      <c r="C4939" s="84">
        <v>9.4742528171917417</v>
      </c>
      <c r="D4939" s="76">
        <f t="shared" si="308"/>
        <v>7</v>
      </c>
      <c r="E4939" s="76">
        <f t="shared" si="309"/>
        <v>11</v>
      </c>
      <c r="F4939" s="101">
        <f t="shared" si="310"/>
        <v>7</v>
      </c>
      <c r="G4939" s="101" t="str">
        <f t="shared" si="311"/>
        <v>Off</v>
      </c>
    </row>
    <row r="4940" spans="2:7" x14ac:dyDescent="0.35">
      <c r="B4940" s="3">
        <v>46228.499999988038</v>
      </c>
      <c r="C4940" s="84">
        <v>14.231308826095633</v>
      </c>
      <c r="D4940" s="76">
        <f t="shared" si="308"/>
        <v>7</v>
      </c>
      <c r="E4940" s="76">
        <f t="shared" si="309"/>
        <v>12</v>
      </c>
      <c r="F4940" s="101">
        <f t="shared" si="310"/>
        <v>7</v>
      </c>
      <c r="G4940" s="101" t="str">
        <f t="shared" si="311"/>
        <v>Off</v>
      </c>
    </row>
    <row r="4941" spans="2:7" x14ac:dyDescent="0.35">
      <c r="B4941" s="3">
        <v>46228.541666654703</v>
      </c>
      <c r="C4941" s="84">
        <v>16.017323502531518</v>
      </c>
      <c r="D4941" s="76">
        <f t="shared" si="308"/>
        <v>7</v>
      </c>
      <c r="E4941" s="76">
        <f t="shared" si="309"/>
        <v>13</v>
      </c>
      <c r="F4941" s="101">
        <f t="shared" si="310"/>
        <v>7</v>
      </c>
      <c r="G4941" s="101" t="str">
        <f t="shared" si="311"/>
        <v>Off</v>
      </c>
    </row>
    <row r="4942" spans="2:7" x14ac:dyDescent="0.35">
      <c r="B4942" s="3">
        <v>46228.583333321367</v>
      </c>
      <c r="C4942" s="84">
        <v>9.8982975032094558</v>
      </c>
      <c r="D4942" s="76">
        <f t="shared" si="308"/>
        <v>7</v>
      </c>
      <c r="E4942" s="76">
        <f t="shared" si="309"/>
        <v>14</v>
      </c>
      <c r="F4942" s="101">
        <f t="shared" si="310"/>
        <v>7</v>
      </c>
      <c r="G4942" s="101" t="str">
        <f t="shared" si="311"/>
        <v>Off</v>
      </c>
    </row>
    <row r="4943" spans="2:7" x14ac:dyDescent="0.35">
      <c r="B4943" s="3">
        <v>46228.624999988031</v>
      </c>
      <c r="C4943" s="84">
        <v>9.5474558916180019</v>
      </c>
      <c r="D4943" s="76">
        <f t="shared" si="308"/>
        <v>7</v>
      </c>
      <c r="E4943" s="76">
        <f t="shared" si="309"/>
        <v>15</v>
      </c>
      <c r="F4943" s="101">
        <f t="shared" si="310"/>
        <v>7</v>
      </c>
      <c r="G4943" s="101" t="str">
        <f t="shared" si="311"/>
        <v>Off</v>
      </c>
    </row>
    <row r="4944" spans="2:7" x14ac:dyDescent="0.35">
      <c r="B4944" s="3">
        <v>46228.666666654695</v>
      </c>
      <c r="C4944" s="84">
        <v>12.49452050923021</v>
      </c>
      <c r="D4944" s="76">
        <f t="shared" si="308"/>
        <v>7</v>
      </c>
      <c r="E4944" s="76">
        <f t="shared" si="309"/>
        <v>16</v>
      </c>
      <c r="F4944" s="101">
        <f t="shared" si="310"/>
        <v>7</v>
      </c>
      <c r="G4944" s="101" t="str">
        <f t="shared" si="311"/>
        <v>Off</v>
      </c>
    </row>
    <row r="4945" spans="2:7" x14ac:dyDescent="0.35">
      <c r="B4945" s="3">
        <v>46228.70833332136</v>
      </c>
      <c r="C4945" s="84">
        <v>11.052144980390622</v>
      </c>
      <c r="D4945" s="76">
        <f t="shared" si="308"/>
        <v>7</v>
      </c>
      <c r="E4945" s="76">
        <f t="shared" si="309"/>
        <v>17</v>
      </c>
      <c r="F4945" s="101">
        <f t="shared" si="310"/>
        <v>7</v>
      </c>
      <c r="G4945" s="101" t="str">
        <f t="shared" si="311"/>
        <v>Off</v>
      </c>
    </row>
    <row r="4946" spans="2:7" x14ac:dyDescent="0.35">
      <c r="B4946" s="3">
        <v>46228.749999988024</v>
      </c>
      <c r="C4946" s="84">
        <v>9.6722205185603531</v>
      </c>
      <c r="D4946" s="76">
        <f t="shared" si="308"/>
        <v>7</v>
      </c>
      <c r="E4946" s="76">
        <f t="shared" si="309"/>
        <v>18</v>
      </c>
      <c r="F4946" s="101">
        <f t="shared" si="310"/>
        <v>7</v>
      </c>
      <c r="G4946" s="101" t="str">
        <f t="shared" si="311"/>
        <v>Off</v>
      </c>
    </row>
    <row r="4947" spans="2:7" x14ac:dyDescent="0.35">
      <c r="B4947" s="3">
        <v>46228.791666654688</v>
      </c>
      <c r="C4947" s="84">
        <v>3.3137464498819793</v>
      </c>
      <c r="D4947" s="76">
        <f t="shared" si="308"/>
        <v>7</v>
      </c>
      <c r="E4947" s="76">
        <f t="shared" si="309"/>
        <v>19</v>
      </c>
      <c r="F4947" s="101">
        <f t="shared" si="310"/>
        <v>7</v>
      </c>
      <c r="G4947" s="101" t="str">
        <f t="shared" si="311"/>
        <v>Off</v>
      </c>
    </row>
    <row r="4948" spans="2:7" x14ac:dyDescent="0.35">
      <c r="B4948" s="3">
        <v>46228.833333321352</v>
      </c>
      <c r="C4948" s="84">
        <v>0</v>
      </c>
      <c r="D4948" s="76">
        <f t="shared" si="308"/>
        <v>7</v>
      </c>
      <c r="E4948" s="76">
        <f t="shared" si="309"/>
        <v>20</v>
      </c>
      <c r="F4948" s="101">
        <f t="shared" si="310"/>
        <v>7</v>
      </c>
      <c r="G4948" s="101" t="str">
        <f t="shared" si="311"/>
        <v>Off</v>
      </c>
    </row>
    <row r="4949" spans="2:7" x14ac:dyDescent="0.35">
      <c r="B4949" s="3">
        <v>46228.874999988016</v>
      </c>
      <c r="C4949" s="84">
        <v>0</v>
      </c>
      <c r="D4949" s="76">
        <f t="shared" si="308"/>
        <v>7</v>
      </c>
      <c r="E4949" s="76">
        <f t="shared" si="309"/>
        <v>21</v>
      </c>
      <c r="F4949" s="101">
        <f t="shared" si="310"/>
        <v>7</v>
      </c>
      <c r="G4949" s="101" t="str">
        <f t="shared" si="311"/>
        <v>Off</v>
      </c>
    </row>
    <row r="4950" spans="2:7" x14ac:dyDescent="0.35">
      <c r="B4950" s="3">
        <v>46228.916666654681</v>
      </c>
      <c r="C4950" s="84">
        <v>0</v>
      </c>
      <c r="D4950" s="76">
        <f t="shared" si="308"/>
        <v>7</v>
      </c>
      <c r="E4950" s="76">
        <f t="shared" si="309"/>
        <v>22</v>
      </c>
      <c r="F4950" s="101">
        <f t="shared" si="310"/>
        <v>7</v>
      </c>
      <c r="G4950" s="101" t="str">
        <f t="shared" si="311"/>
        <v>Off</v>
      </c>
    </row>
    <row r="4951" spans="2:7" x14ac:dyDescent="0.35">
      <c r="B4951" s="3">
        <v>46228.958333321345</v>
      </c>
      <c r="C4951" s="84">
        <v>0</v>
      </c>
      <c r="D4951" s="76">
        <f t="shared" si="308"/>
        <v>7</v>
      </c>
      <c r="E4951" s="76">
        <f t="shared" si="309"/>
        <v>23</v>
      </c>
      <c r="F4951" s="101">
        <f t="shared" si="310"/>
        <v>7</v>
      </c>
      <c r="G4951" s="101" t="str">
        <f t="shared" si="311"/>
        <v>Off</v>
      </c>
    </row>
    <row r="4952" spans="2:7" x14ac:dyDescent="0.35">
      <c r="B4952" s="3">
        <v>46228.999999988009</v>
      </c>
      <c r="C4952" s="84">
        <v>0</v>
      </c>
      <c r="D4952" s="76">
        <f t="shared" si="308"/>
        <v>7</v>
      </c>
      <c r="E4952" s="76">
        <f t="shared" si="309"/>
        <v>0</v>
      </c>
      <c r="F4952" s="101">
        <f t="shared" si="310"/>
        <v>1</v>
      </c>
      <c r="G4952" s="101" t="str">
        <f t="shared" si="311"/>
        <v>Off</v>
      </c>
    </row>
    <row r="4953" spans="2:7" x14ac:dyDescent="0.35">
      <c r="B4953" s="3">
        <v>46229.041666654673</v>
      </c>
      <c r="C4953" s="84">
        <v>0</v>
      </c>
      <c r="D4953" s="76">
        <f t="shared" si="308"/>
        <v>7</v>
      </c>
      <c r="E4953" s="76">
        <f t="shared" si="309"/>
        <v>1</v>
      </c>
      <c r="F4953" s="101">
        <f t="shared" si="310"/>
        <v>1</v>
      </c>
      <c r="G4953" s="101" t="str">
        <f t="shared" si="311"/>
        <v>Off</v>
      </c>
    </row>
    <row r="4954" spans="2:7" x14ac:dyDescent="0.35">
      <c r="B4954" s="3">
        <v>46229.083333321338</v>
      </c>
      <c r="C4954" s="84">
        <v>0</v>
      </c>
      <c r="D4954" s="76">
        <f t="shared" si="308"/>
        <v>7</v>
      </c>
      <c r="E4954" s="76">
        <f t="shared" si="309"/>
        <v>2</v>
      </c>
      <c r="F4954" s="101">
        <f t="shared" si="310"/>
        <v>1</v>
      </c>
      <c r="G4954" s="101" t="str">
        <f t="shared" si="311"/>
        <v>Off</v>
      </c>
    </row>
    <row r="4955" spans="2:7" x14ac:dyDescent="0.35">
      <c r="B4955" s="3">
        <v>46229.124999988002</v>
      </c>
      <c r="C4955" s="84">
        <v>0</v>
      </c>
      <c r="D4955" s="76">
        <f t="shared" si="308"/>
        <v>7</v>
      </c>
      <c r="E4955" s="76">
        <f t="shared" si="309"/>
        <v>3</v>
      </c>
      <c r="F4955" s="101">
        <f t="shared" si="310"/>
        <v>1</v>
      </c>
      <c r="G4955" s="101" t="str">
        <f t="shared" si="311"/>
        <v>Off</v>
      </c>
    </row>
    <row r="4956" spans="2:7" x14ac:dyDescent="0.35">
      <c r="B4956" s="3">
        <v>46229.166666654666</v>
      </c>
      <c r="C4956" s="84">
        <v>0</v>
      </c>
      <c r="D4956" s="76">
        <f t="shared" si="308"/>
        <v>7</v>
      </c>
      <c r="E4956" s="76">
        <f t="shared" si="309"/>
        <v>4</v>
      </c>
      <c r="F4956" s="101">
        <f t="shared" si="310"/>
        <v>1</v>
      </c>
      <c r="G4956" s="101" t="str">
        <f t="shared" si="311"/>
        <v>Off</v>
      </c>
    </row>
    <row r="4957" spans="2:7" x14ac:dyDescent="0.35">
      <c r="B4957" s="3">
        <v>46229.20833332133</v>
      </c>
      <c r="C4957" s="84">
        <v>0</v>
      </c>
      <c r="D4957" s="76">
        <f t="shared" si="308"/>
        <v>7</v>
      </c>
      <c r="E4957" s="76">
        <f t="shared" si="309"/>
        <v>5</v>
      </c>
      <c r="F4957" s="101">
        <f t="shared" si="310"/>
        <v>1</v>
      </c>
      <c r="G4957" s="101" t="str">
        <f t="shared" si="311"/>
        <v>Off</v>
      </c>
    </row>
    <row r="4958" spans="2:7" x14ac:dyDescent="0.35">
      <c r="B4958" s="3">
        <v>46229.249999987995</v>
      </c>
      <c r="C4958" s="84">
        <v>0</v>
      </c>
      <c r="D4958" s="76">
        <f t="shared" si="308"/>
        <v>7</v>
      </c>
      <c r="E4958" s="76">
        <f t="shared" si="309"/>
        <v>6</v>
      </c>
      <c r="F4958" s="101">
        <f t="shared" si="310"/>
        <v>1</v>
      </c>
      <c r="G4958" s="101" t="str">
        <f t="shared" si="311"/>
        <v>Off</v>
      </c>
    </row>
    <row r="4959" spans="2:7" x14ac:dyDescent="0.35">
      <c r="B4959" s="3">
        <v>46229.291666654659</v>
      </c>
      <c r="C4959" s="84">
        <v>0.69062539844479465</v>
      </c>
      <c r="D4959" s="76">
        <f t="shared" si="308"/>
        <v>7</v>
      </c>
      <c r="E4959" s="76">
        <f t="shared" si="309"/>
        <v>7</v>
      </c>
      <c r="F4959" s="101">
        <f t="shared" si="310"/>
        <v>1</v>
      </c>
      <c r="G4959" s="101" t="str">
        <f t="shared" si="311"/>
        <v>Off</v>
      </c>
    </row>
    <row r="4960" spans="2:7" x14ac:dyDescent="0.35">
      <c r="B4960" s="3">
        <v>46229.333333321323</v>
      </c>
      <c r="C4960" s="84">
        <v>1.2570080817229405</v>
      </c>
      <c r="D4960" s="76">
        <f t="shared" si="308"/>
        <v>7</v>
      </c>
      <c r="E4960" s="76">
        <f t="shared" si="309"/>
        <v>8</v>
      </c>
      <c r="F4960" s="101">
        <f t="shared" si="310"/>
        <v>1</v>
      </c>
      <c r="G4960" s="101" t="str">
        <f t="shared" si="311"/>
        <v>Off</v>
      </c>
    </row>
    <row r="4961" spans="2:7" x14ac:dyDescent="0.35">
      <c r="B4961" s="3">
        <v>46229.374999987987</v>
      </c>
      <c r="C4961" s="84">
        <v>2.7204034666305081</v>
      </c>
      <c r="D4961" s="76">
        <f t="shared" si="308"/>
        <v>7</v>
      </c>
      <c r="E4961" s="76">
        <f t="shared" si="309"/>
        <v>9</v>
      </c>
      <c r="F4961" s="101">
        <f t="shared" si="310"/>
        <v>1</v>
      </c>
      <c r="G4961" s="101" t="str">
        <f t="shared" si="311"/>
        <v>Off</v>
      </c>
    </row>
    <row r="4962" spans="2:7" x14ac:dyDescent="0.35">
      <c r="B4962" s="3">
        <v>46229.416666654652</v>
      </c>
      <c r="C4962" s="84">
        <v>3.5037380428321701</v>
      </c>
      <c r="D4962" s="76">
        <f t="shared" si="308"/>
        <v>7</v>
      </c>
      <c r="E4962" s="76">
        <f t="shared" si="309"/>
        <v>10</v>
      </c>
      <c r="F4962" s="101">
        <f t="shared" si="310"/>
        <v>1</v>
      </c>
      <c r="G4962" s="101" t="str">
        <f t="shared" si="311"/>
        <v>Off</v>
      </c>
    </row>
    <row r="4963" spans="2:7" x14ac:dyDescent="0.35">
      <c r="B4963" s="3">
        <v>46229.458333321316</v>
      </c>
      <c r="C4963" s="84">
        <v>6.0547571830570286</v>
      </c>
      <c r="D4963" s="76">
        <f t="shared" si="308"/>
        <v>7</v>
      </c>
      <c r="E4963" s="76">
        <f t="shared" si="309"/>
        <v>11</v>
      </c>
      <c r="F4963" s="101">
        <f t="shared" si="310"/>
        <v>1</v>
      </c>
      <c r="G4963" s="101" t="str">
        <f t="shared" si="311"/>
        <v>Off</v>
      </c>
    </row>
    <row r="4964" spans="2:7" x14ac:dyDescent="0.35">
      <c r="B4964" s="3">
        <v>46229.49999998798</v>
      </c>
      <c r="C4964" s="84">
        <v>6.1137212262770122</v>
      </c>
      <c r="D4964" s="76">
        <f t="shared" si="308"/>
        <v>7</v>
      </c>
      <c r="E4964" s="76">
        <f t="shared" si="309"/>
        <v>12</v>
      </c>
      <c r="F4964" s="101">
        <f t="shared" si="310"/>
        <v>1</v>
      </c>
      <c r="G4964" s="101" t="str">
        <f t="shared" si="311"/>
        <v>Off</v>
      </c>
    </row>
    <row r="4965" spans="2:7" x14ac:dyDescent="0.35">
      <c r="B4965" s="3">
        <v>46229.541666654644</v>
      </c>
      <c r="C4965" s="84">
        <v>5.9964068152139065</v>
      </c>
      <c r="D4965" s="76">
        <f t="shared" si="308"/>
        <v>7</v>
      </c>
      <c r="E4965" s="76">
        <f t="shared" si="309"/>
        <v>13</v>
      </c>
      <c r="F4965" s="101">
        <f t="shared" si="310"/>
        <v>1</v>
      </c>
      <c r="G4965" s="101" t="str">
        <f t="shared" si="311"/>
        <v>Off</v>
      </c>
    </row>
    <row r="4966" spans="2:7" x14ac:dyDescent="0.35">
      <c r="B4966" s="3">
        <v>46229.583333321309</v>
      </c>
      <c r="C4966" s="84">
        <v>6.5689580717451621</v>
      </c>
      <c r="D4966" s="76">
        <f t="shared" si="308"/>
        <v>7</v>
      </c>
      <c r="E4966" s="76">
        <f t="shared" si="309"/>
        <v>14</v>
      </c>
      <c r="F4966" s="101">
        <f t="shared" si="310"/>
        <v>1</v>
      </c>
      <c r="G4966" s="101" t="str">
        <f t="shared" si="311"/>
        <v>Off</v>
      </c>
    </row>
    <row r="4967" spans="2:7" x14ac:dyDescent="0.35">
      <c r="B4967" s="3">
        <v>46229.624999987973</v>
      </c>
      <c r="C4967" s="84">
        <v>7.6063889626602759</v>
      </c>
      <c r="D4967" s="76">
        <f t="shared" si="308"/>
        <v>7</v>
      </c>
      <c r="E4967" s="76">
        <f t="shared" si="309"/>
        <v>15</v>
      </c>
      <c r="F4967" s="101">
        <f t="shared" si="310"/>
        <v>1</v>
      </c>
      <c r="G4967" s="101" t="str">
        <f t="shared" si="311"/>
        <v>Off</v>
      </c>
    </row>
    <row r="4968" spans="2:7" x14ac:dyDescent="0.35">
      <c r="B4968" s="3">
        <v>46229.666666654637</v>
      </c>
      <c r="C4968" s="84">
        <v>6.0571934785976289</v>
      </c>
      <c r="D4968" s="76">
        <f t="shared" si="308"/>
        <v>7</v>
      </c>
      <c r="E4968" s="76">
        <f t="shared" si="309"/>
        <v>16</v>
      </c>
      <c r="F4968" s="101">
        <f t="shared" si="310"/>
        <v>1</v>
      </c>
      <c r="G4968" s="101" t="str">
        <f t="shared" si="311"/>
        <v>Off</v>
      </c>
    </row>
    <row r="4969" spans="2:7" x14ac:dyDescent="0.35">
      <c r="B4969" s="3">
        <v>46229.708333321301</v>
      </c>
      <c r="C4969" s="84">
        <v>3.1079097468248822</v>
      </c>
      <c r="D4969" s="76">
        <f t="shared" si="308"/>
        <v>7</v>
      </c>
      <c r="E4969" s="76">
        <f t="shared" si="309"/>
        <v>17</v>
      </c>
      <c r="F4969" s="101">
        <f t="shared" si="310"/>
        <v>1</v>
      </c>
      <c r="G4969" s="101" t="str">
        <f t="shared" si="311"/>
        <v>Off</v>
      </c>
    </row>
    <row r="4970" spans="2:7" x14ac:dyDescent="0.35">
      <c r="B4970" s="3">
        <v>46229.749999987966</v>
      </c>
      <c r="C4970" s="84">
        <v>4.8659902831553072</v>
      </c>
      <c r="D4970" s="76">
        <f t="shared" si="308"/>
        <v>7</v>
      </c>
      <c r="E4970" s="76">
        <f t="shared" si="309"/>
        <v>18</v>
      </c>
      <c r="F4970" s="101">
        <f t="shared" si="310"/>
        <v>1</v>
      </c>
      <c r="G4970" s="101" t="str">
        <f t="shared" si="311"/>
        <v>Off</v>
      </c>
    </row>
    <row r="4971" spans="2:7" x14ac:dyDescent="0.35">
      <c r="B4971" s="3">
        <v>46229.79166665463</v>
      </c>
      <c r="C4971" s="84">
        <v>0</v>
      </c>
      <c r="D4971" s="76">
        <f t="shared" si="308"/>
        <v>7</v>
      </c>
      <c r="E4971" s="76">
        <f t="shared" si="309"/>
        <v>19</v>
      </c>
      <c r="F4971" s="101">
        <f t="shared" si="310"/>
        <v>1</v>
      </c>
      <c r="G4971" s="101" t="str">
        <f t="shared" si="311"/>
        <v>Off</v>
      </c>
    </row>
    <row r="4972" spans="2:7" x14ac:dyDescent="0.35">
      <c r="B4972" s="3">
        <v>46229.833333321294</v>
      </c>
      <c r="C4972" s="84">
        <v>0</v>
      </c>
      <c r="D4972" s="76">
        <f t="shared" si="308"/>
        <v>7</v>
      </c>
      <c r="E4972" s="76">
        <f t="shared" si="309"/>
        <v>20</v>
      </c>
      <c r="F4972" s="101">
        <f t="shared" si="310"/>
        <v>1</v>
      </c>
      <c r="G4972" s="101" t="str">
        <f t="shared" si="311"/>
        <v>Off</v>
      </c>
    </row>
    <row r="4973" spans="2:7" x14ac:dyDescent="0.35">
      <c r="B4973" s="3">
        <v>46229.874999987958</v>
      </c>
      <c r="C4973" s="84">
        <v>0</v>
      </c>
      <c r="D4973" s="76">
        <f t="shared" si="308"/>
        <v>7</v>
      </c>
      <c r="E4973" s="76">
        <f t="shared" si="309"/>
        <v>21</v>
      </c>
      <c r="F4973" s="101">
        <f t="shared" si="310"/>
        <v>1</v>
      </c>
      <c r="G4973" s="101" t="str">
        <f t="shared" si="311"/>
        <v>Off</v>
      </c>
    </row>
    <row r="4974" spans="2:7" x14ac:dyDescent="0.35">
      <c r="B4974" s="3">
        <v>46229.916666654623</v>
      </c>
      <c r="C4974" s="84">
        <v>0</v>
      </c>
      <c r="D4974" s="76">
        <f t="shared" si="308"/>
        <v>7</v>
      </c>
      <c r="E4974" s="76">
        <f t="shared" si="309"/>
        <v>22</v>
      </c>
      <c r="F4974" s="101">
        <f t="shared" si="310"/>
        <v>1</v>
      </c>
      <c r="G4974" s="101" t="str">
        <f t="shared" si="311"/>
        <v>Off</v>
      </c>
    </row>
    <row r="4975" spans="2:7" x14ac:dyDescent="0.35">
      <c r="B4975" s="3">
        <v>46229.958333321287</v>
      </c>
      <c r="C4975" s="84">
        <v>0</v>
      </c>
      <c r="D4975" s="76">
        <f t="shared" si="308"/>
        <v>7</v>
      </c>
      <c r="E4975" s="76">
        <f t="shared" si="309"/>
        <v>23</v>
      </c>
      <c r="F4975" s="101">
        <f t="shared" si="310"/>
        <v>1</v>
      </c>
      <c r="G4975" s="101" t="str">
        <f t="shared" si="311"/>
        <v>Off</v>
      </c>
    </row>
    <row r="4976" spans="2:7" x14ac:dyDescent="0.35">
      <c r="B4976" s="3">
        <v>46229.999999987951</v>
      </c>
      <c r="C4976" s="84">
        <v>0</v>
      </c>
      <c r="D4976" s="76">
        <f t="shared" si="308"/>
        <v>7</v>
      </c>
      <c r="E4976" s="76">
        <f t="shared" si="309"/>
        <v>0</v>
      </c>
      <c r="F4976" s="101">
        <f t="shared" si="310"/>
        <v>2</v>
      </c>
      <c r="G4976" s="101" t="str">
        <f t="shared" si="311"/>
        <v>Off</v>
      </c>
    </row>
    <row r="4977" spans="2:7" x14ac:dyDescent="0.35">
      <c r="B4977" s="3">
        <v>46230.041666654615</v>
      </c>
      <c r="C4977" s="84">
        <v>0</v>
      </c>
      <c r="D4977" s="76">
        <f t="shared" si="308"/>
        <v>7</v>
      </c>
      <c r="E4977" s="76">
        <f t="shared" si="309"/>
        <v>1</v>
      </c>
      <c r="F4977" s="101">
        <f t="shared" si="310"/>
        <v>2</v>
      </c>
      <c r="G4977" s="101" t="str">
        <f t="shared" si="311"/>
        <v>Off</v>
      </c>
    </row>
    <row r="4978" spans="2:7" x14ac:dyDescent="0.35">
      <c r="B4978" s="3">
        <v>46230.083333321279</v>
      </c>
      <c r="C4978" s="84">
        <v>0</v>
      </c>
      <c r="D4978" s="76">
        <f t="shared" si="308"/>
        <v>7</v>
      </c>
      <c r="E4978" s="76">
        <f t="shared" si="309"/>
        <v>2</v>
      </c>
      <c r="F4978" s="101">
        <f t="shared" si="310"/>
        <v>2</v>
      </c>
      <c r="G4978" s="101" t="str">
        <f t="shared" si="311"/>
        <v>Off</v>
      </c>
    </row>
    <row r="4979" spans="2:7" x14ac:dyDescent="0.35">
      <c r="B4979" s="3">
        <v>46230.124999987944</v>
      </c>
      <c r="C4979" s="84">
        <v>0</v>
      </c>
      <c r="D4979" s="76">
        <f t="shared" si="308"/>
        <v>7</v>
      </c>
      <c r="E4979" s="76">
        <f t="shared" si="309"/>
        <v>3</v>
      </c>
      <c r="F4979" s="101">
        <f t="shared" si="310"/>
        <v>2</v>
      </c>
      <c r="G4979" s="101" t="str">
        <f t="shared" si="311"/>
        <v>Off</v>
      </c>
    </row>
    <row r="4980" spans="2:7" x14ac:dyDescent="0.35">
      <c r="B4980" s="3">
        <v>46230.166666654608</v>
      </c>
      <c r="C4980" s="84">
        <v>0</v>
      </c>
      <c r="D4980" s="76">
        <f t="shared" si="308"/>
        <v>7</v>
      </c>
      <c r="E4980" s="76">
        <f t="shared" si="309"/>
        <v>4</v>
      </c>
      <c r="F4980" s="101">
        <f t="shared" si="310"/>
        <v>2</v>
      </c>
      <c r="G4980" s="101" t="str">
        <f t="shared" si="311"/>
        <v>Off</v>
      </c>
    </row>
    <row r="4981" spans="2:7" x14ac:dyDescent="0.35">
      <c r="B4981" s="3">
        <v>46230.208333321272</v>
      </c>
      <c r="C4981" s="84">
        <v>0</v>
      </c>
      <c r="D4981" s="76">
        <f t="shared" si="308"/>
        <v>7</v>
      </c>
      <c r="E4981" s="76">
        <f t="shared" si="309"/>
        <v>5</v>
      </c>
      <c r="F4981" s="101">
        <f t="shared" si="310"/>
        <v>2</v>
      </c>
      <c r="G4981" s="101" t="str">
        <f t="shared" si="311"/>
        <v>Off</v>
      </c>
    </row>
    <row r="4982" spans="2:7" x14ac:dyDescent="0.35">
      <c r="B4982" s="3">
        <v>46230.249999987936</v>
      </c>
      <c r="C4982" s="84">
        <v>0</v>
      </c>
      <c r="D4982" s="76">
        <f t="shared" si="308"/>
        <v>7</v>
      </c>
      <c r="E4982" s="76">
        <f t="shared" si="309"/>
        <v>6</v>
      </c>
      <c r="F4982" s="101">
        <f t="shared" si="310"/>
        <v>2</v>
      </c>
      <c r="G4982" s="101" t="str">
        <f t="shared" si="311"/>
        <v>Off</v>
      </c>
    </row>
    <row r="4983" spans="2:7" x14ac:dyDescent="0.35">
      <c r="B4983" s="3">
        <v>46230.291666654601</v>
      </c>
      <c r="C4983" s="84">
        <v>9.5832565342934994E-2</v>
      </c>
      <c r="D4983" s="76">
        <f t="shared" si="308"/>
        <v>7</v>
      </c>
      <c r="E4983" s="76">
        <f t="shared" si="309"/>
        <v>7</v>
      </c>
      <c r="F4983" s="101">
        <f t="shared" si="310"/>
        <v>2</v>
      </c>
      <c r="G4983" s="101" t="str">
        <f t="shared" si="311"/>
        <v>Off</v>
      </c>
    </row>
    <row r="4984" spans="2:7" x14ac:dyDescent="0.35">
      <c r="B4984" s="3">
        <v>46230.333333321265</v>
      </c>
      <c r="C4984" s="84">
        <v>0.64245632340231262</v>
      </c>
      <c r="D4984" s="76">
        <f t="shared" si="308"/>
        <v>7</v>
      </c>
      <c r="E4984" s="76">
        <f t="shared" si="309"/>
        <v>8</v>
      </c>
      <c r="F4984" s="101">
        <f t="shared" si="310"/>
        <v>2</v>
      </c>
      <c r="G4984" s="101" t="str">
        <f t="shared" si="311"/>
        <v>On</v>
      </c>
    </row>
    <row r="4985" spans="2:7" x14ac:dyDescent="0.35">
      <c r="B4985" s="3">
        <v>46230.374999987929</v>
      </c>
      <c r="C4985" s="84">
        <v>2.0536376069130764</v>
      </c>
      <c r="D4985" s="76">
        <f t="shared" si="308"/>
        <v>7</v>
      </c>
      <c r="E4985" s="76">
        <f t="shared" si="309"/>
        <v>9</v>
      </c>
      <c r="F4985" s="101">
        <f t="shared" si="310"/>
        <v>2</v>
      </c>
      <c r="G4985" s="101" t="str">
        <f t="shared" si="311"/>
        <v>On</v>
      </c>
    </row>
    <row r="4986" spans="2:7" x14ac:dyDescent="0.35">
      <c r="B4986" s="3">
        <v>46230.416666654593</v>
      </c>
      <c r="C4986" s="84">
        <v>4.0011869053350608</v>
      </c>
      <c r="D4986" s="76">
        <f t="shared" si="308"/>
        <v>7</v>
      </c>
      <c r="E4986" s="76">
        <f t="shared" si="309"/>
        <v>10</v>
      </c>
      <c r="F4986" s="101">
        <f t="shared" si="310"/>
        <v>2</v>
      </c>
      <c r="G4986" s="101" t="str">
        <f t="shared" si="311"/>
        <v>On</v>
      </c>
    </row>
    <row r="4987" spans="2:7" x14ac:dyDescent="0.35">
      <c r="B4987" s="3">
        <v>46230.458333321258</v>
      </c>
      <c r="C4987" s="84">
        <v>4.0819142917823186</v>
      </c>
      <c r="D4987" s="76">
        <f t="shared" si="308"/>
        <v>7</v>
      </c>
      <c r="E4987" s="76">
        <f t="shared" si="309"/>
        <v>11</v>
      </c>
      <c r="F4987" s="101">
        <f t="shared" si="310"/>
        <v>2</v>
      </c>
      <c r="G4987" s="101" t="str">
        <f t="shared" si="311"/>
        <v>On</v>
      </c>
    </row>
    <row r="4988" spans="2:7" x14ac:dyDescent="0.35">
      <c r="B4988" s="3">
        <v>46230.499999987922</v>
      </c>
      <c r="C4988" s="84">
        <v>5.481757021651223</v>
      </c>
      <c r="D4988" s="76">
        <f t="shared" si="308"/>
        <v>7</v>
      </c>
      <c r="E4988" s="76">
        <f t="shared" si="309"/>
        <v>12</v>
      </c>
      <c r="F4988" s="101">
        <f t="shared" si="310"/>
        <v>2</v>
      </c>
      <c r="G4988" s="101" t="str">
        <f t="shared" si="311"/>
        <v>On</v>
      </c>
    </row>
    <row r="4989" spans="2:7" x14ac:dyDescent="0.35">
      <c r="B4989" s="3">
        <v>46230.541666654586</v>
      </c>
      <c r="C4989" s="84">
        <v>5.0577161335064247</v>
      </c>
      <c r="D4989" s="76">
        <f t="shared" si="308"/>
        <v>7</v>
      </c>
      <c r="E4989" s="76">
        <f t="shared" si="309"/>
        <v>13</v>
      </c>
      <c r="F4989" s="101">
        <f t="shared" si="310"/>
        <v>2</v>
      </c>
      <c r="G4989" s="101" t="str">
        <f t="shared" si="311"/>
        <v>On</v>
      </c>
    </row>
    <row r="4990" spans="2:7" x14ac:dyDescent="0.35">
      <c r="B4990" s="3">
        <v>46230.58333332125</v>
      </c>
      <c r="C4990" s="84">
        <v>3.9693369429517431</v>
      </c>
      <c r="D4990" s="76">
        <f t="shared" si="308"/>
        <v>7</v>
      </c>
      <c r="E4990" s="76">
        <f t="shared" si="309"/>
        <v>14</v>
      </c>
      <c r="F4990" s="101">
        <f t="shared" si="310"/>
        <v>2</v>
      </c>
      <c r="G4990" s="101" t="str">
        <f t="shared" si="311"/>
        <v>On</v>
      </c>
    </row>
    <row r="4991" spans="2:7" x14ac:dyDescent="0.35">
      <c r="B4991" s="3">
        <v>46230.624999987915</v>
      </c>
      <c r="C4991" s="84">
        <v>9.0865965702124356</v>
      </c>
      <c r="D4991" s="76">
        <f t="shared" si="308"/>
        <v>7</v>
      </c>
      <c r="E4991" s="76">
        <f t="shared" si="309"/>
        <v>15</v>
      </c>
      <c r="F4991" s="101">
        <f t="shared" si="310"/>
        <v>2</v>
      </c>
      <c r="G4991" s="101" t="str">
        <f t="shared" si="311"/>
        <v>On</v>
      </c>
    </row>
    <row r="4992" spans="2:7" x14ac:dyDescent="0.35">
      <c r="B4992" s="3">
        <v>46230.666666654579</v>
      </c>
      <c r="C4992" s="84">
        <v>3.7230100865316906</v>
      </c>
      <c r="D4992" s="76">
        <f t="shared" si="308"/>
        <v>7</v>
      </c>
      <c r="E4992" s="76">
        <f t="shared" si="309"/>
        <v>16</v>
      </c>
      <c r="F4992" s="101">
        <f t="shared" si="310"/>
        <v>2</v>
      </c>
      <c r="G4992" s="101" t="str">
        <f t="shared" si="311"/>
        <v>On</v>
      </c>
    </row>
    <row r="4993" spans="2:7" x14ac:dyDescent="0.35">
      <c r="B4993" s="3">
        <v>46230.708333321243</v>
      </c>
      <c r="C4993" s="84">
        <v>1.8734548408819278</v>
      </c>
      <c r="D4993" s="76">
        <f t="shared" si="308"/>
        <v>7</v>
      </c>
      <c r="E4993" s="76">
        <f t="shared" si="309"/>
        <v>17</v>
      </c>
      <c r="F4993" s="101">
        <f t="shared" si="310"/>
        <v>2</v>
      </c>
      <c r="G4993" s="101" t="str">
        <f t="shared" si="311"/>
        <v>On</v>
      </c>
    </row>
    <row r="4994" spans="2:7" x14ac:dyDescent="0.35">
      <c r="B4994" s="3">
        <v>46230.749999987907</v>
      </c>
      <c r="C4994" s="84">
        <v>2.9342930319485458</v>
      </c>
      <c r="D4994" s="76">
        <f t="shared" si="308"/>
        <v>7</v>
      </c>
      <c r="E4994" s="76">
        <f t="shared" si="309"/>
        <v>18</v>
      </c>
      <c r="F4994" s="101">
        <f t="shared" si="310"/>
        <v>2</v>
      </c>
      <c r="G4994" s="101" t="str">
        <f t="shared" si="311"/>
        <v>On</v>
      </c>
    </row>
    <row r="4995" spans="2:7" x14ac:dyDescent="0.35">
      <c r="B4995" s="3">
        <v>46230.791666654572</v>
      </c>
      <c r="C4995" s="84">
        <v>7.1099932302916127</v>
      </c>
      <c r="D4995" s="76">
        <f t="shared" si="308"/>
        <v>7</v>
      </c>
      <c r="E4995" s="76">
        <f t="shared" si="309"/>
        <v>19</v>
      </c>
      <c r="F4995" s="101">
        <f t="shared" si="310"/>
        <v>2</v>
      </c>
      <c r="G4995" s="101" t="str">
        <f t="shared" si="311"/>
        <v>On</v>
      </c>
    </row>
    <row r="4996" spans="2:7" x14ac:dyDescent="0.35">
      <c r="B4996" s="3">
        <v>46230.833333321236</v>
      </c>
      <c r="C4996" s="84">
        <v>1.6463216528427024E-2</v>
      </c>
      <c r="D4996" s="76">
        <f t="shared" si="308"/>
        <v>7</v>
      </c>
      <c r="E4996" s="76">
        <f t="shared" si="309"/>
        <v>20</v>
      </c>
      <c r="F4996" s="101">
        <f t="shared" si="310"/>
        <v>2</v>
      </c>
      <c r="G4996" s="101" t="str">
        <f t="shared" si="311"/>
        <v>On</v>
      </c>
    </row>
    <row r="4997" spans="2:7" x14ac:dyDescent="0.35">
      <c r="B4997" s="3">
        <v>46230.8749999879</v>
      </c>
      <c r="C4997" s="84">
        <v>0</v>
      </c>
      <c r="D4997" s="76">
        <f t="shared" si="308"/>
        <v>7</v>
      </c>
      <c r="E4997" s="76">
        <f t="shared" si="309"/>
        <v>21</v>
      </c>
      <c r="F4997" s="101">
        <f t="shared" si="310"/>
        <v>2</v>
      </c>
      <c r="G4997" s="101" t="str">
        <f t="shared" si="311"/>
        <v>On</v>
      </c>
    </row>
    <row r="4998" spans="2:7" x14ac:dyDescent="0.35">
      <c r="B4998" s="3">
        <v>46230.916666654564</v>
      </c>
      <c r="C4998" s="84">
        <v>0</v>
      </c>
      <c r="D4998" s="76">
        <f t="shared" si="308"/>
        <v>7</v>
      </c>
      <c r="E4998" s="76">
        <f t="shared" si="309"/>
        <v>22</v>
      </c>
      <c r="F4998" s="101">
        <f t="shared" si="310"/>
        <v>2</v>
      </c>
      <c r="G4998" s="101" t="str">
        <f t="shared" si="311"/>
        <v>On</v>
      </c>
    </row>
    <row r="4999" spans="2:7" x14ac:dyDescent="0.35">
      <c r="B4999" s="3">
        <v>46230.958333321229</v>
      </c>
      <c r="C4999" s="84">
        <v>0</v>
      </c>
      <c r="D4999" s="76">
        <f t="shared" si="308"/>
        <v>7</v>
      </c>
      <c r="E4999" s="76">
        <f t="shared" si="309"/>
        <v>23</v>
      </c>
      <c r="F4999" s="101">
        <f t="shared" si="310"/>
        <v>2</v>
      </c>
      <c r="G4999" s="101" t="str">
        <f t="shared" si="311"/>
        <v>On</v>
      </c>
    </row>
    <row r="5000" spans="2:7" x14ac:dyDescent="0.35">
      <c r="B5000" s="3">
        <v>46230.999999987893</v>
      </c>
      <c r="C5000" s="84">
        <v>0</v>
      </c>
      <c r="D5000" s="76">
        <f t="shared" si="308"/>
        <v>7</v>
      </c>
      <c r="E5000" s="76">
        <f t="shared" si="309"/>
        <v>0</v>
      </c>
      <c r="F5000" s="101">
        <f t="shared" si="310"/>
        <v>3</v>
      </c>
      <c r="G5000" s="101" t="str">
        <f t="shared" si="311"/>
        <v>Off</v>
      </c>
    </row>
    <row r="5001" spans="2:7" x14ac:dyDescent="0.35">
      <c r="B5001" s="3">
        <v>46231.041666654557</v>
      </c>
      <c r="C5001" s="84">
        <v>0</v>
      </c>
      <c r="D5001" s="76">
        <f t="shared" ref="D5001:D5064" si="312">MONTH(B5001)</f>
        <v>7</v>
      </c>
      <c r="E5001" s="76">
        <f t="shared" si="309"/>
        <v>1</v>
      </c>
      <c r="F5001" s="101">
        <f t="shared" si="310"/>
        <v>3</v>
      </c>
      <c r="G5001" s="101" t="str">
        <f t="shared" si="311"/>
        <v>Off</v>
      </c>
    </row>
    <row r="5002" spans="2:7" x14ac:dyDescent="0.35">
      <c r="B5002" s="3">
        <v>46231.083333321221</v>
      </c>
      <c r="C5002" s="84">
        <v>0</v>
      </c>
      <c r="D5002" s="76">
        <f t="shared" si="312"/>
        <v>7</v>
      </c>
      <c r="E5002" s="76">
        <f t="shared" ref="E5002:E5065" si="313">HOUR(B5002)</f>
        <v>2</v>
      </c>
      <c r="F5002" s="101">
        <f t="shared" ref="F5002:F5065" si="314">WEEKDAY(B5002,1)</f>
        <v>3</v>
      </c>
      <c r="G5002" s="101" t="str">
        <f t="shared" ref="G5002:G5065" si="315">IF(OR(F5002=$F$6,F5002=$F$7),"Off",IF(E5002&lt;8,"Off","On"))</f>
        <v>Off</v>
      </c>
    </row>
    <row r="5003" spans="2:7" x14ac:dyDescent="0.35">
      <c r="B5003" s="3">
        <v>46231.124999987886</v>
      </c>
      <c r="C5003" s="84">
        <v>0</v>
      </c>
      <c r="D5003" s="76">
        <f t="shared" si="312"/>
        <v>7</v>
      </c>
      <c r="E5003" s="76">
        <f t="shared" si="313"/>
        <v>3</v>
      </c>
      <c r="F5003" s="101">
        <f t="shared" si="314"/>
        <v>3</v>
      </c>
      <c r="G5003" s="101" t="str">
        <f t="shared" si="315"/>
        <v>Off</v>
      </c>
    </row>
    <row r="5004" spans="2:7" x14ac:dyDescent="0.35">
      <c r="B5004" s="3">
        <v>46231.16666665455</v>
      </c>
      <c r="C5004" s="84">
        <v>0</v>
      </c>
      <c r="D5004" s="76">
        <f t="shared" si="312"/>
        <v>7</v>
      </c>
      <c r="E5004" s="76">
        <f t="shared" si="313"/>
        <v>4</v>
      </c>
      <c r="F5004" s="101">
        <f t="shared" si="314"/>
        <v>3</v>
      </c>
      <c r="G5004" s="101" t="str">
        <f t="shared" si="315"/>
        <v>Off</v>
      </c>
    </row>
    <row r="5005" spans="2:7" x14ac:dyDescent="0.35">
      <c r="B5005" s="3">
        <v>46231.208333321214</v>
      </c>
      <c r="C5005" s="84">
        <v>0</v>
      </c>
      <c r="D5005" s="76">
        <f t="shared" si="312"/>
        <v>7</v>
      </c>
      <c r="E5005" s="76">
        <f t="shared" si="313"/>
        <v>5</v>
      </c>
      <c r="F5005" s="101">
        <f t="shared" si="314"/>
        <v>3</v>
      </c>
      <c r="G5005" s="101" t="str">
        <f t="shared" si="315"/>
        <v>Off</v>
      </c>
    </row>
    <row r="5006" spans="2:7" x14ac:dyDescent="0.35">
      <c r="B5006" s="3">
        <v>46231.249999987878</v>
      </c>
      <c r="C5006" s="84">
        <v>0</v>
      </c>
      <c r="D5006" s="76">
        <f t="shared" si="312"/>
        <v>7</v>
      </c>
      <c r="E5006" s="76">
        <f t="shared" si="313"/>
        <v>6</v>
      </c>
      <c r="F5006" s="101">
        <f t="shared" si="314"/>
        <v>3</v>
      </c>
      <c r="G5006" s="101" t="str">
        <f t="shared" si="315"/>
        <v>Off</v>
      </c>
    </row>
    <row r="5007" spans="2:7" x14ac:dyDescent="0.35">
      <c r="B5007" s="3">
        <v>46231.291666654542</v>
      </c>
      <c r="C5007" s="84">
        <v>0.16355005857195626</v>
      </c>
      <c r="D5007" s="76">
        <f t="shared" si="312"/>
        <v>7</v>
      </c>
      <c r="E5007" s="76">
        <f t="shared" si="313"/>
        <v>7</v>
      </c>
      <c r="F5007" s="101">
        <f t="shared" si="314"/>
        <v>3</v>
      </c>
      <c r="G5007" s="101" t="str">
        <f t="shared" si="315"/>
        <v>Off</v>
      </c>
    </row>
    <row r="5008" spans="2:7" x14ac:dyDescent="0.35">
      <c r="B5008" s="3">
        <v>46231.333333321207</v>
      </c>
      <c r="C5008" s="84">
        <v>4.7163820713658051</v>
      </c>
      <c r="D5008" s="76">
        <f t="shared" si="312"/>
        <v>7</v>
      </c>
      <c r="E5008" s="76">
        <f t="shared" si="313"/>
        <v>8</v>
      </c>
      <c r="F5008" s="101">
        <f t="shared" si="314"/>
        <v>3</v>
      </c>
      <c r="G5008" s="101" t="str">
        <f t="shared" si="315"/>
        <v>On</v>
      </c>
    </row>
    <row r="5009" spans="2:7" x14ac:dyDescent="0.35">
      <c r="B5009" s="3">
        <v>46231.374999987871</v>
      </c>
      <c r="C5009" s="84">
        <v>3.7913334325148482</v>
      </c>
      <c r="D5009" s="76">
        <f t="shared" si="312"/>
        <v>7</v>
      </c>
      <c r="E5009" s="76">
        <f t="shared" si="313"/>
        <v>9</v>
      </c>
      <c r="F5009" s="101">
        <f t="shared" si="314"/>
        <v>3</v>
      </c>
      <c r="G5009" s="101" t="str">
        <f t="shared" si="315"/>
        <v>On</v>
      </c>
    </row>
    <row r="5010" spans="2:7" x14ac:dyDescent="0.35">
      <c r="B5010" s="3">
        <v>46231.416666654535</v>
      </c>
      <c r="C5010" s="84">
        <v>7.0520756197073204</v>
      </c>
      <c r="D5010" s="76">
        <f t="shared" si="312"/>
        <v>7</v>
      </c>
      <c r="E5010" s="76">
        <f t="shared" si="313"/>
        <v>10</v>
      </c>
      <c r="F5010" s="101">
        <f t="shared" si="314"/>
        <v>3</v>
      </c>
      <c r="G5010" s="101" t="str">
        <f t="shared" si="315"/>
        <v>On</v>
      </c>
    </row>
    <row r="5011" spans="2:7" x14ac:dyDescent="0.35">
      <c r="B5011" s="3">
        <v>46231.458333321199</v>
      </c>
      <c r="C5011" s="84">
        <v>13.825930677356929</v>
      </c>
      <c r="D5011" s="76">
        <f t="shared" si="312"/>
        <v>7</v>
      </c>
      <c r="E5011" s="76">
        <f t="shared" si="313"/>
        <v>11</v>
      </c>
      <c r="F5011" s="101">
        <f t="shared" si="314"/>
        <v>3</v>
      </c>
      <c r="G5011" s="101" t="str">
        <f t="shared" si="315"/>
        <v>On</v>
      </c>
    </row>
    <row r="5012" spans="2:7" x14ac:dyDescent="0.35">
      <c r="B5012" s="3">
        <v>46231.499999987864</v>
      </c>
      <c r="C5012" s="84">
        <v>18.413636389074306</v>
      </c>
      <c r="D5012" s="76">
        <f t="shared" si="312"/>
        <v>7</v>
      </c>
      <c r="E5012" s="76">
        <f t="shared" si="313"/>
        <v>12</v>
      </c>
      <c r="F5012" s="101">
        <f t="shared" si="314"/>
        <v>3</v>
      </c>
      <c r="G5012" s="101" t="str">
        <f t="shared" si="315"/>
        <v>On</v>
      </c>
    </row>
    <row r="5013" spans="2:7" x14ac:dyDescent="0.35">
      <c r="B5013" s="3">
        <v>46231.541666654528</v>
      </c>
      <c r="C5013" s="84">
        <v>9.0065439237527691</v>
      </c>
      <c r="D5013" s="76">
        <f t="shared" si="312"/>
        <v>7</v>
      </c>
      <c r="E5013" s="76">
        <f t="shared" si="313"/>
        <v>13</v>
      </c>
      <c r="F5013" s="101">
        <f t="shared" si="314"/>
        <v>3</v>
      </c>
      <c r="G5013" s="101" t="str">
        <f t="shared" si="315"/>
        <v>On</v>
      </c>
    </row>
    <row r="5014" spans="2:7" x14ac:dyDescent="0.35">
      <c r="B5014" s="3">
        <v>46231.583333321192</v>
      </c>
      <c r="C5014" s="84">
        <v>7.961841069272932</v>
      </c>
      <c r="D5014" s="76">
        <f t="shared" si="312"/>
        <v>7</v>
      </c>
      <c r="E5014" s="76">
        <f t="shared" si="313"/>
        <v>14</v>
      </c>
      <c r="F5014" s="101">
        <f t="shared" si="314"/>
        <v>3</v>
      </c>
      <c r="G5014" s="101" t="str">
        <f t="shared" si="315"/>
        <v>On</v>
      </c>
    </row>
    <row r="5015" spans="2:7" x14ac:dyDescent="0.35">
      <c r="B5015" s="3">
        <v>46231.624999987856</v>
      </c>
      <c r="C5015" s="84">
        <v>4.2570551135481871</v>
      </c>
      <c r="D5015" s="76">
        <f t="shared" si="312"/>
        <v>7</v>
      </c>
      <c r="E5015" s="76">
        <f t="shared" si="313"/>
        <v>15</v>
      </c>
      <c r="F5015" s="101">
        <f t="shared" si="314"/>
        <v>3</v>
      </c>
      <c r="G5015" s="101" t="str">
        <f t="shared" si="315"/>
        <v>On</v>
      </c>
    </row>
    <row r="5016" spans="2:7" x14ac:dyDescent="0.35">
      <c r="B5016" s="3">
        <v>46231.666666654521</v>
      </c>
      <c r="C5016" s="84">
        <v>4.4667586207410004</v>
      </c>
      <c r="D5016" s="76">
        <f t="shared" si="312"/>
        <v>7</v>
      </c>
      <c r="E5016" s="76">
        <f t="shared" si="313"/>
        <v>16</v>
      </c>
      <c r="F5016" s="101">
        <f t="shared" si="314"/>
        <v>3</v>
      </c>
      <c r="G5016" s="101" t="str">
        <f t="shared" si="315"/>
        <v>On</v>
      </c>
    </row>
    <row r="5017" spans="2:7" x14ac:dyDescent="0.35">
      <c r="B5017" s="3">
        <v>46231.708333321185</v>
      </c>
      <c r="C5017" s="84">
        <v>1.6847435755979105</v>
      </c>
      <c r="D5017" s="76">
        <f t="shared" si="312"/>
        <v>7</v>
      </c>
      <c r="E5017" s="76">
        <f t="shared" si="313"/>
        <v>17</v>
      </c>
      <c r="F5017" s="101">
        <f t="shared" si="314"/>
        <v>3</v>
      </c>
      <c r="G5017" s="101" t="str">
        <f t="shared" si="315"/>
        <v>On</v>
      </c>
    </row>
    <row r="5018" spans="2:7" x14ac:dyDescent="0.35">
      <c r="B5018" s="3">
        <v>46231.749999987849</v>
      </c>
      <c r="C5018" s="84">
        <v>6.2066494212647303</v>
      </c>
      <c r="D5018" s="76">
        <f t="shared" si="312"/>
        <v>7</v>
      </c>
      <c r="E5018" s="76">
        <f t="shared" si="313"/>
        <v>18</v>
      </c>
      <c r="F5018" s="101">
        <f t="shared" si="314"/>
        <v>3</v>
      </c>
      <c r="G5018" s="101" t="str">
        <f t="shared" si="315"/>
        <v>On</v>
      </c>
    </row>
    <row r="5019" spans="2:7" x14ac:dyDescent="0.35">
      <c r="B5019" s="3">
        <v>46231.791666654513</v>
      </c>
      <c r="C5019" s="84">
        <v>1.2014302594989323</v>
      </c>
      <c r="D5019" s="76">
        <f t="shared" si="312"/>
        <v>7</v>
      </c>
      <c r="E5019" s="76">
        <f t="shared" si="313"/>
        <v>19</v>
      </c>
      <c r="F5019" s="101">
        <f t="shared" si="314"/>
        <v>3</v>
      </c>
      <c r="G5019" s="101" t="str">
        <f t="shared" si="315"/>
        <v>On</v>
      </c>
    </row>
    <row r="5020" spans="2:7" x14ac:dyDescent="0.35">
      <c r="B5020" s="3">
        <v>46231.833333321178</v>
      </c>
      <c r="C5020" s="84">
        <v>0</v>
      </c>
      <c r="D5020" s="76">
        <f t="shared" si="312"/>
        <v>7</v>
      </c>
      <c r="E5020" s="76">
        <f t="shared" si="313"/>
        <v>20</v>
      </c>
      <c r="F5020" s="101">
        <f t="shared" si="314"/>
        <v>3</v>
      </c>
      <c r="G5020" s="101" t="str">
        <f t="shared" si="315"/>
        <v>On</v>
      </c>
    </row>
    <row r="5021" spans="2:7" x14ac:dyDescent="0.35">
      <c r="B5021" s="3">
        <v>46231.874999987842</v>
      </c>
      <c r="C5021" s="84">
        <v>0</v>
      </c>
      <c r="D5021" s="76">
        <f t="shared" si="312"/>
        <v>7</v>
      </c>
      <c r="E5021" s="76">
        <f t="shared" si="313"/>
        <v>21</v>
      </c>
      <c r="F5021" s="101">
        <f t="shared" si="314"/>
        <v>3</v>
      </c>
      <c r="G5021" s="101" t="str">
        <f t="shared" si="315"/>
        <v>On</v>
      </c>
    </row>
    <row r="5022" spans="2:7" x14ac:dyDescent="0.35">
      <c r="B5022" s="3">
        <v>46231.916666654506</v>
      </c>
      <c r="C5022" s="84">
        <v>0</v>
      </c>
      <c r="D5022" s="76">
        <f t="shared" si="312"/>
        <v>7</v>
      </c>
      <c r="E5022" s="76">
        <f t="shared" si="313"/>
        <v>22</v>
      </c>
      <c r="F5022" s="101">
        <f t="shared" si="314"/>
        <v>3</v>
      </c>
      <c r="G5022" s="101" t="str">
        <f t="shared" si="315"/>
        <v>On</v>
      </c>
    </row>
    <row r="5023" spans="2:7" x14ac:dyDescent="0.35">
      <c r="B5023" s="3">
        <v>46231.95833332117</v>
      </c>
      <c r="C5023" s="84">
        <v>0</v>
      </c>
      <c r="D5023" s="76">
        <f t="shared" si="312"/>
        <v>7</v>
      </c>
      <c r="E5023" s="76">
        <f t="shared" si="313"/>
        <v>23</v>
      </c>
      <c r="F5023" s="101">
        <f t="shared" si="314"/>
        <v>3</v>
      </c>
      <c r="G5023" s="101" t="str">
        <f t="shared" si="315"/>
        <v>On</v>
      </c>
    </row>
    <row r="5024" spans="2:7" x14ac:dyDescent="0.35">
      <c r="B5024" s="3">
        <v>46231.999999987835</v>
      </c>
      <c r="C5024" s="84">
        <v>0</v>
      </c>
      <c r="D5024" s="76">
        <f t="shared" si="312"/>
        <v>7</v>
      </c>
      <c r="E5024" s="76">
        <f t="shared" si="313"/>
        <v>0</v>
      </c>
      <c r="F5024" s="101">
        <f t="shared" si="314"/>
        <v>4</v>
      </c>
      <c r="G5024" s="101" t="str">
        <f t="shared" si="315"/>
        <v>Off</v>
      </c>
    </row>
    <row r="5025" spans="2:7" x14ac:dyDescent="0.35">
      <c r="B5025" s="3">
        <v>46232.041666654499</v>
      </c>
      <c r="C5025" s="84">
        <v>0</v>
      </c>
      <c r="D5025" s="76">
        <f t="shared" si="312"/>
        <v>7</v>
      </c>
      <c r="E5025" s="76">
        <f t="shared" si="313"/>
        <v>1</v>
      </c>
      <c r="F5025" s="101">
        <f t="shared" si="314"/>
        <v>4</v>
      </c>
      <c r="G5025" s="101" t="str">
        <f t="shared" si="315"/>
        <v>Off</v>
      </c>
    </row>
    <row r="5026" spans="2:7" x14ac:dyDescent="0.35">
      <c r="B5026" s="3">
        <v>46232.083333321163</v>
      </c>
      <c r="C5026" s="84">
        <v>0</v>
      </c>
      <c r="D5026" s="76">
        <f t="shared" si="312"/>
        <v>7</v>
      </c>
      <c r="E5026" s="76">
        <f t="shared" si="313"/>
        <v>2</v>
      </c>
      <c r="F5026" s="101">
        <f t="shared" si="314"/>
        <v>4</v>
      </c>
      <c r="G5026" s="101" t="str">
        <f t="shared" si="315"/>
        <v>Off</v>
      </c>
    </row>
    <row r="5027" spans="2:7" x14ac:dyDescent="0.35">
      <c r="B5027" s="3">
        <v>46232.124999987827</v>
      </c>
      <c r="C5027" s="84">
        <v>0</v>
      </c>
      <c r="D5027" s="76">
        <f t="shared" si="312"/>
        <v>7</v>
      </c>
      <c r="E5027" s="76">
        <f t="shared" si="313"/>
        <v>3</v>
      </c>
      <c r="F5027" s="101">
        <f t="shared" si="314"/>
        <v>4</v>
      </c>
      <c r="G5027" s="101" t="str">
        <f t="shared" si="315"/>
        <v>Off</v>
      </c>
    </row>
    <row r="5028" spans="2:7" x14ac:dyDescent="0.35">
      <c r="B5028" s="3">
        <v>46232.166666654492</v>
      </c>
      <c r="C5028" s="84">
        <v>0</v>
      </c>
      <c r="D5028" s="76">
        <f t="shared" si="312"/>
        <v>7</v>
      </c>
      <c r="E5028" s="76">
        <f t="shared" si="313"/>
        <v>4</v>
      </c>
      <c r="F5028" s="101">
        <f t="shared" si="314"/>
        <v>4</v>
      </c>
      <c r="G5028" s="101" t="str">
        <f t="shared" si="315"/>
        <v>Off</v>
      </c>
    </row>
    <row r="5029" spans="2:7" x14ac:dyDescent="0.35">
      <c r="B5029" s="3">
        <v>46232.208333321156</v>
      </c>
      <c r="C5029" s="84">
        <v>0</v>
      </c>
      <c r="D5029" s="76">
        <f t="shared" si="312"/>
        <v>7</v>
      </c>
      <c r="E5029" s="76">
        <f t="shared" si="313"/>
        <v>5</v>
      </c>
      <c r="F5029" s="101">
        <f t="shared" si="314"/>
        <v>4</v>
      </c>
      <c r="G5029" s="101" t="str">
        <f t="shared" si="315"/>
        <v>Off</v>
      </c>
    </row>
    <row r="5030" spans="2:7" x14ac:dyDescent="0.35">
      <c r="B5030" s="3">
        <v>46232.24999998782</v>
      </c>
      <c r="C5030" s="84">
        <v>0</v>
      </c>
      <c r="D5030" s="76">
        <f t="shared" si="312"/>
        <v>7</v>
      </c>
      <c r="E5030" s="76">
        <f t="shared" si="313"/>
        <v>6</v>
      </c>
      <c r="F5030" s="101">
        <f t="shared" si="314"/>
        <v>4</v>
      </c>
      <c r="G5030" s="101" t="str">
        <f t="shared" si="315"/>
        <v>Off</v>
      </c>
    </row>
    <row r="5031" spans="2:7" x14ac:dyDescent="0.35">
      <c r="B5031" s="3">
        <v>46232.291666654484</v>
      </c>
      <c r="C5031" s="84">
        <v>0.40640815595023261</v>
      </c>
      <c r="D5031" s="76">
        <f t="shared" si="312"/>
        <v>7</v>
      </c>
      <c r="E5031" s="76">
        <f t="shared" si="313"/>
        <v>7</v>
      </c>
      <c r="F5031" s="101">
        <f t="shared" si="314"/>
        <v>4</v>
      </c>
      <c r="G5031" s="101" t="str">
        <f t="shared" si="315"/>
        <v>Off</v>
      </c>
    </row>
    <row r="5032" spans="2:7" x14ac:dyDescent="0.35">
      <c r="B5032" s="3">
        <v>46232.333333321149</v>
      </c>
      <c r="C5032" s="84">
        <v>2.6385318103593227</v>
      </c>
      <c r="D5032" s="76">
        <f t="shared" si="312"/>
        <v>7</v>
      </c>
      <c r="E5032" s="76">
        <f t="shared" si="313"/>
        <v>8</v>
      </c>
      <c r="F5032" s="101">
        <f t="shared" si="314"/>
        <v>4</v>
      </c>
      <c r="G5032" s="101" t="str">
        <f t="shared" si="315"/>
        <v>On</v>
      </c>
    </row>
    <row r="5033" spans="2:7" x14ac:dyDescent="0.35">
      <c r="B5033" s="3">
        <v>46232.374999987813</v>
      </c>
      <c r="C5033" s="84">
        <v>3.8610371866555879</v>
      </c>
      <c r="D5033" s="76">
        <f t="shared" si="312"/>
        <v>7</v>
      </c>
      <c r="E5033" s="76">
        <f t="shared" si="313"/>
        <v>9</v>
      </c>
      <c r="F5033" s="101">
        <f t="shared" si="314"/>
        <v>4</v>
      </c>
      <c r="G5033" s="101" t="str">
        <f t="shared" si="315"/>
        <v>On</v>
      </c>
    </row>
    <row r="5034" spans="2:7" x14ac:dyDescent="0.35">
      <c r="B5034" s="3">
        <v>46232.416666654477</v>
      </c>
      <c r="C5034" s="84">
        <v>3.4578788905848685</v>
      </c>
      <c r="D5034" s="76">
        <f t="shared" si="312"/>
        <v>7</v>
      </c>
      <c r="E5034" s="76">
        <f t="shared" si="313"/>
        <v>10</v>
      </c>
      <c r="F5034" s="101">
        <f t="shared" si="314"/>
        <v>4</v>
      </c>
      <c r="G5034" s="101" t="str">
        <f t="shared" si="315"/>
        <v>On</v>
      </c>
    </row>
    <row r="5035" spans="2:7" x14ac:dyDescent="0.35">
      <c r="B5035" s="3">
        <v>46232.458333321141</v>
      </c>
      <c r="C5035" s="84">
        <v>6.1098588902270796</v>
      </c>
      <c r="D5035" s="76">
        <f t="shared" si="312"/>
        <v>7</v>
      </c>
      <c r="E5035" s="76">
        <f t="shared" si="313"/>
        <v>11</v>
      </c>
      <c r="F5035" s="101">
        <f t="shared" si="314"/>
        <v>4</v>
      </c>
      <c r="G5035" s="101" t="str">
        <f t="shared" si="315"/>
        <v>On</v>
      </c>
    </row>
    <row r="5036" spans="2:7" x14ac:dyDescent="0.35">
      <c r="B5036" s="3">
        <v>46232.499999987805</v>
      </c>
      <c r="C5036" s="84">
        <v>8.6345515932689647</v>
      </c>
      <c r="D5036" s="76">
        <f t="shared" si="312"/>
        <v>7</v>
      </c>
      <c r="E5036" s="76">
        <f t="shared" si="313"/>
        <v>12</v>
      </c>
      <c r="F5036" s="101">
        <f t="shared" si="314"/>
        <v>4</v>
      </c>
      <c r="G5036" s="101" t="str">
        <f t="shared" si="315"/>
        <v>On</v>
      </c>
    </row>
    <row r="5037" spans="2:7" x14ac:dyDescent="0.35">
      <c r="B5037" s="3">
        <v>46232.54166665447</v>
      </c>
      <c r="C5037" s="84">
        <v>7.7100110498538355</v>
      </c>
      <c r="D5037" s="76">
        <f t="shared" si="312"/>
        <v>7</v>
      </c>
      <c r="E5037" s="76">
        <f t="shared" si="313"/>
        <v>13</v>
      </c>
      <c r="F5037" s="101">
        <f t="shared" si="314"/>
        <v>4</v>
      </c>
      <c r="G5037" s="101" t="str">
        <f t="shared" si="315"/>
        <v>On</v>
      </c>
    </row>
    <row r="5038" spans="2:7" x14ac:dyDescent="0.35">
      <c r="B5038" s="3">
        <v>46232.583333321134</v>
      </c>
      <c r="C5038" s="84">
        <v>8.4453253452148154</v>
      </c>
      <c r="D5038" s="76">
        <f t="shared" si="312"/>
        <v>7</v>
      </c>
      <c r="E5038" s="76">
        <f t="shared" si="313"/>
        <v>14</v>
      </c>
      <c r="F5038" s="101">
        <f t="shared" si="314"/>
        <v>4</v>
      </c>
      <c r="G5038" s="101" t="str">
        <f t="shared" si="315"/>
        <v>On</v>
      </c>
    </row>
    <row r="5039" spans="2:7" x14ac:dyDescent="0.35">
      <c r="B5039" s="3">
        <v>46232.624999987798</v>
      </c>
      <c r="C5039" s="84">
        <v>9.625931630221034</v>
      </c>
      <c r="D5039" s="76">
        <f t="shared" si="312"/>
        <v>7</v>
      </c>
      <c r="E5039" s="76">
        <f t="shared" si="313"/>
        <v>15</v>
      </c>
      <c r="F5039" s="101">
        <f t="shared" si="314"/>
        <v>4</v>
      </c>
      <c r="G5039" s="101" t="str">
        <f t="shared" si="315"/>
        <v>On</v>
      </c>
    </row>
    <row r="5040" spans="2:7" x14ac:dyDescent="0.35">
      <c r="B5040" s="3">
        <v>46232.666666654462</v>
      </c>
      <c r="C5040" s="84">
        <v>10.253393209371238</v>
      </c>
      <c r="D5040" s="76">
        <f t="shared" si="312"/>
        <v>7</v>
      </c>
      <c r="E5040" s="76">
        <f t="shared" si="313"/>
        <v>16</v>
      </c>
      <c r="F5040" s="101">
        <f t="shared" si="314"/>
        <v>4</v>
      </c>
      <c r="G5040" s="101" t="str">
        <f t="shared" si="315"/>
        <v>On</v>
      </c>
    </row>
    <row r="5041" spans="2:7" x14ac:dyDescent="0.35">
      <c r="B5041" s="3">
        <v>46232.708333321127</v>
      </c>
      <c r="C5041" s="84">
        <v>7.1095807958778874</v>
      </c>
      <c r="D5041" s="76">
        <f t="shared" si="312"/>
        <v>7</v>
      </c>
      <c r="E5041" s="76">
        <f t="shared" si="313"/>
        <v>17</v>
      </c>
      <c r="F5041" s="101">
        <f t="shared" si="314"/>
        <v>4</v>
      </c>
      <c r="G5041" s="101" t="str">
        <f t="shared" si="315"/>
        <v>On</v>
      </c>
    </row>
    <row r="5042" spans="2:7" x14ac:dyDescent="0.35">
      <c r="B5042" s="3">
        <v>46232.749999987791</v>
      </c>
      <c r="C5042" s="84">
        <v>9.1166082509810682</v>
      </c>
      <c r="D5042" s="76">
        <f t="shared" si="312"/>
        <v>7</v>
      </c>
      <c r="E5042" s="76">
        <f t="shared" si="313"/>
        <v>18</v>
      </c>
      <c r="F5042" s="101">
        <f t="shared" si="314"/>
        <v>4</v>
      </c>
      <c r="G5042" s="101" t="str">
        <f t="shared" si="315"/>
        <v>On</v>
      </c>
    </row>
    <row r="5043" spans="2:7" x14ac:dyDescent="0.35">
      <c r="B5043" s="3">
        <v>46232.791666654455</v>
      </c>
      <c r="C5043" s="84">
        <v>1.0914000402021604</v>
      </c>
      <c r="D5043" s="76">
        <f t="shared" si="312"/>
        <v>7</v>
      </c>
      <c r="E5043" s="76">
        <f t="shared" si="313"/>
        <v>19</v>
      </c>
      <c r="F5043" s="101">
        <f t="shared" si="314"/>
        <v>4</v>
      </c>
      <c r="G5043" s="101" t="str">
        <f t="shared" si="315"/>
        <v>On</v>
      </c>
    </row>
    <row r="5044" spans="2:7" x14ac:dyDescent="0.35">
      <c r="B5044" s="3">
        <v>46232.833333321119</v>
      </c>
      <c r="C5044" s="84">
        <v>0</v>
      </c>
      <c r="D5044" s="76">
        <f t="shared" si="312"/>
        <v>7</v>
      </c>
      <c r="E5044" s="76">
        <f t="shared" si="313"/>
        <v>20</v>
      </c>
      <c r="F5044" s="101">
        <f t="shared" si="314"/>
        <v>4</v>
      </c>
      <c r="G5044" s="101" t="str">
        <f t="shared" si="315"/>
        <v>On</v>
      </c>
    </row>
    <row r="5045" spans="2:7" x14ac:dyDescent="0.35">
      <c r="B5045" s="3">
        <v>46232.874999987784</v>
      </c>
      <c r="C5045" s="84">
        <v>0</v>
      </c>
      <c r="D5045" s="76">
        <f t="shared" si="312"/>
        <v>7</v>
      </c>
      <c r="E5045" s="76">
        <f t="shared" si="313"/>
        <v>21</v>
      </c>
      <c r="F5045" s="101">
        <f t="shared" si="314"/>
        <v>4</v>
      </c>
      <c r="G5045" s="101" t="str">
        <f t="shared" si="315"/>
        <v>On</v>
      </c>
    </row>
    <row r="5046" spans="2:7" x14ac:dyDescent="0.35">
      <c r="B5046" s="3">
        <v>46232.916666654448</v>
      </c>
      <c r="C5046" s="84">
        <v>0</v>
      </c>
      <c r="D5046" s="76">
        <f t="shared" si="312"/>
        <v>7</v>
      </c>
      <c r="E5046" s="76">
        <f t="shared" si="313"/>
        <v>22</v>
      </c>
      <c r="F5046" s="101">
        <f t="shared" si="314"/>
        <v>4</v>
      </c>
      <c r="G5046" s="101" t="str">
        <f t="shared" si="315"/>
        <v>On</v>
      </c>
    </row>
    <row r="5047" spans="2:7" x14ac:dyDescent="0.35">
      <c r="B5047" s="3">
        <v>46232.958333321112</v>
      </c>
      <c r="C5047" s="84">
        <v>0</v>
      </c>
      <c r="D5047" s="76">
        <f t="shared" si="312"/>
        <v>7</v>
      </c>
      <c r="E5047" s="76">
        <f t="shared" si="313"/>
        <v>23</v>
      </c>
      <c r="F5047" s="101">
        <f t="shared" si="314"/>
        <v>4</v>
      </c>
      <c r="G5047" s="101" t="str">
        <f t="shared" si="315"/>
        <v>On</v>
      </c>
    </row>
    <row r="5048" spans="2:7" x14ac:dyDescent="0.35">
      <c r="B5048" s="3">
        <v>46232.999999987776</v>
      </c>
      <c r="C5048" s="84">
        <v>0</v>
      </c>
      <c r="D5048" s="76">
        <f t="shared" si="312"/>
        <v>7</v>
      </c>
      <c r="E5048" s="76">
        <f t="shared" si="313"/>
        <v>0</v>
      </c>
      <c r="F5048" s="101">
        <f t="shared" si="314"/>
        <v>5</v>
      </c>
      <c r="G5048" s="101" t="str">
        <f t="shared" si="315"/>
        <v>Off</v>
      </c>
    </row>
    <row r="5049" spans="2:7" x14ac:dyDescent="0.35">
      <c r="B5049" s="3">
        <v>46233.041666654441</v>
      </c>
      <c r="C5049" s="84">
        <v>0</v>
      </c>
      <c r="D5049" s="76">
        <f t="shared" si="312"/>
        <v>7</v>
      </c>
      <c r="E5049" s="76">
        <f t="shared" si="313"/>
        <v>1</v>
      </c>
      <c r="F5049" s="101">
        <f t="shared" si="314"/>
        <v>5</v>
      </c>
      <c r="G5049" s="101" t="str">
        <f t="shared" si="315"/>
        <v>Off</v>
      </c>
    </row>
    <row r="5050" spans="2:7" x14ac:dyDescent="0.35">
      <c r="B5050" s="3">
        <v>46233.083333321105</v>
      </c>
      <c r="C5050" s="84">
        <v>0</v>
      </c>
      <c r="D5050" s="76">
        <f t="shared" si="312"/>
        <v>7</v>
      </c>
      <c r="E5050" s="76">
        <f t="shared" si="313"/>
        <v>2</v>
      </c>
      <c r="F5050" s="101">
        <f t="shared" si="314"/>
        <v>5</v>
      </c>
      <c r="G5050" s="101" t="str">
        <f t="shared" si="315"/>
        <v>Off</v>
      </c>
    </row>
    <row r="5051" spans="2:7" x14ac:dyDescent="0.35">
      <c r="B5051" s="3">
        <v>46233.124999987769</v>
      </c>
      <c r="C5051" s="84">
        <v>0</v>
      </c>
      <c r="D5051" s="76">
        <f t="shared" si="312"/>
        <v>7</v>
      </c>
      <c r="E5051" s="76">
        <f t="shared" si="313"/>
        <v>3</v>
      </c>
      <c r="F5051" s="101">
        <f t="shared" si="314"/>
        <v>5</v>
      </c>
      <c r="G5051" s="101" t="str">
        <f t="shared" si="315"/>
        <v>Off</v>
      </c>
    </row>
    <row r="5052" spans="2:7" x14ac:dyDescent="0.35">
      <c r="B5052" s="3">
        <v>46233.166666654433</v>
      </c>
      <c r="C5052" s="84">
        <v>0</v>
      </c>
      <c r="D5052" s="76">
        <f t="shared" si="312"/>
        <v>7</v>
      </c>
      <c r="E5052" s="76">
        <f t="shared" si="313"/>
        <v>4</v>
      </c>
      <c r="F5052" s="101">
        <f t="shared" si="314"/>
        <v>5</v>
      </c>
      <c r="G5052" s="101" t="str">
        <f t="shared" si="315"/>
        <v>Off</v>
      </c>
    </row>
    <row r="5053" spans="2:7" x14ac:dyDescent="0.35">
      <c r="B5053" s="3">
        <v>46233.208333321098</v>
      </c>
      <c r="C5053" s="84">
        <v>0</v>
      </c>
      <c r="D5053" s="76">
        <f t="shared" si="312"/>
        <v>7</v>
      </c>
      <c r="E5053" s="76">
        <f t="shared" si="313"/>
        <v>5</v>
      </c>
      <c r="F5053" s="101">
        <f t="shared" si="314"/>
        <v>5</v>
      </c>
      <c r="G5053" s="101" t="str">
        <f t="shared" si="315"/>
        <v>Off</v>
      </c>
    </row>
    <row r="5054" spans="2:7" x14ac:dyDescent="0.35">
      <c r="B5054" s="3">
        <v>46233.249999987762</v>
      </c>
      <c r="C5054" s="84">
        <v>0</v>
      </c>
      <c r="D5054" s="76">
        <f t="shared" si="312"/>
        <v>7</v>
      </c>
      <c r="E5054" s="76">
        <f t="shared" si="313"/>
        <v>6</v>
      </c>
      <c r="F5054" s="101">
        <f t="shared" si="314"/>
        <v>5</v>
      </c>
      <c r="G5054" s="101" t="str">
        <f t="shared" si="315"/>
        <v>Off</v>
      </c>
    </row>
    <row r="5055" spans="2:7" x14ac:dyDescent="0.35">
      <c r="B5055" s="3">
        <v>46233.291666654426</v>
      </c>
      <c r="C5055" s="84">
        <v>9.7522616475450075E-2</v>
      </c>
      <c r="D5055" s="76">
        <f t="shared" si="312"/>
        <v>7</v>
      </c>
      <c r="E5055" s="76">
        <f t="shared" si="313"/>
        <v>7</v>
      </c>
      <c r="F5055" s="101">
        <f t="shared" si="314"/>
        <v>5</v>
      </c>
      <c r="G5055" s="101" t="str">
        <f t="shared" si="315"/>
        <v>Off</v>
      </c>
    </row>
    <row r="5056" spans="2:7" x14ac:dyDescent="0.35">
      <c r="B5056" s="3">
        <v>46233.33333332109</v>
      </c>
      <c r="C5056" s="84">
        <v>4.0232367118953469</v>
      </c>
      <c r="D5056" s="76">
        <f t="shared" si="312"/>
        <v>7</v>
      </c>
      <c r="E5056" s="76">
        <f t="shared" si="313"/>
        <v>8</v>
      </c>
      <c r="F5056" s="101">
        <f t="shared" si="314"/>
        <v>5</v>
      </c>
      <c r="G5056" s="101" t="str">
        <f t="shared" si="315"/>
        <v>On</v>
      </c>
    </row>
    <row r="5057" spans="2:7" x14ac:dyDescent="0.35">
      <c r="B5057" s="3">
        <v>46233.374999987755</v>
      </c>
      <c r="C5057" s="84">
        <v>6.862212966915572</v>
      </c>
      <c r="D5057" s="76">
        <f t="shared" si="312"/>
        <v>7</v>
      </c>
      <c r="E5057" s="76">
        <f t="shared" si="313"/>
        <v>9</v>
      </c>
      <c r="F5057" s="101">
        <f t="shared" si="314"/>
        <v>5</v>
      </c>
      <c r="G5057" s="101" t="str">
        <f t="shared" si="315"/>
        <v>On</v>
      </c>
    </row>
    <row r="5058" spans="2:7" x14ac:dyDescent="0.35">
      <c r="B5058" s="3">
        <v>46233.416666654419</v>
      </c>
      <c r="C5058" s="84">
        <v>18.741324689197878</v>
      </c>
      <c r="D5058" s="76">
        <f t="shared" si="312"/>
        <v>7</v>
      </c>
      <c r="E5058" s="76">
        <f t="shared" si="313"/>
        <v>10</v>
      </c>
      <c r="F5058" s="101">
        <f t="shared" si="314"/>
        <v>5</v>
      </c>
      <c r="G5058" s="101" t="str">
        <f t="shared" si="315"/>
        <v>On</v>
      </c>
    </row>
    <row r="5059" spans="2:7" x14ac:dyDescent="0.35">
      <c r="B5059" s="3">
        <v>46233.458333321083</v>
      </c>
      <c r="C5059" s="84">
        <v>18.858722948636604</v>
      </c>
      <c r="D5059" s="76">
        <f t="shared" si="312"/>
        <v>7</v>
      </c>
      <c r="E5059" s="76">
        <f t="shared" si="313"/>
        <v>11</v>
      </c>
      <c r="F5059" s="101">
        <f t="shared" si="314"/>
        <v>5</v>
      </c>
      <c r="G5059" s="101" t="str">
        <f t="shared" si="315"/>
        <v>On</v>
      </c>
    </row>
    <row r="5060" spans="2:7" x14ac:dyDescent="0.35">
      <c r="B5060" s="3">
        <v>46233.499999987747</v>
      </c>
      <c r="C5060" s="84">
        <v>18.887700429601296</v>
      </c>
      <c r="D5060" s="76">
        <f t="shared" si="312"/>
        <v>7</v>
      </c>
      <c r="E5060" s="76">
        <f t="shared" si="313"/>
        <v>12</v>
      </c>
      <c r="F5060" s="101">
        <f t="shared" si="314"/>
        <v>5</v>
      </c>
      <c r="G5060" s="101" t="str">
        <f t="shared" si="315"/>
        <v>On</v>
      </c>
    </row>
    <row r="5061" spans="2:7" x14ac:dyDescent="0.35">
      <c r="B5061" s="3">
        <v>46233.541666654412</v>
      </c>
      <c r="C5061" s="84">
        <v>18.721727664951718</v>
      </c>
      <c r="D5061" s="76">
        <f t="shared" si="312"/>
        <v>7</v>
      </c>
      <c r="E5061" s="76">
        <f t="shared" si="313"/>
        <v>13</v>
      </c>
      <c r="F5061" s="101">
        <f t="shared" si="314"/>
        <v>5</v>
      </c>
      <c r="G5061" s="101" t="str">
        <f t="shared" si="315"/>
        <v>On</v>
      </c>
    </row>
    <row r="5062" spans="2:7" x14ac:dyDescent="0.35">
      <c r="B5062" s="3">
        <v>46233.583333321076</v>
      </c>
      <c r="C5062" s="84">
        <v>18.874844033650284</v>
      </c>
      <c r="D5062" s="76">
        <f t="shared" si="312"/>
        <v>7</v>
      </c>
      <c r="E5062" s="76">
        <f t="shared" si="313"/>
        <v>14</v>
      </c>
      <c r="F5062" s="101">
        <f t="shared" si="314"/>
        <v>5</v>
      </c>
      <c r="G5062" s="101" t="str">
        <f t="shared" si="315"/>
        <v>On</v>
      </c>
    </row>
    <row r="5063" spans="2:7" x14ac:dyDescent="0.35">
      <c r="B5063" s="3">
        <v>46233.62499998774</v>
      </c>
      <c r="C5063" s="84">
        <v>18.963197408850956</v>
      </c>
      <c r="D5063" s="76">
        <f t="shared" si="312"/>
        <v>7</v>
      </c>
      <c r="E5063" s="76">
        <f t="shared" si="313"/>
        <v>15</v>
      </c>
      <c r="F5063" s="101">
        <f t="shared" si="314"/>
        <v>5</v>
      </c>
      <c r="G5063" s="101" t="str">
        <f t="shared" si="315"/>
        <v>On</v>
      </c>
    </row>
    <row r="5064" spans="2:7" x14ac:dyDescent="0.35">
      <c r="B5064" s="3">
        <v>46233.666666654404</v>
      </c>
      <c r="C5064" s="84">
        <v>18.64023461875885</v>
      </c>
      <c r="D5064" s="76">
        <f t="shared" si="312"/>
        <v>7</v>
      </c>
      <c r="E5064" s="76">
        <f t="shared" si="313"/>
        <v>16</v>
      </c>
      <c r="F5064" s="101">
        <f t="shared" si="314"/>
        <v>5</v>
      </c>
      <c r="G5064" s="101" t="str">
        <f t="shared" si="315"/>
        <v>On</v>
      </c>
    </row>
    <row r="5065" spans="2:7" x14ac:dyDescent="0.35">
      <c r="B5065" s="3">
        <v>46233.708333321068</v>
      </c>
      <c r="C5065" s="84">
        <v>17.409081500880987</v>
      </c>
      <c r="D5065" s="76">
        <f t="shared" ref="D5065:D5128" si="316">MONTH(B5065)</f>
        <v>7</v>
      </c>
      <c r="E5065" s="76">
        <f t="shared" si="313"/>
        <v>17</v>
      </c>
      <c r="F5065" s="101">
        <f t="shared" si="314"/>
        <v>5</v>
      </c>
      <c r="G5065" s="101" t="str">
        <f t="shared" si="315"/>
        <v>On</v>
      </c>
    </row>
    <row r="5066" spans="2:7" x14ac:dyDescent="0.35">
      <c r="B5066" s="3">
        <v>46233.749999987733</v>
      </c>
      <c r="C5066" s="84">
        <v>14.121438770311169</v>
      </c>
      <c r="D5066" s="76">
        <f t="shared" si="316"/>
        <v>7</v>
      </c>
      <c r="E5066" s="76">
        <f t="shared" ref="E5066:E5129" si="317">HOUR(B5066)</f>
        <v>18</v>
      </c>
      <c r="F5066" s="101">
        <f t="shared" ref="F5066:F5129" si="318">WEEKDAY(B5066,1)</f>
        <v>5</v>
      </c>
      <c r="G5066" s="101" t="str">
        <f t="shared" ref="G5066:G5129" si="319">IF(OR(F5066=$F$6,F5066=$F$7),"Off",IF(E5066&lt;8,"Off","On"))</f>
        <v>On</v>
      </c>
    </row>
    <row r="5067" spans="2:7" x14ac:dyDescent="0.35">
      <c r="B5067" s="3">
        <v>46233.791666654397</v>
      </c>
      <c r="C5067" s="84">
        <v>6.4103753531387886</v>
      </c>
      <c r="D5067" s="76">
        <f t="shared" si="316"/>
        <v>7</v>
      </c>
      <c r="E5067" s="76">
        <f t="shared" si="317"/>
        <v>19</v>
      </c>
      <c r="F5067" s="101">
        <f t="shared" si="318"/>
        <v>5</v>
      </c>
      <c r="G5067" s="101" t="str">
        <f t="shared" si="319"/>
        <v>On</v>
      </c>
    </row>
    <row r="5068" spans="2:7" x14ac:dyDescent="0.35">
      <c r="B5068" s="3">
        <v>46233.833333321061</v>
      </c>
      <c r="C5068" s="84">
        <v>0</v>
      </c>
      <c r="D5068" s="76">
        <f t="shared" si="316"/>
        <v>7</v>
      </c>
      <c r="E5068" s="76">
        <f t="shared" si="317"/>
        <v>20</v>
      </c>
      <c r="F5068" s="101">
        <f t="shared" si="318"/>
        <v>5</v>
      </c>
      <c r="G5068" s="101" t="str">
        <f t="shared" si="319"/>
        <v>On</v>
      </c>
    </row>
    <row r="5069" spans="2:7" x14ac:dyDescent="0.35">
      <c r="B5069" s="3">
        <v>46233.874999987725</v>
      </c>
      <c r="C5069" s="84">
        <v>0</v>
      </c>
      <c r="D5069" s="76">
        <f t="shared" si="316"/>
        <v>7</v>
      </c>
      <c r="E5069" s="76">
        <f t="shared" si="317"/>
        <v>21</v>
      </c>
      <c r="F5069" s="101">
        <f t="shared" si="318"/>
        <v>5</v>
      </c>
      <c r="G5069" s="101" t="str">
        <f t="shared" si="319"/>
        <v>On</v>
      </c>
    </row>
    <row r="5070" spans="2:7" x14ac:dyDescent="0.35">
      <c r="B5070" s="3">
        <v>46233.91666665439</v>
      </c>
      <c r="C5070" s="84">
        <v>0</v>
      </c>
      <c r="D5070" s="76">
        <f t="shared" si="316"/>
        <v>7</v>
      </c>
      <c r="E5070" s="76">
        <f t="shared" si="317"/>
        <v>22</v>
      </c>
      <c r="F5070" s="101">
        <f t="shared" si="318"/>
        <v>5</v>
      </c>
      <c r="G5070" s="101" t="str">
        <f t="shared" si="319"/>
        <v>On</v>
      </c>
    </row>
    <row r="5071" spans="2:7" x14ac:dyDescent="0.35">
      <c r="B5071" s="3">
        <v>46233.958333321054</v>
      </c>
      <c r="C5071" s="84">
        <v>0</v>
      </c>
      <c r="D5071" s="76">
        <f t="shared" si="316"/>
        <v>7</v>
      </c>
      <c r="E5071" s="76">
        <f t="shared" si="317"/>
        <v>23</v>
      </c>
      <c r="F5071" s="101">
        <f t="shared" si="318"/>
        <v>5</v>
      </c>
      <c r="G5071" s="101" t="str">
        <f t="shared" si="319"/>
        <v>On</v>
      </c>
    </row>
    <row r="5072" spans="2:7" x14ac:dyDescent="0.35">
      <c r="B5072" s="3">
        <v>46233.999999987718</v>
      </c>
      <c r="C5072" s="84">
        <v>0</v>
      </c>
      <c r="D5072" s="76">
        <f t="shared" si="316"/>
        <v>7</v>
      </c>
      <c r="E5072" s="76">
        <f t="shared" si="317"/>
        <v>0</v>
      </c>
      <c r="F5072" s="101">
        <f t="shared" si="318"/>
        <v>6</v>
      </c>
      <c r="G5072" s="101" t="str">
        <f t="shared" si="319"/>
        <v>Off</v>
      </c>
    </row>
    <row r="5073" spans="2:7" x14ac:dyDescent="0.35">
      <c r="B5073" s="3">
        <v>46234.041666654382</v>
      </c>
      <c r="C5073" s="84">
        <v>0</v>
      </c>
      <c r="D5073" s="76">
        <f t="shared" si="316"/>
        <v>7</v>
      </c>
      <c r="E5073" s="76">
        <f t="shared" si="317"/>
        <v>1</v>
      </c>
      <c r="F5073" s="101">
        <f t="shared" si="318"/>
        <v>6</v>
      </c>
      <c r="G5073" s="101" t="str">
        <f t="shared" si="319"/>
        <v>Off</v>
      </c>
    </row>
    <row r="5074" spans="2:7" x14ac:dyDescent="0.35">
      <c r="B5074" s="3">
        <v>46234.083333321047</v>
      </c>
      <c r="C5074" s="84">
        <v>0</v>
      </c>
      <c r="D5074" s="76">
        <f t="shared" si="316"/>
        <v>7</v>
      </c>
      <c r="E5074" s="76">
        <f t="shared" si="317"/>
        <v>2</v>
      </c>
      <c r="F5074" s="101">
        <f t="shared" si="318"/>
        <v>6</v>
      </c>
      <c r="G5074" s="101" t="str">
        <f t="shared" si="319"/>
        <v>Off</v>
      </c>
    </row>
    <row r="5075" spans="2:7" x14ac:dyDescent="0.35">
      <c r="B5075" s="3">
        <v>46234.124999987711</v>
      </c>
      <c r="C5075" s="84">
        <v>0</v>
      </c>
      <c r="D5075" s="76">
        <f t="shared" si="316"/>
        <v>7</v>
      </c>
      <c r="E5075" s="76">
        <f t="shared" si="317"/>
        <v>3</v>
      </c>
      <c r="F5075" s="101">
        <f t="shared" si="318"/>
        <v>6</v>
      </c>
      <c r="G5075" s="101" t="str">
        <f t="shared" si="319"/>
        <v>Off</v>
      </c>
    </row>
    <row r="5076" spans="2:7" x14ac:dyDescent="0.35">
      <c r="B5076" s="3">
        <v>46234.166666654375</v>
      </c>
      <c r="C5076" s="84">
        <v>0</v>
      </c>
      <c r="D5076" s="76">
        <f t="shared" si="316"/>
        <v>7</v>
      </c>
      <c r="E5076" s="76">
        <f t="shared" si="317"/>
        <v>4</v>
      </c>
      <c r="F5076" s="101">
        <f t="shared" si="318"/>
        <v>6</v>
      </c>
      <c r="G5076" s="101" t="str">
        <f t="shared" si="319"/>
        <v>Off</v>
      </c>
    </row>
    <row r="5077" spans="2:7" x14ac:dyDescent="0.35">
      <c r="B5077" s="3">
        <v>46234.208333321039</v>
      </c>
      <c r="C5077" s="84">
        <v>0</v>
      </c>
      <c r="D5077" s="76">
        <f t="shared" si="316"/>
        <v>7</v>
      </c>
      <c r="E5077" s="76">
        <f t="shared" si="317"/>
        <v>5</v>
      </c>
      <c r="F5077" s="101">
        <f t="shared" si="318"/>
        <v>6</v>
      </c>
      <c r="G5077" s="101" t="str">
        <f t="shared" si="319"/>
        <v>Off</v>
      </c>
    </row>
    <row r="5078" spans="2:7" x14ac:dyDescent="0.35">
      <c r="B5078" s="3">
        <v>46234.249999987704</v>
      </c>
      <c r="C5078" s="84">
        <v>0</v>
      </c>
      <c r="D5078" s="76">
        <f t="shared" si="316"/>
        <v>7</v>
      </c>
      <c r="E5078" s="76">
        <f t="shared" si="317"/>
        <v>6</v>
      </c>
      <c r="F5078" s="101">
        <f t="shared" si="318"/>
        <v>6</v>
      </c>
      <c r="G5078" s="101" t="str">
        <f t="shared" si="319"/>
        <v>Off</v>
      </c>
    </row>
    <row r="5079" spans="2:7" x14ac:dyDescent="0.35">
      <c r="B5079" s="3">
        <v>46234.291666654368</v>
      </c>
      <c r="C5079" s="84">
        <v>5.1666920859694256</v>
      </c>
      <c r="D5079" s="76">
        <f t="shared" si="316"/>
        <v>7</v>
      </c>
      <c r="E5079" s="76">
        <f t="shared" si="317"/>
        <v>7</v>
      </c>
      <c r="F5079" s="101">
        <f t="shared" si="318"/>
        <v>6</v>
      </c>
      <c r="G5079" s="101" t="str">
        <f t="shared" si="319"/>
        <v>Off</v>
      </c>
    </row>
    <row r="5080" spans="2:7" x14ac:dyDescent="0.35">
      <c r="B5080" s="3">
        <v>46234.333333321032</v>
      </c>
      <c r="C5080" s="84">
        <v>3.8916541367806285</v>
      </c>
      <c r="D5080" s="76">
        <f t="shared" si="316"/>
        <v>7</v>
      </c>
      <c r="E5080" s="76">
        <f t="shared" si="317"/>
        <v>8</v>
      </c>
      <c r="F5080" s="101">
        <f t="shared" si="318"/>
        <v>6</v>
      </c>
      <c r="G5080" s="101" t="str">
        <f t="shared" si="319"/>
        <v>On</v>
      </c>
    </row>
    <row r="5081" spans="2:7" x14ac:dyDescent="0.35">
      <c r="B5081" s="3">
        <v>46234.374999987696</v>
      </c>
      <c r="C5081" s="84">
        <v>8.0937830486423081</v>
      </c>
      <c r="D5081" s="76">
        <f t="shared" si="316"/>
        <v>7</v>
      </c>
      <c r="E5081" s="76">
        <f t="shared" si="317"/>
        <v>9</v>
      </c>
      <c r="F5081" s="101">
        <f t="shared" si="318"/>
        <v>6</v>
      </c>
      <c r="G5081" s="101" t="str">
        <f t="shared" si="319"/>
        <v>On</v>
      </c>
    </row>
    <row r="5082" spans="2:7" x14ac:dyDescent="0.35">
      <c r="B5082" s="3">
        <v>46234.416666654361</v>
      </c>
      <c r="C5082" s="84">
        <v>18.089116135401468</v>
      </c>
      <c r="D5082" s="76">
        <f t="shared" si="316"/>
        <v>7</v>
      </c>
      <c r="E5082" s="76">
        <f t="shared" si="317"/>
        <v>10</v>
      </c>
      <c r="F5082" s="101">
        <f t="shared" si="318"/>
        <v>6</v>
      </c>
      <c r="G5082" s="101" t="str">
        <f t="shared" si="319"/>
        <v>On</v>
      </c>
    </row>
    <row r="5083" spans="2:7" x14ac:dyDescent="0.35">
      <c r="B5083" s="3">
        <v>46234.458333321025</v>
      </c>
      <c r="C5083" s="84">
        <v>18.145313866329268</v>
      </c>
      <c r="D5083" s="76">
        <f t="shared" si="316"/>
        <v>7</v>
      </c>
      <c r="E5083" s="76">
        <f t="shared" si="317"/>
        <v>11</v>
      </c>
      <c r="F5083" s="101">
        <f t="shared" si="318"/>
        <v>6</v>
      </c>
      <c r="G5083" s="101" t="str">
        <f t="shared" si="319"/>
        <v>On</v>
      </c>
    </row>
    <row r="5084" spans="2:7" x14ac:dyDescent="0.35">
      <c r="B5084" s="3">
        <v>46234.499999987689</v>
      </c>
      <c r="C5084" s="84">
        <v>18.132034807983707</v>
      </c>
      <c r="D5084" s="76">
        <f t="shared" si="316"/>
        <v>7</v>
      </c>
      <c r="E5084" s="76">
        <f t="shared" si="317"/>
        <v>12</v>
      </c>
      <c r="F5084" s="101">
        <f t="shared" si="318"/>
        <v>6</v>
      </c>
      <c r="G5084" s="101" t="str">
        <f t="shared" si="319"/>
        <v>On</v>
      </c>
    </row>
    <row r="5085" spans="2:7" x14ac:dyDescent="0.35">
      <c r="B5085" s="3">
        <v>46234.541666654353</v>
      </c>
      <c r="C5085" s="84">
        <v>17.970516794312324</v>
      </c>
      <c r="D5085" s="76">
        <f t="shared" si="316"/>
        <v>7</v>
      </c>
      <c r="E5085" s="76">
        <f t="shared" si="317"/>
        <v>13</v>
      </c>
      <c r="F5085" s="101">
        <f t="shared" si="318"/>
        <v>6</v>
      </c>
      <c r="G5085" s="101" t="str">
        <f t="shared" si="319"/>
        <v>On</v>
      </c>
    </row>
    <row r="5086" spans="2:7" x14ac:dyDescent="0.35">
      <c r="B5086" s="3">
        <v>46234.583333321018</v>
      </c>
      <c r="C5086" s="84">
        <v>16.66434465503476</v>
      </c>
      <c r="D5086" s="76">
        <f t="shared" si="316"/>
        <v>7</v>
      </c>
      <c r="E5086" s="76">
        <f t="shared" si="317"/>
        <v>14</v>
      </c>
      <c r="F5086" s="101">
        <f t="shared" si="318"/>
        <v>6</v>
      </c>
      <c r="G5086" s="101" t="str">
        <f t="shared" si="319"/>
        <v>On</v>
      </c>
    </row>
    <row r="5087" spans="2:7" x14ac:dyDescent="0.35">
      <c r="B5087" s="3">
        <v>46234.624999987682</v>
      </c>
      <c r="C5087" s="84">
        <v>17.887358610616559</v>
      </c>
      <c r="D5087" s="76">
        <f t="shared" si="316"/>
        <v>7</v>
      </c>
      <c r="E5087" s="76">
        <f t="shared" si="317"/>
        <v>15</v>
      </c>
      <c r="F5087" s="101">
        <f t="shared" si="318"/>
        <v>6</v>
      </c>
      <c r="G5087" s="101" t="str">
        <f t="shared" si="319"/>
        <v>On</v>
      </c>
    </row>
    <row r="5088" spans="2:7" x14ac:dyDescent="0.35">
      <c r="B5088" s="3">
        <v>46234.666666654346</v>
      </c>
      <c r="C5088" s="84">
        <v>14.101372516030287</v>
      </c>
      <c r="D5088" s="76">
        <f t="shared" si="316"/>
        <v>7</v>
      </c>
      <c r="E5088" s="76">
        <f t="shared" si="317"/>
        <v>16</v>
      </c>
      <c r="F5088" s="101">
        <f t="shared" si="318"/>
        <v>6</v>
      </c>
      <c r="G5088" s="101" t="str">
        <f t="shared" si="319"/>
        <v>On</v>
      </c>
    </row>
    <row r="5089" spans="2:7" x14ac:dyDescent="0.35">
      <c r="B5089" s="3">
        <v>46234.70833332101</v>
      </c>
      <c r="C5089" s="84">
        <v>15.863618561921475</v>
      </c>
      <c r="D5089" s="76">
        <f t="shared" si="316"/>
        <v>7</v>
      </c>
      <c r="E5089" s="76">
        <f t="shared" si="317"/>
        <v>17</v>
      </c>
      <c r="F5089" s="101">
        <f t="shared" si="318"/>
        <v>6</v>
      </c>
      <c r="G5089" s="101" t="str">
        <f t="shared" si="319"/>
        <v>On</v>
      </c>
    </row>
    <row r="5090" spans="2:7" x14ac:dyDescent="0.35">
      <c r="B5090" s="3">
        <v>46234.749999987675</v>
      </c>
      <c r="C5090" s="84">
        <v>9.5219922417998113</v>
      </c>
      <c r="D5090" s="76">
        <f t="shared" si="316"/>
        <v>7</v>
      </c>
      <c r="E5090" s="76">
        <f t="shared" si="317"/>
        <v>18</v>
      </c>
      <c r="F5090" s="101">
        <f t="shared" si="318"/>
        <v>6</v>
      </c>
      <c r="G5090" s="101" t="str">
        <f t="shared" si="319"/>
        <v>On</v>
      </c>
    </row>
    <row r="5091" spans="2:7" x14ac:dyDescent="0.35">
      <c r="B5091" s="3">
        <v>46234.791666654339</v>
      </c>
      <c r="C5091" s="84">
        <v>4.4748182244868113</v>
      </c>
      <c r="D5091" s="76">
        <f t="shared" si="316"/>
        <v>7</v>
      </c>
      <c r="E5091" s="76">
        <f t="shared" si="317"/>
        <v>19</v>
      </c>
      <c r="F5091" s="101">
        <f t="shared" si="318"/>
        <v>6</v>
      </c>
      <c r="G5091" s="101" t="str">
        <f t="shared" si="319"/>
        <v>On</v>
      </c>
    </row>
    <row r="5092" spans="2:7" x14ac:dyDescent="0.35">
      <c r="B5092" s="3">
        <v>46234.833333321003</v>
      </c>
      <c r="C5092" s="84">
        <v>0</v>
      </c>
      <c r="D5092" s="76">
        <f t="shared" si="316"/>
        <v>7</v>
      </c>
      <c r="E5092" s="76">
        <f t="shared" si="317"/>
        <v>20</v>
      </c>
      <c r="F5092" s="101">
        <f t="shared" si="318"/>
        <v>6</v>
      </c>
      <c r="G5092" s="101" t="str">
        <f t="shared" si="319"/>
        <v>On</v>
      </c>
    </row>
    <row r="5093" spans="2:7" x14ac:dyDescent="0.35">
      <c r="B5093" s="3">
        <v>46234.874999987667</v>
      </c>
      <c r="C5093" s="84">
        <v>0</v>
      </c>
      <c r="D5093" s="76">
        <f t="shared" si="316"/>
        <v>7</v>
      </c>
      <c r="E5093" s="76">
        <f t="shared" si="317"/>
        <v>21</v>
      </c>
      <c r="F5093" s="101">
        <f t="shared" si="318"/>
        <v>6</v>
      </c>
      <c r="G5093" s="101" t="str">
        <f t="shared" si="319"/>
        <v>On</v>
      </c>
    </row>
    <row r="5094" spans="2:7" x14ac:dyDescent="0.35">
      <c r="B5094" s="3">
        <v>46234.916666654331</v>
      </c>
      <c r="C5094" s="84">
        <v>0</v>
      </c>
      <c r="D5094" s="76">
        <f t="shared" si="316"/>
        <v>7</v>
      </c>
      <c r="E5094" s="76">
        <f t="shared" si="317"/>
        <v>22</v>
      </c>
      <c r="F5094" s="101">
        <f t="shared" si="318"/>
        <v>6</v>
      </c>
      <c r="G5094" s="101" t="str">
        <f t="shared" si="319"/>
        <v>On</v>
      </c>
    </row>
    <row r="5095" spans="2:7" x14ac:dyDescent="0.35">
      <c r="B5095" s="3">
        <v>46234.958333320996</v>
      </c>
      <c r="C5095" s="84">
        <v>0</v>
      </c>
      <c r="D5095" s="76">
        <f t="shared" si="316"/>
        <v>7</v>
      </c>
      <c r="E5095" s="76">
        <f t="shared" si="317"/>
        <v>23</v>
      </c>
      <c r="F5095" s="101">
        <f t="shared" si="318"/>
        <v>6</v>
      </c>
      <c r="G5095" s="101" t="str">
        <f t="shared" si="319"/>
        <v>On</v>
      </c>
    </row>
    <row r="5096" spans="2:7" x14ac:dyDescent="0.35">
      <c r="B5096" s="3">
        <v>46234.99999998766</v>
      </c>
      <c r="C5096" s="84">
        <v>0</v>
      </c>
      <c r="D5096" s="76">
        <f t="shared" si="316"/>
        <v>8</v>
      </c>
      <c r="E5096" s="76">
        <f t="shared" si="317"/>
        <v>0</v>
      </c>
      <c r="F5096" s="101">
        <f t="shared" si="318"/>
        <v>7</v>
      </c>
      <c r="G5096" s="101" t="str">
        <f t="shared" si="319"/>
        <v>Off</v>
      </c>
    </row>
    <row r="5097" spans="2:7" x14ac:dyDescent="0.35">
      <c r="B5097" s="3">
        <v>46235.041666654324</v>
      </c>
      <c r="C5097" s="84">
        <v>0</v>
      </c>
      <c r="D5097" s="76">
        <f t="shared" si="316"/>
        <v>8</v>
      </c>
      <c r="E5097" s="76">
        <f t="shared" si="317"/>
        <v>1</v>
      </c>
      <c r="F5097" s="101">
        <f t="shared" si="318"/>
        <v>7</v>
      </c>
      <c r="G5097" s="101" t="str">
        <f t="shared" si="319"/>
        <v>Off</v>
      </c>
    </row>
    <row r="5098" spans="2:7" x14ac:dyDescent="0.35">
      <c r="B5098" s="3">
        <v>46235.083333320988</v>
      </c>
      <c r="C5098" s="84">
        <v>0</v>
      </c>
      <c r="D5098" s="76">
        <f t="shared" si="316"/>
        <v>8</v>
      </c>
      <c r="E5098" s="76">
        <f t="shared" si="317"/>
        <v>2</v>
      </c>
      <c r="F5098" s="101">
        <f t="shared" si="318"/>
        <v>7</v>
      </c>
      <c r="G5098" s="101" t="str">
        <f t="shared" si="319"/>
        <v>Off</v>
      </c>
    </row>
    <row r="5099" spans="2:7" x14ac:dyDescent="0.35">
      <c r="B5099" s="3">
        <v>46235.124999987653</v>
      </c>
      <c r="C5099" s="84">
        <v>0</v>
      </c>
      <c r="D5099" s="76">
        <f t="shared" si="316"/>
        <v>8</v>
      </c>
      <c r="E5099" s="76">
        <f t="shared" si="317"/>
        <v>3</v>
      </c>
      <c r="F5099" s="101">
        <f t="shared" si="318"/>
        <v>7</v>
      </c>
      <c r="G5099" s="101" t="str">
        <f t="shared" si="319"/>
        <v>Off</v>
      </c>
    </row>
    <row r="5100" spans="2:7" x14ac:dyDescent="0.35">
      <c r="B5100" s="3">
        <v>46235.166666654317</v>
      </c>
      <c r="C5100" s="84">
        <v>0</v>
      </c>
      <c r="D5100" s="76">
        <f t="shared" si="316"/>
        <v>8</v>
      </c>
      <c r="E5100" s="76">
        <f t="shared" si="317"/>
        <v>4</v>
      </c>
      <c r="F5100" s="101">
        <f t="shared" si="318"/>
        <v>7</v>
      </c>
      <c r="G5100" s="101" t="str">
        <f t="shared" si="319"/>
        <v>Off</v>
      </c>
    </row>
    <row r="5101" spans="2:7" x14ac:dyDescent="0.35">
      <c r="B5101" s="3">
        <v>46235.208333320981</v>
      </c>
      <c r="C5101" s="84">
        <v>0</v>
      </c>
      <c r="D5101" s="76">
        <f t="shared" si="316"/>
        <v>8</v>
      </c>
      <c r="E5101" s="76">
        <f t="shared" si="317"/>
        <v>5</v>
      </c>
      <c r="F5101" s="101">
        <f t="shared" si="318"/>
        <v>7</v>
      </c>
      <c r="G5101" s="101" t="str">
        <f t="shared" si="319"/>
        <v>Off</v>
      </c>
    </row>
    <row r="5102" spans="2:7" x14ac:dyDescent="0.35">
      <c r="B5102" s="3">
        <v>46235.249999987645</v>
      </c>
      <c r="C5102" s="84">
        <v>0</v>
      </c>
      <c r="D5102" s="76">
        <f t="shared" si="316"/>
        <v>8</v>
      </c>
      <c r="E5102" s="76">
        <f t="shared" si="317"/>
        <v>6</v>
      </c>
      <c r="F5102" s="101">
        <f t="shared" si="318"/>
        <v>7</v>
      </c>
      <c r="G5102" s="101" t="str">
        <f t="shared" si="319"/>
        <v>Off</v>
      </c>
    </row>
    <row r="5103" spans="2:7" x14ac:dyDescent="0.35">
      <c r="B5103" s="3">
        <v>46235.29166665431</v>
      </c>
      <c r="C5103" s="84">
        <v>3.7983907857332464</v>
      </c>
      <c r="D5103" s="76">
        <f t="shared" si="316"/>
        <v>8</v>
      </c>
      <c r="E5103" s="76">
        <f t="shared" si="317"/>
        <v>7</v>
      </c>
      <c r="F5103" s="101">
        <f t="shared" si="318"/>
        <v>7</v>
      </c>
      <c r="G5103" s="101" t="str">
        <f t="shared" si="319"/>
        <v>Off</v>
      </c>
    </row>
    <row r="5104" spans="2:7" x14ac:dyDescent="0.35">
      <c r="B5104" s="3">
        <v>46235.333333320974</v>
      </c>
      <c r="C5104" s="84">
        <v>12.416245179502733</v>
      </c>
      <c r="D5104" s="76">
        <f t="shared" si="316"/>
        <v>8</v>
      </c>
      <c r="E5104" s="76">
        <f t="shared" si="317"/>
        <v>8</v>
      </c>
      <c r="F5104" s="101">
        <f t="shared" si="318"/>
        <v>7</v>
      </c>
      <c r="G5104" s="101" t="str">
        <f t="shared" si="319"/>
        <v>Off</v>
      </c>
    </row>
    <row r="5105" spans="2:7" x14ac:dyDescent="0.35">
      <c r="B5105" s="3">
        <v>46235.374999987638</v>
      </c>
      <c r="C5105" s="84">
        <v>17.232556375862085</v>
      </c>
      <c r="D5105" s="76">
        <f t="shared" si="316"/>
        <v>8</v>
      </c>
      <c r="E5105" s="76">
        <f t="shared" si="317"/>
        <v>9</v>
      </c>
      <c r="F5105" s="101">
        <f t="shared" si="318"/>
        <v>7</v>
      </c>
      <c r="G5105" s="101" t="str">
        <f t="shared" si="319"/>
        <v>Off</v>
      </c>
    </row>
    <row r="5106" spans="2:7" x14ac:dyDescent="0.35">
      <c r="B5106" s="3">
        <v>46235.416666654302</v>
      </c>
      <c r="C5106" s="84">
        <v>19.400949974536292</v>
      </c>
      <c r="D5106" s="76">
        <f t="shared" si="316"/>
        <v>8</v>
      </c>
      <c r="E5106" s="76">
        <f t="shared" si="317"/>
        <v>10</v>
      </c>
      <c r="F5106" s="101">
        <f t="shared" si="318"/>
        <v>7</v>
      </c>
      <c r="G5106" s="101" t="str">
        <f t="shared" si="319"/>
        <v>Off</v>
      </c>
    </row>
    <row r="5107" spans="2:7" x14ac:dyDescent="0.35">
      <c r="B5107" s="3">
        <v>46235.458333320967</v>
      </c>
      <c r="C5107" s="84">
        <v>20.304449945263197</v>
      </c>
      <c r="D5107" s="76">
        <f t="shared" si="316"/>
        <v>8</v>
      </c>
      <c r="E5107" s="76">
        <f t="shared" si="317"/>
        <v>11</v>
      </c>
      <c r="F5107" s="101">
        <f t="shared" si="318"/>
        <v>7</v>
      </c>
      <c r="G5107" s="101" t="str">
        <f t="shared" si="319"/>
        <v>Off</v>
      </c>
    </row>
    <row r="5108" spans="2:7" x14ac:dyDescent="0.35">
      <c r="B5108" s="3">
        <v>46235.499999987631</v>
      </c>
      <c r="C5108" s="84">
        <v>18.359671018477066</v>
      </c>
      <c r="D5108" s="76">
        <f t="shared" si="316"/>
        <v>8</v>
      </c>
      <c r="E5108" s="76">
        <f t="shared" si="317"/>
        <v>12</v>
      </c>
      <c r="F5108" s="101">
        <f t="shared" si="318"/>
        <v>7</v>
      </c>
      <c r="G5108" s="101" t="str">
        <f t="shared" si="319"/>
        <v>Off</v>
      </c>
    </row>
    <row r="5109" spans="2:7" x14ac:dyDescent="0.35">
      <c r="B5109" s="3">
        <v>46235.541666654295</v>
      </c>
      <c r="C5109" s="84">
        <v>20.5277459034955</v>
      </c>
      <c r="D5109" s="76">
        <f t="shared" si="316"/>
        <v>8</v>
      </c>
      <c r="E5109" s="76">
        <f t="shared" si="317"/>
        <v>13</v>
      </c>
      <c r="F5109" s="101">
        <f t="shared" si="318"/>
        <v>7</v>
      </c>
      <c r="G5109" s="101" t="str">
        <f t="shared" si="319"/>
        <v>Off</v>
      </c>
    </row>
    <row r="5110" spans="2:7" x14ac:dyDescent="0.35">
      <c r="B5110" s="3">
        <v>46235.583333320959</v>
      </c>
      <c r="C5110" s="84">
        <v>16.809358444423705</v>
      </c>
      <c r="D5110" s="76">
        <f t="shared" si="316"/>
        <v>8</v>
      </c>
      <c r="E5110" s="76">
        <f t="shared" si="317"/>
        <v>14</v>
      </c>
      <c r="F5110" s="101">
        <f t="shared" si="318"/>
        <v>7</v>
      </c>
      <c r="G5110" s="101" t="str">
        <f t="shared" si="319"/>
        <v>Off</v>
      </c>
    </row>
    <row r="5111" spans="2:7" x14ac:dyDescent="0.35">
      <c r="B5111" s="3">
        <v>46235.624999987624</v>
      </c>
      <c r="C5111" s="84">
        <v>20.906465892177899</v>
      </c>
      <c r="D5111" s="76">
        <f t="shared" si="316"/>
        <v>8</v>
      </c>
      <c r="E5111" s="76">
        <f t="shared" si="317"/>
        <v>15</v>
      </c>
      <c r="F5111" s="101">
        <f t="shared" si="318"/>
        <v>7</v>
      </c>
      <c r="G5111" s="101" t="str">
        <f t="shared" si="319"/>
        <v>Off</v>
      </c>
    </row>
    <row r="5112" spans="2:7" x14ac:dyDescent="0.35">
      <c r="B5112" s="3">
        <v>46235.666666654288</v>
      </c>
      <c r="C5112" s="84">
        <v>20.328769255958509</v>
      </c>
      <c r="D5112" s="76">
        <f t="shared" si="316"/>
        <v>8</v>
      </c>
      <c r="E5112" s="76">
        <f t="shared" si="317"/>
        <v>16</v>
      </c>
      <c r="F5112" s="101">
        <f t="shared" si="318"/>
        <v>7</v>
      </c>
      <c r="G5112" s="101" t="str">
        <f t="shared" si="319"/>
        <v>Off</v>
      </c>
    </row>
    <row r="5113" spans="2:7" x14ac:dyDescent="0.35">
      <c r="B5113" s="3">
        <v>46235.708333320952</v>
      </c>
      <c r="C5113" s="84">
        <v>18.762388630676064</v>
      </c>
      <c r="D5113" s="76">
        <f t="shared" si="316"/>
        <v>8</v>
      </c>
      <c r="E5113" s="76">
        <f t="shared" si="317"/>
        <v>17</v>
      </c>
      <c r="F5113" s="101">
        <f t="shared" si="318"/>
        <v>7</v>
      </c>
      <c r="G5113" s="101" t="str">
        <f t="shared" si="319"/>
        <v>Off</v>
      </c>
    </row>
    <row r="5114" spans="2:7" x14ac:dyDescent="0.35">
      <c r="B5114" s="3">
        <v>46235.749999987616</v>
      </c>
      <c r="C5114" s="84">
        <v>15.259813185964081</v>
      </c>
      <c r="D5114" s="76">
        <f t="shared" si="316"/>
        <v>8</v>
      </c>
      <c r="E5114" s="76">
        <f t="shared" si="317"/>
        <v>18</v>
      </c>
      <c r="F5114" s="101">
        <f t="shared" si="318"/>
        <v>7</v>
      </c>
      <c r="G5114" s="101" t="str">
        <f t="shared" si="319"/>
        <v>Off</v>
      </c>
    </row>
    <row r="5115" spans="2:7" x14ac:dyDescent="0.35">
      <c r="B5115" s="3">
        <v>46235.791666654281</v>
      </c>
      <c r="C5115" s="84">
        <v>5.0991464910549249</v>
      </c>
      <c r="D5115" s="76">
        <f t="shared" si="316"/>
        <v>8</v>
      </c>
      <c r="E5115" s="76">
        <f t="shared" si="317"/>
        <v>19</v>
      </c>
      <c r="F5115" s="101">
        <f t="shared" si="318"/>
        <v>7</v>
      </c>
      <c r="G5115" s="101" t="str">
        <f t="shared" si="319"/>
        <v>Off</v>
      </c>
    </row>
    <row r="5116" spans="2:7" x14ac:dyDescent="0.35">
      <c r="B5116" s="3">
        <v>46235.833333320945</v>
      </c>
      <c r="C5116" s="84">
        <v>0</v>
      </c>
      <c r="D5116" s="76">
        <f t="shared" si="316"/>
        <v>8</v>
      </c>
      <c r="E5116" s="76">
        <f t="shared" si="317"/>
        <v>20</v>
      </c>
      <c r="F5116" s="101">
        <f t="shared" si="318"/>
        <v>7</v>
      </c>
      <c r="G5116" s="101" t="str">
        <f t="shared" si="319"/>
        <v>Off</v>
      </c>
    </row>
    <row r="5117" spans="2:7" x14ac:dyDescent="0.35">
      <c r="B5117" s="3">
        <v>46235.874999987609</v>
      </c>
      <c r="C5117" s="84">
        <v>0</v>
      </c>
      <c r="D5117" s="76">
        <f t="shared" si="316"/>
        <v>8</v>
      </c>
      <c r="E5117" s="76">
        <f t="shared" si="317"/>
        <v>21</v>
      </c>
      <c r="F5117" s="101">
        <f t="shared" si="318"/>
        <v>7</v>
      </c>
      <c r="G5117" s="101" t="str">
        <f t="shared" si="319"/>
        <v>Off</v>
      </c>
    </row>
    <row r="5118" spans="2:7" x14ac:dyDescent="0.35">
      <c r="B5118" s="3">
        <v>46235.916666654273</v>
      </c>
      <c r="C5118" s="84">
        <v>0</v>
      </c>
      <c r="D5118" s="76">
        <f t="shared" si="316"/>
        <v>8</v>
      </c>
      <c r="E5118" s="76">
        <f t="shared" si="317"/>
        <v>22</v>
      </c>
      <c r="F5118" s="101">
        <f t="shared" si="318"/>
        <v>7</v>
      </c>
      <c r="G5118" s="101" t="str">
        <f t="shared" si="319"/>
        <v>Off</v>
      </c>
    </row>
    <row r="5119" spans="2:7" x14ac:dyDescent="0.35">
      <c r="B5119" s="3">
        <v>46235.958333320938</v>
      </c>
      <c r="C5119" s="84">
        <v>0</v>
      </c>
      <c r="D5119" s="76">
        <f t="shared" si="316"/>
        <v>8</v>
      </c>
      <c r="E5119" s="76">
        <f t="shared" si="317"/>
        <v>23</v>
      </c>
      <c r="F5119" s="101">
        <f t="shared" si="318"/>
        <v>7</v>
      </c>
      <c r="G5119" s="101" t="str">
        <f t="shared" si="319"/>
        <v>Off</v>
      </c>
    </row>
    <row r="5120" spans="2:7" x14ac:dyDescent="0.35">
      <c r="B5120" s="3">
        <v>46235.999999987602</v>
      </c>
      <c r="C5120" s="84">
        <v>0</v>
      </c>
      <c r="D5120" s="76">
        <f t="shared" si="316"/>
        <v>8</v>
      </c>
      <c r="E5120" s="76">
        <f t="shared" si="317"/>
        <v>0</v>
      </c>
      <c r="F5120" s="101">
        <f t="shared" si="318"/>
        <v>1</v>
      </c>
      <c r="G5120" s="101" t="str">
        <f t="shared" si="319"/>
        <v>Off</v>
      </c>
    </row>
    <row r="5121" spans="2:7" x14ac:dyDescent="0.35">
      <c r="B5121" s="3">
        <v>46236.041666654266</v>
      </c>
      <c r="C5121" s="84">
        <v>0</v>
      </c>
      <c r="D5121" s="76">
        <f t="shared" si="316"/>
        <v>8</v>
      </c>
      <c r="E5121" s="76">
        <f t="shared" si="317"/>
        <v>1</v>
      </c>
      <c r="F5121" s="101">
        <f t="shared" si="318"/>
        <v>1</v>
      </c>
      <c r="G5121" s="101" t="str">
        <f t="shared" si="319"/>
        <v>Off</v>
      </c>
    </row>
    <row r="5122" spans="2:7" x14ac:dyDescent="0.35">
      <c r="B5122" s="3">
        <v>46236.08333332093</v>
      </c>
      <c r="C5122" s="84">
        <v>0</v>
      </c>
      <c r="D5122" s="76">
        <f t="shared" si="316"/>
        <v>8</v>
      </c>
      <c r="E5122" s="76">
        <f t="shared" si="317"/>
        <v>2</v>
      </c>
      <c r="F5122" s="101">
        <f t="shared" si="318"/>
        <v>1</v>
      </c>
      <c r="G5122" s="101" t="str">
        <f t="shared" si="319"/>
        <v>Off</v>
      </c>
    </row>
    <row r="5123" spans="2:7" x14ac:dyDescent="0.35">
      <c r="B5123" s="3">
        <v>46236.124999987594</v>
      </c>
      <c r="C5123" s="84">
        <v>0</v>
      </c>
      <c r="D5123" s="76">
        <f t="shared" si="316"/>
        <v>8</v>
      </c>
      <c r="E5123" s="76">
        <f t="shared" si="317"/>
        <v>3</v>
      </c>
      <c r="F5123" s="101">
        <f t="shared" si="318"/>
        <v>1</v>
      </c>
      <c r="G5123" s="101" t="str">
        <f t="shared" si="319"/>
        <v>Off</v>
      </c>
    </row>
    <row r="5124" spans="2:7" x14ac:dyDescent="0.35">
      <c r="B5124" s="3">
        <v>46236.166666654259</v>
      </c>
      <c r="C5124" s="84">
        <v>0</v>
      </c>
      <c r="D5124" s="76">
        <f t="shared" si="316"/>
        <v>8</v>
      </c>
      <c r="E5124" s="76">
        <f t="shared" si="317"/>
        <v>4</v>
      </c>
      <c r="F5124" s="101">
        <f t="shared" si="318"/>
        <v>1</v>
      </c>
      <c r="G5124" s="101" t="str">
        <f t="shared" si="319"/>
        <v>Off</v>
      </c>
    </row>
    <row r="5125" spans="2:7" x14ac:dyDescent="0.35">
      <c r="B5125" s="3">
        <v>46236.208333320923</v>
      </c>
      <c r="C5125" s="84">
        <v>0</v>
      </c>
      <c r="D5125" s="76">
        <f t="shared" si="316"/>
        <v>8</v>
      </c>
      <c r="E5125" s="76">
        <f t="shared" si="317"/>
        <v>5</v>
      </c>
      <c r="F5125" s="101">
        <f t="shared" si="318"/>
        <v>1</v>
      </c>
      <c r="G5125" s="101" t="str">
        <f t="shared" si="319"/>
        <v>Off</v>
      </c>
    </row>
    <row r="5126" spans="2:7" x14ac:dyDescent="0.35">
      <c r="B5126" s="3">
        <v>46236.249999987587</v>
      </c>
      <c r="C5126" s="84">
        <v>0</v>
      </c>
      <c r="D5126" s="76">
        <f t="shared" si="316"/>
        <v>8</v>
      </c>
      <c r="E5126" s="76">
        <f t="shared" si="317"/>
        <v>6</v>
      </c>
      <c r="F5126" s="101">
        <f t="shared" si="318"/>
        <v>1</v>
      </c>
      <c r="G5126" s="101" t="str">
        <f t="shared" si="319"/>
        <v>Off</v>
      </c>
    </row>
    <row r="5127" spans="2:7" x14ac:dyDescent="0.35">
      <c r="B5127" s="3">
        <v>46236.291666654251</v>
      </c>
      <c r="C5127" s="84">
        <v>4.9013426889698568</v>
      </c>
      <c r="D5127" s="76">
        <f t="shared" si="316"/>
        <v>8</v>
      </c>
      <c r="E5127" s="76">
        <f t="shared" si="317"/>
        <v>7</v>
      </c>
      <c r="F5127" s="101">
        <f t="shared" si="318"/>
        <v>1</v>
      </c>
      <c r="G5127" s="101" t="str">
        <f t="shared" si="319"/>
        <v>Off</v>
      </c>
    </row>
    <row r="5128" spans="2:7" x14ac:dyDescent="0.35">
      <c r="B5128" s="3">
        <v>46236.333333320916</v>
      </c>
      <c r="C5128" s="84">
        <v>14.598238321337531</v>
      </c>
      <c r="D5128" s="76">
        <f t="shared" si="316"/>
        <v>8</v>
      </c>
      <c r="E5128" s="76">
        <f t="shared" si="317"/>
        <v>8</v>
      </c>
      <c r="F5128" s="101">
        <f t="shared" si="318"/>
        <v>1</v>
      </c>
      <c r="G5128" s="101" t="str">
        <f t="shared" si="319"/>
        <v>Off</v>
      </c>
    </row>
    <row r="5129" spans="2:7" x14ac:dyDescent="0.35">
      <c r="B5129" s="3">
        <v>46236.37499998758</v>
      </c>
      <c r="C5129" s="84">
        <v>18.603130369073575</v>
      </c>
      <c r="D5129" s="76">
        <f t="shared" ref="D5129:D5192" si="320">MONTH(B5129)</f>
        <v>8</v>
      </c>
      <c r="E5129" s="76">
        <f t="shared" si="317"/>
        <v>9</v>
      </c>
      <c r="F5129" s="101">
        <f t="shared" si="318"/>
        <v>1</v>
      </c>
      <c r="G5129" s="101" t="str">
        <f t="shared" si="319"/>
        <v>Off</v>
      </c>
    </row>
    <row r="5130" spans="2:7" x14ac:dyDescent="0.35">
      <c r="B5130" s="3">
        <v>46236.416666654244</v>
      </c>
      <c r="C5130" s="84">
        <v>14.029185129591633</v>
      </c>
      <c r="D5130" s="76">
        <f t="shared" si="320"/>
        <v>8</v>
      </c>
      <c r="E5130" s="76">
        <f t="shared" ref="E5130:E5193" si="321">HOUR(B5130)</f>
        <v>10</v>
      </c>
      <c r="F5130" s="101">
        <f t="shared" ref="F5130:F5193" si="322">WEEKDAY(B5130,1)</f>
        <v>1</v>
      </c>
      <c r="G5130" s="101" t="str">
        <f t="shared" ref="G5130:G5193" si="323">IF(OR(F5130=$F$6,F5130=$F$7),"Off",IF(E5130&lt;8,"Off","On"))</f>
        <v>Off</v>
      </c>
    </row>
    <row r="5131" spans="2:7" x14ac:dyDescent="0.35">
      <c r="B5131" s="3">
        <v>46236.458333320908</v>
      </c>
      <c r="C5131" s="84">
        <v>20.222490732553393</v>
      </c>
      <c r="D5131" s="76">
        <f t="shared" si="320"/>
        <v>8</v>
      </c>
      <c r="E5131" s="76">
        <f t="shared" si="321"/>
        <v>11</v>
      </c>
      <c r="F5131" s="101">
        <f t="shared" si="322"/>
        <v>1</v>
      </c>
      <c r="G5131" s="101" t="str">
        <f t="shared" si="323"/>
        <v>Off</v>
      </c>
    </row>
    <row r="5132" spans="2:7" x14ac:dyDescent="0.35">
      <c r="B5132" s="3">
        <v>46236.499999987573</v>
      </c>
      <c r="C5132" s="84">
        <v>16.782898237216376</v>
      </c>
      <c r="D5132" s="76">
        <f t="shared" si="320"/>
        <v>8</v>
      </c>
      <c r="E5132" s="76">
        <f t="shared" si="321"/>
        <v>12</v>
      </c>
      <c r="F5132" s="101">
        <f t="shared" si="322"/>
        <v>1</v>
      </c>
      <c r="G5132" s="101" t="str">
        <f t="shared" si="323"/>
        <v>Off</v>
      </c>
    </row>
    <row r="5133" spans="2:7" x14ac:dyDescent="0.35">
      <c r="B5133" s="3">
        <v>46236.541666654237</v>
      </c>
      <c r="C5133" s="84">
        <v>18.034986088616787</v>
      </c>
      <c r="D5133" s="76">
        <f t="shared" si="320"/>
        <v>8</v>
      </c>
      <c r="E5133" s="76">
        <f t="shared" si="321"/>
        <v>13</v>
      </c>
      <c r="F5133" s="101">
        <f t="shared" si="322"/>
        <v>1</v>
      </c>
      <c r="G5133" s="101" t="str">
        <f t="shared" si="323"/>
        <v>Off</v>
      </c>
    </row>
    <row r="5134" spans="2:7" x14ac:dyDescent="0.35">
      <c r="B5134" s="3">
        <v>46236.583333320901</v>
      </c>
      <c r="C5134" s="84">
        <v>20.599300212747558</v>
      </c>
      <c r="D5134" s="76">
        <f t="shared" si="320"/>
        <v>8</v>
      </c>
      <c r="E5134" s="76">
        <f t="shared" si="321"/>
        <v>14</v>
      </c>
      <c r="F5134" s="101">
        <f t="shared" si="322"/>
        <v>1</v>
      </c>
      <c r="G5134" s="101" t="str">
        <f t="shared" si="323"/>
        <v>Off</v>
      </c>
    </row>
    <row r="5135" spans="2:7" x14ac:dyDescent="0.35">
      <c r="B5135" s="3">
        <v>46236.624999987565</v>
      </c>
      <c r="C5135" s="84">
        <v>20.494683608646319</v>
      </c>
      <c r="D5135" s="76">
        <f t="shared" si="320"/>
        <v>8</v>
      </c>
      <c r="E5135" s="76">
        <f t="shared" si="321"/>
        <v>15</v>
      </c>
      <c r="F5135" s="101">
        <f t="shared" si="322"/>
        <v>1</v>
      </c>
      <c r="G5135" s="101" t="str">
        <f t="shared" si="323"/>
        <v>Off</v>
      </c>
    </row>
    <row r="5136" spans="2:7" x14ac:dyDescent="0.35">
      <c r="B5136" s="3">
        <v>46236.66666665423</v>
      </c>
      <c r="C5136" s="84">
        <v>19.682358651598424</v>
      </c>
      <c r="D5136" s="76">
        <f t="shared" si="320"/>
        <v>8</v>
      </c>
      <c r="E5136" s="76">
        <f t="shared" si="321"/>
        <v>16</v>
      </c>
      <c r="F5136" s="101">
        <f t="shared" si="322"/>
        <v>1</v>
      </c>
      <c r="G5136" s="101" t="str">
        <f t="shared" si="323"/>
        <v>Off</v>
      </c>
    </row>
    <row r="5137" spans="2:7" x14ac:dyDescent="0.35">
      <c r="B5137" s="3">
        <v>46236.708333320894</v>
      </c>
      <c r="C5137" s="84">
        <v>17.698377651799937</v>
      </c>
      <c r="D5137" s="76">
        <f t="shared" si="320"/>
        <v>8</v>
      </c>
      <c r="E5137" s="76">
        <f t="shared" si="321"/>
        <v>17</v>
      </c>
      <c r="F5137" s="101">
        <f t="shared" si="322"/>
        <v>1</v>
      </c>
      <c r="G5137" s="101" t="str">
        <f t="shared" si="323"/>
        <v>Off</v>
      </c>
    </row>
    <row r="5138" spans="2:7" x14ac:dyDescent="0.35">
      <c r="B5138" s="3">
        <v>46236.749999987558</v>
      </c>
      <c r="C5138" s="84">
        <v>13.582852336316412</v>
      </c>
      <c r="D5138" s="76">
        <f t="shared" si="320"/>
        <v>8</v>
      </c>
      <c r="E5138" s="76">
        <f t="shared" si="321"/>
        <v>18</v>
      </c>
      <c r="F5138" s="101">
        <f t="shared" si="322"/>
        <v>1</v>
      </c>
      <c r="G5138" s="101" t="str">
        <f t="shared" si="323"/>
        <v>Off</v>
      </c>
    </row>
    <row r="5139" spans="2:7" x14ac:dyDescent="0.35">
      <c r="B5139" s="3">
        <v>46236.791666654222</v>
      </c>
      <c r="C5139" s="84">
        <v>5.6599486286810219</v>
      </c>
      <c r="D5139" s="76">
        <f t="shared" si="320"/>
        <v>8</v>
      </c>
      <c r="E5139" s="76">
        <f t="shared" si="321"/>
        <v>19</v>
      </c>
      <c r="F5139" s="101">
        <f t="shared" si="322"/>
        <v>1</v>
      </c>
      <c r="G5139" s="101" t="str">
        <f t="shared" si="323"/>
        <v>Off</v>
      </c>
    </row>
    <row r="5140" spans="2:7" x14ac:dyDescent="0.35">
      <c r="B5140" s="3">
        <v>46236.833333320887</v>
      </c>
      <c r="C5140" s="84">
        <v>0</v>
      </c>
      <c r="D5140" s="76">
        <f t="shared" si="320"/>
        <v>8</v>
      </c>
      <c r="E5140" s="76">
        <f t="shared" si="321"/>
        <v>20</v>
      </c>
      <c r="F5140" s="101">
        <f t="shared" si="322"/>
        <v>1</v>
      </c>
      <c r="G5140" s="101" t="str">
        <f t="shared" si="323"/>
        <v>Off</v>
      </c>
    </row>
    <row r="5141" spans="2:7" x14ac:dyDescent="0.35">
      <c r="B5141" s="3">
        <v>46236.874999987551</v>
      </c>
      <c r="C5141" s="84">
        <v>0</v>
      </c>
      <c r="D5141" s="76">
        <f t="shared" si="320"/>
        <v>8</v>
      </c>
      <c r="E5141" s="76">
        <f t="shared" si="321"/>
        <v>21</v>
      </c>
      <c r="F5141" s="101">
        <f t="shared" si="322"/>
        <v>1</v>
      </c>
      <c r="G5141" s="101" t="str">
        <f t="shared" si="323"/>
        <v>Off</v>
      </c>
    </row>
    <row r="5142" spans="2:7" x14ac:dyDescent="0.35">
      <c r="B5142" s="3">
        <v>46236.916666654215</v>
      </c>
      <c r="C5142" s="84">
        <v>0</v>
      </c>
      <c r="D5142" s="76">
        <f t="shared" si="320"/>
        <v>8</v>
      </c>
      <c r="E5142" s="76">
        <f t="shared" si="321"/>
        <v>22</v>
      </c>
      <c r="F5142" s="101">
        <f t="shared" si="322"/>
        <v>1</v>
      </c>
      <c r="G5142" s="101" t="str">
        <f t="shared" si="323"/>
        <v>Off</v>
      </c>
    </row>
    <row r="5143" spans="2:7" x14ac:dyDescent="0.35">
      <c r="B5143" s="3">
        <v>46236.958333320879</v>
      </c>
      <c r="C5143" s="84">
        <v>0</v>
      </c>
      <c r="D5143" s="76">
        <f t="shared" si="320"/>
        <v>8</v>
      </c>
      <c r="E5143" s="76">
        <f t="shared" si="321"/>
        <v>23</v>
      </c>
      <c r="F5143" s="101">
        <f t="shared" si="322"/>
        <v>1</v>
      </c>
      <c r="G5143" s="101" t="str">
        <f t="shared" si="323"/>
        <v>Off</v>
      </c>
    </row>
    <row r="5144" spans="2:7" x14ac:dyDescent="0.35">
      <c r="B5144" s="3">
        <v>46236.999999987544</v>
      </c>
      <c r="C5144" s="84">
        <v>0</v>
      </c>
      <c r="D5144" s="76">
        <f t="shared" si="320"/>
        <v>8</v>
      </c>
      <c r="E5144" s="76">
        <f t="shared" si="321"/>
        <v>0</v>
      </c>
      <c r="F5144" s="101">
        <f t="shared" si="322"/>
        <v>2</v>
      </c>
      <c r="G5144" s="101" t="str">
        <f t="shared" si="323"/>
        <v>Off</v>
      </c>
    </row>
    <row r="5145" spans="2:7" x14ac:dyDescent="0.35">
      <c r="B5145" s="3">
        <v>46237.041666654208</v>
      </c>
      <c r="C5145" s="84">
        <v>0</v>
      </c>
      <c r="D5145" s="76">
        <f t="shared" si="320"/>
        <v>8</v>
      </c>
      <c r="E5145" s="76">
        <f t="shared" si="321"/>
        <v>1</v>
      </c>
      <c r="F5145" s="101">
        <f t="shared" si="322"/>
        <v>2</v>
      </c>
      <c r="G5145" s="101" t="str">
        <f t="shared" si="323"/>
        <v>Off</v>
      </c>
    </row>
    <row r="5146" spans="2:7" x14ac:dyDescent="0.35">
      <c r="B5146" s="3">
        <v>46237.083333320872</v>
      </c>
      <c r="C5146" s="84">
        <v>0</v>
      </c>
      <c r="D5146" s="76">
        <f t="shared" si="320"/>
        <v>8</v>
      </c>
      <c r="E5146" s="76">
        <f t="shared" si="321"/>
        <v>2</v>
      </c>
      <c r="F5146" s="101">
        <f t="shared" si="322"/>
        <v>2</v>
      </c>
      <c r="G5146" s="101" t="str">
        <f t="shared" si="323"/>
        <v>Off</v>
      </c>
    </row>
    <row r="5147" spans="2:7" x14ac:dyDescent="0.35">
      <c r="B5147" s="3">
        <v>46237.124999987536</v>
      </c>
      <c r="C5147" s="84">
        <v>0</v>
      </c>
      <c r="D5147" s="76">
        <f t="shared" si="320"/>
        <v>8</v>
      </c>
      <c r="E5147" s="76">
        <f t="shared" si="321"/>
        <v>3</v>
      </c>
      <c r="F5147" s="101">
        <f t="shared" si="322"/>
        <v>2</v>
      </c>
      <c r="G5147" s="101" t="str">
        <f t="shared" si="323"/>
        <v>Off</v>
      </c>
    </row>
    <row r="5148" spans="2:7" x14ac:dyDescent="0.35">
      <c r="B5148" s="3">
        <v>46237.166666654201</v>
      </c>
      <c r="C5148" s="84">
        <v>0</v>
      </c>
      <c r="D5148" s="76">
        <f t="shared" si="320"/>
        <v>8</v>
      </c>
      <c r="E5148" s="76">
        <f t="shared" si="321"/>
        <v>4</v>
      </c>
      <c r="F5148" s="101">
        <f t="shared" si="322"/>
        <v>2</v>
      </c>
      <c r="G5148" s="101" t="str">
        <f t="shared" si="323"/>
        <v>Off</v>
      </c>
    </row>
    <row r="5149" spans="2:7" x14ac:dyDescent="0.35">
      <c r="B5149" s="3">
        <v>46237.208333320865</v>
      </c>
      <c r="C5149" s="84">
        <v>0</v>
      </c>
      <c r="D5149" s="76">
        <f t="shared" si="320"/>
        <v>8</v>
      </c>
      <c r="E5149" s="76">
        <f t="shared" si="321"/>
        <v>5</v>
      </c>
      <c r="F5149" s="101">
        <f t="shared" si="322"/>
        <v>2</v>
      </c>
      <c r="G5149" s="101" t="str">
        <f t="shared" si="323"/>
        <v>Off</v>
      </c>
    </row>
    <row r="5150" spans="2:7" x14ac:dyDescent="0.35">
      <c r="B5150" s="3">
        <v>46237.249999987529</v>
      </c>
      <c r="C5150" s="84">
        <v>0</v>
      </c>
      <c r="D5150" s="76">
        <f t="shared" si="320"/>
        <v>8</v>
      </c>
      <c r="E5150" s="76">
        <f t="shared" si="321"/>
        <v>6</v>
      </c>
      <c r="F5150" s="101">
        <f t="shared" si="322"/>
        <v>2</v>
      </c>
      <c r="G5150" s="101" t="str">
        <f t="shared" si="323"/>
        <v>Off</v>
      </c>
    </row>
    <row r="5151" spans="2:7" x14ac:dyDescent="0.35">
      <c r="B5151" s="3">
        <v>46237.291666654193</v>
      </c>
      <c r="C5151" s="84">
        <v>3.0560066497216956</v>
      </c>
      <c r="D5151" s="76">
        <f t="shared" si="320"/>
        <v>8</v>
      </c>
      <c r="E5151" s="76">
        <f t="shared" si="321"/>
        <v>7</v>
      </c>
      <c r="F5151" s="101">
        <f t="shared" si="322"/>
        <v>2</v>
      </c>
      <c r="G5151" s="101" t="str">
        <f t="shared" si="323"/>
        <v>Off</v>
      </c>
    </row>
    <row r="5152" spans="2:7" x14ac:dyDescent="0.35">
      <c r="B5152" s="3">
        <v>46237.333333320857</v>
      </c>
      <c r="C5152" s="84">
        <v>5.4431043951695033</v>
      </c>
      <c r="D5152" s="76">
        <f t="shared" si="320"/>
        <v>8</v>
      </c>
      <c r="E5152" s="76">
        <f t="shared" si="321"/>
        <v>8</v>
      </c>
      <c r="F5152" s="101">
        <f t="shared" si="322"/>
        <v>2</v>
      </c>
      <c r="G5152" s="101" t="str">
        <f t="shared" si="323"/>
        <v>On</v>
      </c>
    </row>
    <row r="5153" spans="2:7" x14ac:dyDescent="0.35">
      <c r="B5153" s="3">
        <v>46237.374999987522</v>
      </c>
      <c r="C5153" s="84">
        <v>6.5015571596319237</v>
      </c>
      <c r="D5153" s="76">
        <f t="shared" si="320"/>
        <v>8</v>
      </c>
      <c r="E5153" s="76">
        <f t="shared" si="321"/>
        <v>9</v>
      </c>
      <c r="F5153" s="101">
        <f t="shared" si="322"/>
        <v>2</v>
      </c>
      <c r="G5153" s="101" t="str">
        <f t="shared" si="323"/>
        <v>On</v>
      </c>
    </row>
    <row r="5154" spans="2:7" x14ac:dyDescent="0.35">
      <c r="B5154" s="3">
        <v>46237.416666654186</v>
      </c>
      <c r="C5154" s="84">
        <v>8.7186383774877125</v>
      </c>
      <c r="D5154" s="76">
        <f t="shared" si="320"/>
        <v>8</v>
      </c>
      <c r="E5154" s="76">
        <f t="shared" si="321"/>
        <v>10</v>
      </c>
      <c r="F5154" s="101">
        <f t="shared" si="322"/>
        <v>2</v>
      </c>
      <c r="G5154" s="101" t="str">
        <f t="shared" si="323"/>
        <v>On</v>
      </c>
    </row>
    <row r="5155" spans="2:7" x14ac:dyDescent="0.35">
      <c r="B5155" s="3">
        <v>46237.45833332085</v>
      </c>
      <c r="C5155" s="84">
        <v>7.0225635783924609</v>
      </c>
      <c r="D5155" s="76">
        <f t="shared" si="320"/>
        <v>8</v>
      </c>
      <c r="E5155" s="76">
        <f t="shared" si="321"/>
        <v>11</v>
      </c>
      <c r="F5155" s="101">
        <f t="shared" si="322"/>
        <v>2</v>
      </c>
      <c r="G5155" s="101" t="str">
        <f t="shared" si="323"/>
        <v>On</v>
      </c>
    </row>
    <row r="5156" spans="2:7" x14ac:dyDescent="0.35">
      <c r="B5156" s="3">
        <v>46237.499999987514</v>
      </c>
      <c r="C5156" s="84">
        <v>15.115734638946821</v>
      </c>
      <c r="D5156" s="76">
        <f t="shared" si="320"/>
        <v>8</v>
      </c>
      <c r="E5156" s="76">
        <f t="shared" si="321"/>
        <v>12</v>
      </c>
      <c r="F5156" s="101">
        <f t="shared" si="322"/>
        <v>2</v>
      </c>
      <c r="G5156" s="101" t="str">
        <f t="shared" si="323"/>
        <v>On</v>
      </c>
    </row>
    <row r="5157" spans="2:7" x14ac:dyDescent="0.35">
      <c r="B5157" s="3">
        <v>46237.541666654179</v>
      </c>
      <c r="C5157" s="84">
        <v>15.646798341666175</v>
      </c>
      <c r="D5157" s="76">
        <f t="shared" si="320"/>
        <v>8</v>
      </c>
      <c r="E5157" s="76">
        <f t="shared" si="321"/>
        <v>13</v>
      </c>
      <c r="F5157" s="101">
        <f t="shared" si="322"/>
        <v>2</v>
      </c>
      <c r="G5157" s="101" t="str">
        <f t="shared" si="323"/>
        <v>On</v>
      </c>
    </row>
    <row r="5158" spans="2:7" x14ac:dyDescent="0.35">
      <c r="B5158" s="3">
        <v>46237.583333320843</v>
      </c>
      <c r="C5158" s="84">
        <v>16.12111039900979</v>
      </c>
      <c r="D5158" s="76">
        <f t="shared" si="320"/>
        <v>8</v>
      </c>
      <c r="E5158" s="76">
        <f t="shared" si="321"/>
        <v>14</v>
      </c>
      <c r="F5158" s="101">
        <f t="shared" si="322"/>
        <v>2</v>
      </c>
      <c r="G5158" s="101" t="str">
        <f t="shared" si="323"/>
        <v>On</v>
      </c>
    </row>
    <row r="5159" spans="2:7" x14ac:dyDescent="0.35">
      <c r="B5159" s="3">
        <v>46237.624999987507</v>
      </c>
      <c r="C5159" s="84">
        <v>10.15400265665042</v>
      </c>
      <c r="D5159" s="76">
        <f t="shared" si="320"/>
        <v>8</v>
      </c>
      <c r="E5159" s="76">
        <f t="shared" si="321"/>
        <v>15</v>
      </c>
      <c r="F5159" s="101">
        <f t="shared" si="322"/>
        <v>2</v>
      </c>
      <c r="G5159" s="101" t="str">
        <f t="shared" si="323"/>
        <v>On</v>
      </c>
    </row>
    <row r="5160" spans="2:7" x14ac:dyDescent="0.35">
      <c r="B5160" s="3">
        <v>46237.666666654171</v>
      </c>
      <c r="C5160" s="84">
        <v>8.0435279057773901</v>
      </c>
      <c r="D5160" s="76">
        <f t="shared" si="320"/>
        <v>8</v>
      </c>
      <c r="E5160" s="76">
        <f t="shared" si="321"/>
        <v>16</v>
      </c>
      <c r="F5160" s="101">
        <f t="shared" si="322"/>
        <v>2</v>
      </c>
      <c r="G5160" s="101" t="str">
        <f t="shared" si="323"/>
        <v>On</v>
      </c>
    </row>
    <row r="5161" spans="2:7" x14ac:dyDescent="0.35">
      <c r="B5161" s="3">
        <v>46237.708333320836</v>
      </c>
      <c r="C5161" s="84">
        <v>2.5534101115145265</v>
      </c>
      <c r="D5161" s="76">
        <f t="shared" si="320"/>
        <v>8</v>
      </c>
      <c r="E5161" s="76">
        <f t="shared" si="321"/>
        <v>17</v>
      </c>
      <c r="F5161" s="101">
        <f t="shared" si="322"/>
        <v>2</v>
      </c>
      <c r="G5161" s="101" t="str">
        <f t="shared" si="323"/>
        <v>On</v>
      </c>
    </row>
    <row r="5162" spans="2:7" x14ac:dyDescent="0.35">
      <c r="B5162" s="3">
        <v>46237.7499999875</v>
      </c>
      <c r="C5162" s="84">
        <v>6.0517998599966516</v>
      </c>
      <c r="D5162" s="76">
        <f t="shared" si="320"/>
        <v>8</v>
      </c>
      <c r="E5162" s="76">
        <f t="shared" si="321"/>
        <v>18</v>
      </c>
      <c r="F5162" s="101">
        <f t="shared" si="322"/>
        <v>2</v>
      </c>
      <c r="G5162" s="101" t="str">
        <f t="shared" si="323"/>
        <v>On</v>
      </c>
    </row>
    <row r="5163" spans="2:7" x14ac:dyDescent="0.35">
      <c r="B5163" s="3">
        <v>46237.791666654164</v>
      </c>
      <c r="C5163" s="84">
        <v>1.3531226764466033</v>
      </c>
      <c r="D5163" s="76">
        <f t="shared" si="320"/>
        <v>8</v>
      </c>
      <c r="E5163" s="76">
        <f t="shared" si="321"/>
        <v>19</v>
      </c>
      <c r="F5163" s="101">
        <f t="shared" si="322"/>
        <v>2</v>
      </c>
      <c r="G5163" s="101" t="str">
        <f t="shared" si="323"/>
        <v>On</v>
      </c>
    </row>
    <row r="5164" spans="2:7" x14ac:dyDescent="0.35">
      <c r="B5164" s="3">
        <v>46237.833333320828</v>
      </c>
      <c r="C5164" s="84">
        <v>0</v>
      </c>
      <c r="D5164" s="76">
        <f t="shared" si="320"/>
        <v>8</v>
      </c>
      <c r="E5164" s="76">
        <f t="shared" si="321"/>
        <v>20</v>
      </c>
      <c r="F5164" s="101">
        <f t="shared" si="322"/>
        <v>2</v>
      </c>
      <c r="G5164" s="101" t="str">
        <f t="shared" si="323"/>
        <v>On</v>
      </c>
    </row>
    <row r="5165" spans="2:7" x14ac:dyDescent="0.35">
      <c r="B5165" s="3">
        <v>46237.874999987493</v>
      </c>
      <c r="C5165" s="84">
        <v>0</v>
      </c>
      <c r="D5165" s="76">
        <f t="shared" si="320"/>
        <v>8</v>
      </c>
      <c r="E5165" s="76">
        <f t="shared" si="321"/>
        <v>21</v>
      </c>
      <c r="F5165" s="101">
        <f t="shared" si="322"/>
        <v>2</v>
      </c>
      <c r="G5165" s="101" t="str">
        <f t="shared" si="323"/>
        <v>On</v>
      </c>
    </row>
    <row r="5166" spans="2:7" x14ac:dyDescent="0.35">
      <c r="B5166" s="3">
        <v>46237.916666654157</v>
      </c>
      <c r="C5166" s="84">
        <v>0</v>
      </c>
      <c r="D5166" s="76">
        <f t="shared" si="320"/>
        <v>8</v>
      </c>
      <c r="E5166" s="76">
        <f t="shared" si="321"/>
        <v>22</v>
      </c>
      <c r="F5166" s="101">
        <f t="shared" si="322"/>
        <v>2</v>
      </c>
      <c r="G5166" s="101" t="str">
        <f t="shared" si="323"/>
        <v>On</v>
      </c>
    </row>
    <row r="5167" spans="2:7" x14ac:dyDescent="0.35">
      <c r="B5167" s="3">
        <v>46237.958333320821</v>
      </c>
      <c r="C5167" s="84">
        <v>0</v>
      </c>
      <c r="D5167" s="76">
        <f t="shared" si="320"/>
        <v>8</v>
      </c>
      <c r="E5167" s="76">
        <f t="shared" si="321"/>
        <v>23</v>
      </c>
      <c r="F5167" s="101">
        <f t="shared" si="322"/>
        <v>2</v>
      </c>
      <c r="G5167" s="101" t="str">
        <f t="shared" si="323"/>
        <v>On</v>
      </c>
    </row>
    <row r="5168" spans="2:7" x14ac:dyDescent="0.35">
      <c r="B5168" s="3">
        <v>46237.999999987485</v>
      </c>
      <c r="C5168" s="84">
        <v>0</v>
      </c>
      <c r="D5168" s="76">
        <f t="shared" si="320"/>
        <v>8</v>
      </c>
      <c r="E5168" s="76">
        <f t="shared" si="321"/>
        <v>0</v>
      </c>
      <c r="F5168" s="101">
        <f t="shared" si="322"/>
        <v>3</v>
      </c>
      <c r="G5168" s="101" t="str">
        <f t="shared" si="323"/>
        <v>Off</v>
      </c>
    </row>
    <row r="5169" spans="2:7" x14ac:dyDescent="0.35">
      <c r="B5169" s="3">
        <v>46238.04166665415</v>
      </c>
      <c r="C5169" s="84">
        <v>0</v>
      </c>
      <c r="D5169" s="76">
        <f t="shared" si="320"/>
        <v>8</v>
      </c>
      <c r="E5169" s="76">
        <f t="shared" si="321"/>
        <v>1</v>
      </c>
      <c r="F5169" s="101">
        <f t="shared" si="322"/>
        <v>3</v>
      </c>
      <c r="G5169" s="101" t="str">
        <f t="shared" si="323"/>
        <v>Off</v>
      </c>
    </row>
    <row r="5170" spans="2:7" x14ac:dyDescent="0.35">
      <c r="B5170" s="3">
        <v>46238.083333320814</v>
      </c>
      <c r="C5170" s="84">
        <v>0</v>
      </c>
      <c r="D5170" s="76">
        <f t="shared" si="320"/>
        <v>8</v>
      </c>
      <c r="E5170" s="76">
        <f t="shared" si="321"/>
        <v>2</v>
      </c>
      <c r="F5170" s="101">
        <f t="shared" si="322"/>
        <v>3</v>
      </c>
      <c r="G5170" s="101" t="str">
        <f t="shared" si="323"/>
        <v>Off</v>
      </c>
    </row>
    <row r="5171" spans="2:7" x14ac:dyDescent="0.35">
      <c r="B5171" s="3">
        <v>46238.124999987478</v>
      </c>
      <c r="C5171" s="84">
        <v>0</v>
      </c>
      <c r="D5171" s="76">
        <f t="shared" si="320"/>
        <v>8</v>
      </c>
      <c r="E5171" s="76">
        <f t="shared" si="321"/>
        <v>3</v>
      </c>
      <c r="F5171" s="101">
        <f t="shared" si="322"/>
        <v>3</v>
      </c>
      <c r="G5171" s="101" t="str">
        <f t="shared" si="323"/>
        <v>Off</v>
      </c>
    </row>
    <row r="5172" spans="2:7" x14ac:dyDescent="0.35">
      <c r="B5172" s="3">
        <v>46238.166666654142</v>
      </c>
      <c r="C5172" s="84">
        <v>0</v>
      </c>
      <c r="D5172" s="76">
        <f t="shared" si="320"/>
        <v>8</v>
      </c>
      <c r="E5172" s="76">
        <f t="shared" si="321"/>
        <v>4</v>
      </c>
      <c r="F5172" s="101">
        <f t="shared" si="322"/>
        <v>3</v>
      </c>
      <c r="G5172" s="101" t="str">
        <f t="shared" si="323"/>
        <v>Off</v>
      </c>
    </row>
    <row r="5173" spans="2:7" x14ac:dyDescent="0.35">
      <c r="B5173" s="3">
        <v>46238.208333320807</v>
      </c>
      <c r="C5173" s="84">
        <v>0</v>
      </c>
      <c r="D5173" s="76">
        <f t="shared" si="320"/>
        <v>8</v>
      </c>
      <c r="E5173" s="76">
        <f t="shared" si="321"/>
        <v>5</v>
      </c>
      <c r="F5173" s="101">
        <f t="shared" si="322"/>
        <v>3</v>
      </c>
      <c r="G5173" s="101" t="str">
        <f t="shared" si="323"/>
        <v>Off</v>
      </c>
    </row>
    <row r="5174" spans="2:7" x14ac:dyDescent="0.35">
      <c r="B5174" s="3">
        <v>46238.249999987471</v>
      </c>
      <c r="C5174" s="84">
        <v>0</v>
      </c>
      <c r="D5174" s="76">
        <f t="shared" si="320"/>
        <v>8</v>
      </c>
      <c r="E5174" s="76">
        <f t="shared" si="321"/>
        <v>6</v>
      </c>
      <c r="F5174" s="101">
        <f t="shared" si="322"/>
        <v>3</v>
      </c>
      <c r="G5174" s="101" t="str">
        <f t="shared" si="323"/>
        <v>Off</v>
      </c>
    </row>
    <row r="5175" spans="2:7" x14ac:dyDescent="0.35">
      <c r="B5175" s="3">
        <v>46238.291666654135</v>
      </c>
      <c r="C5175" s="84">
        <v>0.6593428663055203</v>
      </c>
      <c r="D5175" s="76">
        <f t="shared" si="320"/>
        <v>8</v>
      </c>
      <c r="E5175" s="76">
        <f t="shared" si="321"/>
        <v>7</v>
      </c>
      <c r="F5175" s="101">
        <f t="shared" si="322"/>
        <v>3</v>
      </c>
      <c r="G5175" s="101" t="str">
        <f t="shared" si="323"/>
        <v>Off</v>
      </c>
    </row>
    <row r="5176" spans="2:7" x14ac:dyDescent="0.35">
      <c r="B5176" s="3">
        <v>46238.333333320799</v>
      </c>
      <c r="C5176" s="84">
        <v>1.0235739911207296</v>
      </c>
      <c r="D5176" s="76">
        <f t="shared" si="320"/>
        <v>8</v>
      </c>
      <c r="E5176" s="76">
        <f t="shared" si="321"/>
        <v>8</v>
      </c>
      <c r="F5176" s="101">
        <f t="shared" si="322"/>
        <v>3</v>
      </c>
      <c r="G5176" s="101" t="str">
        <f t="shared" si="323"/>
        <v>On</v>
      </c>
    </row>
    <row r="5177" spans="2:7" x14ac:dyDescent="0.35">
      <c r="B5177" s="3">
        <v>46238.374999987464</v>
      </c>
      <c r="C5177" s="84">
        <v>2.5378797959069259</v>
      </c>
      <c r="D5177" s="76">
        <f t="shared" si="320"/>
        <v>8</v>
      </c>
      <c r="E5177" s="76">
        <f t="shared" si="321"/>
        <v>9</v>
      </c>
      <c r="F5177" s="101">
        <f t="shared" si="322"/>
        <v>3</v>
      </c>
      <c r="G5177" s="101" t="str">
        <f t="shared" si="323"/>
        <v>On</v>
      </c>
    </row>
    <row r="5178" spans="2:7" x14ac:dyDescent="0.35">
      <c r="B5178" s="3">
        <v>46238.416666654128</v>
      </c>
      <c r="C5178" s="84">
        <v>7.1881346865269782</v>
      </c>
      <c r="D5178" s="76">
        <f t="shared" si="320"/>
        <v>8</v>
      </c>
      <c r="E5178" s="76">
        <f t="shared" si="321"/>
        <v>10</v>
      </c>
      <c r="F5178" s="101">
        <f t="shared" si="322"/>
        <v>3</v>
      </c>
      <c r="G5178" s="101" t="str">
        <f t="shared" si="323"/>
        <v>On</v>
      </c>
    </row>
    <row r="5179" spans="2:7" x14ac:dyDescent="0.35">
      <c r="B5179" s="3">
        <v>46238.458333320792</v>
      </c>
      <c r="C5179" s="84">
        <v>6.4593302644116246</v>
      </c>
      <c r="D5179" s="76">
        <f t="shared" si="320"/>
        <v>8</v>
      </c>
      <c r="E5179" s="76">
        <f t="shared" si="321"/>
        <v>11</v>
      </c>
      <c r="F5179" s="101">
        <f t="shared" si="322"/>
        <v>3</v>
      </c>
      <c r="G5179" s="101" t="str">
        <f t="shared" si="323"/>
        <v>On</v>
      </c>
    </row>
    <row r="5180" spans="2:7" x14ac:dyDescent="0.35">
      <c r="B5180" s="3">
        <v>46238.499999987456</v>
      </c>
      <c r="C5180" s="84">
        <v>7.9229504919518776</v>
      </c>
      <c r="D5180" s="76">
        <f t="shared" si="320"/>
        <v>8</v>
      </c>
      <c r="E5180" s="76">
        <f t="shared" si="321"/>
        <v>12</v>
      </c>
      <c r="F5180" s="101">
        <f t="shared" si="322"/>
        <v>3</v>
      </c>
      <c r="G5180" s="101" t="str">
        <f t="shared" si="323"/>
        <v>On</v>
      </c>
    </row>
    <row r="5181" spans="2:7" x14ac:dyDescent="0.35">
      <c r="B5181" s="3">
        <v>46238.54166665412</v>
      </c>
      <c r="C5181" s="84">
        <v>7.9800078994908885</v>
      </c>
      <c r="D5181" s="76">
        <f t="shared" si="320"/>
        <v>8</v>
      </c>
      <c r="E5181" s="76">
        <f t="shared" si="321"/>
        <v>13</v>
      </c>
      <c r="F5181" s="101">
        <f t="shared" si="322"/>
        <v>3</v>
      </c>
      <c r="G5181" s="101" t="str">
        <f t="shared" si="323"/>
        <v>On</v>
      </c>
    </row>
    <row r="5182" spans="2:7" x14ac:dyDescent="0.35">
      <c r="B5182" s="3">
        <v>46238.583333320785</v>
      </c>
      <c r="C5182" s="84">
        <v>20.585993150903402</v>
      </c>
      <c r="D5182" s="76">
        <f t="shared" si="320"/>
        <v>8</v>
      </c>
      <c r="E5182" s="76">
        <f t="shared" si="321"/>
        <v>14</v>
      </c>
      <c r="F5182" s="101">
        <f t="shared" si="322"/>
        <v>3</v>
      </c>
      <c r="G5182" s="101" t="str">
        <f t="shared" si="323"/>
        <v>On</v>
      </c>
    </row>
    <row r="5183" spans="2:7" x14ac:dyDescent="0.35">
      <c r="B5183" s="3">
        <v>46238.624999987449</v>
      </c>
      <c r="C5183" s="84">
        <v>20.45772879892835</v>
      </c>
      <c r="D5183" s="76">
        <f t="shared" si="320"/>
        <v>8</v>
      </c>
      <c r="E5183" s="76">
        <f t="shared" si="321"/>
        <v>15</v>
      </c>
      <c r="F5183" s="101">
        <f t="shared" si="322"/>
        <v>3</v>
      </c>
      <c r="G5183" s="101" t="str">
        <f t="shared" si="323"/>
        <v>On</v>
      </c>
    </row>
    <row r="5184" spans="2:7" x14ac:dyDescent="0.35">
      <c r="B5184" s="3">
        <v>46238.666666654113</v>
      </c>
      <c r="C5184" s="84">
        <v>19.553249112397562</v>
      </c>
      <c r="D5184" s="76">
        <f t="shared" si="320"/>
        <v>8</v>
      </c>
      <c r="E5184" s="76">
        <f t="shared" si="321"/>
        <v>16</v>
      </c>
      <c r="F5184" s="101">
        <f t="shared" si="322"/>
        <v>3</v>
      </c>
      <c r="G5184" s="101" t="str">
        <f t="shared" si="323"/>
        <v>On</v>
      </c>
    </row>
    <row r="5185" spans="2:7" x14ac:dyDescent="0.35">
      <c r="B5185" s="3">
        <v>46238.708333320777</v>
      </c>
      <c r="C5185" s="84">
        <v>17.770056462324025</v>
      </c>
      <c r="D5185" s="76">
        <f t="shared" si="320"/>
        <v>8</v>
      </c>
      <c r="E5185" s="76">
        <f t="shared" si="321"/>
        <v>17</v>
      </c>
      <c r="F5185" s="101">
        <f t="shared" si="322"/>
        <v>3</v>
      </c>
      <c r="G5185" s="101" t="str">
        <f t="shared" si="323"/>
        <v>On</v>
      </c>
    </row>
    <row r="5186" spans="2:7" x14ac:dyDescent="0.35">
      <c r="B5186" s="3">
        <v>46238.749999987442</v>
      </c>
      <c r="C5186" s="84">
        <v>13.507982508987157</v>
      </c>
      <c r="D5186" s="76">
        <f t="shared" si="320"/>
        <v>8</v>
      </c>
      <c r="E5186" s="76">
        <f t="shared" si="321"/>
        <v>18</v>
      </c>
      <c r="F5186" s="101">
        <f t="shared" si="322"/>
        <v>3</v>
      </c>
      <c r="G5186" s="101" t="str">
        <f t="shared" si="323"/>
        <v>On</v>
      </c>
    </row>
    <row r="5187" spans="2:7" x14ac:dyDescent="0.35">
      <c r="B5187" s="3">
        <v>46238.791666654106</v>
      </c>
      <c r="C5187" s="84">
        <v>3.822161578786238</v>
      </c>
      <c r="D5187" s="76">
        <f t="shared" si="320"/>
        <v>8</v>
      </c>
      <c r="E5187" s="76">
        <f t="shared" si="321"/>
        <v>19</v>
      </c>
      <c r="F5187" s="101">
        <f t="shared" si="322"/>
        <v>3</v>
      </c>
      <c r="G5187" s="101" t="str">
        <f t="shared" si="323"/>
        <v>On</v>
      </c>
    </row>
    <row r="5188" spans="2:7" x14ac:dyDescent="0.35">
      <c r="B5188" s="3">
        <v>46238.83333332077</v>
      </c>
      <c r="C5188" s="84">
        <v>0</v>
      </c>
      <c r="D5188" s="76">
        <f t="shared" si="320"/>
        <v>8</v>
      </c>
      <c r="E5188" s="76">
        <f t="shared" si="321"/>
        <v>20</v>
      </c>
      <c r="F5188" s="101">
        <f t="shared" si="322"/>
        <v>3</v>
      </c>
      <c r="G5188" s="101" t="str">
        <f t="shared" si="323"/>
        <v>On</v>
      </c>
    </row>
    <row r="5189" spans="2:7" x14ac:dyDescent="0.35">
      <c r="B5189" s="3">
        <v>46238.874999987434</v>
      </c>
      <c r="C5189" s="84">
        <v>0</v>
      </c>
      <c r="D5189" s="76">
        <f t="shared" si="320"/>
        <v>8</v>
      </c>
      <c r="E5189" s="76">
        <f t="shared" si="321"/>
        <v>21</v>
      </c>
      <c r="F5189" s="101">
        <f t="shared" si="322"/>
        <v>3</v>
      </c>
      <c r="G5189" s="101" t="str">
        <f t="shared" si="323"/>
        <v>On</v>
      </c>
    </row>
    <row r="5190" spans="2:7" x14ac:dyDescent="0.35">
      <c r="B5190" s="3">
        <v>46238.916666654099</v>
      </c>
      <c r="C5190" s="84">
        <v>0</v>
      </c>
      <c r="D5190" s="76">
        <f t="shared" si="320"/>
        <v>8</v>
      </c>
      <c r="E5190" s="76">
        <f t="shared" si="321"/>
        <v>22</v>
      </c>
      <c r="F5190" s="101">
        <f t="shared" si="322"/>
        <v>3</v>
      </c>
      <c r="G5190" s="101" t="str">
        <f t="shared" si="323"/>
        <v>On</v>
      </c>
    </row>
    <row r="5191" spans="2:7" x14ac:dyDescent="0.35">
      <c r="B5191" s="3">
        <v>46238.958333320763</v>
      </c>
      <c r="C5191" s="84">
        <v>0</v>
      </c>
      <c r="D5191" s="76">
        <f t="shared" si="320"/>
        <v>8</v>
      </c>
      <c r="E5191" s="76">
        <f t="shared" si="321"/>
        <v>23</v>
      </c>
      <c r="F5191" s="101">
        <f t="shared" si="322"/>
        <v>3</v>
      </c>
      <c r="G5191" s="101" t="str">
        <f t="shared" si="323"/>
        <v>On</v>
      </c>
    </row>
    <row r="5192" spans="2:7" x14ac:dyDescent="0.35">
      <c r="B5192" s="3">
        <v>46238.999999987427</v>
      </c>
      <c r="C5192" s="84">
        <v>0</v>
      </c>
      <c r="D5192" s="76">
        <f t="shared" si="320"/>
        <v>8</v>
      </c>
      <c r="E5192" s="76">
        <f t="shared" si="321"/>
        <v>0</v>
      </c>
      <c r="F5192" s="101">
        <f t="shared" si="322"/>
        <v>4</v>
      </c>
      <c r="G5192" s="101" t="str">
        <f t="shared" si="323"/>
        <v>Off</v>
      </c>
    </row>
    <row r="5193" spans="2:7" x14ac:dyDescent="0.35">
      <c r="B5193" s="3">
        <v>46239.041666654091</v>
      </c>
      <c r="C5193" s="84">
        <v>0</v>
      </c>
      <c r="D5193" s="76">
        <f t="shared" ref="D5193:D5256" si="324">MONTH(B5193)</f>
        <v>8</v>
      </c>
      <c r="E5193" s="76">
        <f t="shared" si="321"/>
        <v>1</v>
      </c>
      <c r="F5193" s="101">
        <f t="shared" si="322"/>
        <v>4</v>
      </c>
      <c r="G5193" s="101" t="str">
        <f t="shared" si="323"/>
        <v>Off</v>
      </c>
    </row>
    <row r="5194" spans="2:7" x14ac:dyDescent="0.35">
      <c r="B5194" s="3">
        <v>46239.083333320756</v>
      </c>
      <c r="C5194" s="84">
        <v>0</v>
      </c>
      <c r="D5194" s="76">
        <f t="shared" si="324"/>
        <v>8</v>
      </c>
      <c r="E5194" s="76">
        <f t="shared" ref="E5194:E5257" si="325">HOUR(B5194)</f>
        <v>2</v>
      </c>
      <c r="F5194" s="101">
        <f t="shared" ref="F5194:F5257" si="326">WEEKDAY(B5194,1)</f>
        <v>4</v>
      </c>
      <c r="G5194" s="101" t="str">
        <f t="shared" ref="G5194:G5257" si="327">IF(OR(F5194=$F$6,F5194=$F$7),"Off",IF(E5194&lt;8,"Off","On"))</f>
        <v>Off</v>
      </c>
    </row>
    <row r="5195" spans="2:7" x14ac:dyDescent="0.35">
      <c r="B5195" s="3">
        <v>46239.12499998742</v>
      </c>
      <c r="C5195" s="84">
        <v>0</v>
      </c>
      <c r="D5195" s="76">
        <f t="shared" si="324"/>
        <v>8</v>
      </c>
      <c r="E5195" s="76">
        <f t="shared" si="325"/>
        <v>3</v>
      </c>
      <c r="F5195" s="101">
        <f t="shared" si="326"/>
        <v>4</v>
      </c>
      <c r="G5195" s="101" t="str">
        <f t="shared" si="327"/>
        <v>Off</v>
      </c>
    </row>
    <row r="5196" spans="2:7" x14ac:dyDescent="0.35">
      <c r="B5196" s="3">
        <v>46239.166666654084</v>
      </c>
      <c r="C5196" s="84">
        <v>0</v>
      </c>
      <c r="D5196" s="76">
        <f t="shared" si="324"/>
        <v>8</v>
      </c>
      <c r="E5196" s="76">
        <f t="shared" si="325"/>
        <v>4</v>
      </c>
      <c r="F5196" s="101">
        <f t="shared" si="326"/>
        <v>4</v>
      </c>
      <c r="G5196" s="101" t="str">
        <f t="shared" si="327"/>
        <v>Off</v>
      </c>
    </row>
    <row r="5197" spans="2:7" x14ac:dyDescent="0.35">
      <c r="B5197" s="3">
        <v>46239.208333320748</v>
      </c>
      <c r="C5197" s="84">
        <v>0</v>
      </c>
      <c r="D5197" s="76">
        <f t="shared" si="324"/>
        <v>8</v>
      </c>
      <c r="E5197" s="76">
        <f t="shared" si="325"/>
        <v>5</v>
      </c>
      <c r="F5197" s="101">
        <f t="shared" si="326"/>
        <v>4</v>
      </c>
      <c r="G5197" s="101" t="str">
        <f t="shared" si="327"/>
        <v>Off</v>
      </c>
    </row>
    <row r="5198" spans="2:7" x14ac:dyDescent="0.35">
      <c r="B5198" s="3">
        <v>46239.249999987413</v>
      </c>
      <c r="C5198" s="84">
        <v>0</v>
      </c>
      <c r="D5198" s="76">
        <f t="shared" si="324"/>
        <v>8</v>
      </c>
      <c r="E5198" s="76">
        <f t="shared" si="325"/>
        <v>6</v>
      </c>
      <c r="F5198" s="101">
        <f t="shared" si="326"/>
        <v>4</v>
      </c>
      <c r="G5198" s="101" t="str">
        <f t="shared" si="327"/>
        <v>Off</v>
      </c>
    </row>
    <row r="5199" spans="2:7" x14ac:dyDescent="0.35">
      <c r="B5199" s="3">
        <v>46239.291666654077</v>
      </c>
      <c r="C5199" s="84">
        <v>4.2446723117394631</v>
      </c>
      <c r="D5199" s="76">
        <f t="shared" si="324"/>
        <v>8</v>
      </c>
      <c r="E5199" s="76">
        <f t="shared" si="325"/>
        <v>7</v>
      </c>
      <c r="F5199" s="101">
        <f t="shared" si="326"/>
        <v>4</v>
      </c>
      <c r="G5199" s="101" t="str">
        <f t="shared" si="327"/>
        <v>Off</v>
      </c>
    </row>
    <row r="5200" spans="2:7" x14ac:dyDescent="0.35">
      <c r="B5200" s="3">
        <v>46239.333333320741</v>
      </c>
      <c r="C5200" s="84">
        <v>12.788667858643803</v>
      </c>
      <c r="D5200" s="76">
        <f t="shared" si="324"/>
        <v>8</v>
      </c>
      <c r="E5200" s="76">
        <f t="shared" si="325"/>
        <v>8</v>
      </c>
      <c r="F5200" s="101">
        <f t="shared" si="326"/>
        <v>4</v>
      </c>
      <c r="G5200" s="101" t="str">
        <f t="shared" si="327"/>
        <v>On</v>
      </c>
    </row>
    <row r="5201" spans="2:7" x14ac:dyDescent="0.35">
      <c r="B5201" s="3">
        <v>46239.374999987405</v>
      </c>
      <c r="C5201" s="84">
        <v>17.669053608649786</v>
      </c>
      <c r="D5201" s="76">
        <f t="shared" si="324"/>
        <v>8</v>
      </c>
      <c r="E5201" s="76">
        <f t="shared" si="325"/>
        <v>9</v>
      </c>
      <c r="F5201" s="101">
        <f t="shared" si="326"/>
        <v>4</v>
      </c>
      <c r="G5201" s="101" t="str">
        <f t="shared" si="327"/>
        <v>On</v>
      </c>
    </row>
    <row r="5202" spans="2:7" x14ac:dyDescent="0.35">
      <c r="B5202" s="3">
        <v>46239.41666665407</v>
      </c>
      <c r="C5202" s="84">
        <v>19.775274896305199</v>
      </c>
      <c r="D5202" s="76">
        <f t="shared" si="324"/>
        <v>8</v>
      </c>
      <c r="E5202" s="76">
        <f t="shared" si="325"/>
        <v>10</v>
      </c>
      <c r="F5202" s="101">
        <f t="shared" si="326"/>
        <v>4</v>
      </c>
      <c r="G5202" s="101" t="str">
        <f t="shared" si="327"/>
        <v>On</v>
      </c>
    </row>
    <row r="5203" spans="2:7" x14ac:dyDescent="0.35">
      <c r="B5203" s="3">
        <v>46239.458333320734</v>
      </c>
      <c r="C5203" s="84">
        <v>20.477109968081582</v>
      </c>
      <c r="D5203" s="76">
        <f t="shared" si="324"/>
        <v>8</v>
      </c>
      <c r="E5203" s="76">
        <f t="shared" si="325"/>
        <v>11</v>
      </c>
      <c r="F5203" s="101">
        <f t="shared" si="326"/>
        <v>4</v>
      </c>
      <c r="G5203" s="101" t="str">
        <f t="shared" si="327"/>
        <v>On</v>
      </c>
    </row>
    <row r="5204" spans="2:7" x14ac:dyDescent="0.35">
      <c r="B5204" s="3">
        <v>46239.499999987398</v>
      </c>
      <c r="C5204" s="84">
        <v>16.228651616262585</v>
      </c>
      <c r="D5204" s="76">
        <f t="shared" si="324"/>
        <v>8</v>
      </c>
      <c r="E5204" s="76">
        <f t="shared" si="325"/>
        <v>12</v>
      </c>
      <c r="F5204" s="101">
        <f t="shared" si="326"/>
        <v>4</v>
      </c>
      <c r="G5204" s="101" t="str">
        <f t="shared" si="327"/>
        <v>On</v>
      </c>
    </row>
    <row r="5205" spans="2:7" x14ac:dyDescent="0.35">
      <c r="B5205" s="3">
        <v>46239.541666654062</v>
      </c>
      <c r="C5205" s="84">
        <v>17.637615484030782</v>
      </c>
      <c r="D5205" s="76">
        <f t="shared" si="324"/>
        <v>8</v>
      </c>
      <c r="E5205" s="76">
        <f t="shared" si="325"/>
        <v>13</v>
      </c>
      <c r="F5205" s="101">
        <f t="shared" si="326"/>
        <v>4</v>
      </c>
      <c r="G5205" s="101" t="str">
        <f t="shared" si="327"/>
        <v>On</v>
      </c>
    </row>
    <row r="5206" spans="2:7" x14ac:dyDescent="0.35">
      <c r="B5206" s="3">
        <v>46239.583333320727</v>
      </c>
      <c r="C5206" s="84">
        <v>16.621012834763679</v>
      </c>
      <c r="D5206" s="76">
        <f t="shared" si="324"/>
        <v>8</v>
      </c>
      <c r="E5206" s="76">
        <f t="shared" si="325"/>
        <v>14</v>
      </c>
      <c r="F5206" s="101">
        <f t="shared" si="326"/>
        <v>4</v>
      </c>
      <c r="G5206" s="101" t="str">
        <f t="shared" si="327"/>
        <v>On</v>
      </c>
    </row>
    <row r="5207" spans="2:7" x14ac:dyDescent="0.35">
      <c r="B5207" s="3">
        <v>46239.624999987391</v>
      </c>
      <c r="C5207" s="84">
        <v>20.647650269071463</v>
      </c>
      <c r="D5207" s="76">
        <f t="shared" si="324"/>
        <v>8</v>
      </c>
      <c r="E5207" s="76">
        <f t="shared" si="325"/>
        <v>15</v>
      </c>
      <c r="F5207" s="101">
        <f t="shared" si="326"/>
        <v>4</v>
      </c>
      <c r="G5207" s="101" t="str">
        <f t="shared" si="327"/>
        <v>On</v>
      </c>
    </row>
    <row r="5208" spans="2:7" x14ac:dyDescent="0.35">
      <c r="B5208" s="3">
        <v>46239.666666654055</v>
      </c>
      <c r="C5208" s="84">
        <v>20.248291257696788</v>
      </c>
      <c r="D5208" s="76">
        <f t="shared" si="324"/>
        <v>8</v>
      </c>
      <c r="E5208" s="76">
        <f t="shared" si="325"/>
        <v>16</v>
      </c>
      <c r="F5208" s="101">
        <f t="shared" si="326"/>
        <v>4</v>
      </c>
      <c r="G5208" s="101" t="str">
        <f t="shared" si="327"/>
        <v>On</v>
      </c>
    </row>
    <row r="5209" spans="2:7" x14ac:dyDescent="0.35">
      <c r="B5209" s="3">
        <v>46239.708333320719</v>
      </c>
      <c r="C5209" s="84">
        <v>18.888533767521587</v>
      </c>
      <c r="D5209" s="76">
        <f t="shared" si="324"/>
        <v>8</v>
      </c>
      <c r="E5209" s="76">
        <f t="shared" si="325"/>
        <v>17</v>
      </c>
      <c r="F5209" s="101">
        <f t="shared" si="326"/>
        <v>4</v>
      </c>
      <c r="G5209" s="101" t="str">
        <f t="shared" si="327"/>
        <v>On</v>
      </c>
    </row>
    <row r="5210" spans="2:7" x14ac:dyDescent="0.35">
      <c r="B5210" s="3">
        <v>46239.749999987383</v>
      </c>
      <c r="C5210" s="84">
        <v>15.318269806722451</v>
      </c>
      <c r="D5210" s="76">
        <f t="shared" si="324"/>
        <v>8</v>
      </c>
      <c r="E5210" s="76">
        <f t="shared" si="325"/>
        <v>18</v>
      </c>
      <c r="F5210" s="101">
        <f t="shared" si="326"/>
        <v>4</v>
      </c>
      <c r="G5210" s="101" t="str">
        <f t="shared" si="327"/>
        <v>On</v>
      </c>
    </row>
    <row r="5211" spans="2:7" x14ac:dyDescent="0.35">
      <c r="B5211" s="3">
        <v>46239.791666654048</v>
      </c>
      <c r="C5211" s="84">
        <v>6.6990392132010355</v>
      </c>
      <c r="D5211" s="76">
        <f t="shared" si="324"/>
        <v>8</v>
      </c>
      <c r="E5211" s="76">
        <f t="shared" si="325"/>
        <v>19</v>
      </c>
      <c r="F5211" s="101">
        <f t="shared" si="326"/>
        <v>4</v>
      </c>
      <c r="G5211" s="101" t="str">
        <f t="shared" si="327"/>
        <v>On</v>
      </c>
    </row>
    <row r="5212" spans="2:7" x14ac:dyDescent="0.35">
      <c r="B5212" s="3">
        <v>46239.833333320712</v>
      </c>
      <c r="C5212" s="84">
        <v>0</v>
      </c>
      <c r="D5212" s="76">
        <f t="shared" si="324"/>
        <v>8</v>
      </c>
      <c r="E5212" s="76">
        <f t="shared" si="325"/>
        <v>20</v>
      </c>
      <c r="F5212" s="101">
        <f t="shared" si="326"/>
        <v>4</v>
      </c>
      <c r="G5212" s="101" t="str">
        <f t="shared" si="327"/>
        <v>On</v>
      </c>
    </row>
    <row r="5213" spans="2:7" x14ac:dyDescent="0.35">
      <c r="B5213" s="3">
        <v>46239.874999987376</v>
      </c>
      <c r="C5213" s="84">
        <v>0</v>
      </c>
      <c r="D5213" s="76">
        <f t="shared" si="324"/>
        <v>8</v>
      </c>
      <c r="E5213" s="76">
        <f t="shared" si="325"/>
        <v>21</v>
      </c>
      <c r="F5213" s="101">
        <f t="shared" si="326"/>
        <v>4</v>
      </c>
      <c r="G5213" s="101" t="str">
        <f t="shared" si="327"/>
        <v>On</v>
      </c>
    </row>
    <row r="5214" spans="2:7" x14ac:dyDescent="0.35">
      <c r="B5214" s="3">
        <v>46239.91666665404</v>
      </c>
      <c r="C5214" s="84">
        <v>0</v>
      </c>
      <c r="D5214" s="76">
        <f t="shared" si="324"/>
        <v>8</v>
      </c>
      <c r="E5214" s="76">
        <f t="shared" si="325"/>
        <v>22</v>
      </c>
      <c r="F5214" s="101">
        <f t="shared" si="326"/>
        <v>4</v>
      </c>
      <c r="G5214" s="101" t="str">
        <f t="shared" si="327"/>
        <v>On</v>
      </c>
    </row>
    <row r="5215" spans="2:7" x14ac:dyDescent="0.35">
      <c r="B5215" s="3">
        <v>46239.958333320705</v>
      </c>
      <c r="C5215" s="84">
        <v>0</v>
      </c>
      <c r="D5215" s="76">
        <f t="shared" si="324"/>
        <v>8</v>
      </c>
      <c r="E5215" s="76">
        <f t="shared" si="325"/>
        <v>23</v>
      </c>
      <c r="F5215" s="101">
        <f t="shared" si="326"/>
        <v>4</v>
      </c>
      <c r="G5215" s="101" t="str">
        <f t="shared" si="327"/>
        <v>On</v>
      </c>
    </row>
    <row r="5216" spans="2:7" x14ac:dyDescent="0.35">
      <c r="B5216" s="3">
        <v>46239.999999987369</v>
      </c>
      <c r="C5216" s="84">
        <v>0</v>
      </c>
      <c r="D5216" s="76">
        <f t="shared" si="324"/>
        <v>8</v>
      </c>
      <c r="E5216" s="76">
        <f t="shared" si="325"/>
        <v>0</v>
      </c>
      <c r="F5216" s="101">
        <f t="shared" si="326"/>
        <v>5</v>
      </c>
      <c r="G5216" s="101" t="str">
        <f t="shared" si="327"/>
        <v>Off</v>
      </c>
    </row>
    <row r="5217" spans="2:7" x14ac:dyDescent="0.35">
      <c r="B5217" s="3">
        <v>46240.041666654033</v>
      </c>
      <c r="C5217" s="84">
        <v>0</v>
      </c>
      <c r="D5217" s="76">
        <f t="shared" si="324"/>
        <v>8</v>
      </c>
      <c r="E5217" s="76">
        <f t="shared" si="325"/>
        <v>1</v>
      </c>
      <c r="F5217" s="101">
        <f t="shared" si="326"/>
        <v>5</v>
      </c>
      <c r="G5217" s="101" t="str">
        <f t="shared" si="327"/>
        <v>Off</v>
      </c>
    </row>
    <row r="5218" spans="2:7" x14ac:dyDescent="0.35">
      <c r="B5218" s="3">
        <v>46240.083333320697</v>
      </c>
      <c r="C5218" s="84">
        <v>0</v>
      </c>
      <c r="D5218" s="76">
        <f t="shared" si="324"/>
        <v>8</v>
      </c>
      <c r="E5218" s="76">
        <f t="shared" si="325"/>
        <v>2</v>
      </c>
      <c r="F5218" s="101">
        <f t="shared" si="326"/>
        <v>5</v>
      </c>
      <c r="G5218" s="101" t="str">
        <f t="shared" si="327"/>
        <v>Off</v>
      </c>
    </row>
    <row r="5219" spans="2:7" x14ac:dyDescent="0.35">
      <c r="B5219" s="3">
        <v>46240.124999987362</v>
      </c>
      <c r="C5219" s="84">
        <v>0</v>
      </c>
      <c r="D5219" s="76">
        <f t="shared" si="324"/>
        <v>8</v>
      </c>
      <c r="E5219" s="76">
        <f t="shared" si="325"/>
        <v>3</v>
      </c>
      <c r="F5219" s="101">
        <f t="shared" si="326"/>
        <v>5</v>
      </c>
      <c r="G5219" s="101" t="str">
        <f t="shared" si="327"/>
        <v>Off</v>
      </c>
    </row>
    <row r="5220" spans="2:7" x14ac:dyDescent="0.35">
      <c r="B5220" s="3">
        <v>46240.166666654026</v>
      </c>
      <c r="C5220" s="84">
        <v>0</v>
      </c>
      <c r="D5220" s="76">
        <f t="shared" si="324"/>
        <v>8</v>
      </c>
      <c r="E5220" s="76">
        <f t="shared" si="325"/>
        <v>4</v>
      </c>
      <c r="F5220" s="101">
        <f t="shared" si="326"/>
        <v>5</v>
      </c>
      <c r="G5220" s="101" t="str">
        <f t="shared" si="327"/>
        <v>Off</v>
      </c>
    </row>
    <row r="5221" spans="2:7" x14ac:dyDescent="0.35">
      <c r="B5221" s="3">
        <v>46240.20833332069</v>
      </c>
      <c r="C5221" s="84">
        <v>0</v>
      </c>
      <c r="D5221" s="76">
        <f t="shared" si="324"/>
        <v>8</v>
      </c>
      <c r="E5221" s="76">
        <f t="shared" si="325"/>
        <v>5</v>
      </c>
      <c r="F5221" s="101">
        <f t="shared" si="326"/>
        <v>5</v>
      </c>
      <c r="G5221" s="101" t="str">
        <f t="shared" si="327"/>
        <v>Off</v>
      </c>
    </row>
    <row r="5222" spans="2:7" x14ac:dyDescent="0.35">
      <c r="B5222" s="3">
        <v>46240.249999987354</v>
      </c>
      <c r="C5222" s="84">
        <v>0</v>
      </c>
      <c r="D5222" s="76">
        <f t="shared" si="324"/>
        <v>8</v>
      </c>
      <c r="E5222" s="76">
        <f t="shared" si="325"/>
        <v>6</v>
      </c>
      <c r="F5222" s="101">
        <f t="shared" si="326"/>
        <v>5</v>
      </c>
      <c r="G5222" s="101" t="str">
        <f t="shared" si="327"/>
        <v>Off</v>
      </c>
    </row>
    <row r="5223" spans="2:7" x14ac:dyDescent="0.35">
      <c r="B5223" s="3">
        <v>46240.291666654019</v>
      </c>
      <c r="C5223" s="84">
        <v>5.4484587379168801</v>
      </c>
      <c r="D5223" s="76">
        <f t="shared" si="324"/>
        <v>8</v>
      </c>
      <c r="E5223" s="76">
        <f t="shared" si="325"/>
        <v>7</v>
      </c>
      <c r="F5223" s="101">
        <f t="shared" si="326"/>
        <v>5</v>
      </c>
      <c r="G5223" s="101" t="str">
        <f t="shared" si="327"/>
        <v>Off</v>
      </c>
    </row>
    <row r="5224" spans="2:7" x14ac:dyDescent="0.35">
      <c r="B5224" s="3">
        <v>46240.333333320683</v>
      </c>
      <c r="C5224" s="84">
        <v>15.150743484582433</v>
      </c>
      <c r="D5224" s="76">
        <f t="shared" si="324"/>
        <v>8</v>
      </c>
      <c r="E5224" s="76">
        <f t="shared" si="325"/>
        <v>8</v>
      </c>
      <c r="F5224" s="101">
        <f t="shared" si="326"/>
        <v>5</v>
      </c>
      <c r="G5224" s="101" t="str">
        <f t="shared" si="327"/>
        <v>On</v>
      </c>
    </row>
    <row r="5225" spans="2:7" x14ac:dyDescent="0.35">
      <c r="B5225" s="3">
        <v>46240.374999987347</v>
      </c>
      <c r="C5225" s="84">
        <v>19.287423428968658</v>
      </c>
      <c r="D5225" s="76">
        <f t="shared" si="324"/>
        <v>8</v>
      </c>
      <c r="E5225" s="76">
        <f t="shared" si="325"/>
        <v>9</v>
      </c>
      <c r="F5225" s="101">
        <f t="shared" si="326"/>
        <v>5</v>
      </c>
      <c r="G5225" s="101" t="str">
        <f t="shared" si="327"/>
        <v>On</v>
      </c>
    </row>
    <row r="5226" spans="2:7" x14ac:dyDescent="0.35">
      <c r="B5226" s="3">
        <v>46240.416666654011</v>
      </c>
      <c r="C5226" s="84">
        <v>20.7575650110029</v>
      </c>
      <c r="D5226" s="76">
        <f t="shared" si="324"/>
        <v>8</v>
      </c>
      <c r="E5226" s="76">
        <f t="shared" si="325"/>
        <v>10</v>
      </c>
      <c r="F5226" s="101">
        <f t="shared" si="326"/>
        <v>5</v>
      </c>
      <c r="G5226" s="101" t="str">
        <f t="shared" si="327"/>
        <v>On</v>
      </c>
    </row>
    <row r="5227" spans="2:7" x14ac:dyDescent="0.35">
      <c r="B5227" s="3">
        <v>46240.458333320676</v>
      </c>
      <c r="C5227" s="84">
        <v>20.989548816539997</v>
      </c>
      <c r="D5227" s="76">
        <f t="shared" si="324"/>
        <v>8</v>
      </c>
      <c r="E5227" s="76">
        <f t="shared" si="325"/>
        <v>11</v>
      </c>
      <c r="F5227" s="101">
        <f t="shared" si="326"/>
        <v>5</v>
      </c>
      <c r="G5227" s="101" t="str">
        <f t="shared" si="327"/>
        <v>On</v>
      </c>
    </row>
    <row r="5228" spans="2:7" x14ac:dyDescent="0.35">
      <c r="B5228" s="3">
        <v>46240.49999998734</v>
      </c>
      <c r="C5228" s="84">
        <v>20.859474469152488</v>
      </c>
      <c r="D5228" s="76">
        <f t="shared" si="324"/>
        <v>8</v>
      </c>
      <c r="E5228" s="76">
        <f t="shared" si="325"/>
        <v>12</v>
      </c>
      <c r="F5228" s="101">
        <f t="shared" si="326"/>
        <v>5</v>
      </c>
      <c r="G5228" s="101" t="str">
        <f t="shared" si="327"/>
        <v>On</v>
      </c>
    </row>
    <row r="5229" spans="2:7" x14ac:dyDescent="0.35">
      <c r="B5229" s="3">
        <v>46240.541666654004</v>
      </c>
      <c r="C5229" s="84">
        <v>20.693021175433</v>
      </c>
      <c r="D5229" s="76">
        <f t="shared" si="324"/>
        <v>8</v>
      </c>
      <c r="E5229" s="76">
        <f t="shared" si="325"/>
        <v>13</v>
      </c>
      <c r="F5229" s="101">
        <f t="shared" si="326"/>
        <v>5</v>
      </c>
      <c r="G5229" s="101" t="str">
        <f t="shared" si="327"/>
        <v>On</v>
      </c>
    </row>
    <row r="5230" spans="2:7" x14ac:dyDescent="0.35">
      <c r="B5230" s="3">
        <v>46240.583333320668</v>
      </c>
      <c r="C5230" s="84">
        <v>20.864934177285043</v>
      </c>
      <c r="D5230" s="76">
        <f t="shared" si="324"/>
        <v>8</v>
      </c>
      <c r="E5230" s="76">
        <f t="shared" si="325"/>
        <v>14</v>
      </c>
      <c r="F5230" s="101">
        <f t="shared" si="326"/>
        <v>5</v>
      </c>
      <c r="G5230" s="101" t="str">
        <f t="shared" si="327"/>
        <v>On</v>
      </c>
    </row>
    <row r="5231" spans="2:7" x14ac:dyDescent="0.35">
      <c r="B5231" s="3">
        <v>46240.624999987333</v>
      </c>
      <c r="C5231" s="84">
        <v>20.922078047670599</v>
      </c>
      <c r="D5231" s="76">
        <f t="shared" si="324"/>
        <v>8</v>
      </c>
      <c r="E5231" s="76">
        <f t="shared" si="325"/>
        <v>15</v>
      </c>
      <c r="F5231" s="101">
        <f t="shared" si="326"/>
        <v>5</v>
      </c>
      <c r="G5231" s="101" t="str">
        <f t="shared" si="327"/>
        <v>On</v>
      </c>
    </row>
    <row r="5232" spans="2:7" x14ac:dyDescent="0.35">
      <c r="B5232" s="3">
        <v>46240.666666653997</v>
      </c>
      <c r="C5232" s="84">
        <v>20.739090886353072</v>
      </c>
      <c r="D5232" s="76">
        <f t="shared" si="324"/>
        <v>8</v>
      </c>
      <c r="E5232" s="76">
        <f t="shared" si="325"/>
        <v>16</v>
      </c>
      <c r="F5232" s="101">
        <f t="shared" si="326"/>
        <v>5</v>
      </c>
      <c r="G5232" s="101" t="str">
        <f t="shared" si="327"/>
        <v>On</v>
      </c>
    </row>
    <row r="5233" spans="2:7" x14ac:dyDescent="0.35">
      <c r="B5233" s="3">
        <v>46240.708333320661</v>
      </c>
      <c r="C5233" s="84">
        <v>19.586167758087104</v>
      </c>
      <c r="D5233" s="76">
        <f t="shared" si="324"/>
        <v>8</v>
      </c>
      <c r="E5233" s="76">
        <f t="shared" si="325"/>
        <v>17</v>
      </c>
      <c r="F5233" s="101">
        <f t="shared" si="326"/>
        <v>5</v>
      </c>
      <c r="G5233" s="101" t="str">
        <f t="shared" si="327"/>
        <v>On</v>
      </c>
    </row>
    <row r="5234" spans="2:7" x14ac:dyDescent="0.35">
      <c r="B5234" s="3">
        <v>46240.749999987325</v>
      </c>
      <c r="C5234" s="84">
        <v>16.48938594838015</v>
      </c>
      <c r="D5234" s="76">
        <f t="shared" si="324"/>
        <v>8</v>
      </c>
      <c r="E5234" s="76">
        <f t="shared" si="325"/>
        <v>18</v>
      </c>
      <c r="F5234" s="101">
        <f t="shared" si="326"/>
        <v>5</v>
      </c>
      <c r="G5234" s="101" t="str">
        <f t="shared" si="327"/>
        <v>On</v>
      </c>
    </row>
    <row r="5235" spans="2:7" x14ac:dyDescent="0.35">
      <c r="B5235" s="3">
        <v>46240.79166665399</v>
      </c>
      <c r="C5235" s="84">
        <v>7.0799843424338516</v>
      </c>
      <c r="D5235" s="76">
        <f t="shared" si="324"/>
        <v>8</v>
      </c>
      <c r="E5235" s="76">
        <f t="shared" si="325"/>
        <v>19</v>
      </c>
      <c r="F5235" s="101">
        <f t="shared" si="326"/>
        <v>5</v>
      </c>
      <c r="G5235" s="101" t="str">
        <f t="shared" si="327"/>
        <v>On</v>
      </c>
    </row>
    <row r="5236" spans="2:7" x14ac:dyDescent="0.35">
      <c r="B5236" s="3">
        <v>46240.833333320654</v>
      </c>
      <c r="C5236" s="84">
        <v>0</v>
      </c>
      <c r="D5236" s="76">
        <f t="shared" si="324"/>
        <v>8</v>
      </c>
      <c r="E5236" s="76">
        <f t="shared" si="325"/>
        <v>20</v>
      </c>
      <c r="F5236" s="101">
        <f t="shared" si="326"/>
        <v>5</v>
      </c>
      <c r="G5236" s="101" t="str">
        <f t="shared" si="327"/>
        <v>On</v>
      </c>
    </row>
    <row r="5237" spans="2:7" x14ac:dyDescent="0.35">
      <c r="B5237" s="3">
        <v>46240.874999987318</v>
      </c>
      <c r="C5237" s="84">
        <v>0</v>
      </c>
      <c r="D5237" s="76">
        <f t="shared" si="324"/>
        <v>8</v>
      </c>
      <c r="E5237" s="76">
        <f t="shared" si="325"/>
        <v>21</v>
      </c>
      <c r="F5237" s="101">
        <f t="shared" si="326"/>
        <v>5</v>
      </c>
      <c r="G5237" s="101" t="str">
        <f t="shared" si="327"/>
        <v>On</v>
      </c>
    </row>
    <row r="5238" spans="2:7" x14ac:dyDescent="0.35">
      <c r="B5238" s="3">
        <v>46240.916666653982</v>
      </c>
      <c r="C5238" s="84">
        <v>0</v>
      </c>
      <c r="D5238" s="76">
        <f t="shared" si="324"/>
        <v>8</v>
      </c>
      <c r="E5238" s="76">
        <f t="shared" si="325"/>
        <v>22</v>
      </c>
      <c r="F5238" s="101">
        <f t="shared" si="326"/>
        <v>5</v>
      </c>
      <c r="G5238" s="101" t="str">
        <f t="shared" si="327"/>
        <v>On</v>
      </c>
    </row>
    <row r="5239" spans="2:7" x14ac:dyDescent="0.35">
      <c r="B5239" s="3">
        <v>46240.958333320646</v>
      </c>
      <c r="C5239" s="84">
        <v>0</v>
      </c>
      <c r="D5239" s="76">
        <f t="shared" si="324"/>
        <v>8</v>
      </c>
      <c r="E5239" s="76">
        <f t="shared" si="325"/>
        <v>23</v>
      </c>
      <c r="F5239" s="101">
        <f t="shared" si="326"/>
        <v>5</v>
      </c>
      <c r="G5239" s="101" t="str">
        <f t="shared" si="327"/>
        <v>On</v>
      </c>
    </row>
    <row r="5240" spans="2:7" x14ac:dyDescent="0.35">
      <c r="B5240" s="3">
        <v>46240.999999987311</v>
      </c>
      <c r="C5240" s="84">
        <v>0</v>
      </c>
      <c r="D5240" s="76">
        <f t="shared" si="324"/>
        <v>8</v>
      </c>
      <c r="E5240" s="76">
        <f t="shared" si="325"/>
        <v>0</v>
      </c>
      <c r="F5240" s="101">
        <f t="shared" si="326"/>
        <v>6</v>
      </c>
      <c r="G5240" s="101" t="str">
        <f t="shared" si="327"/>
        <v>Off</v>
      </c>
    </row>
    <row r="5241" spans="2:7" x14ac:dyDescent="0.35">
      <c r="B5241" s="3">
        <v>46241.041666653975</v>
      </c>
      <c r="C5241" s="84">
        <v>0</v>
      </c>
      <c r="D5241" s="76">
        <f t="shared" si="324"/>
        <v>8</v>
      </c>
      <c r="E5241" s="76">
        <f t="shared" si="325"/>
        <v>1</v>
      </c>
      <c r="F5241" s="101">
        <f t="shared" si="326"/>
        <v>6</v>
      </c>
      <c r="G5241" s="101" t="str">
        <f t="shared" si="327"/>
        <v>Off</v>
      </c>
    </row>
    <row r="5242" spans="2:7" x14ac:dyDescent="0.35">
      <c r="B5242" s="3">
        <v>46241.083333320639</v>
      </c>
      <c r="C5242" s="84">
        <v>0</v>
      </c>
      <c r="D5242" s="76">
        <f t="shared" si="324"/>
        <v>8</v>
      </c>
      <c r="E5242" s="76">
        <f t="shared" si="325"/>
        <v>2</v>
      </c>
      <c r="F5242" s="101">
        <f t="shared" si="326"/>
        <v>6</v>
      </c>
      <c r="G5242" s="101" t="str">
        <f t="shared" si="327"/>
        <v>Off</v>
      </c>
    </row>
    <row r="5243" spans="2:7" x14ac:dyDescent="0.35">
      <c r="B5243" s="3">
        <v>46241.124999987303</v>
      </c>
      <c r="C5243" s="84">
        <v>0</v>
      </c>
      <c r="D5243" s="76">
        <f t="shared" si="324"/>
        <v>8</v>
      </c>
      <c r="E5243" s="76">
        <f t="shared" si="325"/>
        <v>3</v>
      </c>
      <c r="F5243" s="101">
        <f t="shared" si="326"/>
        <v>6</v>
      </c>
      <c r="G5243" s="101" t="str">
        <f t="shared" si="327"/>
        <v>Off</v>
      </c>
    </row>
    <row r="5244" spans="2:7" x14ac:dyDescent="0.35">
      <c r="B5244" s="3">
        <v>46241.166666653968</v>
      </c>
      <c r="C5244" s="84">
        <v>0</v>
      </c>
      <c r="D5244" s="76">
        <f t="shared" si="324"/>
        <v>8</v>
      </c>
      <c r="E5244" s="76">
        <f t="shared" si="325"/>
        <v>4</v>
      </c>
      <c r="F5244" s="101">
        <f t="shared" si="326"/>
        <v>6</v>
      </c>
      <c r="G5244" s="101" t="str">
        <f t="shared" si="327"/>
        <v>Off</v>
      </c>
    </row>
    <row r="5245" spans="2:7" x14ac:dyDescent="0.35">
      <c r="B5245" s="3">
        <v>46241.208333320632</v>
      </c>
      <c r="C5245" s="84">
        <v>0</v>
      </c>
      <c r="D5245" s="76">
        <f t="shared" si="324"/>
        <v>8</v>
      </c>
      <c r="E5245" s="76">
        <f t="shared" si="325"/>
        <v>5</v>
      </c>
      <c r="F5245" s="101">
        <f t="shared" si="326"/>
        <v>6</v>
      </c>
      <c r="G5245" s="101" t="str">
        <f t="shared" si="327"/>
        <v>Off</v>
      </c>
    </row>
    <row r="5246" spans="2:7" x14ac:dyDescent="0.35">
      <c r="B5246" s="3">
        <v>46241.249999987296</v>
      </c>
      <c r="C5246" s="84">
        <v>0</v>
      </c>
      <c r="D5246" s="76">
        <f t="shared" si="324"/>
        <v>8</v>
      </c>
      <c r="E5246" s="76">
        <f t="shared" si="325"/>
        <v>6</v>
      </c>
      <c r="F5246" s="101">
        <f t="shared" si="326"/>
        <v>6</v>
      </c>
      <c r="G5246" s="101" t="str">
        <f t="shared" si="327"/>
        <v>Off</v>
      </c>
    </row>
    <row r="5247" spans="2:7" x14ac:dyDescent="0.35">
      <c r="B5247" s="3">
        <v>46241.29166665396</v>
      </c>
      <c r="C5247" s="84">
        <v>5.4207777608684458</v>
      </c>
      <c r="D5247" s="76">
        <f t="shared" si="324"/>
        <v>8</v>
      </c>
      <c r="E5247" s="76">
        <f t="shared" si="325"/>
        <v>7</v>
      </c>
      <c r="F5247" s="101">
        <f t="shared" si="326"/>
        <v>6</v>
      </c>
      <c r="G5247" s="101" t="str">
        <f t="shared" si="327"/>
        <v>Off</v>
      </c>
    </row>
    <row r="5248" spans="2:7" x14ac:dyDescent="0.35">
      <c r="B5248" s="3">
        <v>46241.333333320625</v>
      </c>
      <c r="C5248" s="84">
        <v>15.423771867283895</v>
      </c>
      <c r="D5248" s="76">
        <f t="shared" si="324"/>
        <v>8</v>
      </c>
      <c r="E5248" s="76">
        <f t="shared" si="325"/>
        <v>8</v>
      </c>
      <c r="F5248" s="101">
        <f t="shared" si="326"/>
        <v>6</v>
      </c>
      <c r="G5248" s="101" t="str">
        <f t="shared" si="327"/>
        <v>On</v>
      </c>
    </row>
    <row r="5249" spans="2:7" x14ac:dyDescent="0.35">
      <c r="B5249" s="3">
        <v>46241.374999987289</v>
      </c>
      <c r="C5249" s="84">
        <v>19.574254985148315</v>
      </c>
      <c r="D5249" s="76">
        <f t="shared" si="324"/>
        <v>8</v>
      </c>
      <c r="E5249" s="76">
        <f t="shared" si="325"/>
        <v>9</v>
      </c>
      <c r="F5249" s="101">
        <f t="shared" si="326"/>
        <v>6</v>
      </c>
      <c r="G5249" s="101" t="str">
        <f t="shared" si="327"/>
        <v>On</v>
      </c>
    </row>
    <row r="5250" spans="2:7" x14ac:dyDescent="0.35">
      <c r="B5250" s="3">
        <v>46241.416666653953</v>
      </c>
      <c r="C5250" s="84">
        <v>20.986910368302112</v>
      </c>
      <c r="D5250" s="76">
        <f t="shared" si="324"/>
        <v>8</v>
      </c>
      <c r="E5250" s="76">
        <f t="shared" si="325"/>
        <v>10</v>
      </c>
      <c r="F5250" s="101">
        <f t="shared" si="326"/>
        <v>6</v>
      </c>
      <c r="G5250" s="101" t="str">
        <f t="shared" si="327"/>
        <v>On</v>
      </c>
    </row>
    <row r="5251" spans="2:7" x14ac:dyDescent="0.35">
      <c r="B5251" s="3">
        <v>46241.458333320617</v>
      </c>
      <c r="C5251" s="84">
        <v>20.848685234521604</v>
      </c>
      <c r="D5251" s="76">
        <f t="shared" si="324"/>
        <v>8</v>
      </c>
      <c r="E5251" s="76">
        <f t="shared" si="325"/>
        <v>11</v>
      </c>
      <c r="F5251" s="101">
        <f t="shared" si="326"/>
        <v>6</v>
      </c>
      <c r="G5251" s="101" t="str">
        <f t="shared" si="327"/>
        <v>On</v>
      </c>
    </row>
    <row r="5252" spans="2:7" x14ac:dyDescent="0.35">
      <c r="B5252" s="3">
        <v>46241.499999987282</v>
      </c>
      <c r="C5252" s="84">
        <v>20.812541716534799</v>
      </c>
      <c r="D5252" s="76">
        <f t="shared" si="324"/>
        <v>8</v>
      </c>
      <c r="E5252" s="76">
        <f t="shared" si="325"/>
        <v>12</v>
      </c>
      <c r="F5252" s="101">
        <f t="shared" si="326"/>
        <v>6</v>
      </c>
      <c r="G5252" s="101" t="str">
        <f t="shared" si="327"/>
        <v>On</v>
      </c>
    </row>
    <row r="5253" spans="2:7" x14ac:dyDescent="0.35">
      <c r="B5253" s="3">
        <v>46241.541666653946</v>
      </c>
      <c r="C5253" s="84">
        <v>20.546597025517503</v>
      </c>
      <c r="D5253" s="76">
        <f t="shared" si="324"/>
        <v>8</v>
      </c>
      <c r="E5253" s="76">
        <f t="shared" si="325"/>
        <v>13</v>
      </c>
      <c r="F5253" s="101">
        <f t="shared" si="326"/>
        <v>6</v>
      </c>
      <c r="G5253" s="101" t="str">
        <f t="shared" si="327"/>
        <v>On</v>
      </c>
    </row>
    <row r="5254" spans="2:7" x14ac:dyDescent="0.35">
      <c r="B5254" s="3">
        <v>46241.58333332061</v>
      </c>
      <c r="C5254" s="84">
        <v>20.609213178170727</v>
      </c>
      <c r="D5254" s="76">
        <f t="shared" si="324"/>
        <v>8</v>
      </c>
      <c r="E5254" s="76">
        <f t="shared" si="325"/>
        <v>14</v>
      </c>
      <c r="F5254" s="101">
        <f t="shared" si="326"/>
        <v>6</v>
      </c>
      <c r="G5254" s="101" t="str">
        <f t="shared" si="327"/>
        <v>On</v>
      </c>
    </row>
    <row r="5255" spans="2:7" x14ac:dyDescent="0.35">
      <c r="B5255" s="3">
        <v>46241.624999987274</v>
      </c>
      <c r="C5255" s="84">
        <v>20.556322085625748</v>
      </c>
      <c r="D5255" s="76">
        <f t="shared" si="324"/>
        <v>8</v>
      </c>
      <c r="E5255" s="76">
        <f t="shared" si="325"/>
        <v>15</v>
      </c>
      <c r="F5255" s="101">
        <f t="shared" si="326"/>
        <v>6</v>
      </c>
      <c r="G5255" s="101" t="str">
        <f t="shared" si="327"/>
        <v>On</v>
      </c>
    </row>
    <row r="5256" spans="2:7" x14ac:dyDescent="0.35">
      <c r="B5256" s="3">
        <v>46241.666666653939</v>
      </c>
      <c r="C5256" s="84">
        <v>19.986046309256359</v>
      </c>
      <c r="D5256" s="76">
        <f t="shared" si="324"/>
        <v>8</v>
      </c>
      <c r="E5256" s="76">
        <f t="shared" si="325"/>
        <v>16</v>
      </c>
      <c r="F5256" s="101">
        <f t="shared" si="326"/>
        <v>6</v>
      </c>
      <c r="G5256" s="101" t="str">
        <f t="shared" si="327"/>
        <v>On</v>
      </c>
    </row>
    <row r="5257" spans="2:7" x14ac:dyDescent="0.35">
      <c r="B5257" s="3">
        <v>46241.708333320603</v>
      </c>
      <c r="C5257" s="84">
        <v>18.224049730728066</v>
      </c>
      <c r="D5257" s="76">
        <f t="shared" ref="D5257:D5320" si="328">MONTH(B5257)</f>
        <v>8</v>
      </c>
      <c r="E5257" s="76">
        <f t="shared" si="325"/>
        <v>17</v>
      </c>
      <c r="F5257" s="101">
        <f t="shared" si="326"/>
        <v>6</v>
      </c>
      <c r="G5257" s="101" t="str">
        <f t="shared" si="327"/>
        <v>On</v>
      </c>
    </row>
    <row r="5258" spans="2:7" x14ac:dyDescent="0.35">
      <c r="B5258" s="3">
        <v>46241.749999987267</v>
      </c>
      <c r="C5258" s="84">
        <v>14.628643873448967</v>
      </c>
      <c r="D5258" s="76">
        <f t="shared" si="328"/>
        <v>8</v>
      </c>
      <c r="E5258" s="76">
        <f t="shared" ref="E5258:E5321" si="329">HOUR(B5258)</f>
        <v>18</v>
      </c>
      <c r="F5258" s="101">
        <f t="shared" ref="F5258:F5321" si="330">WEEKDAY(B5258,1)</f>
        <v>6</v>
      </c>
      <c r="G5258" s="101" t="str">
        <f t="shared" ref="G5258:G5321" si="331">IF(OR(F5258=$F$6,F5258=$F$7),"Off",IF(E5258&lt;8,"Off","On"))</f>
        <v>On</v>
      </c>
    </row>
    <row r="5259" spans="2:7" x14ac:dyDescent="0.35">
      <c r="B5259" s="3">
        <v>46241.791666653931</v>
      </c>
      <c r="C5259" s="84">
        <v>5.5407265612777508</v>
      </c>
      <c r="D5259" s="76">
        <f t="shared" si="328"/>
        <v>8</v>
      </c>
      <c r="E5259" s="76">
        <f t="shared" si="329"/>
        <v>19</v>
      </c>
      <c r="F5259" s="101">
        <f t="shared" si="330"/>
        <v>6</v>
      </c>
      <c r="G5259" s="101" t="str">
        <f t="shared" si="331"/>
        <v>On</v>
      </c>
    </row>
    <row r="5260" spans="2:7" x14ac:dyDescent="0.35">
      <c r="B5260" s="3">
        <v>46241.833333320596</v>
      </c>
      <c r="C5260" s="84">
        <v>0</v>
      </c>
      <c r="D5260" s="76">
        <f t="shared" si="328"/>
        <v>8</v>
      </c>
      <c r="E5260" s="76">
        <f t="shared" si="329"/>
        <v>20</v>
      </c>
      <c r="F5260" s="101">
        <f t="shared" si="330"/>
        <v>6</v>
      </c>
      <c r="G5260" s="101" t="str">
        <f t="shared" si="331"/>
        <v>On</v>
      </c>
    </row>
    <row r="5261" spans="2:7" x14ac:dyDescent="0.35">
      <c r="B5261" s="3">
        <v>46241.87499998726</v>
      </c>
      <c r="C5261" s="84">
        <v>0</v>
      </c>
      <c r="D5261" s="76">
        <f t="shared" si="328"/>
        <v>8</v>
      </c>
      <c r="E5261" s="76">
        <f t="shared" si="329"/>
        <v>21</v>
      </c>
      <c r="F5261" s="101">
        <f t="shared" si="330"/>
        <v>6</v>
      </c>
      <c r="G5261" s="101" t="str">
        <f t="shared" si="331"/>
        <v>On</v>
      </c>
    </row>
    <row r="5262" spans="2:7" x14ac:dyDescent="0.35">
      <c r="B5262" s="3">
        <v>46241.916666653924</v>
      </c>
      <c r="C5262" s="84">
        <v>0</v>
      </c>
      <c r="D5262" s="76">
        <f t="shared" si="328"/>
        <v>8</v>
      </c>
      <c r="E5262" s="76">
        <f t="shared" si="329"/>
        <v>22</v>
      </c>
      <c r="F5262" s="101">
        <f t="shared" si="330"/>
        <v>6</v>
      </c>
      <c r="G5262" s="101" t="str">
        <f t="shared" si="331"/>
        <v>On</v>
      </c>
    </row>
    <row r="5263" spans="2:7" x14ac:dyDescent="0.35">
      <c r="B5263" s="3">
        <v>46241.958333320588</v>
      </c>
      <c r="C5263" s="84">
        <v>0</v>
      </c>
      <c r="D5263" s="76">
        <f t="shared" si="328"/>
        <v>8</v>
      </c>
      <c r="E5263" s="76">
        <f t="shared" si="329"/>
        <v>23</v>
      </c>
      <c r="F5263" s="101">
        <f t="shared" si="330"/>
        <v>6</v>
      </c>
      <c r="G5263" s="101" t="str">
        <f t="shared" si="331"/>
        <v>On</v>
      </c>
    </row>
    <row r="5264" spans="2:7" x14ac:dyDescent="0.35">
      <c r="B5264" s="3">
        <v>46241.999999987253</v>
      </c>
      <c r="C5264" s="84">
        <v>0</v>
      </c>
      <c r="D5264" s="76">
        <f t="shared" si="328"/>
        <v>8</v>
      </c>
      <c r="E5264" s="76">
        <f t="shared" si="329"/>
        <v>0</v>
      </c>
      <c r="F5264" s="101">
        <f t="shared" si="330"/>
        <v>7</v>
      </c>
      <c r="G5264" s="101" t="str">
        <f t="shared" si="331"/>
        <v>Off</v>
      </c>
    </row>
    <row r="5265" spans="2:7" x14ac:dyDescent="0.35">
      <c r="B5265" s="3">
        <v>46242.041666653917</v>
      </c>
      <c r="C5265" s="84">
        <v>0</v>
      </c>
      <c r="D5265" s="76">
        <f t="shared" si="328"/>
        <v>8</v>
      </c>
      <c r="E5265" s="76">
        <f t="shared" si="329"/>
        <v>1</v>
      </c>
      <c r="F5265" s="101">
        <f t="shared" si="330"/>
        <v>7</v>
      </c>
      <c r="G5265" s="101" t="str">
        <f t="shared" si="331"/>
        <v>Off</v>
      </c>
    </row>
    <row r="5266" spans="2:7" x14ac:dyDescent="0.35">
      <c r="B5266" s="3">
        <v>46242.083333320581</v>
      </c>
      <c r="C5266" s="84">
        <v>0</v>
      </c>
      <c r="D5266" s="76">
        <f t="shared" si="328"/>
        <v>8</v>
      </c>
      <c r="E5266" s="76">
        <f t="shared" si="329"/>
        <v>2</v>
      </c>
      <c r="F5266" s="101">
        <f t="shared" si="330"/>
        <v>7</v>
      </c>
      <c r="G5266" s="101" t="str">
        <f t="shared" si="331"/>
        <v>Off</v>
      </c>
    </row>
    <row r="5267" spans="2:7" x14ac:dyDescent="0.35">
      <c r="B5267" s="3">
        <v>46242.124999987245</v>
      </c>
      <c r="C5267" s="84">
        <v>0</v>
      </c>
      <c r="D5267" s="76">
        <f t="shared" si="328"/>
        <v>8</v>
      </c>
      <c r="E5267" s="76">
        <f t="shared" si="329"/>
        <v>3</v>
      </c>
      <c r="F5267" s="101">
        <f t="shared" si="330"/>
        <v>7</v>
      </c>
      <c r="G5267" s="101" t="str">
        <f t="shared" si="331"/>
        <v>Off</v>
      </c>
    </row>
    <row r="5268" spans="2:7" x14ac:dyDescent="0.35">
      <c r="B5268" s="3">
        <v>46242.166666653909</v>
      </c>
      <c r="C5268" s="84">
        <v>0</v>
      </c>
      <c r="D5268" s="76">
        <f t="shared" si="328"/>
        <v>8</v>
      </c>
      <c r="E5268" s="76">
        <f t="shared" si="329"/>
        <v>4</v>
      </c>
      <c r="F5268" s="101">
        <f t="shared" si="330"/>
        <v>7</v>
      </c>
      <c r="G5268" s="101" t="str">
        <f t="shared" si="331"/>
        <v>Off</v>
      </c>
    </row>
    <row r="5269" spans="2:7" x14ac:dyDescent="0.35">
      <c r="B5269" s="3">
        <v>46242.208333320574</v>
      </c>
      <c r="C5269" s="84">
        <v>0</v>
      </c>
      <c r="D5269" s="76">
        <f t="shared" si="328"/>
        <v>8</v>
      </c>
      <c r="E5269" s="76">
        <f t="shared" si="329"/>
        <v>5</v>
      </c>
      <c r="F5269" s="101">
        <f t="shared" si="330"/>
        <v>7</v>
      </c>
      <c r="G5269" s="101" t="str">
        <f t="shared" si="331"/>
        <v>Off</v>
      </c>
    </row>
    <row r="5270" spans="2:7" x14ac:dyDescent="0.35">
      <c r="B5270" s="3">
        <v>46242.249999987238</v>
      </c>
      <c r="C5270" s="84">
        <v>0</v>
      </c>
      <c r="D5270" s="76">
        <f t="shared" si="328"/>
        <v>8</v>
      </c>
      <c r="E5270" s="76">
        <f t="shared" si="329"/>
        <v>6</v>
      </c>
      <c r="F5270" s="101">
        <f t="shared" si="330"/>
        <v>7</v>
      </c>
      <c r="G5270" s="101" t="str">
        <f t="shared" si="331"/>
        <v>Off</v>
      </c>
    </row>
    <row r="5271" spans="2:7" x14ac:dyDescent="0.35">
      <c r="B5271" s="3">
        <v>46242.291666653902</v>
      </c>
      <c r="C5271" s="84">
        <v>3.9096854596545962</v>
      </c>
      <c r="D5271" s="76">
        <f t="shared" si="328"/>
        <v>8</v>
      </c>
      <c r="E5271" s="76">
        <f t="shared" si="329"/>
        <v>7</v>
      </c>
      <c r="F5271" s="101">
        <f t="shared" si="330"/>
        <v>7</v>
      </c>
      <c r="G5271" s="101" t="str">
        <f t="shared" si="331"/>
        <v>Off</v>
      </c>
    </row>
    <row r="5272" spans="2:7" x14ac:dyDescent="0.35">
      <c r="B5272" s="3">
        <v>46242.333333320566</v>
      </c>
      <c r="C5272" s="84">
        <v>12.232947527720441</v>
      </c>
      <c r="D5272" s="76">
        <f t="shared" si="328"/>
        <v>8</v>
      </c>
      <c r="E5272" s="76">
        <f t="shared" si="329"/>
        <v>8</v>
      </c>
      <c r="F5272" s="101">
        <f t="shared" si="330"/>
        <v>7</v>
      </c>
      <c r="G5272" s="101" t="str">
        <f t="shared" si="331"/>
        <v>Off</v>
      </c>
    </row>
    <row r="5273" spans="2:7" x14ac:dyDescent="0.35">
      <c r="B5273" s="3">
        <v>46242.374999987231</v>
      </c>
      <c r="C5273" s="84">
        <v>16.978535098462068</v>
      </c>
      <c r="D5273" s="76">
        <f t="shared" si="328"/>
        <v>8</v>
      </c>
      <c r="E5273" s="76">
        <f t="shared" si="329"/>
        <v>9</v>
      </c>
      <c r="F5273" s="101">
        <f t="shared" si="330"/>
        <v>7</v>
      </c>
      <c r="G5273" s="101" t="str">
        <f t="shared" si="331"/>
        <v>Off</v>
      </c>
    </row>
    <row r="5274" spans="2:7" x14ac:dyDescent="0.35">
      <c r="B5274" s="3">
        <v>46242.416666653895</v>
      </c>
      <c r="C5274" s="84">
        <v>18.942985799598237</v>
      </c>
      <c r="D5274" s="76">
        <f t="shared" si="328"/>
        <v>8</v>
      </c>
      <c r="E5274" s="76">
        <f t="shared" si="329"/>
        <v>10</v>
      </c>
      <c r="F5274" s="101">
        <f t="shared" si="330"/>
        <v>7</v>
      </c>
      <c r="G5274" s="101" t="str">
        <f t="shared" si="331"/>
        <v>Off</v>
      </c>
    </row>
    <row r="5275" spans="2:7" x14ac:dyDescent="0.35">
      <c r="B5275" s="3">
        <v>46242.458333320559</v>
      </c>
      <c r="C5275" s="84">
        <v>20.706094089013607</v>
      </c>
      <c r="D5275" s="76">
        <f t="shared" si="328"/>
        <v>8</v>
      </c>
      <c r="E5275" s="76">
        <f t="shared" si="329"/>
        <v>11</v>
      </c>
      <c r="F5275" s="101">
        <f t="shared" si="330"/>
        <v>7</v>
      </c>
      <c r="G5275" s="101" t="str">
        <f t="shared" si="331"/>
        <v>Off</v>
      </c>
    </row>
    <row r="5276" spans="2:7" x14ac:dyDescent="0.35">
      <c r="B5276" s="3">
        <v>46242.499999987223</v>
      </c>
      <c r="C5276" s="84">
        <v>20.718766537058951</v>
      </c>
      <c r="D5276" s="76">
        <f t="shared" si="328"/>
        <v>8</v>
      </c>
      <c r="E5276" s="76">
        <f t="shared" si="329"/>
        <v>12</v>
      </c>
      <c r="F5276" s="101">
        <f t="shared" si="330"/>
        <v>7</v>
      </c>
      <c r="G5276" s="101" t="str">
        <f t="shared" si="331"/>
        <v>Off</v>
      </c>
    </row>
    <row r="5277" spans="2:7" x14ac:dyDescent="0.35">
      <c r="B5277" s="3">
        <v>46242.541666653888</v>
      </c>
      <c r="C5277" s="84">
        <v>20.45137172690966</v>
      </c>
      <c r="D5277" s="76">
        <f t="shared" si="328"/>
        <v>8</v>
      </c>
      <c r="E5277" s="76">
        <f t="shared" si="329"/>
        <v>13</v>
      </c>
      <c r="F5277" s="101">
        <f t="shared" si="330"/>
        <v>7</v>
      </c>
      <c r="G5277" s="101" t="str">
        <f t="shared" si="331"/>
        <v>Off</v>
      </c>
    </row>
    <row r="5278" spans="2:7" x14ac:dyDescent="0.35">
      <c r="B5278" s="3">
        <v>46242.583333320552</v>
      </c>
      <c r="C5278" s="84">
        <v>20.258200542885287</v>
      </c>
      <c r="D5278" s="76">
        <f t="shared" si="328"/>
        <v>8</v>
      </c>
      <c r="E5278" s="76">
        <f t="shared" si="329"/>
        <v>14</v>
      </c>
      <c r="F5278" s="101">
        <f t="shared" si="330"/>
        <v>7</v>
      </c>
      <c r="G5278" s="101" t="str">
        <f t="shared" si="331"/>
        <v>Off</v>
      </c>
    </row>
    <row r="5279" spans="2:7" x14ac:dyDescent="0.35">
      <c r="B5279" s="3">
        <v>46242.624999987216</v>
      </c>
      <c r="C5279" s="84">
        <v>20.14803862519295</v>
      </c>
      <c r="D5279" s="76">
        <f t="shared" si="328"/>
        <v>8</v>
      </c>
      <c r="E5279" s="76">
        <f t="shared" si="329"/>
        <v>15</v>
      </c>
      <c r="F5279" s="101">
        <f t="shared" si="330"/>
        <v>7</v>
      </c>
      <c r="G5279" s="101" t="str">
        <f t="shared" si="331"/>
        <v>Off</v>
      </c>
    </row>
    <row r="5280" spans="2:7" x14ac:dyDescent="0.35">
      <c r="B5280" s="3">
        <v>46242.66666665388</v>
      </c>
      <c r="C5280" s="84">
        <v>19.494500099661789</v>
      </c>
      <c r="D5280" s="76">
        <f t="shared" si="328"/>
        <v>8</v>
      </c>
      <c r="E5280" s="76">
        <f t="shared" si="329"/>
        <v>16</v>
      </c>
      <c r="F5280" s="101">
        <f t="shared" si="330"/>
        <v>7</v>
      </c>
      <c r="G5280" s="101" t="str">
        <f t="shared" si="331"/>
        <v>Off</v>
      </c>
    </row>
    <row r="5281" spans="2:7" x14ac:dyDescent="0.35">
      <c r="B5281" s="3">
        <v>46242.708333320545</v>
      </c>
      <c r="C5281" s="84">
        <v>17.777752419715334</v>
      </c>
      <c r="D5281" s="76">
        <f t="shared" si="328"/>
        <v>8</v>
      </c>
      <c r="E5281" s="76">
        <f t="shared" si="329"/>
        <v>17</v>
      </c>
      <c r="F5281" s="101">
        <f t="shared" si="330"/>
        <v>7</v>
      </c>
      <c r="G5281" s="101" t="str">
        <f t="shared" si="331"/>
        <v>Off</v>
      </c>
    </row>
    <row r="5282" spans="2:7" x14ac:dyDescent="0.35">
      <c r="B5282" s="3">
        <v>46242.749999987209</v>
      </c>
      <c r="C5282" s="84">
        <v>14.243933102770644</v>
      </c>
      <c r="D5282" s="76">
        <f t="shared" si="328"/>
        <v>8</v>
      </c>
      <c r="E5282" s="76">
        <f t="shared" si="329"/>
        <v>18</v>
      </c>
      <c r="F5282" s="101">
        <f t="shared" si="330"/>
        <v>7</v>
      </c>
      <c r="G5282" s="101" t="str">
        <f t="shared" si="331"/>
        <v>Off</v>
      </c>
    </row>
    <row r="5283" spans="2:7" x14ac:dyDescent="0.35">
      <c r="B5283" s="3">
        <v>46242.791666653873</v>
      </c>
      <c r="C5283" s="84">
        <v>5.3392812376615524</v>
      </c>
      <c r="D5283" s="76">
        <f t="shared" si="328"/>
        <v>8</v>
      </c>
      <c r="E5283" s="76">
        <f t="shared" si="329"/>
        <v>19</v>
      </c>
      <c r="F5283" s="101">
        <f t="shared" si="330"/>
        <v>7</v>
      </c>
      <c r="G5283" s="101" t="str">
        <f t="shared" si="331"/>
        <v>Off</v>
      </c>
    </row>
    <row r="5284" spans="2:7" x14ac:dyDescent="0.35">
      <c r="B5284" s="3">
        <v>46242.833333320537</v>
      </c>
      <c r="C5284" s="84">
        <v>0</v>
      </c>
      <c r="D5284" s="76">
        <f t="shared" si="328"/>
        <v>8</v>
      </c>
      <c r="E5284" s="76">
        <f t="shared" si="329"/>
        <v>20</v>
      </c>
      <c r="F5284" s="101">
        <f t="shared" si="330"/>
        <v>7</v>
      </c>
      <c r="G5284" s="101" t="str">
        <f t="shared" si="331"/>
        <v>Off</v>
      </c>
    </row>
    <row r="5285" spans="2:7" x14ac:dyDescent="0.35">
      <c r="B5285" s="3">
        <v>46242.874999987202</v>
      </c>
      <c r="C5285" s="84">
        <v>0</v>
      </c>
      <c r="D5285" s="76">
        <f t="shared" si="328"/>
        <v>8</v>
      </c>
      <c r="E5285" s="76">
        <f t="shared" si="329"/>
        <v>21</v>
      </c>
      <c r="F5285" s="101">
        <f t="shared" si="330"/>
        <v>7</v>
      </c>
      <c r="G5285" s="101" t="str">
        <f t="shared" si="331"/>
        <v>Off</v>
      </c>
    </row>
    <row r="5286" spans="2:7" x14ac:dyDescent="0.35">
      <c r="B5286" s="3">
        <v>46242.916666653866</v>
      </c>
      <c r="C5286" s="84">
        <v>0</v>
      </c>
      <c r="D5286" s="76">
        <f t="shared" si="328"/>
        <v>8</v>
      </c>
      <c r="E5286" s="76">
        <f t="shared" si="329"/>
        <v>22</v>
      </c>
      <c r="F5286" s="101">
        <f t="shared" si="330"/>
        <v>7</v>
      </c>
      <c r="G5286" s="101" t="str">
        <f t="shared" si="331"/>
        <v>Off</v>
      </c>
    </row>
    <row r="5287" spans="2:7" x14ac:dyDescent="0.35">
      <c r="B5287" s="3">
        <v>46242.95833332053</v>
      </c>
      <c r="C5287" s="84">
        <v>0</v>
      </c>
      <c r="D5287" s="76">
        <f t="shared" si="328"/>
        <v>8</v>
      </c>
      <c r="E5287" s="76">
        <f t="shared" si="329"/>
        <v>23</v>
      </c>
      <c r="F5287" s="101">
        <f t="shared" si="330"/>
        <v>7</v>
      </c>
      <c r="G5287" s="101" t="str">
        <f t="shared" si="331"/>
        <v>Off</v>
      </c>
    </row>
    <row r="5288" spans="2:7" x14ac:dyDescent="0.35">
      <c r="B5288" s="3">
        <v>46242.999999987194</v>
      </c>
      <c r="C5288" s="84">
        <v>0</v>
      </c>
      <c r="D5288" s="76">
        <f t="shared" si="328"/>
        <v>8</v>
      </c>
      <c r="E5288" s="76">
        <f t="shared" si="329"/>
        <v>0</v>
      </c>
      <c r="F5288" s="101">
        <f t="shared" si="330"/>
        <v>1</v>
      </c>
      <c r="G5288" s="101" t="str">
        <f t="shared" si="331"/>
        <v>Off</v>
      </c>
    </row>
    <row r="5289" spans="2:7" x14ac:dyDescent="0.35">
      <c r="B5289" s="3">
        <v>46243.041666653859</v>
      </c>
      <c r="C5289" s="84">
        <v>0</v>
      </c>
      <c r="D5289" s="76">
        <f t="shared" si="328"/>
        <v>8</v>
      </c>
      <c r="E5289" s="76">
        <f t="shared" si="329"/>
        <v>1</v>
      </c>
      <c r="F5289" s="101">
        <f t="shared" si="330"/>
        <v>1</v>
      </c>
      <c r="G5289" s="101" t="str">
        <f t="shared" si="331"/>
        <v>Off</v>
      </c>
    </row>
    <row r="5290" spans="2:7" x14ac:dyDescent="0.35">
      <c r="B5290" s="3">
        <v>46243.083333320523</v>
      </c>
      <c r="C5290" s="84">
        <v>0</v>
      </c>
      <c r="D5290" s="76">
        <f t="shared" si="328"/>
        <v>8</v>
      </c>
      <c r="E5290" s="76">
        <f t="shared" si="329"/>
        <v>2</v>
      </c>
      <c r="F5290" s="101">
        <f t="shared" si="330"/>
        <v>1</v>
      </c>
      <c r="G5290" s="101" t="str">
        <f t="shared" si="331"/>
        <v>Off</v>
      </c>
    </row>
    <row r="5291" spans="2:7" x14ac:dyDescent="0.35">
      <c r="B5291" s="3">
        <v>46243.124999987187</v>
      </c>
      <c r="C5291" s="84">
        <v>0</v>
      </c>
      <c r="D5291" s="76">
        <f t="shared" si="328"/>
        <v>8</v>
      </c>
      <c r="E5291" s="76">
        <f t="shared" si="329"/>
        <v>3</v>
      </c>
      <c r="F5291" s="101">
        <f t="shared" si="330"/>
        <v>1</v>
      </c>
      <c r="G5291" s="101" t="str">
        <f t="shared" si="331"/>
        <v>Off</v>
      </c>
    </row>
    <row r="5292" spans="2:7" x14ac:dyDescent="0.35">
      <c r="B5292" s="3">
        <v>46243.166666653851</v>
      </c>
      <c r="C5292" s="84">
        <v>0</v>
      </c>
      <c r="D5292" s="76">
        <f t="shared" si="328"/>
        <v>8</v>
      </c>
      <c r="E5292" s="76">
        <f t="shared" si="329"/>
        <v>4</v>
      </c>
      <c r="F5292" s="101">
        <f t="shared" si="330"/>
        <v>1</v>
      </c>
      <c r="G5292" s="101" t="str">
        <f t="shared" si="331"/>
        <v>Off</v>
      </c>
    </row>
    <row r="5293" spans="2:7" x14ac:dyDescent="0.35">
      <c r="B5293" s="3">
        <v>46243.208333320516</v>
      </c>
      <c r="C5293" s="84">
        <v>0</v>
      </c>
      <c r="D5293" s="76">
        <f t="shared" si="328"/>
        <v>8</v>
      </c>
      <c r="E5293" s="76">
        <f t="shared" si="329"/>
        <v>5</v>
      </c>
      <c r="F5293" s="101">
        <f t="shared" si="330"/>
        <v>1</v>
      </c>
      <c r="G5293" s="101" t="str">
        <f t="shared" si="331"/>
        <v>Off</v>
      </c>
    </row>
    <row r="5294" spans="2:7" x14ac:dyDescent="0.35">
      <c r="B5294" s="3">
        <v>46243.24999998718</v>
      </c>
      <c r="C5294" s="84">
        <v>0</v>
      </c>
      <c r="D5294" s="76">
        <f t="shared" si="328"/>
        <v>8</v>
      </c>
      <c r="E5294" s="76">
        <f t="shared" si="329"/>
        <v>6</v>
      </c>
      <c r="F5294" s="101">
        <f t="shared" si="330"/>
        <v>1</v>
      </c>
      <c r="G5294" s="101" t="str">
        <f t="shared" si="331"/>
        <v>Off</v>
      </c>
    </row>
    <row r="5295" spans="2:7" x14ac:dyDescent="0.35">
      <c r="B5295" s="3">
        <v>46243.291666653844</v>
      </c>
      <c r="C5295" s="84">
        <v>4.9192291921506177</v>
      </c>
      <c r="D5295" s="76">
        <f t="shared" si="328"/>
        <v>8</v>
      </c>
      <c r="E5295" s="76">
        <f t="shared" si="329"/>
        <v>7</v>
      </c>
      <c r="F5295" s="101">
        <f t="shared" si="330"/>
        <v>1</v>
      </c>
      <c r="G5295" s="101" t="str">
        <f t="shared" si="331"/>
        <v>Off</v>
      </c>
    </row>
    <row r="5296" spans="2:7" x14ac:dyDescent="0.35">
      <c r="B5296" s="3">
        <v>46243.333333320508</v>
      </c>
      <c r="C5296" s="84">
        <v>2.7133143396397239</v>
      </c>
      <c r="D5296" s="76">
        <f t="shared" si="328"/>
        <v>8</v>
      </c>
      <c r="E5296" s="76">
        <f t="shared" si="329"/>
        <v>8</v>
      </c>
      <c r="F5296" s="101">
        <f t="shared" si="330"/>
        <v>1</v>
      </c>
      <c r="G5296" s="101" t="str">
        <f t="shared" si="331"/>
        <v>Off</v>
      </c>
    </row>
    <row r="5297" spans="2:7" x14ac:dyDescent="0.35">
      <c r="B5297" s="3">
        <v>46243.374999987172</v>
      </c>
      <c r="C5297" s="84">
        <v>19.300985227055808</v>
      </c>
      <c r="D5297" s="76">
        <f t="shared" si="328"/>
        <v>8</v>
      </c>
      <c r="E5297" s="76">
        <f t="shared" si="329"/>
        <v>9</v>
      </c>
      <c r="F5297" s="101">
        <f t="shared" si="330"/>
        <v>1</v>
      </c>
      <c r="G5297" s="101" t="str">
        <f t="shared" si="331"/>
        <v>Off</v>
      </c>
    </row>
    <row r="5298" spans="2:7" x14ac:dyDescent="0.35">
      <c r="B5298" s="3">
        <v>46243.416666653837</v>
      </c>
      <c r="C5298" s="84">
        <v>20.780538489215946</v>
      </c>
      <c r="D5298" s="76">
        <f t="shared" si="328"/>
        <v>8</v>
      </c>
      <c r="E5298" s="76">
        <f t="shared" si="329"/>
        <v>10</v>
      </c>
      <c r="F5298" s="101">
        <f t="shared" si="330"/>
        <v>1</v>
      </c>
      <c r="G5298" s="101" t="str">
        <f t="shared" si="331"/>
        <v>Off</v>
      </c>
    </row>
    <row r="5299" spans="2:7" x14ac:dyDescent="0.35">
      <c r="B5299" s="3">
        <v>46243.458333320501</v>
      </c>
      <c r="C5299" s="84">
        <v>20.697887072368474</v>
      </c>
      <c r="D5299" s="76">
        <f t="shared" si="328"/>
        <v>8</v>
      </c>
      <c r="E5299" s="76">
        <f t="shared" si="329"/>
        <v>11</v>
      </c>
      <c r="F5299" s="101">
        <f t="shared" si="330"/>
        <v>1</v>
      </c>
      <c r="G5299" s="101" t="str">
        <f t="shared" si="331"/>
        <v>Off</v>
      </c>
    </row>
    <row r="5300" spans="2:7" x14ac:dyDescent="0.35">
      <c r="B5300" s="3">
        <v>46243.499999987165</v>
      </c>
      <c r="C5300" s="84">
        <v>18.636641079182152</v>
      </c>
      <c r="D5300" s="76">
        <f t="shared" si="328"/>
        <v>8</v>
      </c>
      <c r="E5300" s="76">
        <f t="shared" si="329"/>
        <v>12</v>
      </c>
      <c r="F5300" s="101">
        <f t="shared" si="330"/>
        <v>1</v>
      </c>
      <c r="G5300" s="101" t="str">
        <f t="shared" si="331"/>
        <v>Off</v>
      </c>
    </row>
    <row r="5301" spans="2:7" x14ac:dyDescent="0.35">
      <c r="B5301" s="3">
        <v>46243.541666653829</v>
      </c>
      <c r="C5301" s="84">
        <v>4.1445586334292246</v>
      </c>
      <c r="D5301" s="76">
        <f t="shared" si="328"/>
        <v>8</v>
      </c>
      <c r="E5301" s="76">
        <f t="shared" si="329"/>
        <v>13</v>
      </c>
      <c r="F5301" s="101">
        <f t="shared" si="330"/>
        <v>1</v>
      </c>
      <c r="G5301" s="101" t="str">
        <f t="shared" si="331"/>
        <v>Off</v>
      </c>
    </row>
    <row r="5302" spans="2:7" x14ac:dyDescent="0.35">
      <c r="B5302" s="3">
        <v>46243.583333320494</v>
      </c>
      <c r="C5302" s="84">
        <v>4.8347389047161586</v>
      </c>
      <c r="D5302" s="76">
        <f t="shared" si="328"/>
        <v>8</v>
      </c>
      <c r="E5302" s="76">
        <f t="shared" si="329"/>
        <v>14</v>
      </c>
      <c r="F5302" s="101">
        <f t="shared" si="330"/>
        <v>1</v>
      </c>
      <c r="G5302" s="101" t="str">
        <f t="shared" si="331"/>
        <v>Off</v>
      </c>
    </row>
    <row r="5303" spans="2:7" x14ac:dyDescent="0.35">
      <c r="B5303" s="3">
        <v>46243.624999987158</v>
      </c>
      <c r="C5303" s="84">
        <v>10.942874284888099</v>
      </c>
      <c r="D5303" s="76">
        <f t="shared" si="328"/>
        <v>8</v>
      </c>
      <c r="E5303" s="76">
        <f t="shared" si="329"/>
        <v>15</v>
      </c>
      <c r="F5303" s="101">
        <f t="shared" si="330"/>
        <v>1</v>
      </c>
      <c r="G5303" s="101" t="str">
        <f t="shared" si="331"/>
        <v>Off</v>
      </c>
    </row>
    <row r="5304" spans="2:7" x14ac:dyDescent="0.35">
      <c r="B5304" s="3">
        <v>46243.666666653822</v>
      </c>
      <c r="C5304" s="84">
        <v>17.510149476294643</v>
      </c>
      <c r="D5304" s="76">
        <f t="shared" si="328"/>
        <v>8</v>
      </c>
      <c r="E5304" s="76">
        <f t="shared" si="329"/>
        <v>16</v>
      </c>
      <c r="F5304" s="101">
        <f t="shared" si="330"/>
        <v>1</v>
      </c>
      <c r="G5304" s="101" t="str">
        <f t="shared" si="331"/>
        <v>Off</v>
      </c>
    </row>
    <row r="5305" spans="2:7" x14ac:dyDescent="0.35">
      <c r="B5305" s="3">
        <v>46243.708333320486</v>
      </c>
      <c r="C5305" s="84">
        <v>17.405477015298416</v>
      </c>
      <c r="D5305" s="76">
        <f t="shared" si="328"/>
        <v>8</v>
      </c>
      <c r="E5305" s="76">
        <f t="shared" si="329"/>
        <v>17</v>
      </c>
      <c r="F5305" s="101">
        <f t="shared" si="330"/>
        <v>1</v>
      </c>
      <c r="G5305" s="101" t="str">
        <f t="shared" si="331"/>
        <v>Off</v>
      </c>
    </row>
    <row r="5306" spans="2:7" x14ac:dyDescent="0.35">
      <c r="B5306" s="3">
        <v>46243.749999987151</v>
      </c>
      <c r="C5306" s="84">
        <v>12.805080479844024</v>
      </c>
      <c r="D5306" s="76">
        <f t="shared" si="328"/>
        <v>8</v>
      </c>
      <c r="E5306" s="76">
        <f t="shared" si="329"/>
        <v>18</v>
      </c>
      <c r="F5306" s="101">
        <f t="shared" si="330"/>
        <v>1</v>
      </c>
      <c r="G5306" s="101" t="str">
        <f t="shared" si="331"/>
        <v>Off</v>
      </c>
    </row>
    <row r="5307" spans="2:7" x14ac:dyDescent="0.35">
      <c r="B5307" s="3">
        <v>46243.791666653815</v>
      </c>
      <c r="C5307" s="84">
        <v>2.2543244259631785</v>
      </c>
      <c r="D5307" s="76">
        <f t="shared" si="328"/>
        <v>8</v>
      </c>
      <c r="E5307" s="76">
        <f t="shared" si="329"/>
        <v>19</v>
      </c>
      <c r="F5307" s="101">
        <f t="shared" si="330"/>
        <v>1</v>
      </c>
      <c r="G5307" s="101" t="str">
        <f t="shared" si="331"/>
        <v>Off</v>
      </c>
    </row>
    <row r="5308" spans="2:7" x14ac:dyDescent="0.35">
      <c r="B5308" s="3">
        <v>46243.833333320479</v>
      </c>
      <c r="C5308" s="84">
        <v>0</v>
      </c>
      <c r="D5308" s="76">
        <f t="shared" si="328"/>
        <v>8</v>
      </c>
      <c r="E5308" s="76">
        <f t="shared" si="329"/>
        <v>20</v>
      </c>
      <c r="F5308" s="101">
        <f t="shared" si="330"/>
        <v>1</v>
      </c>
      <c r="G5308" s="101" t="str">
        <f t="shared" si="331"/>
        <v>Off</v>
      </c>
    </row>
    <row r="5309" spans="2:7" x14ac:dyDescent="0.35">
      <c r="B5309" s="3">
        <v>46243.874999987143</v>
      </c>
      <c r="C5309" s="84">
        <v>0</v>
      </c>
      <c r="D5309" s="76">
        <f t="shared" si="328"/>
        <v>8</v>
      </c>
      <c r="E5309" s="76">
        <f t="shared" si="329"/>
        <v>21</v>
      </c>
      <c r="F5309" s="101">
        <f t="shared" si="330"/>
        <v>1</v>
      </c>
      <c r="G5309" s="101" t="str">
        <f t="shared" si="331"/>
        <v>Off</v>
      </c>
    </row>
    <row r="5310" spans="2:7" x14ac:dyDescent="0.35">
      <c r="B5310" s="3">
        <v>46243.916666653808</v>
      </c>
      <c r="C5310" s="84">
        <v>0</v>
      </c>
      <c r="D5310" s="76">
        <f t="shared" si="328"/>
        <v>8</v>
      </c>
      <c r="E5310" s="76">
        <f t="shared" si="329"/>
        <v>22</v>
      </c>
      <c r="F5310" s="101">
        <f t="shared" si="330"/>
        <v>1</v>
      </c>
      <c r="G5310" s="101" t="str">
        <f t="shared" si="331"/>
        <v>Off</v>
      </c>
    </row>
    <row r="5311" spans="2:7" x14ac:dyDescent="0.35">
      <c r="B5311" s="3">
        <v>46243.958333320472</v>
      </c>
      <c r="C5311" s="84">
        <v>0</v>
      </c>
      <c r="D5311" s="76">
        <f t="shared" si="328"/>
        <v>8</v>
      </c>
      <c r="E5311" s="76">
        <f t="shared" si="329"/>
        <v>23</v>
      </c>
      <c r="F5311" s="101">
        <f t="shared" si="330"/>
        <v>1</v>
      </c>
      <c r="G5311" s="101" t="str">
        <f t="shared" si="331"/>
        <v>Off</v>
      </c>
    </row>
    <row r="5312" spans="2:7" x14ac:dyDescent="0.35">
      <c r="B5312" s="3">
        <v>46243.999999987136</v>
      </c>
      <c r="C5312" s="84">
        <v>0</v>
      </c>
      <c r="D5312" s="76">
        <f t="shared" si="328"/>
        <v>8</v>
      </c>
      <c r="E5312" s="76">
        <f t="shared" si="329"/>
        <v>0</v>
      </c>
      <c r="F5312" s="101">
        <f t="shared" si="330"/>
        <v>2</v>
      </c>
      <c r="G5312" s="101" t="str">
        <f t="shared" si="331"/>
        <v>Off</v>
      </c>
    </row>
    <row r="5313" spans="2:7" x14ac:dyDescent="0.35">
      <c r="B5313" s="3">
        <v>46244.0416666538</v>
      </c>
      <c r="C5313" s="84">
        <v>0</v>
      </c>
      <c r="D5313" s="76">
        <f t="shared" si="328"/>
        <v>8</v>
      </c>
      <c r="E5313" s="76">
        <f t="shared" si="329"/>
        <v>1</v>
      </c>
      <c r="F5313" s="101">
        <f t="shared" si="330"/>
        <v>2</v>
      </c>
      <c r="G5313" s="101" t="str">
        <f t="shared" si="331"/>
        <v>Off</v>
      </c>
    </row>
    <row r="5314" spans="2:7" x14ac:dyDescent="0.35">
      <c r="B5314" s="3">
        <v>46244.083333320465</v>
      </c>
      <c r="C5314" s="84">
        <v>0</v>
      </c>
      <c r="D5314" s="76">
        <f t="shared" si="328"/>
        <v>8</v>
      </c>
      <c r="E5314" s="76">
        <f t="shared" si="329"/>
        <v>2</v>
      </c>
      <c r="F5314" s="101">
        <f t="shared" si="330"/>
        <v>2</v>
      </c>
      <c r="G5314" s="101" t="str">
        <f t="shared" si="331"/>
        <v>Off</v>
      </c>
    </row>
    <row r="5315" spans="2:7" x14ac:dyDescent="0.35">
      <c r="B5315" s="3">
        <v>46244.124999987129</v>
      </c>
      <c r="C5315" s="84">
        <v>0</v>
      </c>
      <c r="D5315" s="76">
        <f t="shared" si="328"/>
        <v>8</v>
      </c>
      <c r="E5315" s="76">
        <f t="shared" si="329"/>
        <v>3</v>
      </c>
      <c r="F5315" s="101">
        <f t="shared" si="330"/>
        <v>2</v>
      </c>
      <c r="G5315" s="101" t="str">
        <f t="shared" si="331"/>
        <v>Off</v>
      </c>
    </row>
    <row r="5316" spans="2:7" x14ac:dyDescent="0.35">
      <c r="B5316" s="3">
        <v>46244.166666653793</v>
      </c>
      <c r="C5316" s="84">
        <v>0</v>
      </c>
      <c r="D5316" s="76">
        <f t="shared" si="328"/>
        <v>8</v>
      </c>
      <c r="E5316" s="76">
        <f t="shared" si="329"/>
        <v>4</v>
      </c>
      <c r="F5316" s="101">
        <f t="shared" si="330"/>
        <v>2</v>
      </c>
      <c r="G5316" s="101" t="str">
        <f t="shared" si="331"/>
        <v>Off</v>
      </c>
    </row>
    <row r="5317" spans="2:7" x14ac:dyDescent="0.35">
      <c r="B5317" s="3">
        <v>46244.208333320457</v>
      </c>
      <c r="C5317" s="84">
        <v>0</v>
      </c>
      <c r="D5317" s="76">
        <f t="shared" si="328"/>
        <v>8</v>
      </c>
      <c r="E5317" s="76">
        <f t="shared" si="329"/>
        <v>5</v>
      </c>
      <c r="F5317" s="101">
        <f t="shared" si="330"/>
        <v>2</v>
      </c>
      <c r="G5317" s="101" t="str">
        <f t="shared" si="331"/>
        <v>Off</v>
      </c>
    </row>
    <row r="5318" spans="2:7" x14ac:dyDescent="0.35">
      <c r="B5318" s="3">
        <v>46244.249999987122</v>
      </c>
      <c r="C5318" s="84">
        <v>0</v>
      </c>
      <c r="D5318" s="76">
        <f t="shared" si="328"/>
        <v>8</v>
      </c>
      <c r="E5318" s="76">
        <f t="shared" si="329"/>
        <v>6</v>
      </c>
      <c r="F5318" s="101">
        <f t="shared" si="330"/>
        <v>2</v>
      </c>
      <c r="G5318" s="101" t="str">
        <f t="shared" si="331"/>
        <v>Off</v>
      </c>
    </row>
    <row r="5319" spans="2:7" x14ac:dyDescent="0.35">
      <c r="B5319" s="3">
        <v>46244.291666653786</v>
      </c>
      <c r="C5319" s="84">
        <v>2.3716404118271615</v>
      </c>
      <c r="D5319" s="76">
        <f t="shared" si="328"/>
        <v>8</v>
      </c>
      <c r="E5319" s="76">
        <f t="shared" si="329"/>
        <v>7</v>
      </c>
      <c r="F5319" s="101">
        <f t="shared" si="330"/>
        <v>2</v>
      </c>
      <c r="G5319" s="101" t="str">
        <f t="shared" si="331"/>
        <v>Off</v>
      </c>
    </row>
    <row r="5320" spans="2:7" x14ac:dyDescent="0.35">
      <c r="B5320" s="3">
        <v>46244.33333332045</v>
      </c>
      <c r="C5320" s="84">
        <v>9.5049137521780089</v>
      </c>
      <c r="D5320" s="76">
        <f t="shared" si="328"/>
        <v>8</v>
      </c>
      <c r="E5320" s="76">
        <f t="shared" si="329"/>
        <v>8</v>
      </c>
      <c r="F5320" s="101">
        <f t="shared" si="330"/>
        <v>2</v>
      </c>
      <c r="G5320" s="101" t="str">
        <f t="shared" si="331"/>
        <v>On</v>
      </c>
    </row>
    <row r="5321" spans="2:7" x14ac:dyDescent="0.35">
      <c r="B5321" s="3">
        <v>46244.374999987114</v>
      </c>
      <c r="C5321" s="84">
        <v>14.682007982822032</v>
      </c>
      <c r="D5321" s="76">
        <f t="shared" ref="D5321:D5384" si="332">MONTH(B5321)</f>
        <v>8</v>
      </c>
      <c r="E5321" s="76">
        <f t="shared" si="329"/>
        <v>9</v>
      </c>
      <c r="F5321" s="101">
        <f t="shared" si="330"/>
        <v>2</v>
      </c>
      <c r="G5321" s="101" t="str">
        <f t="shared" si="331"/>
        <v>On</v>
      </c>
    </row>
    <row r="5322" spans="2:7" x14ac:dyDescent="0.35">
      <c r="B5322" s="3">
        <v>46244.416666653779</v>
      </c>
      <c r="C5322" s="84">
        <v>7.8479736711336283</v>
      </c>
      <c r="D5322" s="76">
        <f t="shared" si="332"/>
        <v>8</v>
      </c>
      <c r="E5322" s="76">
        <f t="shared" ref="E5322:E5385" si="333">HOUR(B5322)</f>
        <v>10</v>
      </c>
      <c r="F5322" s="101">
        <f t="shared" ref="F5322:F5385" si="334">WEEKDAY(B5322,1)</f>
        <v>2</v>
      </c>
      <c r="G5322" s="101" t="str">
        <f t="shared" ref="G5322:G5385" si="335">IF(OR(F5322=$F$6,F5322=$F$7),"Off",IF(E5322&lt;8,"Off","On"))</f>
        <v>On</v>
      </c>
    </row>
    <row r="5323" spans="2:7" x14ac:dyDescent="0.35">
      <c r="B5323" s="3">
        <v>46244.458333320443</v>
      </c>
      <c r="C5323" s="84">
        <v>8.0063564622459911</v>
      </c>
      <c r="D5323" s="76">
        <f t="shared" si="332"/>
        <v>8</v>
      </c>
      <c r="E5323" s="76">
        <f t="shared" si="333"/>
        <v>11</v>
      </c>
      <c r="F5323" s="101">
        <f t="shared" si="334"/>
        <v>2</v>
      </c>
      <c r="G5323" s="101" t="str">
        <f t="shared" si="335"/>
        <v>On</v>
      </c>
    </row>
    <row r="5324" spans="2:7" x14ac:dyDescent="0.35">
      <c r="B5324" s="3">
        <v>46244.499999987107</v>
      </c>
      <c r="C5324" s="84">
        <v>10.518288544957565</v>
      </c>
      <c r="D5324" s="76">
        <f t="shared" si="332"/>
        <v>8</v>
      </c>
      <c r="E5324" s="76">
        <f t="shared" si="333"/>
        <v>12</v>
      </c>
      <c r="F5324" s="101">
        <f t="shared" si="334"/>
        <v>2</v>
      </c>
      <c r="G5324" s="101" t="str">
        <f t="shared" si="335"/>
        <v>On</v>
      </c>
    </row>
    <row r="5325" spans="2:7" x14ac:dyDescent="0.35">
      <c r="B5325" s="3">
        <v>46244.541666653771</v>
      </c>
      <c r="C5325" s="84">
        <v>16.43526047045922</v>
      </c>
      <c r="D5325" s="76">
        <f t="shared" si="332"/>
        <v>8</v>
      </c>
      <c r="E5325" s="76">
        <f t="shared" si="333"/>
        <v>13</v>
      </c>
      <c r="F5325" s="101">
        <f t="shared" si="334"/>
        <v>2</v>
      </c>
      <c r="G5325" s="101" t="str">
        <f t="shared" si="335"/>
        <v>On</v>
      </c>
    </row>
    <row r="5326" spans="2:7" x14ac:dyDescent="0.35">
      <c r="B5326" s="3">
        <v>46244.583333320435</v>
      </c>
      <c r="C5326" s="84">
        <v>17.124812439016424</v>
      </c>
      <c r="D5326" s="76">
        <f t="shared" si="332"/>
        <v>8</v>
      </c>
      <c r="E5326" s="76">
        <f t="shared" si="333"/>
        <v>14</v>
      </c>
      <c r="F5326" s="101">
        <f t="shared" si="334"/>
        <v>2</v>
      </c>
      <c r="G5326" s="101" t="str">
        <f t="shared" si="335"/>
        <v>On</v>
      </c>
    </row>
    <row r="5327" spans="2:7" x14ac:dyDescent="0.35">
      <c r="B5327" s="3">
        <v>46244.6249999871</v>
      </c>
      <c r="C5327" s="84">
        <v>13.077415846356036</v>
      </c>
      <c r="D5327" s="76">
        <f t="shared" si="332"/>
        <v>8</v>
      </c>
      <c r="E5327" s="76">
        <f t="shared" si="333"/>
        <v>15</v>
      </c>
      <c r="F5327" s="101">
        <f t="shared" si="334"/>
        <v>2</v>
      </c>
      <c r="G5327" s="101" t="str">
        <f t="shared" si="335"/>
        <v>On</v>
      </c>
    </row>
    <row r="5328" spans="2:7" x14ac:dyDescent="0.35">
      <c r="B5328" s="3">
        <v>46244.666666653764</v>
      </c>
      <c r="C5328" s="84">
        <v>19.030781424460731</v>
      </c>
      <c r="D5328" s="76">
        <f t="shared" si="332"/>
        <v>8</v>
      </c>
      <c r="E5328" s="76">
        <f t="shared" si="333"/>
        <v>16</v>
      </c>
      <c r="F5328" s="101">
        <f t="shared" si="334"/>
        <v>2</v>
      </c>
      <c r="G5328" s="101" t="str">
        <f t="shared" si="335"/>
        <v>On</v>
      </c>
    </row>
    <row r="5329" spans="2:7" x14ac:dyDescent="0.35">
      <c r="B5329" s="3">
        <v>46244.708333320428</v>
      </c>
      <c r="C5329" s="84">
        <v>17.804884229746708</v>
      </c>
      <c r="D5329" s="76">
        <f t="shared" si="332"/>
        <v>8</v>
      </c>
      <c r="E5329" s="76">
        <f t="shared" si="333"/>
        <v>17</v>
      </c>
      <c r="F5329" s="101">
        <f t="shared" si="334"/>
        <v>2</v>
      </c>
      <c r="G5329" s="101" t="str">
        <f t="shared" si="335"/>
        <v>On</v>
      </c>
    </row>
    <row r="5330" spans="2:7" x14ac:dyDescent="0.35">
      <c r="B5330" s="3">
        <v>46244.749999987092</v>
      </c>
      <c r="C5330" s="84">
        <v>10.087054842460015</v>
      </c>
      <c r="D5330" s="76">
        <f t="shared" si="332"/>
        <v>8</v>
      </c>
      <c r="E5330" s="76">
        <f t="shared" si="333"/>
        <v>18</v>
      </c>
      <c r="F5330" s="101">
        <f t="shared" si="334"/>
        <v>2</v>
      </c>
      <c r="G5330" s="101" t="str">
        <f t="shared" si="335"/>
        <v>On</v>
      </c>
    </row>
    <row r="5331" spans="2:7" x14ac:dyDescent="0.35">
      <c r="B5331" s="3">
        <v>46244.791666653757</v>
      </c>
      <c r="C5331" s="84">
        <v>3.2168612997828823</v>
      </c>
      <c r="D5331" s="76">
        <f t="shared" si="332"/>
        <v>8</v>
      </c>
      <c r="E5331" s="76">
        <f t="shared" si="333"/>
        <v>19</v>
      </c>
      <c r="F5331" s="101">
        <f t="shared" si="334"/>
        <v>2</v>
      </c>
      <c r="G5331" s="101" t="str">
        <f t="shared" si="335"/>
        <v>On</v>
      </c>
    </row>
    <row r="5332" spans="2:7" x14ac:dyDescent="0.35">
      <c r="B5332" s="3">
        <v>46244.833333320421</v>
      </c>
      <c r="C5332" s="84">
        <v>0</v>
      </c>
      <c r="D5332" s="76">
        <f t="shared" si="332"/>
        <v>8</v>
      </c>
      <c r="E5332" s="76">
        <f t="shared" si="333"/>
        <v>20</v>
      </c>
      <c r="F5332" s="101">
        <f t="shared" si="334"/>
        <v>2</v>
      </c>
      <c r="G5332" s="101" t="str">
        <f t="shared" si="335"/>
        <v>On</v>
      </c>
    </row>
    <row r="5333" spans="2:7" x14ac:dyDescent="0.35">
      <c r="B5333" s="3">
        <v>46244.874999987085</v>
      </c>
      <c r="C5333" s="84">
        <v>0</v>
      </c>
      <c r="D5333" s="76">
        <f t="shared" si="332"/>
        <v>8</v>
      </c>
      <c r="E5333" s="76">
        <f t="shared" si="333"/>
        <v>21</v>
      </c>
      <c r="F5333" s="101">
        <f t="shared" si="334"/>
        <v>2</v>
      </c>
      <c r="G5333" s="101" t="str">
        <f t="shared" si="335"/>
        <v>On</v>
      </c>
    </row>
    <row r="5334" spans="2:7" x14ac:dyDescent="0.35">
      <c r="B5334" s="3">
        <v>46244.916666653749</v>
      </c>
      <c r="C5334" s="84">
        <v>0</v>
      </c>
      <c r="D5334" s="76">
        <f t="shared" si="332"/>
        <v>8</v>
      </c>
      <c r="E5334" s="76">
        <f t="shared" si="333"/>
        <v>22</v>
      </c>
      <c r="F5334" s="101">
        <f t="shared" si="334"/>
        <v>2</v>
      </c>
      <c r="G5334" s="101" t="str">
        <f t="shared" si="335"/>
        <v>On</v>
      </c>
    </row>
    <row r="5335" spans="2:7" x14ac:dyDescent="0.35">
      <c r="B5335" s="3">
        <v>46244.958333320414</v>
      </c>
      <c r="C5335" s="84">
        <v>0</v>
      </c>
      <c r="D5335" s="76">
        <f t="shared" si="332"/>
        <v>8</v>
      </c>
      <c r="E5335" s="76">
        <f t="shared" si="333"/>
        <v>23</v>
      </c>
      <c r="F5335" s="101">
        <f t="shared" si="334"/>
        <v>2</v>
      </c>
      <c r="G5335" s="101" t="str">
        <f t="shared" si="335"/>
        <v>On</v>
      </c>
    </row>
    <row r="5336" spans="2:7" x14ac:dyDescent="0.35">
      <c r="B5336" s="3">
        <v>46244.999999987078</v>
      </c>
      <c r="C5336" s="84">
        <v>0</v>
      </c>
      <c r="D5336" s="76">
        <f t="shared" si="332"/>
        <v>8</v>
      </c>
      <c r="E5336" s="76">
        <f t="shared" si="333"/>
        <v>0</v>
      </c>
      <c r="F5336" s="101">
        <f t="shared" si="334"/>
        <v>3</v>
      </c>
      <c r="G5336" s="101" t="str">
        <f t="shared" si="335"/>
        <v>Off</v>
      </c>
    </row>
    <row r="5337" spans="2:7" x14ac:dyDescent="0.35">
      <c r="B5337" s="3">
        <v>46245.041666653742</v>
      </c>
      <c r="C5337" s="84">
        <v>0</v>
      </c>
      <c r="D5337" s="76">
        <f t="shared" si="332"/>
        <v>8</v>
      </c>
      <c r="E5337" s="76">
        <f t="shared" si="333"/>
        <v>1</v>
      </c>
      <c r="F5337" s="101">
        <f t="shared" si="334"/>
        <v>3</v>
      </c>
      <c r="G5337" s="101" t="str">
        <f t="shared" si="335"/>
        <v>Off</v>
      </c>
    </row>
    <row r="5338" spans="2:7" x14ac:dyDescent="0.35">
      <c r="B5338" s="3">
        <v>46245.083333320406</v>
      </c>
      <c r="C5338" s="84">
        <v>0</v>
      </c>
      <c r="D5338" s="76">
        <f t="shared" si="332"/>
        <v>8</v>
      </c>
      <c r="E5338" s="76">
        <f t="shared" si="333"/>
        <v>2</v>
      </c>
      <c r="F5338" s="101">
        <f t="shared" si="334"/>
        <v>3</v>
      </c>
      <c r="G5338" s="101" t="str">
        <f t="shared" si="335"/>
        <v>Off</v>
      </c>
    </row>
    <row r="5339" spans="2:7" x14ac:dyDescent="0.35">
      <c r="B5339" s="3">
        <v>46245.124999987071</v>
      </c>
      <c r="C5339" s="84">
        <v>0</v>
      </c>
      <c r="D5339" s="76">
        <f t="shared" si="332"/>
        <v>8</v>
      </c>
      <c r="E5339" s="76">
        <f t="shared" si="333"/>
        <v>3</v>
      </c>
      <c r="F5339" s="101">
        <f t="shared" si="334"/>
        <v>3</v>
      </c>
      <c r="G5339" s="101" t="str">
        <f t="shared" si="335"/>
        <v>Off</v>
      </c>
    </row>
    <row r="5340" spans="2:7" x14ac:dyDescent="0.35">
      <c r="B5340" s="3">
        <v>46245.166666653735</v>
      </c>
      <c r="C5340" s="84">
        <v>0</v>
      </c>
      <c r="D5340" s="76">
        <f t="shared" si="332"/>
        <v>8</v>
      </c>
      <c r="E5340" s="76">
        <f t="shared" si="333"/>
        <v>4</v>
      </c>
      <c r="F5340" s="101">
        <f t="shared" si="334"/>
        <v>3</v>
      </c>
      <c r="G5340" s="101" t="str">
        <f t="shared" si="335"/>
        <v>Off</v>
      </c>
    </row>
    <row r="5341" spans="2:7" x14ac:dyDescent="0.35">
      <c r="B5341" s="3">
        <v>46245.208333320399</v>
      </c>
      <c r="C5341" s="84">
        <v>0</v>
      </c>
      <c r="D5341" s="76">
        <f t="shared" si="332"/>
        <v>8</v>
      </c>
      <c r="E5341" s="76">
        <f t="shared" si="333"/>
        <v>5</v>
      </c>
      <c r="F5341" s="101">
        <f t="shared" si="334"/>
        <v>3</v>
      </c>
      <c r="G5341" s="101" t="str">
        <f t="shared" si="335"/>
        <v>Off</v>
      </c>
    </row>
    <row r="5342" spans="2:7" x14ac:dyDescent="0.35">
      <c r="B5342" s="3">
        <v>46245.249999987063</v>
      </c>
      <c r="C5342" s="84">
        <v>0</v>
      </c>
      <c r="D5342" s="76">
        <f t="shared" si="332"/>
        <v>8</v>
      </c>
      <c r="E5342" s="76">
        <f t="shared" si="333"/>
        <v>6</v>
      </c>
      <c r="F5342" s="101">
        <f t="shared" si="334"/>
        <v>3</v>
      </c>
      <c r="G5342" s="101" t="str">
        <f t="shared" si="335"/>
        <v>Off</v>
      </c>
    </row>
    <row r="5343" spans="2:7" x14ac:dyDescent="0.35">
      <c r="B5343" s="3">
        <v>46245.291666653728</v>
      </c>
      <c r="C5343" s="84">
        <v>7.1057420235120058E-2</v>
      </c>
      <c r="D5343" s="76">
        <f t="shared" si="332"/>
        <v>8</v>
      </c>
      <c r="E5343" s="76">
        <f t="shared" si="333"/>
        <v>7</v>
      </c>
      <c r="F5343" s="101">
        <f t="shared" si="334"/>
        <v>3</v>
      </c>
      <c r="G5343" s="101" t="str">
        <f t="shared" si="335"/>
        <v>Off</v>
      </c>
    </row>
    <row r="5344" spans="2:7" x14ac:dyDescent="0.35">
      <c r="B5344" s="3">
        <v>46245.333333320392</v>
      </c>
      <c r="C5344" s="84">
        <v>6.2229438781485911</v>
      </c>
      <c r="D5344" s="76">
        <f t="shared" si="332"/>
        <v>8</v>
      </c>
      <c r="E5344" s="76">
        <f t="shared" si="333"/>
        <v>8</v>
      </c>
      <c r="F5344" s="101">
        <f t="shared" si="334"/>
        <v>3</v>
      </c>
      <c r="G5344" s="101" t="str">
        <f t="shared" si="335"/>
        <v>On</v>
      </c>
    </row>
    <row r="5345" spans="2:7" x14ac:dyDescent="0.35">
      <c r="B5345" s="3">
        <v>46245.374999987056</v>
      </c>
      <c r="C5345" s="84">
        <v>4.0464535045253633</v>
      </c>
      <c r="D5345" s="76">
        <f t="shared" si="332"/>
        <v>8</v>
      </c>
      <c r="E5345" s="76">
        <f t="shared" si="333"/>
        <v>9</v>
      </c>
      <c r="F5345" s="101">
        <f t="shared" si="334"/>
        <v>3</v>
      </c>
      <c r="G5345" s="101" t="str">
        <f t="shared" si="335"/>
        <v>On</v>
      </c>
    </row>
    <row r="5346" spans="2:7" x14ac:dyDescent="0.35">
      <c r="B5346" s="3">
        <v>46245.41666665372</v>
      </c>
      <c r="C5346" s="84">
        <v>6.7579353819867256</v>
      </c>
      <c r="D5346" s="76">
        <f t="shared" si="332"/>
        <v>8</v>
      </c>
      <c r="E5346" s="76">
        <f t="shared" si="333"/>
        <v>10</v>
      </c>
      <c r="F5346" s="101">
        <f t="shared" si="334"/>
        <v>3</v>
      </c>
      <c r="G5346" s="101" t="str">
        <f t="shared" si="335"/>
        <v>On</v>
      </c>
    </row>
    <row r="5347" spans="2:7" x14ac:dyDescent="0.35">
      <c r="B5347" s="3">
        <v>46245.458333320385</v>
      </c>
      <c r="C5347" s="84">
        <v>11.131309709608422</v>
      </c>
      <c r="D5347" s="76">
        <f t="shared" si="332"/>
        <v>8</v>
      </c>
      <c r="E5347" s="76">
        <f t="shared" si="333"/>
        <v>11</v>
      </c>
      <c r="F5347" s="101">
        <f t="shared" si="334"/>
        <v>3</v>
      </c>
      <c r="G5347" s="101" t="str">
        <f t="shared" si="335"/>
        <v>On</v>
      </c>
    </row>
    <row r="5348" spans="2:7" x14ac:dyDescent="0.35">
      <c r="B5348" s="3">
        <v>46245.499999987049</v>
      </c>
      <c r="C5348" s="84">
        <v>13.012651134035494</v>
      </c>
      <c r="D5348" s="76">
        <f t="shared" si="332"/>
        <v>8</v>
      </c>
      <c r="E5348" s="76">
        <f t="shared" si="333"/>
        <v>12</v>
      </c>
      <c r="F5348" s="101">
        <f t="shared" si="334"/>
        <v>3</v>
      </c>
      <c r="G5348" s="101" t="str">
        <f t="shared" si="335"/>
        <v>On</v>
      </c>
    </row>
    <row r="5349" spans="2:7" x14ac:dyDescent="0.35">
      <c r="B5349" s="3">
        <v>46245.541666653713</v>
      </c>
      <c r="C5349" s="84">
        <v>11.627989777224723</v>
      </c>
      <c r="D5349" s="76">
        <f t="shared" si="332"/>
        <v>8</v>
      </c>
      <c r="E5349" s="76">
        <f t="shared" si="333"/>
        <v>13</v>
      </c>
      <c r="F5349" s="101">
        <f t="shared" si="334"/>
        <v>3</v>
      </c>
      <c r="G5349" s="101" t="str">
        <f t="shared" si="335"/>
        <v>On</v>
      </c>
    </row>
    <row r="5350" spans="2:7" x14ac:dyDescent="0.35">
      <c r="B5350" s="3">
        <v>46245.583333320377</v>
      </c>
      <c r="C5350" s="84">
        <v>13.199227394874852</v>
      </c>
      <c r="D5350" s="76">
        <f t="shared" si="332"/>
        <v>8</v>
      </c>
      <c r="E5350" s="76">
        <f t="shared" si="333"/>
        <v>14</v>
      </c>
      <c r="F5350" s="101">
        <f t="shared" si="334"/>
        <v>3</v>
      </c>
      <c r="G5350" s="101" t="str">
        <f t="shared" si="335"/>
        <v>On</v>
      </c>
    </row>
    <row r="5351" spans="2:7" x14ac:dyDescent="0.35">
      <c r="B5351" s="3">
        <v>46245.624999987042</v>
      </c>
      <c r="C5351" s="84">
        <v>16.047551215252348</v>
      </c>
      <c r="D5351" s="76">
        <f t="shared" si="332"/>
        <v>8</v>
      </c>
      <c r="E5351" s="76">
        <f t="shared" si="333"/>
        <v>15</v>
      </c>
      <c r="F5351" s="101">
        <f t="shared" si="334"/>
        <v>3</v>
      </c>
      <c r="G5351" s="101" t="str">
        <f t="shared" si="335"/>
        <v>On</v>
      </c>
    </row>
    <row r="5352" spans="2:7" x14ac:dyDescent="0.35">
      <c r="B5352" s="3">
        <v>46245.666666653706</v>
      </c>
      <c r="C5352" s="84">
        <v>11.442747136088894</v>
      </c>
      <c r="D5352" s="76">
        <f t="shared" si="332"/>
        <v>8</v>
      </c>
      <c r="E5352" s="76">
        <f t="shared" si="333"/>
        <v>16</v>
      </c>
      <c r="F5352" s="101">
        <f t="shared" si="334"/>
        <v>3</v>
      </c>
      <c r="G5352" s="101" t="str">
        <f t="shared" si="335"/>
        <v>On</v>
      </c>
    </row>
    <row r="5353" spans="2:7" x14ac:dyDescent="0.35">
      <c r="B5353" s="3">
        <v>46245.70833332037</v>
      </c>
      <c r="C5353" s="84">
        <v>9.080636753267358</v>
      </c>
      <c r="D5353" s="76">
        <f t="shared" si="332"/>
        <v>8</v>
      </c>
      <c r="E5353" s="76">
        <f t="shared" si="333"/>
        <v>17</v>
      </c>
      <c r="F5353" s="101">
        <f t="shared" si="334"/>
        <v>3</v>
      </c>
      <c r="G5353" s="101" t="str">
        <f t="shared" si="335"/>
        <v>On</v>
      </c>
    </row>
    <row r="5354" spans="2:7" x14ac:dyDescent="0.35">
      <c r="B5354" s="3">
        <v>46245.749999987034</v>
      </c>
      <c r="C5354" s="84">
        <v>8.056324755088383</v>
      </c>
      <c r="D5354" s="76">
        <f t="shared" si="332"/>
        <v>8</v>
      </c>
      <c r="E5354" s="76">
        <f t="shared" si="333"/>
        <v>18</v>
      </c>
      <c r="F5354" s="101">
        <f t="shared" si="334"/>
        <v>3</v>
      </c>
      <c r="G5354" s="101" t="str">
        <f t="shared" si="335"/>
        <v>On</v>
      </c>
    </row>
    <row r="5355" spans="2:7" x14ac:dyDescent="0.35">
      <c r="B5355" s="3">
        <v>46245.791666653698</v>
      </c>
      <c r="C5355" s="84">
        <v>2.2595518939538524</v>
      </c>
      <c r="D5355" s="76">
        <f t="shared" si="332"/>
        <v>8</v>
      </c>
      <c r="E5355" s="76">
        <f t="shared" si="333"/>
        <v>19</v>
      </c>
      <c r="F5355" s="101">
        <f t="shared" si="334"/>
        <v>3</v>
      </c>
      <c r="G5355" s="101" t="str">
        <f t="shared" si="335"/>
        <v>On</v>
      </c>
    </row>
    <row r="5356" spans="2:7" x14ac:dyDescent="0.35">
      <c r="B5356" s="3">
        <v>46245.833333320363</v>
      </c>
      <c r="C5356" s="84">
        <v>0</v>
      </c>
      <c r="D5356" s="76">
        <f t="shared" si="332"/>
        <v>8</v>
      </c>
      <c r="E5356" s="76">
        <f t="shared" si="333"/>
        <v>20</v>
      </c>
      <c r="F5356" s="101">
        <f t="shared" si="334"/>
        <v>3</v>
      </c>
      <c r="G5356" s="101" t="str">
        <f t="shared" si="335"/>
        <v>On</v>
      </c>
    </row>
    <row r="5357" spans="2:7" x14ac:dyDescent="0.35">
      <c r="B5357" s="3">
        <v>46245.874999987027</v>
      </c>
      <c r="C5357" s="84">
        <v>0</v>
      </c>
      <c r="D5357" s="76">
        <f t="shared" si="332"/>
        <v>8</v>
      </c>
      <c r="E5357" s="76">
        <f t="shared" si="333"/>
        <v>21</v>
      </c>
      <c r="F5357" s="101">
        <f t="shared" si="334"/>
        <v>3</v>
      </c>
      <c r="G5357" s="101" t="str">
        <f t="shared" si="335"/>
        <v>On</v>
      </c>
    </row>
    <row r="5358" spans="2:7" x14ac:dyDescent="0.35">
      <c r="B5358" s="3">
        <v>46245.916666653691</v>
      </c>
      <c r="C5358" s="84">
        <v>0</v>
      </c>
      <c r="D5358" s="76">
        <f t="shared" si="332"/>
        <v>8</v>
      </c>
      <c r="E5358" s="76">
        <f t="shared" si="333"/>
        <v>22</v>
      </c>
      <c r="F5358" s="101">
        <f t="shared" si="334"/>
        <v>3</v>
      </c>
      <c r="G5358" s="101" t="str">
        <f t="shared" si="335"/>
        <v>On</v>
      </c>
    </row>
    <row r="5359" spans="2:7" x14ac:dyDescent="0.35">
      <c r="B5359" s="3">
        <v>46245.958333320355</v>
      </c>
      <c r="C5359" s="84">
        <v>0</v>
      </c>
      <c r="D5359" s="76">
        <f t="shared" si="332"/>
        <v>8</v>
      </c>
      <c r="E5359" s="76">
        <f t="shared" si="333"/>
        <v>23</v>
      </c>
      <c r="F5359" s="101">
        <f t="shared" si="334"/>
        <v>3</v>
      </c>
      <c r="G5359" s="101" t="str">
        <f t="shared" si="335"/>
        <v>On</v>
      </c>
    </row>
    <row r="5360" spans="2:7" x14ac:dyDescent="0.35">
      <c r="B5360" s="3">
        <v>46245.99999998702</v>
      </c>
      <c r="C5360" s="84">
        <v>0</v>
      </c>
      <c r="D5360" s="76">
        <f t="shared" si="332"/>
        <v>8</v>
      </c>
      <c r="E5360" s="76">
        <f t="shared" si="333"/>
        <v>0</v>
      </c>
      <c r="F5360" s="101">
        <f t="shared" si="334"/>
        <v>4</v>
      </c>
      <c r="G5360" s="101" t="str">
        <f t="shared" si="335"/>
        <v>Off</v>
      </c>
    </row>
    <row r="5361" spans="2:7" x14ac:dyDescent="0.35">
      <c r="B5361" s="3">
        <v>46246.041666653684</v>
      </c>
      <c r="C5361" s="84">
        <v>0</v>
      </c>
      <c r="D5361" s="76">
        <f t="shared" si="332"/>
        <v>8</v>
      </c>
      <c r="E5361" s="76">
        <f t="shared" si="333"/>
        <v>1</v>
      </c>
      <c r="F5361" s="101">
        <f t="shared" si="334"/>
        <v>4</v>
      </c>
      <c r="G5361" s="101" t="str">
        <f t="shared" si="335"/>
        <v>Off</v>
      </c>
    </row>
    <row r="5362" spans="2:7" x14ac:dyDescent="0.35">
      <c r="B5362" s="3">
        <v>46246.083333320348</v>
      </c>
      <c r="C5362" s="84">
        <v>0</v>
      </c>
      <c r="D5362" s="76">
        <f t="shared" si="332"/>
        <v>8</v>
      </c>
      <c r="E5362" s="76">
        <f t="shared" si="333"/>
        <v>2</v>
      </c>
      <c r="F5362" s="101">
        <f t="shared" si="334"/>
        <v>4</v>
      </c>
      <c r="G5362" s="101" t="str">
        <f t="shared" si="335"/>
        <v>Off</v>
      </c>
    </row>
    <row r="5363" spans="2:7" x14ac:dyDescent="0.35">
      <c r="B5363" s="3">
        <v>46246.124999987012</v>
      </c>
      <c r="C5363" s="84">
        <v>0</v>
      </c>
      <c r="D5363" s="76">
        <f t="shared" si="332"/>
        <v>8</v>
      </c>
      <c r="E5363" s="76">
        <f t="shared" si="333"/>
        <v>3</v>
      </c>
      <c r="F5363" s="101">
        <f t="shared" si="334"/>
        <v>4</v>
      </c>
      <c r="G5363" s="101" t="str">
        <f t="shared" si="335"/>
        <v>Off</v>
      </c>
    </row>
    <row r="5364" spans="2:7" x14ac:dyDescent="0.35">
      <c r="B5364" s="3">
        <v>46246.166666653677</v>
      </c>
      <c r="C5364" s="84">
        <v>0</v>
      </c>
      <c r="D5364" s="76">
        <f t="shared" si="332"/>
        <v>8</v>
      </c>
      <c r="E5364" s="76">
        <f t="shared" si="333"/>
        <v>4</v>
      </c>
      <c r="F5364" s="101">
        <f t="shared" si="334"/>
        <v>4</v>
      </c>
      <c r="G5364" s="101" t="str">
        <f t="shared" si="335"/>
        <v>Off</v>
      </c>
    </row>
    <row r="5365" spans="2:7" x14ac:dyDescent="0.35">
      <c r="B5365" s="3">
        <v>46246.208333320341</v>
      </c>
      <c r="C5365" s="84">
        <v>0</v>
      </c>
      <c r="D5365" s="76">
        <f t="shared" si="332"/>
        <v>8</v>
      </c>
      <c r="E5365" s="76">
        <f t="shared" si="333"/>
        <v>5</v>
      </c>
      <c r="F5365" s="101">
        <f t="shared" si="334"/>
        <v>4</v>
      </c>
      <c r="G5365" s="101" t="str">
        <f t="shared" si="335"/>
        <v>Off</v>
      </c>
    </row>
    <row r="5366" spans="2:7" x14ac:dyDescent="0.35">
      <c r="B5366" s="3">
        <v>46246.249999987005</v>
      </c>
      <c r="C5366" s="84">
        <v>0</v>
      </c>
      <c r="D5366" s="76">
        <f t="shared" si="332"/>
        <v>8</v>
      </c>
      <c r="E5366" s="76">
        <f t="shared" si="333"/>
        <v>6</v>
      </c>
      <c r="F5366" s="101">
        <f t="shared" si="334"/>
        <v>4</v>
      </c>
      <c r="G5366" s="101" t="str">
        <f t="shared" si="335"/>
        <v>Off</v>
      </c>
    </row>
    <row r="5367" spans="2:7" x14ac:dyDescent="0.35">
      <c r="B5367" s="3">
        <v>46246.291666653669</v>
      </c>
      <c r="C5367" s="84">
        <v>0</v>
      </c>
      <c r="D5367" s="76">
        <f t="shared" si="332"/>
        <v>8</v>
      </c>
      <c r="E5367" s="76">
        <f t="shared" si="333"/>
        <v>7</v>
      </c>
      <c r="F5367" s="101">
        <f t="shared" si="334"/>
        <v>4</v>
      </c>
      <c r="G5367" s="101" t="str">
        <f t="shared" si="335"/>
        <v>Off</v>
      </c>
    </row>
    <row r="5368" spans="2:7" x14ac:dyDescent="0.35">
      <c r="B5368" s="3">
        <v>46246.333333320334</v>
      </c>
      <c r="C5368" s="84">
        <v>8.0393851109497607</v>
      </c>
      <c r="D5368" s="76">
        <f t="shared" si="332"/>
        <v>8</v>
      </c>
      <c r="E5368" s="76">
        <f t="shared" si="333"/>
        <v>8</v>
      </c>
      <c r="F5368" s="101">
        <f t="shared" si="334"/>
        <v>4</v>
      </c>
      <c r="G5368" s="101" t="str">
        <f t="shared" si="335"/>
        <v>On</v>
      </c>
    </row>
    <row r="5369" spans="2:7" x14ac:dyDescent="0.35">
      <c r="B5369" s="3">
        <v>46246.374999986998</v>
      </c>
      <c r="C5369" s="84">
        <v>3.2882652927835174</v>
      </c>
      <c r="D5369" s="76">
        <f t="shared" si="332"/>
        <v>8</v>
      </c>
      <c r="E5369" s="76">
        <f t="shared" si="333"/>
        <v>9</v>
      </c>
      <c r="F5369" s="101">
        <f t="shared" si="334"/>
        <v>4</v>
      </c>
      <c r="G5369" s="101" t="str">
        <f t="shared" si="335"/>
        <v>On</v>
      </c>
    </row>
    <row r="5370" spans="2:7" x14ac:dyDescent="0.35">
      <c r="B5370" s="3">
        <v>46246.416666653662</v>
      </c>
      <c r="C5370" s="84">
        <v>8.9531271414175162</v>
      </c>
      <c r="D5370" s="76">
        <f t="shared" si="332"/>
        <v>8</v>
      </c>
      <c r="E5370" s="76">
        <f t="shared" si="333"/>
        <v>10</v>
      </c>
      <c r="F5370" s="101">
        <f t="shared" si="334"/>
        <v>4</v>
      </c>
      <c r="G5370" s="101" t="str">
        <f t="shared" si="335"/>
        <v>On</v>
      </c>
    </row>
    <row r="5371" spans="2:7" x14ac:dyDescent="0.35">
      <c r="B5371" s="3">
        <v>46246.458333320326</v>
      </c>
      <c r="C5371" s="84">
        <v>4.1016555657601659</v>
      </c>
      <c r="D5371" s="76">
        <f t="shared" si="332"/>
        <v>8</v>
      </c>
      <c r="E5371" s="76">
        <f t="shared" si="333"/>
        <v>11</v>
      </c>
      <c r="F5371" s="101">
        <f t="shared" si="334"/>
        <v>4</v>
      </c>
      <c r="G5371" s="101" t="str">
        <f t="shared" si="335"/>
        <v>On</v>
      </c>
    </row>
    <row r="5372" spans="2:7" x14ac:dyDescent="0.35">
      <c r="B5372" s="3">
        <v>46246.499999986991</v>
      </c>
      <c r="C5372" s="84">
        <v>12.426038791982148</v>
      </c>
      <c r="D5372" s="76">
        <f t="shared" si="332"/>
        <v>8</v>
      </c>
      <c r="E5372" s="76">
        <f t="shared" si="333"/>
        <v>12</v>
      </c>
      <c r="F5372" s="101">
        <f t="shared" si="334"/>
        <v>4</v>
      </c>
      <c r="G5372" s="101" t="str">
        <f t="shared" si="335"/>
        <v>On</v>
      </c>
    </row>
    <row r="5373" spans="2:7" x14ac:dyDescent="0.35">
      <c r="B5373" s="3">
        <v>46246.541666653655</v>
      </c>
      <c r="C5373" s="84">
        <v>17.991264927449521</v>
      </c>
      <c r="D5373" s="76">
        <f t="shared" si="332"/>
        <v>8</v>
      </c>
      <c r="E5373" s="76">
        <f t="shared" si="333"/>
        <v>13</v>
      </c>
      <c r="F5373" s="101">
        <f t="shared" si="334"/>
        <v>4</v>
      </c>
      <c r="G5373" s="101" t="str">
        <f t="shared" si="335"/>
        <v>On</v>
      </c>
    </row>
    <row r="5374" spans="2:7" x14ac:dyDescent="0.35">
      <c r="B5374" s="3">
        <v>46246.583333320319</v>
      </c>
      <c r="C5374" s="84">
        <v>16.774011563900316</v>
      </c>
      <c r="D5374" s="76">
        <f t="shared" si="332"/>
        <v>8</v>
      </c>
      <c r="E5374" s="76">
        <f t="shared" si="333"/>
        <v>14</v>
      </c>
      <c r="F5374" s="101">
        <f t="shared" si="334"/>
        <v>4</v>
      </c>
      <c r="G5374" s="101" t="str">
        <f t="shared" si="335"/>
        <v>On</v>
      </c>
    </row>
    <row r="5375" spans="2:7" x14ac:dyDescent="0.35">
      <c r="B5375" s="3">
        <v>46246.624999986983</v>
      </c>
      <c r="C5375" s="84">
        <v>13.660107195724734</v>
      </c>
      <c r="D5375" s="76">
        <f t="shared" si="332"/>
        <v>8</v>
      </c>
      <c r="E5375" s="76">
        <f t="shared" si="333"/>
        <v>15</v>
      </c>
      <c r="F5375" s="101">
        <f t="shared" si="334"/>
        <v>4</v>
      </c>
      <c r="G5375" s="101" t="str">
        <f t="shared" si="335"/>
        <v>On</v>
      </c>
    </row>
    <row r="5376" spans="2:7" x14ac:dyDescent="0.35">
      <c r="B5376" s="3">
        <v>46246.666666653648</v>
      </c>
      <c r="C5376" s="84">
        <v>14.18857238608601</v>
      </c>
      <c r="D5376" s="76">
        <f t="shared" si="332"/>
        <v>8</v>
      </c>
      <c r="E5376" s="76">
        <f t="shared" si="333"/>
        <v>16</v>
      </c>
      <c r="F5376" s="101">
        <f t="shared" si="334"/>
        <v>4</v>
      </c>
      <c r="G5376" s="101" t="str">
        <f t="shared" si="335"/>
        <v>On</v>
      </c>
    </row>
    <row r="5377" spans="2:7" x14ac:dyDescent="0.35">
      <c r="B5377" s="3">
        <v>46246.708333320312</v>
      </c>
      <c r="C5377" s="84">
        <v>18.608287977943093</v>
      </c>
      <c r="D5377" s="76">
        <f t="shared" si="332"/>
        <v>8</v>
      </c>
      <c r="E5377" s="76">
        <f t="shared" si="333"/>
        <v>17</v>
      </c>
      <c r="F5377" s="101">
        <f t="shared" si="334"/>
        <v>4</v>
      </c>
      <c r="G5377" s="101" t="str">
        <f t="shared" si="335"/>
        <v>On</v>
      </c>
    </row>
    <row r="5378" spans="2:7" x14ac:dyDescent="0.35">
      <c r="B5378" s="3">
        <v>46246.749999986976</v>
      </c>
      <c r="C5378" s="84">
        <v>4.6642851879138938</v>
      </c>
      <c r="D5378" s="76">
        <f t="shared" si="332"/>
        <v>8</v>
      </c>
      <c r="E5378" s="76">
        <f t="shared" si="333"/>
        <v>18</v>
      </c>
      <c r="F5378" s="101">
        <f t="shared" si="334"/>
        <v>4</v>
      </c>
      <c r="G5378" s="101" t="str">
        <f t="shared" si="335"/>
        <v>On</v>
      </c>
    </row>
    <row r="5379" spans="2:7" x14ac:dyDescent="0.35">
      <c r="B5379" s="3">
        <v>46246.79166665364</v>
      </c>
      <c r="C5379" s="84">
        <v>4.9642666039138863</v>
      </c>
      <c r="D5379" s="76">
        <f t="shared" si="332"/>
        <v>8</v>
      </c>
      <c r="E5379" s="76">
        <f t="shared" si="333"/>
        <v>19</v>
      </c>
      <c r="F5379" s="101">
        <f t="shared" si="334"/>
        <v>4</v>
      </c>
      <c r="G5379" s="101" t="str">
        <f t="shared" si="335"/>
        <v>On</v>
      </c>
    </row>
    <row r="5380" spans="2:7" x14ac:dyDescent="0.35">
      <c r="B5380" s="3">
        <v>46246.833333320305</v>
      </c>
      <c r="C5380" s="84">
        <v>0</v>
      </c>
      <c r="D5380" s="76">
        <f t="shared" si="332"/>
        <v>8</v>
      </c>
      <c r="E5380" s="76">
        <f t="shared" si="333"/>
        <v>20</v>
      </c>
      <c r="F5380" s="101">
        <f t="shared" si="334"/>
        <v>4</v>
      </c>
      <c r="G5380" s="101" t="str">
        <f t="shared" si="335"/>
        <v>On</v>
      </c>
    </row>
    <row r="5381" spans="2:7" x14ac:dyDescent="0.35">
      <c r="B5381" s="3">
        <v>46246.874999986969</v>
      </c>
      <c r="C5381" s="84">
        <v>0</v>
      </c>
      <c r="D5381" s="76">
        <f t="shared" si="332"/>
        <v>8</v>
      </c>
      <c r="E5381" s="76">
        <f t="shared" si="333"/>
        <v>21</v>
      </c>
      <c r="F5381" s="101">
        <f t="shared" si="334"/>
        <v>4</v>
      </c>
      <c r="G5381" s="101" t="str">
        <f t="shared" si="335"/>
        <v>On</v>
      </c>
    </row>
    <row r="5382" spans="2:7" x14ac:dyDescent="0.35">
      <c r="B5382" s="3">
        <v>46246.916666653633</v>
      </c>
      <c r="C5382" s="84">
        <v>0</v>
      </c>
      <c r="D5382" s="76">
        <f t="shared" si="332"/>
        <v>8</v>
      </c>
      <c r="E5382" s="76">
        <f t="shared" si="333"/>
        <v>22</v>
      </c>
      <c r="F5382" s="101">
        <f t="shared" si="334"/>
        <v>4</v>
      </c>
      <c r="G5382" s="101" t="str">
        <f t="shared" si="335"/>
        <v>On</v>
      </c>
    </row>
    <row r="5383" spans="2:7" x14ac:dyDescent="0.35">
      <c r="B5383" s="3">
        <v>46246.958333320297</v>
      </c>
      <c r="C5383" s="84">
        <v>0</v>
      </c>
      <c r="D5383" s="76">
        <f t="shared" si="332"/>
        <v>8</v>
      </c>
      <c r="E5383" s="76">
        <f t="shared" si="333"/>
        <v>23</v>
      </c>
      <c r="F5383" s="101">
        <f t="shared" si="334"/>
        <v>4</v>
      </c>
      <c r="G5383" s="101" t="str">
        <f t="shared" si="335"/>
        <v>On</v>
      </c>
    </row>
    <row r="5384" spans="2:7" x14ac:dyDescent="0.35">
      <c r="B5384" s="3">
        <v>46246.999999986961</v>
      </c>
      <c r="C5384" s="84">
        <v>0</v>
      </c>
      <c r="D5384" s="76">
        <f t="shared" si="332"/>
        <v>8</v>
      </c>
      <c r="E5384" s="76">
        <f t="shared" si="333"/>
        <v>0</v>
      </c>
      <c r="F5384" s="101">
        <f t="shared" si="334"/>
        <v>5</v>
      </c>
      <c r="G5384" s="101" t="str">
        <f t="shared" si="335"/>
        <v>Off</v>
      </c>
    </row>
    <row r="5385" spans="2:7" x14ac:dyDescent="0.35">
      <c r="B5385" s="3">
        <v>46247.041666653626</v>
      </c>
      <c r="C5385" s="84">
        <v>0</v>
      </c>
      <c r="D5385" s="76">
        <f t="shared" ref="D5385:D5448" si="336">MONTH(B5385)</f>
        <v>8</v>
      </c>
      <c r="E5385" s="76">
        <f t="shared" si="333"/>
        <v>1</v>
      </c>
      <c r="F5385" s="101">
        <f t="shared" si="334"/>
        <v>5</v>
      </c>
      <c r="G5385" s="101" t="str">
        <f t="shared" si="335"/>
        <v>Off</v>
      </c>
    </row>
    <row r="5386" spans="2:7" x14ac:dyDescent="0.35">
      <c r="B5386" s="3">
        <v>46247.08333332029</v>
      </c>
      <c r="C5386" s="84">
        <v>0</v>
      </c>
      <c r="D5386" s="76">
        <f t="shared" si="336"/>
        <v>8</v>
      </c>
      <c r="E5386" s="76">
        <f t="shared" ref="E5386:E5449" si="337">HOUR(B5386)</f>
        <v>2</v>
      </c>
      <c r="F5386" s="101">
        <f t="shared" ref="F5386:F5449" si="338">WEEKDAY(B5386,1)</f>
        <v>5</v>
      </c>
      <c r="G5386" s="101" t="str">
        <f t="shared" ref="G5386:G5449" si="339">IF(OR(F5386=$F$6,F5386=$F$7),"Off",IF(E5386&lt;8,"Off","On"))</f>
        <v>Off</v>
      </c>
    </row>
    <row r="5387" spans="2:7" x14ac:dyDescent="0.35">
      <c r="B5387" s="3">
        <v>46247.124999986954</v>
      </c>
      <c r="C5387" s="84">
        <v>0</v>
      </c>
      <c r="D5387" s="76">
        <f t="shared" si="336"/>
        <v>8</v>
      </c>
      <c r="E5387" s="76">
        <f t="shared" si="337"/>
        <v>3</v>
      </c>
      <c r="F5387" s="101">
        <f t="shared" si="338"/>
        <v>5</v>
      </c>
      <c r="G5387" s="101" t="str">
        <f t="shared" si="339"/>
        <v>Off</v>
      </c>
    </row>
    <row r="5388" spans="2:7" x14ac:dyDescent="0.35">
      <c r="B5388" s="3">
        <v>46247.166666653618</v>
      </c>
      <c r="C5388" s="84">
        <v>0</v>
      </c>
      <c r="D5388" s="76">
        <f t="shared" si="336"/>
        <v>8</v>
      </c>
      <c r="E5388" s="76">
        <f t="shared" si="337"/>
        <v>4</v>
      </c>
      <c r="F5388" s="101">
        <f t="shared" si="338"/>
        <v>5</v>
      </c>
      <c r="G5388" s="101" t="str">
        <f t="shared" si="339"/>
        <v>Off</v>
      </c>
    </row>
    <row r="5389" spans="2:7" x14ac:dyDescent="0.35">
      <c r="B5389" s="3">
        <v>46247.208333320283</v>
      </c>
      <c r="C5389" s="84">
        <v>0</v>
      </c>
      <c r="D5389" s="76">
        <f t="shared" si="336"/>
        <v>8</v>
      </c>
      <c r="E5389" s="76">
        <f t="shared" si="337"/>
        <v>5</v>
      </c>
      <c r="F5389" s="101">
        <f t="shared" si="338"/>
        <v>5</v>
      </c>
      <c r="G5389" s="101" t="str">
        <f t="shared" si="339"/>
        <v>Off</v>
      </c>
    </row>
    <row r="5390" spans="2:7" x14ac:dyDescent="0.35">
      <c r="B5390" s="3">
        <v>46247.249999986947</v>
      </c>
      <c r="C5390" s="84">
        <v>0</v>
      </c>
      <c r="D5390" s="76">
        <f t="shared" si="336"/>
        <v>8</v>
      </c>
      <c r="E5390" s="76">
        <f t="shared" si="337"/>
        <v>6</v>
      </c>
      <c r="F5390" s="101">
        <f t="shared" si="338"/>
        <v>5</v>
      </c>
      <c r="G5390" s="101" t="str">
        <f t="shared" si="339"/>
        <v>Off</v>
      </c>
    </row>
    <row r="5391" spans="2:7" x14ac:dyDescent="0.35">
      <c r="B5391" s="3">
        <v>46247.291666653611</v>
      </c>
      <c r="C5391" s="84">
        <v>0.34881471380394924</v>
      </c>
      <c r="D5391" s="76">
        <f t="shared" si="336"/>
        <v>8</v>
      </c>
      <c r="E5391" s="76">
        <f t="shared" si="337"/>
        <v>7</v>
      </c>
      <c r="F5391" s="101">
        <f t="shared" si="338"/>
        <v>5</v>
      </c>
      <c r="G5391" s="101" t="str">
        <f t="shared" si="339"/>
        <v>Off</v>
      </c>
    </row>
    <row r="5392" spans="2:7" x14ac:dyDescent="0.35">
      <c r="B5392" s="3">
        <v>46247.333333320275</v>
      </c>
      <c r="C5392" s="84">
        <v>13.075145672267434</v>
      </c>
      <c r="D5392" s="76">
        <f t="shared" si="336"/>
        <v>8</v>
      </c>
      <c r="E5392" s="76">
        <f t="shared" si="337"/>
        <v>8</v>
      </c>
      <c r="F5392" s="101">
        <f t="shared" si="338"/>
        <v>5</v>
      </c>
      <c r="G5392" s="101" t="str">
        <f t="shared" si="339"/>
        <v>On</v>
      </c>
    </row>
    <row r="5393" spans="2:7" x14ac:dyDescent="0.35">
      <c r="B5393" s="3">
        <v>46247.37499998694</v>
      </c>
      <c r="C5393" s="84">
        <v>18.092162561081178</v>
      </c>
      <c r="D5393" s="76">
        <f t="shared" si="336"/>
        <v>8</v>
      </c>
      <c r="E5393" s="76">
        <f t="shared" si="337"/>
        <v>9</v>
      </c>
      <c r="F5393" s="101">
        <f t="shared" si="338"/>
        <v>5</v>
      </c>
      <c r="G5393" s="101" t="str">
        <f t="shared" si="339"/>
        <v>On</v>
      </c>
    </row>
    <row r="5394" spans="2:7" x14ac:dyDescent="0.35">
      <c r="B5394" s="3">
        <v>46247.416666653604</v>
      </c>
      <c r="C5394" s="84">
        <v>20.668121174377244</v>
      </c>
      <c r="D5394" s="76">
        <f t="shared" si="336"/>
        <v>8</v>
      </c>
      <c r="E5394" s="76">
        <f t="shared" si="337"/>
        <v>10</v>
      </c>
      <c r="F5394" s="101">
        <f t="shared" si="338"/>
        <v>5</v>
      </c>
      <c r="G5394" s="101" t="str">
        <f t="shared" si="339"/>
        <v>On</v>
      </c>
    </row>
    <row r="5395" spans="2:7" x14ac:dyDescent="0.35">
      <c r="B5395" s="3">
        <v>46247.458333320268</v>
      </c>
      <c r="C5395" s="84">
        <v>21.200752163699651</v>
      </c>
      <c r="D5395" s="76">
        <f t="shared" si="336"/>
        <v>8</v>
      </c>
      <c r="E5395" s="76">
        <f t="shared" si="337"/>
        <v>11</v>
      </c>
      <c r="F5395" s="101">
        <f t="shared" si="338"/>
        <v>5</v>
      </c>
      <c r="G5395" s="101" t="str">
        <f t="shared" si="339"/>
        <v>On</v>
      </c>
    </row>
    <row r="5396" spans="2:7" x14ac:dyDescent="0.35">
      <c r="B5396" s="3">
        <v>46247.499999986932</v>
      </c>
      <c r="C5396" s="84">
        <v>21.273135232463357</v>
      </c>
      <c r="D5396" s="76">
        <f t="shared" si="336"/>
        <v>8</v>
      </c>
      <c r="E5396" s="76">
        <f t="shared" si="337"/>
        <v>12</v>
      </c>
      <c r="F5396" s="101">
        <f t="shared" si="338"/>
        <v>5</v>
      </c>
      <c r="G5396" s="101" t="str">
        <f t="shared" si="339"/>
        <v>On</v>
      </c>
    </row>
    <row r="5397" spans="2:7" x14ac:dyDescent="0.35">
      <c r="B5397" s="3">
        <v>46247.541666653597</v>
      </c>
      <c r="C5397" s="84">
        <v>15.539621961010139</v>
      </c>
      <c r="D5397" s="76">
        <f t="shared" si="336"/>
        <v>8</v>
      </c>
      <c r="E5397" s="76">
        <f t="shared" si="337"/>
        <v>13</v>
      </c>
      <c r="F5397" s="101">
        <f t="shared" si="338"/>
        <v>5</v>
      </c>
      <c r="G5397" s="101" t="str">
        <f t="shared" si="339"/>
        <v>On</v>
      </c>
    </row>
    <row r="5398" spans="2:7" x14ac:dyDescent="0.35">
      <c r="B5398" s="3">
        <v>46247.583333320261</v>
      </c>
      <c r="C5398" s="84">
        <v>21.298879927380131</v>
      </c>
      <c r="D5398" s="76">
        <f t="shared" si="336"/>
        <v>8</v>
      </c>
      <c r="E5398" s="76">
        <f t="shared" si="337"/>
        <v>14</v>
      </c>
      <c r="F5398" s="101">
        <f t="shared" si="338"/>
        <v>5</v>
      </c>
      <c r="G5398" s="101" t="str">
        <f t="shared" si="339"/>
        <v>On</v>
      </c>
    </row>
    <row r="5399" spans="2:7" x14ac:dyDescent="0.35">
      <c r="B5399" s="3">
        <v>46247.624999986925</v>
      </c>
      <c r="C5399" s="84">
        <v>21.429103510950195</v>
      </c>
      <c r="D5399" s="76">
        <f t="shared" si="336"/>
        <v>8</v>
      </c>
      <c r="E5399" s="76">
        <f t="shared" si="337"/>
        <v>15</v>
      </c>
      <c r="F5399" s="101">
        <f t="shared" si="338"/>
        <v>5</v>
      </c>
      <c r="G5399" s="101" t="str">
        <f t="shared" si="339"/>
        <v>On</v>
      </c>
    </row>
    <row r="5400" spans="2:7" x14ac:dyDescent="0.35">
      <c r="B5400" s="3">
        <v>46247.666666653589</v>
      </c>
      <c r="C5400" s="84">
        <v>21.111690591448685</v>
      </c>
      <c r="D5400" s="76">
        <f t="shared" si="336"/>
        <v>8</v>
      </c>
      <c r="E5400" s="76">
        <f t="shared" si="337"/>
        <v>16</v>
      </c>
      <c r="F5400" s="101">
        <f t="shared" si="338"/>
        <v>5</v>
      </c>
      <c r="G5400" s="101" t="str">
        <f t="shared" si="339"/>
        <v>On</v>
      </c>
    </row>
    <row r="5401" spans="2:7" x14ac:dyDescent="0.35">
      <c r="B5401" s="3">
        <v>46247.708333320254</v>
      </c>
      <c r="C5401" s="84">
        <v>19.660271723248631</v>
      </c>
      <c r="D5401" s="76">
        <f t="shared" si="336"/>
        <v>8</v>
      </c>
      <c r="E5401" s="76">
        <f t="shared" si="337"/>
        <v>17</v>
      </c>
      <c r="F5401" s="101">
        <f t="shared" si="338"/>
        <v>5</v>
      </c>
      <c r="G5401" s="101" t="str">
        <f t="shared" si="339"/>
        <v>On</v>
      </c>
    </row>
    <row r="5402" spans="2:7" x14ac:dyDescent="0.35">
      <c r="B5402" s="3">
        <v>46247.749999986918</v>
      </c>
      <c r="C5402" s="84">
        <v>15.6470401437511</v>
      </c>
      <c r="D5402" s="76">
        <f t="shared" si="336"/>
        <v>8</v>
      </c>
      <c r="E5402" s="76">
        <f t="shared" si="337"/>
        <v>18</v>
      </c>
      <c r="F5402" s="101">
        <f t="shared" si="338"/>
        <v>5</v>
      </c>
      <c r="G5402" s="101" t="str">
        <f t="shared" si="339"/>
        <v>On</v>
      </c>
    </row>
    <row r="5403" spans="2:7" x14ac:dyDescent="0.35">
      <c r="B5403" s="3">
        <v>46247.791666653582</v>
      </c>
      <c r="C5403" s="84">
        <v>5.7304810394394625</v>
      </c>
      <c r="D5403" s="76">
        <f t="shared" si="336"/>
        <v>8</v>
      </c>
      <c r="E5403" s="76">
        <f t="shared" si="337"/>
        <v>19</v>
      </c>
      <c r="F5403" s="101">
        <f t="shared" si="338"/>
        <v>5</v>
      </c>
      <c r="G5403" s="101" t="str">
        <f t="shared" si="339"/>
        <v>On</v>
      </c>
    </row>
    <row r="5404" spans="2:7" x14ac:dyDescent="0.35">
      <c r="B5404" s="3">
        <v>46247.833333320246</v>
      </c>
      <c r="C5404" s="84">
        <v>0</v>
      </c>
      <c r="D5404" s="76">
        <f t="shared" si="336"/>
        <v>8</v>
      </c>
      <c r="E5404" s="76">
        <f t="shared" si="337"/>
        <v>20</v>
      </c>
      <c r="F5404" s="101">
        <f t="shared" si="338"/>
        <v>5</v>
      </c>
      <c r="G5404" s="101" t="str">
        <f t="shared" si="339"/>
        <v>On</v>
      </c>
    </row>
    <row r="5405" spans="2:7" x14ac:dyDescent="0.35">
      <c r="B5405" s="3">
        <v>46247.874999986911</v>
      </c>
      <c r="C5405" s="84">
        <v>0</v>
      </c>
      <c r="D5405" s="76">
        <f t="shared" si="336"/>
        <v>8</v>
      </c>
      <c r="E5405" s="76">
        <f t="shared" si="337"/>
        <v>21</v>
      </c>
      <c r="F5405" s="101">
        <f t="shared" si="338"/>
        <v>5</v>
      </c>
      <c r="G5405" s="101" t="str">
        <f t="shared" si="339"/>
        <v>On</v>
      </c>
    </row>
    <row r="5406" spans="2:7" x14ac:dyDescent="0.35">
      <c r="B5406" s="3">
        <v>46247.916666653575</v>
      </c>
      <c r="C5406" s="84">
        <v>0</v>
      </c>
      <c r="D5406" s="76">
        <f t="shared" si="336"/>
        <v>8</v>
      </c>
      <c r="E5406" s="76">
        <f t="shared" si="337"/>
        <v>22</v>
      </c>
      <c r="F5406" s="101">
        <f t="shared" si="338"/>
        <v>5</v>
      </c>
      <c r="G5406" s="101" t="str">
        <f t="shared" si="339"/>
        <v>On</v>
      </c>
    </row>
    <row r="5407" spans="2:7" x14ac:dyDescent="0.35">
      <c r="B5407" s="3">
        <v>46247.958333320239</v>
      </c>
      <c r="C5407" s="84">
        <v>0</v>
      </c>
      <c r="D5407" s="76">
        <f t="shared" si="336"/>
        <v>8</v>
      </c>
      <c r="E5407" s="76">
        <f t="shared" si="337"/>
        <v>23</v>
      </c>
      <c r="F5407" s="101">
        <f t="shared" si="338"/>
        <v>5</v>
      </c>
      <c r="G5407" s="101" t="str">
        <f t="shared" si="339"/>
        <v>On</v>
      </c>
    </row>
    <row r="5408" spans="2:7" x14ac:dyDescent="0.35">
      <c r="B5408" s="3">
        <v>46247.999999986903</v>
      </c>
      <c r="C5408" s="84">
        <v>0</v>
      </c>
      <c r="D5408" s="76">
        <f t="shared" si="336"/>
        <v>8</v>
      </c>
      <c r="E5408" s="76">
        <f t="shared" si="337"/>
        <v>0</v>
      </c>
      <c r="F5408" s="101">
        <f t="shared" si="338"/>
        <v>6</v>
      </c>
      <c r="G5408" s="101" t="str">
        <f t="shared" si="339"/>
        <v>Off</v>
      </c>
    </row>
    <row r="5409" spans="2:7" x14ac:dyDescent="0.35">
      <c r="B5409" s="3">
        <v>46248.041666653568</v>
      </c>
      <c r="C5409" s="84">
        <v>0</v>
      </c>
      <c r="D5409" s="76">
        <f t="shared" si="336"/>
        <v>8</v>
      </c>
      <c r="E5409" s="76">
        <f t="shared" si="337"/>
        <v>1</v>
      </c>
      <c r="F5409" s="101">
        <f t="shared" si="338"/>
        <v>6</v>
      </c>
      <c r="G5409" s="101" t="str">
        <f t="shared" si="339"/>
        <v>Off</v>
      </c>
    </row>
    <row r="5410" spans="2:7" x14ac:dyDescent="0.35">
      <c r="B5410" s="3">
        <v>46248.083333320232</v>
      </c>
      <c r="C5410" s="84">
        <v>0</v>
      </c>
      <c r="D5410" s="76">
        <f t="shared" si="336"/>
        <v>8</v>
      </c>
      <c r="E5410" s="76">
        <f t="shared" si="337"/>
        <v>2</v>
      </c>
      <c r="F5410" s="101">
        <f t="shared" si="338"/>
        <v>6</v>
      </c>
      <c r="G5410" s="101" t="str">
        <f t="shared" si="339"/>
        <v>Off</v>
      </c>
    </row>
    <row r="5411" spans="2:7" x14ac:dyDescent="0.35">
      <c r="B5411" s="3">
        <v>46248.124999986896</v>
      </c>
      <c r="C5411" s="84">
        <v>0</v>
      </c>
      <c r="D5411" s="76">
        <f t="shared" si="336"/>
        <v>8</v>
      </c>
      <c r="E5411" s="76">
        <f t="shared" si="337"/>
        <v>3</v>
      </c>
      <c r="F5411" s="101">
        <f t="shared" si="338"/>
        <v>6</v>
      </c>
      <c r="G5411" s="101" t="str">
        <f t="shared" si="339"/>
        <v>Off</v>
      </c>
    </row>
    <row r="5412" spans="2:7" x14ac:dyDescent="0.35">
      <c r="B5412" s="3">
        <v>46248.16666665356</v>
      </c>
      <c r="C5412" s="84">
        <v>0</v>
      </c>
      <c r="D5412" s="76">
        <f t="shared" si="336"/>
        <v>8</v>
      </c>
      <c r="E5412" s="76">
        <f t="shared" si="337"/>
        <v>4</v>
      </c>
      <c r="F5412" s="101">
        <f t="shared" si="338"/>
        <v>6</v>
      </c>
      <c r="G5412" s="101" t="str">
        <f t="shared" si="339"/>
        <v>Off</v>
      </c>
    </row>
    <row r="5413" spans="2:7" x14ac:dyDescent="0.35">
      <c r="B5413" s="3">
        <v>46248.208333320224</v>
      </c>
      <c r="C5413" s="84">
        <v>0</v>
      </c>
      <c r="D5413" s="76">
        <f t="shared" si="336"/>
        <v>8</v>
      </c>
      <c r="E5413" s="76">
        <f t="shared" si="337"/>
        <v>5</v>
      </c>
      <c r="F5413" s="101">
        <f t="shared" si="338"/>
        <v>6</v>
      </c>
      <c r="G5413" s="101" t="str">
        <f t="shared" si="339"/>
        <v>Off</v>
      </c>
    </row>
    <row r="5414" spans="2:7" x14ac:dyDescent="0.35">
      <c r="B5414" s="3">
        <v>46248.249999986889</v>
      </c>
      <c r="C5414" s="84">
        <v>0</v>
      </c>
      <c r="D5414" s="76">
        <f t="shared" si="336"/>
        <v>8</v>
      </c>
      <c r="E5414" s="76">
        <f t="shared" si="337"/>
        <v>6</v>
      </c>
      <c r="F5414" s="101">
        <f t="shared" si="338"/>
        <v>6</v>
      </c>
      <c r="G5414" s="101" t="str">
        <f t="shared" si="339"/>
        <v>Off</v>
      </c>
    </row>
    <row r="5415" spans="2:7" x14ac:dyDescent="0.35">
      <c r="B5415" s="3">
        <v>46248.291666653553</v>
      </c>
      <c r="C5415" s="84">
        <v>4.4598127552772686</v>
      </c>
      <c r="D5415" s="76">
        <f t="shared" si="336"/>
        <v>8</v>
      </c>
      <c r="E5415" s="76">
        <f t="shared" si="337"/>
        <v>7</v>
      </c>
      <c r="F5415" s="101">
        <f t="shared" si="338"/>
        <v>6</v>
      </c>
      <c r="G5415" s="101" t="str">
        <f t="shared" si="339"/>
        <v>Off</v>
      </c>
    </row>
    <row r="5416" spans="2:7" x14ac:dyDescent="0.35">
      <c r="B5416" s="3">
        <v>46248.333333320217</v>
      </c>
      <c r="C5416" s="84">
        <v>14.181051479856654</v>
      </c>
      <c r="D5416" s="76">
        <f t="shared" si="336"/>
        <v>8</v>
      </c>
      <c r="E5416" s="76">
        <f t="shared" si="337"/>
        <v>8</v>
      </c>
      <c r="F5416" s="101">
        <f t="shared" si="338"/>
        <v>6</v>
      </c>
      <c r="G5416" s="101" t="str">
        <f t="shared" si="339"/>
        <v>On</v>
      </c>
    </row>
    <row r="5417" spans="2:7" x14ac:dyDescent="0.35">
      <c r="B5417" s="3">
        <v>46248.374999986881</v>
      </c>
      <c r="C5417" s="84">
        <v>7.5018461020059712</v>
      </c>
      <c r="D5417" s="76">
        <f t="shared" si="336"/>
        <v>8</v>
      </c>
      <c r="E5417" s="76">
        <f t="shared" si="337"/>
        <v>9</v>
      </c>
      <c r="F5417" s="101">
        <f t="shared" si="338"/>
        <v>6</v>
      </c>
      <c r="G5417" s="101" t="str">
        <f t="shared" si="339"/>
        <v>On</v>
      </c>
    </row>
    <row r="5418" spans="2:7" x14ac:dyDescent="0.35">
      <c r="B5418" s="3">
        <v>46248.416666653546</v>
      </c>
      <c r="C5418" s="84">
        <v>21.092271166522778</v>
      </c>
      <c r="D5418" s="76">
        <f t="shared" si="336"/>
        <v>8</v>
      </c>
      <c r="E5418" s="76">
        <f t="shared" si="337"/>
        <v>10</v>
      </c>
      <c r="F5418" s="101">
        <f t="shared" si="338"/>
        <v>6</v>
      </c>
      <c r="G5418" s="101" t="str">
        <f t="shared" si="339"/>
        <v>On</v>
      </c>
    </row>
    <row r="5419" spans="2:7" x14ac:dyDescent="0.35">
      <c r="B5419" s="3">
        <v>46248.45833332021</v>
      </c>
      <c r="C5419" s="84">
        <v>21.464473886305036</v>
      </c>
      <c r="D5419" s="76">
        <f t="shared" si="336"/>
        <v>8</v>
      </c>
      <c r="E5419" s="76">
        <f t="shared" si="337"/>
        <v>11</v>
      </c>
      <c r="F5419" s="101">
        <f t="shared" si="338"/>
        <v>6</v>
      </c>
      <c r="G5419" s="101" t="str">
        <f t="shared" si="339"/>
        <v>On</v>
      </c>
    </row>
    <row r="5420" spans="2:7" x14ac:dyDescent="0.35">
      <c r="B5420" s="3">
        <v>46248.499999986874</v>
      </c>
      <c r="C5420" s="84">
        <v>13.914371701967314</v>
      </c>
      <c r="D5420" s="76">
        <f t="shared" si="336"/>
        <v>8</v>
      </c>
      <c r="E5420" s="76">
        <f t="shared" si="337"/>
        <v>12</v>
      </c>
      <c r="F5420" s="101">
        <f t="shared" si="338"/>
        <v>6</v>
      </c>
      <c r="G5420" s="101" t="str">
        <f t="shared" si="339"/>
        <v>On</v>
      </c>
    </row>
    <row r="5421" spans="2:7" x14ac:dyDescent="0.35">
      <c r="B5421" s="3">
        <v>46248.541666653538</v>
      </c>
      <c r="C5421" s="84">
        <v>15.850936718335408</v>
      </c>
      <c r="D5421" s="76">
        <f t="shared" si="336"/>
        <v>8</v>
      </c>
      <c r="E5421" s="76">
        <f t="shared" si="337"/>
        <v>13</v>
      </c>
      <c r="F5421" s="101">
        <f t="shared" si="338"/>
        <v>6</v>
      </c>
      <c r="G5421" s="101" t="str">
        <f t="shared" si="339"/>
        <v>On</v>
      </c>
    </row>
    <row r="5422" spans="2:7" x14ac:dyDescent="0.35">
      <c r="B5422" s="3">
        <v>46248.583333320203</v>
      </c>
      <c r="C5422" s="84">
        <v>14.427887165741639</v>
      </c>
      <c r="D5422" s="76">
        <f t="shared" si="336"/>
        <v>8</v>
      </c>
      <c r="E5422" s="76">
        <f t="shared" si="337"/>
        <v>14</v>
      </c>
      <c r="F5422" s="101">
        <f t="shared" si="338"/>
        <v>6</v>
      </c>
      <c r="G5422" s="101" t="str">
        <f t="shared" si="339"/>
        <v>On</v>
      </c>
    </row>
    <row r="5423" spans="2:7" x14ac:dyDescent="0.35">
      <c r="B5423" s="3">
        <v>46248.624999986867</v>
      </c>
      <c r="C5423" s="84">
        <v>21.28903992660948</v>
      </c>
      <c r="D5423" s="76">
        <f t="shared" si="336"/>
        <v>8</v>
      </c>
      <c r="E5423" s="76">
        <f t="shared" si="337"/>
        <v>15</v>
      </c>
      <c r="F5423" s="101">
        <f t="shared" si="338"/>
        <v>6</v>
      </c>
      <c r="G5423" s="101" t="str">
        <f t="shared" si="339"/>
        <v>On</v>
      </c>
    </row>
    <row r="5424" spans="2:7" x14ac:dyDescent="0.35">
      <c r="B5424" s="3">
        <v>46248.666666653531</v>
      </c>
      <c r="C5424" s="84">
        <v>8.3507067193785502</v>
      </c>
      <c r="D5424" s="76">
        <f t="shared" si="336"/>
        <v>8</v>
      </c>
      <c r="E5424" s="76">
        <f t="shared" si="337"/>
        <v>16</v>
      </c>
      <c r="F5424" s="101">
        <f t="shared" si="338"/>
        <v>6</v>
      </c>
      <c r="G5424" s="101" t="str">
        <f t="shared" si="339"/>
        <v>On</v>
      </c>
    </row>
    <row r="5425" spans="2:7" x14ac:dyDescent="0.35">
      <c r="B5425" s="3">
        <v>46248.708333320195</v>
      </c>
      <c r="C5425" s="84">
        <v>7.7468533713038914</v>
      </c>
      <c r="D5425" s="76">
        <f t="shared" si="336"/>
        <v>8</v>
      </c>
      <c r="E5425" s="76">
        <f t="shared" si="337"/>
        <v>17</v>
      </c>
      <c r="F5425" s="101">
        <f t="shared" si="338"/>
        <v>6</v>
      </c>
      <c r="G5425" s="101" t="str">
        <f t="shared" si="339"/>
        <v>On</v>
      </c>
    </row>
    <row r="5426" spans="2:7" x14ac:dyDescent="0.35">
      <c r="B5426" s="3">
        <v>46248.74999998686</v>
      </c>
      <c r="C5426" s="84">
        <v>16.246099328797651</v>
      </c>
      <c r="D5426" s="76">
        <f t="shared" si="336"/>
        <v>8</v>
      </c>
      <c r="E5426" s="76">
        <f t="shared" si="337"/>
        <v>18</v>
      </c>
      <c r="F5426" s="101">
        <f t="shared" si="338"/>
        <v>6</v>
      </c>
      <c r="G5426" s="101" t="str">
        <f t="shared" si="339"/>
        <v>On</v>
      </c>
    </row>
    <row r="5427" spans="2:7" x14ac:dyDescent="0.35">
      <c r="B5427" s="3">
        <v>46248.791666653524</v>
      </c>
      <c r="C5427" s="84">
        <v>5.9555384126532092</v>
      </c>
      <c r="D5427" s="76">
        <f t="shared" si="336"/>
        <v>8</v>
      </c>
      <c r="E5427" s="76">
        <f t="shared" si="337"/>
        <v>19</v>
      </c>
      <c r="F5427" s="101">
        <f t="shared" si="338"/>
        <v>6</v>
      </c>
      <c r="G5427" s="101" t="str">
        <f t="shared" si="339"/>
        <v>On</v>
      </c>
    </row>
    <row r="5428" spans="2:7" x14ac:dyDescent="0.35">
      <c r="B5428" s="3">
        <v>46248.833333320188</v>
      </c>
      <c r="C5428" s="84">
        <v>0</v>
      </c>
      <c r="D5428" s="76">
        <f t="shared" si="336"/>
        <v>8</v>
      </c>
      <c r="E5428" s="76">
        <f t="shared" si="337"/>
        <v>20</v>
      </c>
      <c r="F5428" s="101">
        <f t="shared" si="338"/>
        <v>6</v>
      </c>
      <c r="G5428" s="101" t="str">
        <f t="shared" si="339"/>
        <v>On</v>
      </c>
    </row>
    <row r="5429" spans="2:7" x14ac:dyDescent="0.35">
      <c r="B5429" s="3">
        <v>46248.874999986852</v>
      </c>
      <c r="C5429" s="84">
        <v>0</v>
      </c>
      <c r="D5429" s="76">
        <f t="shared" si="336"/>
        <v>8</v>
      </c>
      <c r="E5429" s="76">
        <f t="shared" si="337"/>
        <v>21</v>
      </c>
      <c r="F5429" s="101">
        <f t="shared" si="338"/>
        <v>6</v>
      </c>
      <c r="G5429" s="101" t="str">
        <f t="shared" si="339"/>
        <v>On</v>
      </c>
    </row>
    <row r="5430" spans="2:7" x14ac:dyDescent="0.35">
      <c r="B5430" s="3">
        <v>46248.916666653517</v>
      </c>
      <c r="C5430" s="84">
        <v>0</v>
      </c>
      <c r="D5430" s="76">
        <f t="shared" si="336"/>
        <v>8</v>
      </c>
      <c r="E5430" s="76">
        <f t="shared" si="337"/>
        <v>22</v>
      </c>
      <c r="F5430" s="101">
        <f t="shared" si="338"/>
        <v>6</v>
      </c>
      <c r="G5430" s="101" t="str">
        <f t="shared" si="339"/>
        <v>On</v>
      </c>
    </row>
    <row r="5431" spans="2:7" x14ac:dyDescent="0.35">
      <c r="B5431" s="3">
        <v>46248.958333320181</v>
      </c>
      <c r="C5431" s="84">
        <v>0</v>
      </c>
      <c r="D5431" s="76">
        <f t="shared" si="336"/>
        <v>8</v>
      </c>
      <c r="E5431" s="76">
        <f t="shared" si="337"/>
        <v>23</v>
      </c>
      <c r="F5431" s="101">
        <f t="shared" si="338"/>
        <v>6</v>
      </c>
      <c r="G5431" s="101" t="str">
        <f t="shared" si="339"/>
        <v>On</v>
      </c>
    </row>
    <row r="5432" spans="2:7" x14ac:dyDescent="0.35">
      <c r="B5432" s="3">
        <v>46248.999999986845</v>
      </c>
      <c r="C5432" s="84">
        <v>0</v>
      </c>
      <c r="D5432" s="76">
        <f t="shared" si="336"/>
        <v>8</v>
      </c>
      <c r="E5432" s="76">
        <f t="shared" si="337"/>
        <v>0</v>
      </c>
      <c r="F5432" s="101">
        <f t="shared" si="338"/>
        <v>7</v>
      </c>
      <c r="G5432" s="101" t="str">
        <f t="shared" si="339"/>
        <v>Off</v>
      </c>
    </row>
    <row r="5433" spans="2:7" x14ac:dyDescent="0.35">
      <c r="B5433" s="3">
        <v>46249.041666653509</v>
      </c>
      <c r="C5433" s="84">
        <v>0</v>
      </c>
      <c r="D5433" s="76">
        <f t="shared" si="336"/>
        <v>8</v>
      </c>
      <c r="E5433" s="76">
        <f t="shared" si="337"/>
        <v>1</v>
      </c>
      <c r="F5433" s="101">
        <f t="shared" si="338"/>
        <v>7</v>
      </c>
      <c r="G5433" s="101" t="str">
        <f t="shared" si="339"/>
        <v>Off</v>
      </c>
    </row>
    <row r="5434" spans="2:7" x14ac:dyDescent="0.35">
      <c r="B5434" s="3">
        <v>46249.083333320174</v>
      </c>
      <c r="C5434" s="84">
        <v>0</v>
      </c>
      <c r="D5434" s="76">
        <f t="shared" si="336"/>
        <v>8</v>
      </c>
      <c r="E5434" s="76">
        <f t="shared" si="337"/>
        <v>2</v>
      </c>
      <c r="F5434" s="101">
        <f t="shared" si="338"/>
        <v>7</v>
      </c>
      <c r="G5434" s="101" t="str">
        <f t="shared" si="339"/>
        <v>Off</v>
      </c>
    </row>
    <row r="5435" spans="2:7" x14ac:dyDescent="0.35">
      <c r="B5435" s="3">
        <v>46249.124999986838</v>
      </c>
      <c r="C5435" s="84">
        <v>0</v>
      </c>
      <c r="D5435" s="76">
        <f t="shared" si="336"/>
        <v>8</v>
      </c>
      <c r="E5435" s="76">
        <f t="shared" si="337"/>
        <v>3</v>
      </c>
      <c r="F5435" s="101">
        <f t="shared" si="338"/>
        <v>7</v>
      </c>
      <c r="G5435" s="101" t="str">
        <f t="shared" si="339"/>
        <v>Off</v>
      </c>
    </row>
    <row r="5436" spans="2:7" x14ac:dyDescent="0.35">
      <c r="B5436" s="3">
        <v>46249.166666653502</v>
      </c>
      <c r="C5436" s="84">
        <v>0</v>
      </c>
      <c r="D5436" s="76">
        <f t="shared" si="336"/>
        <v>8</v>
      </c>
      <c r="E5436" s="76">
        <f t="shared" si="337"/>
        <v>4</v>
      </c>
      <c r="F5436" s="101">
        <f t="shared" si="338"/>
        <v>7</v>
      </c>
      <c r="G5436" s="101" t="str">
        <f t="shared" si="339"/>
        <v>Off</v>
      </c>
    </row>
    <row r="5437" spans="2:7" x14ac:dyDescent="0.35">
      <c r="B5437" s="3">
        <v>46249.208333320166</v>
      </c>
      <c r="C5437" s="84">
        <v>0</v>
      </c>
      <c r="D5437" s="76">
        <f t="shared" si="336"/>
        <v>8</v>
      </c>
      <c r="E5437" s="76">
        <f t="shared" si="337"/>
        <v>5</v>
      </c>
      <c r="F5437" s="101">
        <f t="shared" si="338"/>
        <v>7</v>
      </c>
      <c r="G5437" s="101" t="str">
        <f t="shared" si="339"/>
        <v>Off</v>
      </c>
    </row>
    <row r="5438" spans="2:7" x14ac:dyDescent="0.35">
      <c r="B5438" s="3">
        <v>46249.249999986831</v>
      </c>
      <c r="C5438" s="84">
        <v>0</v>
      </c>
      <c r="D5438" s="76">
        <f t="shared" si="336"/>
        <v>8</v>
      </c>
      <c r="E5438" s="76">
        <f t="shared" si="337"/>
        <v>6</v>
      </c>
      <c r="F5438" s="101">
        <f t="shared" si="338"/>
        <v>7</v>
      </c>
      <c r="G5438" s="101" t="str">
        <f t="shared" si="339"/>
        <v>Off</v>
      </c>
    </row>
    <row r="5439" spans="2:7" x14ac:dyDescent="0.35">
      <c r="B5439" s="3">
        <v>46249.291666653495</v>
      </c>
      <c r="C5439" s="84">
        <v>5.1638344998178765</v>
      </c>
      <c r="D5439" s="76">
        <f t="shared" si="336"/>
        <v>8</v>
      </c>
      <c r="E5439" s="76">
        <f t="shared" si="337"/>
        <v>7</v>
      </c>
      <c r="F5439" s="101">
        <f t="shared" si="338"/>
        <v>7</v>
      </c>
      <c r="G5439" s="101" t="str">
        <f t="shared" si="339"/>
        <v>Off</v>
      </c>
    </row>
    <row r="5440" spans="2:7" x14ac:dyDescent="0.35">
      <c r="B5440" s="3">
        <v>46249.333333320159</v>
      </c>
      <c r="C5440" s="84">
        <v>15.937467649222684</v>
      </c>
      <c r="D5440" s="76">
        <f t="shared" si="336"/>
        <v>8</v>
      </c>
      <c r="E5440" s="76">
        <f t="shared" si="337"/>
        <v>8</v>
      </c>
      <c r="F5440" s="101">
        <f t="shared" si="338"/>
        <v>7</v>
      </c>
      <c r="G5440" s="101" t="str">
        <f t="shared" si="339"/>
        <v>Off</v>
      </c>
    </row>
    <row r="5441" spans="2:7" x14ac:dyDescent="0.35">
      <c r="B5441" s="3">
        <v>46249.374999986823</v>
      </c>
      <c r="C5441" s="84">
        <v>20.546375878082934</v>
      </c>
      <c r="D5441" s="76">
        <f t="shared" si="336"/>
        <v>8</v>
      </c>
      <c r="E5441" s="76">
        <f t="shared" si="337"/>
        <v>9</v>
      </c>
      <c r="F5441" s="101">
        <f t="shared" si="338"/>
        <v>7</v>
      </c>
      <c r="G5441" s="101" t="str">
        <f t="shared" si="339"/>
        <v>Off</v>
      </c>
    </row>
    <row r="5442" spans="2:7" x14ac:dyDescent="0.35">
      <c r="B5442" s="3">
        <v>46249.416666653487</v>
      </c>
      <c r="C5442" s="84">
        <v>21.751084761746551</v>
      </c>
      <c r="D5442" s="76">
        <f t="shared" si="336"/>
        <v>8</v>
      </c>
      <c r="E5442" s="76">
        <f t="shared" si="337"/>
        <v>10</v>
      </c>
      <c r="F5442" s="101">
        <f t="shared" si="338"/>
        <v>7</v>
      </c>
      <c r="G5442" s="101" t="str">
        <f t="shared" si="339"/>
        <v>Off</v>
      </c>
    </row>
    <row r="5443" spans="2:7" x14ac:dyDescent="0.35">
      <c r="B5443" s="3">
        <v>46249.458333320152</v>
      </c>
      <c r="C5443" s="84">
        <v>21.748281623007351</v>
      </c>
      <c r="D5443" s="76">
        <f t="shared" si="336"/>
        <v>8</v>
      </c>
      <c r="E5443" s="76">
        <f t="shared" si="337"/>
        <v>11</v>
      </c>
      <c r="F5443" s="101">
        <f t="shared" si="338"/>
        <v>7</v>
      </c>
      <c r="G5443" s="101" t="str">
        <f t="shared" si="339"/>
        <v>Off</v>
      </c>
    </row>
    <row r="5444" spans="2:7" x14ac:dyDescent="0.35">
      <c r="B5444" s="3">
        <v>46249.499999986816</v>
      </c>
      <c r="C5444" s="84">
        <v>21.548598157067495</v>
      </c>
      <c r="D5444" s="76">
        <f t="shared" si="336"/>
        <v>8</v>
      </c>
      <c r="E5444" s="76">
        <f t="shared" si="337"/>
        <v>12</v>
      </c>
      <c r="F5444" s="101">
        <f t="shared" si="338"/>
        <v>7</v>
      </c>
      <c r="G5444" s="101" t="str">
        <f t="shared" si="339"/>
        <v>Off</v>
      </c>
    </row>
    <row r="5445" spans="2:7" x14ac:dyDescent="0.35">
      <c r="B5445" s="3">
        <v>46249.54166665348</v>
      </c>
      <c r="C5445" s="84">
        <v>21.22809330707895</v>
      </c>
      <c r="D5445" s="76">
        <f t="shared" si="336"/>
        <v>8</v>
      </c>
      <c r="E5445" s="76">
        <f t="shared" si="337"/>
        <v>13</v>
      </c>
      <c r="F5445" s="101">
        <f t="shared" si="338"/>
        <v>7</v>
      </c>
      <c r="G5445" s="101" t="str">
        <f t="shared" si="339"/>
        <v>Off</v>
      </c>
    </row>
    <row r="5446" spans="2:7" x14ac:dyDescent="0.35">
      <c r="B5446" s="3">
        <v>46249.583333320144</v>
      </c>
      <c r="C5446" s="84">
        <v>20.895474057961799</v>
      </c>
      <c r="D5446" s="76">
        <f t="shared" si="336"/>
        <v>8</v>
      </c>
      <c r="E5446" s="76">
        <f t="shared" si="337"/>
        <v>14</v>
      </c>
      <c r="F5446" s="101">
        <f t="shared" si="338"/>
        <v>7</v>
      </c>
      <c r="G5446" s="101" t="str">
        <f t="shared" si="339"/>
        <v>Off</v>
      </c>
    </row>
    <row r="5447" spans="2:7" x14ac:dyDescent="0.35">
      <c r="B5447" s="3">
        <v>46249.624999986809</v>
      </c>
      <c r="C5447" s="84">
        <v>10.736237132887084</v>
      </c>
      <c r="D5447" s="76">
        <f t="shared" si="336"/>
        <v>8</v>
      </c>
      <c r="E5447" s="76">
        <f t="shared" si="337"/>
        <v>15</v>
      </c>
      <c r="F5447" s="101">
        <f t="shared" si="338"/>
        <v>7</v>
      </c>
      <c r="G5447" s="101" t="str">
        <f t="shared" si="339"/>
        <v>Off</v>
      </c>
    </row>
    <row r="5448" spans="2:7" x14ac:dyDescent="0.35">
      <c r="B5448" s="3">
        <v>46249.666666653473</v>
      </c>
      <c r="C5448" s="84">
        <v>6.6904922762145729</v>
      </c>
      <c r="D5448" s="76">
        <f t="shared" si="336"/>
        <v>8</v>
      </c>
      <c r="E5448" s="76">
        <f t="shared" si="337"/>
        <v>16</v>
      </c>
      <c r="F5448" s="101">
        <f t="shared" si="338"/>
        <v>7</v>
      </c>
      <c r="G5448" s="101" t="str">
        <f t="shared" si="339"/>
        <v>Off</v>
      </c>
    </row>
    <row r="5449" spans="2:7" x14ac:dyDescent="0.35">
      <c r="B5449" s="3">
        <v>46249.708333320137</v>
      </c>
      <c r="C5449" s="84">
        <v>18.192626207040075</v>
      </c>
      <c r="D5449" s="76">
        <f t="shared" ref="D5449:D5512" si="340">MONTH(B5449)</f>
        <v>8</v>
      </c>
      <c r="E5449" s="76">
        <f t="shared" si="337"/>
        <v>17</v>
      </c>
      <c r="F5449" s="101">
        <f t="shared" si="338"/>
        <v>7</v>
      </c>
      <c r="G5449" s="101" t="str">
        <f t="shared" si="339"/>
        <v>Off</v>
      </c>
    </row>
    <row r="5450" spans="2:7" x14ac:dyDescent="0.35">
      <c r="B5450" s="3">
        <v>46249.749999986801</v>
      </c>
      <c r="C5450" s="84">
        <v>13.770453991872319</v>
      </c>
      <c r="D5450" s="76">
        <f t="shared" si="340"/>
        <v>8</v>
      </c>
      <c r="E5450" s="76">
        <f t="shared" ref="E5450:E5513" si="341">HOUR(B5450)</f>
        <v>18</v>
      </c>
      <c r="F5450" s="101">
        <f t="shared" ref="F5450:F5513" si="342">WEEKDAY(B5450,1)</f>
        <v>7</v>
      </c>
      <c r="G5450" s="101" t="str">
        <f t="shared" ref="G5450:G5513" si="343">IF(OR(F5450=$F$6,F5450=$F$7),"Off",IF(E5450&lt;8,"Off","On"))</f>
        <v>Off</v>
      </c>
    </row>
    <row r="5451" spans="2:7" x14ac:dyDescent="0.35">
      <c r="B5451" s="3">
        <v>46249.791666653466</v>
      </c>
      <c r="C5451" s="84">
        <v>2.1548118646492003</v>
      </c>
      <c r="D5451" s="76">
        <f t="shared" si="340"/>
        <v>8</v>
      </c>
      <c r="E5451" s="76">
        <f t="shared" si="341"/>
        <v>19</v>
      </c>
      <c r="F5451" s="101">
        <f t="shared" si="342"/>
        <v>7</v>
      </c>
      <c r="G5451" s="101" t="str">
        <f t="shared" si="343"/>
        <v>Off</v>
      </c>
    </row>
    <row r="5452" spans="2:7" x14ac:dyDescent="0.35">
      <c r="B5452" s="3">
        <v>46249.83333332013</v>
      </c>
      <c r="C5452" s="84">
        <v>0</v>
      </c>
      <c r="D5452" s="76">
        <f t="shared" si="340"/>
        <v>8</v>
      </c>
      <c r="E5452" s="76">
        <f t="shared" si="341"/>
        <v>20</v>
      </c>
      <c r="F5452" s="101">
        <f t="shared" si="342"/>
        <v>7</v>
      </c>
      <c r="G5452" s="101" t="str">
        <f t="shared" si="343"/>
        <v>Off</v>
      </c>
    </row>
    <row r="5453" spans="2:7" x14ac:dyDescent="0.35">
      <c r="B5453" s="3">
        <v>46249.874999986794</v>
      </c>
      <c r="C5453" s="84">
        <v>0</v>
      </c>
      <c r="D5453" s="76">
        <f t="shared" si="340"/>
        <v>8</v>
      </c>
      <c r="E5453" s="76">
        <f t="shared" si="341"/>
        <v>21</v>
      </c>
      <c r="F5453" s="101">
        <f t="shared" si="342"/>
        <v>7</v>
      </c>
      <c r="G5453" s="101" t="str">
        <f t="shared" si="343"/>
        <v>Off</v>
      </c>
    </row>
    <row r="5454" spans="2:7" x14ac:dyDescent="0.35">
      <c r="B5454" s="3">
        <v>46249.916666653458</v>
      </c>
      <c r="C5454" s="84">
        <v>0</v>
      </c>
      <c r="D5454" s="76">
        <f t="shared" si="340"/>
        <v>8</v>
      </c>
      <c r="E5454" s="76">
        <f t="shared" si="341"/>
        <v>22</v>
      </c>
      <c r="F5454" s="101">
        <f t="shared" si="342"/>
        <v>7</v>
      </c>
      <c r="G5454" s="101" t="str">
        <f t="shared" si="343"/>
        <v>Off</v>
      </c>
    </row>
    <row r="5455" spans="2:7" x14ac:dyDescent="0.35">
      <c r="B5455" s="3">
        <v>46249.958333320123</v>
      </c>
      <c r="C5455" s="84">
        <v>0</v>
      </c>
      <c r="D5455" s="76">
        <f t="shared" si="340"/>
        <v>8</v>
      </c>
      <c r="E5455" s="76">
        <f t="shared" si="341"/>
        <v>23</v>
      </c>
      <c r="F5455" s="101">
        <f t="shared" si="342"/>
        <v>7</v>
      </c>
      <c r="G5455" s="101" t="str">
        <f t="shared" si="343"/>
        <v>Off</v>
      </c>
    </row>
    <row r="5456" spans="2:7" x14ac:dyDescent="0.35">
      <c r="B5456" s="3">
        <v>46249.999999986787</v>
      </c>
      <c r="C5456" s="84">
        <v>0</v>
      </c>
      <c r="D5456" s="76">
        <f t="shared" si="340"/>
        <v>8</v>
      </c>
      <c r="E5456" s="76">
        <f t="shared" si="341"/>
        <v>0</v>
      </c>
      <c r="F5456" s="101">
        <f t="shared" si="342"/>
        <v>1</v>
      </c>
      <c r="G5456" s="101" t="str">
        <f t="shared" si="343"/>
        <v>Off</v>
      </c>
    </row>
    <row r="5457" spans="2:7" x14ac:dyDescent="0.35">
      <c r="B5457" s="3">
        <v>46250.041666653451</v>
      </c>
      <c r="C5457" s="84">
        <v>0</v>
      </c>
      <c r="D5457" s="76">
        <f t="shared" si="340"/>
        <v>8</v>
      </c>
      <c r="E5457" s="76">
        <f t="shared" si="341"/>
        <v>1</v>
      </c>
      <c r="F5457" s="101">
        <f t="shared" si="342"/>
        <v>1</v>
      </c>
      <c r="G5457" s="101" t="str">
        <f t="shared" si="343"/>
        <v>Off</v>
      </c>
    </row>
    <row r="5458" spans="2:7" x14ac:dyDescent="0.35">
      <c r="B5458" s="3">
        <v>46250.083333320115</v>
      </c>
      <c r="C5458" s="84">
        <v>0</v>
      </c>
      <c r="D5458" s="76">
        <f t="shared" si="340"/>
        <v>8</v>
      </c>
      <c r="E5458" s="76">
        <f t="shared" si="341"/>
        <v>2</v>
      </c>
      <c r="F5458" s="101">
        <f t="shared" si="342"/>
        <v>1</v>
      </c>
      <c r="G5458" s="101" t="str">
        <f t="shared" si="343"/>
        <v>Off</v>
      </c>
    </row>
    <row r="5459" spans="2:7" x14ac:dyDescent="0.35">
      <c r="B5459" s="3">
        <v>46250.12499998678</v>
      </c>
      <c r="C5459" s="84">
        <v>0</v>
      </c>
      <c r="D5459" s="76">
        <f t="shared" si="340"/>
        <v>8</v>
      </c>
      <c r="E5459" s="76">
        <f t="shared" si="341"/>
        <v>3</v>
      </c>
      <c r="F5459" s="101">
        <f t="shared" si="342"/>
        <v>1</v>
      </c>
      <c r="G5459" s="101" t="str">
        <f t="shared" si="343"/>
        <v>Off</v>
      </c>
    </row>
    <row r="5460" spans="2:7" x14ac:dyDescent="0.35">
      <c r="B5460" s="3">
        <v>46250.166666653444</v>
      </c>
      <c r="C5460" s="84">
        <v>0</v>
      </c>
      <c r="D5460" s="76">
        <f t="shared" si="340"/>
        <v>8</v>
      </c>
      <c r="E5460" s="76">
        <f t="shared" si="341"/>
        <v>4</v>
      </c>
      <c r="F5460" s="101">
        <f t="shared" si="342"/>
        <v>1</v>
      </c>
      <c r="G5460" s="101" t="str">
        <f t="shared" si="343"/>
        <v>Off</v>
      </c>
    </row>
    <row r="5461" spans="2:7" x14ac:dyDescent="0.35">
      <c r="B5461" s="3">
        <v>46250.208333320108</v>
      </c>
      <c r="C5461" s="84">
        <v>0</v>
      </c>
      <c r="D5461" s="76">
        <f t="shared" si="340"/>
        <v>8</v>
      </c>
      <c r="E5461" s="76">
        <f t="shared" si="341"/>
        <v>5</v>
      </c>
      <c r="F5461" s="101">
        <f t="shared" si="342"/>
        <v>1</v>
      </c>
      <c r="G5461" s="101" t="str">
        <f t="shared" si="343"/>
        <v>Off</v>
      </c>
    </row>
    <row r="5462" spans="2:7" x14ac:dyDescent="0.35">
      <c r="B5462" s="3">
        <v>46250.249999986772</v>
      </c>
      <c r="C5462" s="84">
        <v>0</v>
      </c>
      <c r="D5462" s="76">
        <f t="shared" si="340"/>
        <v>8</v>
      </c>
      <c r="E5462" s="76">
        <f t="shared" si="341"/>
        <v>6</v>
      </c>
      <c r="F5462" s="101">
        <f t="shared" si="342"/>
        <v>1</v>
      </c>
      <c r="G5462" s="101" t="str">
        <f t="shared" si="343"/>
        <v>Off</v>
      </c>
    </row>
    <row r="5463" spans="2:7" x14ac:dyDescent="0.35">
      <c r="B5463" s="3">
        <v>46250.291666653437</v>
      </c>
      <c r="C5463" s="84">
        <v>3.3325126915057681</v>
      </c>
      <c r="D5463" s="76">
        <f t="shared" si="340"/>
        <v>8</v>
      </c>
      <c r="E5463" s="76">
        <f t="shared" si="341"/>
        <v>7</v>
      </c>
      <c r="F5463" s="101">
        <f t="shared" si="342"/>
        <v>1</v>
      </c>
      <c r="G5463" s="101" t="str">
        <f t="shared" si="343"/>
        <v>Off</v>
      </c>
    </row>
    <row r="5464" spans="2:7" x14ac:dyDescent="0.35">
      <c r="B5464" s="3">
        <v>46250.333333320101</v>
      </c>
      <c r="C5464" s="84">
        <v>12.686873766517072</v>
      </c>
      <c r="D5464" s="76">
        <f t="shared" si="340"/>
        <v>8</v>
      </c>
      <c r="E5464" s="76">
        <f t="shared" si="341"/>
        <v>8</v>
      </c>
      <c r="F5464" s="101">
        <f t="shared" si="342"/>
        <v>1</v>
      </c>
      <c r="G5464" s="101" t="str">
        <f t="shared" si="343"/>
        <v>Off</v>
      </c>
    </row>
    <row r="5465" spans="2:7" x14ac:dyDescent="0.35">
      <c r="B5465" s="3">
        <v>46250.374999986765</v>
      </c>
      <c r="C5465" s="84">
        <v>6.956288335087832</v>
      </c>
      <c r="D5465" s="76">
        <f t="shared" si="340"/>
        <v>8</v>
      </c>
      <c r="E5465" s="76">
        <f t="shared" si="341"/>
        <v>9</v>
      </c>
      <c r="F5465" s="101">
        <f t="shared" si="342"/>
        <v>1</v>
      </c>
      <c r="G5465" s="101" t="str">
        <f t="shared" si="343"/>
        <v>Off</v>
      </c>
    </row>
    <row r="5466" spans="2:7" x14ac:dyDescent="0.35">
      <c r="B5466" s="3">
        <v>46250.416666653429</v>
      </c>
      <c r="C5466" s="84">
        <v>20.03603185653229</v>
      </c>
      <c r="D5466" s="76">
        <f t="shared" si="340"/>
        <v>8</v>
      </c>
      <c r="E5466" s="76">
        <f t="shared" si="341"/>
        <v>10</v>
      </c>
      <c r="F5466" s="101">
        <f t="shared" si="342"/>
        <v>1</v>
      </c>
      <c r="G5466" s="101" t="str">
        <f t="shared" si="343"/>
        <v>Off</v>
      </c>
    </row>
    <row r="5467" spans="2:7" x14ac:dyDescent="0.35">
      <c r="B5467" s="3">
        <v>46250.458333320094</v>
      </c>
      <c r="C5467" s="84">
        <v>20.057740467425738</v>
      </c>
      <c r="D5467" s="76">
        <f t="shared" si="340"/>
        <v>8</v>
      </c>
      <c r="E5467" s="76">
        <f t="shared" si="341"/>
        <v>11</v>
      </c>
      <c r="F5467" s="101">
        <f t="shared" si="342"/>
        <v>1</v>
      </c>
      <c r="G5467" s="101" t="str">
        <f t="shared" si="343"/>
        <v>Off</v>
      </c>
    </row>
    <row r="5468" spans="2:7" x14ac:dyDescent="0.35">
      <c r="B5468" s="3">
        <v>46250.499999986758</v>
      </c>
      <c r="C5468" s="84">
        <v>14.615993186791217</v>
      </c>
      <c r="D5468" s="76">
        <f t="shared" si="340"/>
        <v>8</v>
      </c>
      <c r="E5468" s="76">
        <f t="shared" si="341"/>
        <v>12</v>
      </c>
      <c r="F5468" s="101">
        <f t="shared" si="342"/>
        <v>1</v>
      </c>
      <c r="G5468" s="101" t="str">
        <f t="shared" si="343"/>
        <v>Off</v>
      </c>
    </row>
    <row r="5469" spans="2:7" x14ac:dyDescent="0.35">
      <c r="B5469" s="3">
        <v>46250.541666653422</v>
      </c>
      <c r="C5469" s="84">
        <v>13.172577930266389</v>
      </c>
      <c r="D5469" s="76">
        <f t="shared" si="340"/>
        <v>8</v>
      </c>
      <c r="E5469" s="76">
        <f t="shared" si="341"/>
        <v>13</v>
      </c>
      <c r="F5469" s="101">
        <f t="shared" si="342"/>
        <v>1</v>
      </c>
      <c r="G5469" s="101" t="str">
        <f t="shared" si="343"/>
        <v>Off</v>
      </c>
    </row>
    <row r="5470" spans="2:7" x14ac:dyDescent="0.35">
      <c r="B5470" s="3">
        <v>46250.583333320086</v>
      </c>
      <c r="C5470" s="84">
        <v>20.539668263712279</v>
      </c>
      <c r="D5470" s="76">
        <f t="shared" si="340"/>
        <v>8</v>
      </c>
      <c r="E5470" s="76">
        <f t="shared" si="341"/>
        <v>14</v>
      </c>
      <c r="F5470" s="101">
        <f t="shared" si="342"/>
        <v>1</v>
      </c>
      <c r="G5470" s="101" t="str">
        <f t="shared" si="343"/>
        <v>Off</v>
      </c>
    </row>
    <row r="5471" spans="2:7" x14ac:dyDescent="0.35">
      <c r="B5471" s="3">
        <v>46250.62499998675</v>
      </c>
      <c r="C5471" s="84">
        <v>20.708362646999156</v>
      </c>
      <c r="D5471" s="76">
        <f t="shared" si="340"/>
        <v>8</v>
      </c>
      <c r="E5471" s="76">
        <f t="shared" si="341"/>
        <v>15</v>
      </c>
      <c r="F5471" s="101">
        <f t="shared" si="342"/>
        <v>1</v>
      </c>
      <c r="G5471" s="101" t="str">
        <f t="shared" si="343"/>
        <v>Off</v>
      </c>
    </row>
    <row r="5472" spans="2:7" x14ac:dyDescent="0.35">
      <c r="B5472" s="3">
        <v>46250.666666653415</v>
      </c>
      <c r="C5472" s="84">
        <v>20.469613503410717</v>
      </c>
      <c r="D5472" s="76">
        <f t="shared" si="340"/>
        <v>8</v>
      </c>
      <c r="E5472" s="76">
        <f t="shared" si="341"/>
        <v>16</v>
      </c>
      <c r="F5472" s="101">
        <f t="shared" si="342"/>
        <v>1</v>
      </c>
      <c r="G5472" s="101" t="str">
        <f t="shared" si="343"/>
        <v>Off</v>
      </c>
    </row>
    <row r="5473" spans="2:7" x14ac:dyDescent="0.35">
      <c r="B5473" s="3">
        <v>46250.708333320079</v>
      </c>
      <c r="C5473" s="84">
        <v>18.892681738679279</v>
      </c>
      <c r="D5473" s="76">
        <f t="shared" si="340"/>
        <v>8</v>
      </c>
      <c r="E5473" s="76">
        <f t="shared" si="341"/>
        <v>17</v>
      </c>
      <c r="F5473" s="101">
        <f t="shared" si="342"/>
        <v>1</v>
      </c>
      <c r="G5473" s="101" t="str">
        <f t="shared" si="343"/>
        <v>Off</v>
      </c>
    </row>
    <row r="5474" spans="2:7" x14ac:dyDescent="0.35">
      <c r="B5474" s="3">
        <v>46250.749999986743</v>
      </c>
      <c r="C5474" s="84">
        <v>14.585350979589718</v>
      </c>
      <c r="D5474" s="76">
        <f t="shared" si="340"/>
        <v>8</v>
      </c>
      <c r="E5474" s="76">
        <f t="shared" si="341"/>
        <v>18</v>
      </c>
      <c r="F5474" s="101">
        <f t="shared" si="342"/>
        <v>1</v>
      </c>
      <c r="G5474" s="101" t="str">
        <f t="shared" si="343"/>
        <v>Off</v>
      </c>
    </row>
    <row r="5475" spans="2:7" x14ac:dyDescent="0.35">
      <c r="B5475" s="3">
        <v>46250.791666653407</v>
      </c>
      <c r="C5475" s="84">
        <v>5.0075977442118802</v>
      </c>
      <c r="D5475" s="76">
        <f t="shared" si="340"/>
        <v>8</v>
      </c>
      <c r="E5475" s="76">
        <f t="shared" si="341"/>
        <v>19</v>
      </c>
      <c r="F5475" s="101">
        <f t="shared" si="342"/>
        <v>1</v>
      </c>
      <c r="G5475" s="101" t="str">
        <f t="shared" si="343"/>
        <v>Off</v>
      </c>
    </row>
    <row r="5476" spans="2:7" x14ac:dyDescent="0.35">
      <c r="B5476" s="3">
        <v>46250.833333320072</v>
      </c>
      <c r="C5476" s="84">
        <v>0</v>
      </c>
      <c r="D5476" s="76">
        <f t="shared" si="340"/>
        <v>8</v>
      </c>
      <c r="E5476" s="76">
        <f t="shared" si="341"/>
        <v>20</v>
      </c>
      <c r="F5476" s="101">
        <f t="shared" si="342"/>
        <v>1</v>
      </c>
      <c r="G5476" s="101" t="str">
        <f t="shared" si="343"/>
        <v>Off</v>
      </c>
    </row>
    <row r="5477" spans="2:7" x14ac:dyDescent="0.35">
      <c r="B5477" s="3">
        <v>46250.874999986736</v>
      </c>
      <c r="C5477" s="84">
        <v>0</v>
      </c>
      <c r="D5477" s="76">
        <f t="shared" si="340"/>
        <v>8</v>
      </c>
      <c r="E5477" s="76">
        <f t="shared" si="341"/>
        <v>21</v>
      </c>
      <c r="F5477" s="101">
        <f t="shared" si="342"/>
        <v>1</v>
      </c>
      <c r="G5477" s="101" t="str">
        <f t="shared" si="343"/>
        <v>Off</v>
      </c>
    </row>
    <row r="5478" spans="2:7" x14ac:dyDescent="0.35">
      <c r="B5478" s="3">
        <v>46250.9166666534</v>
      </c>
      <c r="C5478" s="84">
        <v>0</v>
      </c>
      <c r="D5478" s="76">
        <f t="shared" si="340"/>
        <v>8</v>
      </c>
      <c r="E5478" s="76">
        <f t="shared" si="341"/>
        <v>22</v>
      </c>
      <c r="F5478" s="101">
        <f t="shared" si="342"/>
        <v>1</v>
      </c>
      <c r="G5478" s="101" t="str">
        <f t="shared" si="343"/>
        <v>Off</v>
      </c>
    </row>
    <row r="5479" spans="2:7" x14ac:dyDescent="0.35">
      <c r="B5479" s="3">
        <v>46250.958333320064</v>
      </c>
      <c r="C5479" s="84">
        <v>0</v>
      </c>
      <c r="D5479" s="76">
        <f t="shared" si="340"/>
        <v>8</v>
      </c>
      <c r="E5479" s="76">
        <f t="shared" si="341"/>
        <v>23</v>
      </c>
      <c r="F5479" s="101">
        <f t="shared" si="342"/>
        <v>1</v>
      </c>
      <c r="G5479" s="101" t="str">
        <f t="shared" si="343"/>
        <v>Off</v>
      </c>
    </row>
    <row r="5480" spans="2:7" x14ac:dyDescent="0.35">
      <c r="B5480" s="3">
        <v>46250.999999986729</v>
      </c>
      <c r="C5480" s="84">
        <v>0</v>
      </c>
      <c r="D5480" s="76">
        <f t="shared" si="340"/>
        <v>8</v>
      </c>
      <c r="E5480" s="76">
        <f t="shared" si="341"/>
        <v>0</v>
      </c>
      <c r="F5480" s="101">
        <f t="shared" si="342"/>
        <v>2</v>
      </c>
      <c r="G5480" s="101" t="str">
        <f t="shared" si="343"/>
        <v>Off</v>
      </c>
    </row>
    <row r="5481" spans="2:7" x14ac:dyDescent="0.35">
      <c r="B5481" s="3">
        <v>46251.041666653393</v>
      </c>
      <c r="C5481" s="84">
        <v>0</v>
      </c>
      <c r="D5481" s="76">
        <f t="shared" si="340"/>
        <v>8</v>
      </c>
      <c r="E5481" s="76">
        <f t="shared" si="341"/>
        <v>1</v>
      </c>
      <c r="F5481" s="101">
        <f t="shared" si="342"/>
        <v>2</v>
      </c>
      <c r="G5481" s="101" t="str">
        <f t="shared" si="343"/>
        <v>Off</v>
      </c>
    </row>
    <row r="5482" spans="2:7" x14ac:dyDescent="0.35">
      <c r="B5482" s="3">
        <v>46251.083333320057</v>
      </c>
      <c r="C5482" s="84">
        <v>0</v>
      </c>
      <c r="D5482" s="76">
        <f t="shared" si="340"/>
        <v>8</v>
      </c>
      <c r="E5482" s="76">
        <f t="shared" si="341"/>
        <v>2</v>
      </c>
      <c r="F5482" s="101">
        <f t="shared" si="342"/>
        <v>2</v>
      </c>
      <c r="G5482" s="101" t="str">
        <f t="shared" si="343"/>
        <v>Off</v>
      </c>
    </row>
    <row r="5483" spans="2:7" x14ac:dyDescent="0.35">
      <c r="B5483" s="3">
        <v>46251.124999986721</v>
      </c>
      <c r="C5483" s="84">
        <v>0</v>
      </c>
      <c r="D5483" s="76">
        <f t="shared" si="340"/>
        <v>8</v>
      </c>
      <c r="E5483" s="76">
        <f t="shared" si="341"/>
        <v>3</v>
      </c>
      <c r="F5483" s="101">
        <f t="shared" si="342"/>
        <v>2</v>
      </c>
      <c r="G5483" s="101" t="str">
        <f t="shared" si="343"/>
        <v>Off</v>
      </c>
    </row>
    <row r="5484" spans="2:7" x14ac:dyDescent="0.35">
      <c r="B5484" s="3">
        <v>46251.166666653386</v>
      </c>
      <c r="C5484" s="84">
        <v>0</v>
      </c>
      <c r="D5484" s="76">
        <f t="shared" si="340"/>
        <v>8</v>
      </c>
      <c r="E5484" s="76">
        <f t="shared" si="341"/>
        <v>4</v>
      </c>
      <c r="F5484" s="101">
        <f t="shared" si="342"/>
        <v>2</v>
      </c>
      <c r="G5484" s="101" t="str">
        <f t="shared" si="343"/>
        <v>Off</v>
      </c>
    </row>
    <row r="5485" spans="2:7" x14ac:dyDescent="0.35">
      <c r="B5485" s="3">
        <v>46251.20833332005</v>
      </c>
      <c r="C5485" s="84">
        <v>0</v>
      </c>
      <c r="D5485" s="76">
        <f t="shared" si="340"/>
        <v>8</v>
      </c>
      <c r="E5485" s="76">
        <f t="shared" si="341"/>
        <v>5</v>
      </c>
      <c r="F5485" s="101">
        <f t="shared" si="342"/>
        <v>2</v>
      </c>
      <c r="G5485" s="101" t="str">
        <f t="shared" si="343"/>
        <v>Off</v>
      </c>
    </row>
    <row r="5486" spans="2:7" x14ac:dyDescent="0.35">
      <c r="B5486" s="3">
        <v>46251.249999986714</v>
      </c>
      <c r="C5486" s="84">
        <v>0</v>
      </c>
      <c r="D5486" s="76">
        <f t="shared" si="340"/>
        <v>8</v>
      </c>
      <c r="E5486" s="76">
        <f t="shared" si="341"/>
        <v>6</v>
      </c>
      <c r="F5486" s="101">
        <f t="shared" si="342"/>
        <v>2</v>
      </c>
      <c r="G5486" s="101" t="str">
        <f t="shared" si="343"/>
        <v>Off</v>
      </c>
    </row>
    <row r="5487" spans="2:7" x14ac:dyDescent="0.35">
      <c r="B5487" s="3">
        <v>46251.291666653378</v>
      </c>
      <c r="C5487" s="84">
        <v>0.66435062962028957</v>
      </c>
      <c r="D5487" s="76">
        <f t="shared" si="340"/>
        <v>8</v>
      </c>
      <c r="E5487" s="76">
        <f t="shared" si="341"/>
        <v>7</v>
      </c>
      <c r="F5487" s="101">
        <f t="shared" si="342"/>
        <v>2</v>
      </c>
      <c r="G5487" s="101" t="str">
        <f t="shared" si="343"/>
        <v>Off</v>
      </c>
    </row>
    <row r="5488" spans="2:7" x14ac:dyDescent="0.35">
      <c r="B5488" s="3">
        <v>46251.333333320043</v>
      </c>
      <c r="C5488" s="84">
        <v>2.0801175205094466</v>
      </c>
      <c r="D5488" s="76">
        <f t="shared" si="340"/>
        <v>8</v>
      </c>
      <c r="E5488" s="76">
        <f t="shared" si="341"/>
        <v>8</v>
      </c>
      <c r="F5488" s="101">
        <f t="shared" si="342"/>
        <v>2</v>
      </c>
      <c r="G5488" s="101" t="str">
        <f t="shared" si="343"/>
        <v>On</v>
      </c>
    </row>
    <row r="5489" spans="2:7" x14ac:dyDescent="0.35">
      <c r="B5489" s="3">
        <v>46251.374999986707</v>
      </c>
      <c r="C5489" s="84">
        <v>10.161352251956314</v>
      </c>
      <c r="D5489" s="76">
        <f t="shared" si="340"/>
        <v>8</v>
      </c>
      <c r="E5489" s="76">
        <f t="shared" si="341"/>
        <v>9</v>
      </c>
      <c r="F5489" s="101">
        <f t="shared" si="342"/>
        <v>2</v>
      </c>
      <c r="G5489" s="101" t="str">
        <f t="shared" si="343"/>
        <v>On</v>
      </c>
    </row>
    <row r="5490" spans="2:7" x14ac:dyDescent="0.35">
      <c r="B5490" s="3">
        <v>46251.416666653371</v>
      </c>
      <c r="C5490" s="84">
        <v>14.956173358022625</v>
      </c>
      <c r="D5490" s="76">
        <f t="shared" si="340"/>
        <v>8</v>
      </c>
      <c r="E5490" s="76">
        <f t="shared" si="341"/>
        <v>10</v>
      </c>
      <c r="F5490" s="101">
        <f t="shared" si="342"/>
        <v>2</v>
      </c>
      <c r="G5490" s="101" t="str">
        <f t="shared" si="343"/>
        <v>On</v>
      </c>
    </row>
    <row r="5491" spans="2:7" x14ac:dyDescent="0.35">
      <c r="B5491" s="3">
        <v>46251.458333320035</v>
      </c>
      <c r="C5491" s="84">
        <v>14.189788676974855</v>
      </c>
      <c r="D5491" s="76">
        <f t="shared" si="340"/>
        <v>8</v>
      </c>
      <c r="E5491" s="76">
        <f t="shared" si="341"/>
        <v>11</v>
      </c>
      <c r="F5491" s="101">
        <f t="shared" si="342"/>
        <v>2</v>
      </c>
      <c r="G5491" s="101" t="str">
        <f t="shared" si="343"/>
        <v>On</v>
      </c>
    </row>
    <row r="5492" spans="2:7" x14ac:dyDescent="0.35">
      <c r="B5492" s="3">
        <v>46251.4999999867</v>
      </c>
      <c r="C5492" s="84">
        <v>17.822817959938849</v>
      </c>
      <c r="D5492" s="76">
        <f t="shared" si="340"/>
        <v>8</v>
      </c>
      <c r="E5492" s="76">
        <f t="shared" si="341"/>
        <v>12</v>
      </c>
      <c r="F5492" s="101">
        <f t="shared" si="342"/>
        <v>2</v>
      </c>
      <c r="G5492" s="101" t="str">
        <f t="shared" si="343"/>
        <v>On</v>
      </c>
    </row>
    <row r="5493" spans="2:7" x14ac:dyDescent="0.35">
      <c r="B5493" s="3">
        <v>46251.541666653364</v>
      </c>
      <c r="C5493" s="84">
        <v>21.370594700197312</v>
      </c>
      <c r="D5493" s="76">
        <f t="shared" si="340"/>
        <v>8</v>
      </c>
      <c r="E5493" s="76">
        <f t="shared" si="341"/>
        <v>13</v>
      </c>
      <c r="F5493" s="101">
        <f t="shared" si="342"/>
        <v>2</v>
      </c>
      <c r="G5493" s="101" t="str">
        <f t="shared" si="343"/>
        <v>On</v>
      </c>
    </row>
    <row r="5494" spans="2:7" x14ac:dyDescent="0.35">
      <c r="B5494" s="3">
        <v>46251.583333320028</v>
      </c>
      <c r="C5494" s="84">
        <v>21.586289227065659</v>
      </c>
      <c r="D5494" s="76">
        <f t="shared" si="340"/>
        <v>8</v>
      </c>
      <c r="E5494" s="76">
        <f t="shared" si="341"/>
        <v>14</v>
      </c>
      <c r="F5494" s="101">
        <f t="shared" si="342"/>
        <v>2</v>
      </c>
      <c r="G5494" s="101" t="str">
        <f t="shared" si="343"/>
        <v>On</v>
      </c>
    </row>
    <row r="5495" spans="2:7" x14ac:dyDescent="0.35">
      <c r="B5495" s="3">
        <v>46251.624999986692</v>
      </c>
      <c r="C5495" s="84">
        <v>21.795931154663037</v>
      </c>
      <c r="D5495" s="76">
        <f t="shared" si="340"/>
        <v>8</v>
      </c>
      <c r="E5495" s="76">
        <f t="shared" si="341"/>
        <v>15</v>
      </c>
      <c r="F5495" s="101">
        <f t="shared" si="342"/>
        <v>2</v>
      </c>
      <c r="G5495" s="101" t="str">
        <f t="shared" si="343"/>
        <v>On</v>
      </c>
    </row>
    <row r="5496" spans="2:7" x14ac:dyDescent="0.35">
      <c r="B5496" s="3">
        <v>46251.666666653357</v>
      </c>
      <c r="C5496" s="84">
        <v>21.998389970903524</v>
      </c>
      <c r="D5496" s="76">
        <f t="shared" si="340"/>
        <v>8</v>
      </c>
      <c r="E5496" s="76">
        <f t="shared" si="341"/>
        <v>16</v>
      </c>
      <c r="F5496" s="101">
        <f t="shared" si="342"/>
        <v>2</v>
      </c>
      <c r="G5496" s="101" t="str">
        <f t="shared" si="343"/>
        <v>On</v>
      </c>
    </row>
    <row r="5497" spans="2:7" x14ac:dyDescent="0.35">
      <c r="B5497" s="3">
        <v>46251.708333320021</v>
      </c>
      <c r="C5497" s="84">
        <v>15.485558007012214</v>
      </c>
      <c r="D5497" s="76">
        <f t="shared" si="340"/>
        <v>8</v>
      </c>
      <c r="E5497" s="76">
        <f t="shared" si="341"/>
        <v>17</v>
      </c>
      <c r="F5497" s="101">
        <f t="shared" si="342"/>
        <v>2</v>
      </c>
      <c r="G5497" s="101" t="str">
        <f t="shared" si="343"/>
        <v>On</v>
      </c>
    </row>
    <row r="5498" spans="2:7" x14ac:dyDescent="0.35">
      <c r="B5498" s="3">
        <v>46251.749999986685</v>
      </c>
      <c r="C5498" s="84">
        <v>17.434053330770496</v>
      </c>
      <c r="D5498" s="76">
        <f t="shared" si="340"/>
        <v>8</v>
      </c>
      <c r="E5498" s="76">
        <f t="shared" si="341"/>
        <v>18</v>
      </c>
      <c r="F5498" s="101">
        <f t="shared" si="342"/>
        <v>2</v>
      </c>
      <c r="G5498" s="101" t="str">
        <f t="shared" si="343"/>
        <v>On</v>
      </c>
    </row>
    <row r="5499" spans="2:7" x14ac:dyDescent="0.35">
      <c r="B5499" s="3">
        <v>46251.791666653349</v>
      </c>
      <c r="C5499" s="84">
        <v>6.2744051221874466</v>
      </c>
      <c r="D5499" s="76">
        <f t="shared" si="340"/>
        <v>8</v>
      </c>
      <c r="E5499" s="76">
        <f t="shared" si="341"/>
        <v>19</v>
      </c>
      <c r="F5499" s="101">
        <f t="shared" si="342"/>
        <v>2</v>
      </c>
      <c r="G5499" s="101" t="str">
        <f t="shared" si="343"/>
        <v>On</v>
      </c>
    </row>
    <row r="5500" spans="2:7" x14ac:dyDescent="0.35">
      <c r="B5500" s="3">
        <v>46251.833333320013</v>
      </c>
      <c r="C5500" s="84">
        <v>0</v>
      </c>
      <c r="D5500" s="76">
        <f t="shared" si="340"/>
        <v>8</v>
      </c>
      <c r="E5500" s="76">
        <f t="shared" si="341"/>
        <v>20</v>
      </c>
      <c r="F5500" s="101">
        <f t="shared" si="342"/>
        <v>2</v>
      </c>
      <c r="G5500" s="101" t="str">
        <f t="shared" si="343"/>
        <v>On</v>
      </c>
    </row>
    <row r="5501" spans="2:7" x14ac:dyDescent="0.35">
      <c r="B5501" s="3">
        <v>46251.874999986678</v>
      </c>
      <c r="C5501" s="84">
        <v>0</v>
      </c>
      <c r="D5501" s="76">
        <f t="shared" si="340"/>
        <v>8</v>
      </c>
      <c r="E5501" s="76">
        <f t="shared" si="341"/>
        <v>21</v>
      </c>
      <c r="F5501" s="101">
        <f t="shared" si="342"/>
        <v>2</v>
      </c>
      <c r="G5501" s="101" t="str">
        <f t="shared" si="343"/>
        <v>On</v>
      </c>
    </row>
    <row r="5502" spans="2:7" x14ac:dyDescent="0.35">
      <c r="B5502" s="3">
        <v>46251.916666653342</v>
      </c>
      <c r="C5502" s="84">
        <v>0</v>
      </c>
      <c r="D5502" s="76">
        <f t="shared" si="340"/>
        <v>8</v>
      </c>
      <c r="E5502" s="76">
        <f t="shared" si="341"/>
        <v>22</v>
      </c>
      <c r="F5502" s="101">
        <f t="shared" si="342"/>
        <v>2</v>
      </c>
      <c r="G5502" s="101" t="str">
        <f t="shared" si="343"/>
        <v>On</v>
      </c>
    </row>
    <row r="5503" spans="2:7" x14ac:dyDescent="0.35">
      <c r="B5503" s="3">
        <v>46251.958333320006</v>
      </c>
      <c r="C5503" s="84">
        <v>0</v>
      </c>
      <c r="D5503" s="76">
        <f t="shared" si="340"/>
        <v>8</v>
      </c>
      <c r="E5503" s="76">
        <f t="shared" si="341"/>
        <v>23</v>
      </c>
      <c r="F5503" s="101">
        <f t="shared" si="342"/>
        <v>2</v>
      </c>
      <c r="G5503" s="101" t="str">
        <f t="shared" si="343"/>
        <v>On</v>
      </c>
    </row>
    <row r="5504" spans="2:7" x14ac:dyDescent="0.35">
      <c r="B5504" s="3">
        <v>46251.99999998667</v>
      </c>
      <c r="C5504" s="84">
        <v>0</v>
      </c>
      <c r="D5504" s="76">
        <f t="shared" si="340"/>
        <v>8</v>
      </c>
      <c r="E5504" s="76">
        <f t="shared" si="341"/>
        <v>0</v>
      </c>
      <c r="F5504" s="101">
        <f t="shared" si="342"/>
        <v>3</v>
      </c>
      <c r="G5504" s="101" t="str">
        <f t="shared" si="343"/>
        <v>Off</v>
      </c>
    </row>
    <row r="5505" spans="2:7" x14ac:dyDescent="0.35">
      <c r="B5505" s="3">
        <v>46252.041666653335</v>
      </c>
      <c r="C5505" s="84">
        <v>0</v>
      </c>
      <c r="D5505" s="76">
        <f t="shared" si="340"/>
        <v>8</v>
      </c>
      <c r="E5505" s="76">
        <f t="shared" si="341"/>
        <v>1</v>
      </c>
      <c r="F5505" s="101">
        <f t="shared" si="342"/>
        <v>3</v>
      </c>
      <c r="G5505" s="101" t="str">
        <f t="shared" si="343"/>
        <v>Off</v>
      </c>
    </row>
    <row r="5506" spans="2:7" x14ac:dyDescent="0.35">
      <c r="B5506" s="3">
        <v>46252.083333319999</v>
      </c>
      <c r="C5506" s="84">
        <v>0</v>
      </c>
      <c r="D5506" s="76">
        <f t="shared" si="340"/>
        <v>8</v>
      </c>
      <c r="E5506" s="76">
        <f t="shared" si="341"/>
        <v>2</v>
      </c>
      <c r="F5506" s="101">
        <f t="shared" si="342"/>
        <v>3</v>
      </c>
      <c r="G5506" s="101" t="str">
        <f t="shared" si="343"/>
        <v>Off</v>
      </c>
    </row>
    <row r="5507" spans="2:7" x14ac:dyDescent="0.35">
      <c r="B5507" s="3">
        <v>46252.124999986663</v>
      </c>
      <c r="C5507" s="84">
        <v>0</v>
      </c>
      <c r="D5507" s="76">
        <f t="shared" si="340"/>
        <v>8</v>
      </c>
      <c r="E5507" s="76">
        <f t="shared" si="341"/>
        <v>3</v>
      </c>
      <c r="F5507" s="101">
        <f t="shared" si="342"/>
        <v>3</v>
      </c>
      <c r="G5507" s="101" t="str">
        <f t="shared" si="343"/>
        <v>Off</v>
      </c>
    </row>
    <row r="5508" spans="2:7" x14ac:dyDescent="0.35">
      <c r="B5508" s="3">
        <v>46252.166666653327</v>
      </c>
      <c r="C5508" s="84">
        <v>0</v>
      </c>
      <c r="D5508" s="76">
        <f t="shared" si="340"/>
        <v>8</v>
      </c>
      <c r="E5508" s="76">
        <f t="shared" si="341"/>
        <v>4</v>
      </c>
      <c r="F5508" s="101">
        <f t="shared" si="342"/>
        <v>3</v>
      </c>
      <c r="G5508" s="101" t="str">
        <f t="shared" si="343"/>
        <v>Off</v>
      </c>
    </row>
    <row r="5509" spans="2:7" x14ac:dyDescent="0.35">
      <c r="B5509" s="3">
        <v>46252.208333319992</v>
      </c>
      <c r="C5509" s="84">
        <v>0</v>
      </c>
      <c r="D5509" s="76">
        <f t="shared" si="340"/>
        <v>8</v>
      </c>
      <c r="E5509" s="76">
        <f t="shared" si="341"/>
        <v>5</v>
      </c>
      <c r="F5509" s="101">
        <f t="shared" si="342"/>
        <v>3</v>
      </c>
      <c r="G5509" s="101" t="str">
        <f t="shared" si="343"/>
        <v>Off</v>
      </c>
    </row>
    <row r="5510" spans="2:7" x14ac:dyDescent="0.35">
      <c r="B5510" s="3">
        <v>46252.249999986656</v>
      </c>
      <c r="C5510" s="84">
        <v>0</v>
      </c>
      <c r="D5510" s="76">
        <f t="shared" si="340"/>
        <v>8</v>
      </c>
      <c r="E5510" s="76">
        <f t="shared" si="341"/>
        <v>6</v>
      </c>
      <c r="F5510" s="101">
        <f t="shared" si="342"/>
        <v>3</v>
      </c>
      <c r="G5510" s="101" t="str">
        <f t="shared" si="343"/>
        <v>Off</v>
      </c>
    </row>
    <row r="5511" spans="2:7" x14ac:dyDescent="0.35">
      <c r="B5511" s="3">
        <v>46252.29166665332</v>
      </c>
      <c r="C5511" s="84">
        <v>2.0819782911595333</v>
      </c>
      <c r="D5511" s="76">
        <f t="shared" si="340"/>
        <v>8</v>
      </c>
      <c r="E5511" s="76">
        <f t="shared" si="341"/>
        <v>7</v>
      </c>
      <c r="F5511" s="101">
        <f t="shared" si="342"/>
        <v>3</v>
      </c>
      <c r="G5511" s="101" t="str">
        <f t="shared" si="343"/>
        <v>Off</v>
      </c>
    </row>
    <row r="5512" spans="2:7" x14ac:dyDescent="0.35">
      <c r="B5512" s="3">
        <v>46252.333333319984</v>
      </c>
      <c r="C5512" s="84">
        <v>4.0184178368604533</v>
      </c>
      <c r="D5512" s="76">
        <f t="shared" si="340"/>
        <v>8</v>
      </c>
      <c r="E5512" s="76">
        <f t="shared" si="341"/>
        <v>8</v>
      </c>
      <c r="F5512" s="101">
        <f t="shared" si="342"/>
        <v>3</v>
      </c>
      <c r="G5512" s="101" t="str">
        <f t="shared" si="343"/>
        <v>On</v>
      </c>
    </row>
    <row r="5513" spans="2:7" x14ac:dyDescent="0.35">
      <c r="B5513" s="3">
        <v>46252.374999986649</v>
      </c>
      <c r="C5513" s="84">
        <v>12.42336378808</v>
      </c>
      <c r="D5513" s="76">
        <f t="shared" ref="D5513:D5576" si="344">MONTH(B5513)</f>
        <v>8</v>
      </c>
      <c r="E5513" s="76">
        <f t="shared" si="341"/>
        <v>9</v>
      </c>
      <c r="F5513" s="101">
        <f t="shared" si="342"/>
        <v>3</v>
      </c>
      <c r="G5513" s="101" t="str">
        <f t="shared" si="343"/>
        <v>On</v>
      </c>
    </row>
    <row r="5514" spans="2:7" x14ac:dyDescent="0.35">
      <c r="B5514" s="3">
        <v>46252.416666653313</v>
      </c>
      <c r="C5514" s="84">
        <v>15.104302483320756</v>
      </c>
      <c r="D5514" s="76">
        <f t="shared" si="344"/>
        <v>8</v>
      </c>
      <c r="E5514" s="76">
        <f t="shared" ref="E5514:E5577" si="345">HOUR(B5514)</f>
        <v>10</v>
      </c>
      <c r="F5514" s="101">
        <f t="shared" ref="F5514:F5577" si="346">WEEKDAY(B5514,1)</f>
        <v>3</v>
      </c>
      <c r="G5514" s="101" t="str">
        <f t="shared" ref="G5514:G5577" si="347">IF(OR(F5514=$F$6,F5514=$F$7),"Off",IF(E5514&lt;8,"Off","On"))</f>
        <v>On</v>
      </c>
    </row>
    <row r="5515" spans="2:7" x14ac:dyDescent="0.35">
      <c r="B5515" s="3">
        <v>46252.458333319977</v>
      </c>
      <c r="C5515" s="84">
        <v>9.4845766114015824</v>
      </c>
      <c r="D5515" s="76">
        <f t="shared" si="344"/>
        <v>8</v>
      </c>
      <c r="E5515" s="76">
        <f t="shared" si="345"/>
        <v>11</v>
      </c>
      <c r="F5515" s="101">
        <f t="shared" si="346"/>
        <v>3</v>
      </c>
      <c r="G5515" s="101" t="str">
        <f t="shared" si="347"/>
        <v>On</v>
      </c>
    </row>
    <row r="5516" spans="2:7" x14ac:dyDescent="0.35">
      <c r="B5516" s="3">
        <v>46252.499999986641</v>
      </c>
      <c r="C5516" s="84">
        <v>6.3687807426164502</v>
      </c>
      <c r="D5516" s="76">
        <f t="shared" si="344"/>
        <v>8</v>
      </c>
      <c r="E5516" s="76">
        <f t="shared" si="345"/>
        <v>12</v>
      </c>
      <c r="F5516" s="101">
        <f t="shared" si="346"/>
        <v>3</v>
      </c>
      <c r="G5516" s="101" t="str">
        <f t="shared" si="347"/>
        <v>On</v>
      </c>
    </row>
    <row r="5517" spans="2:7" x14ac:dyDescent="0.35">
      <c r="B5517" s="3">
        <v>46252.541666653306</v>
      </c>
      <c r="C5517" s="84">
        <v>11.418375527392188</v>
      </c>
      <c r="D5517" s="76">
        <f t="shared" si="344"/>
        <v>8</v>
      </c>
      <c r="E5517" s="76">
        <f t="shared" si="345"/>
        <v>13</v>
      </c>
      <c r="F5517" s="101">
        <f t="shared" si="346"/>
        <v>3</v>
      </c>
      <c r="G5517" s="101" t="str">
        <f t="shared" si="347"/>
        <v>On</v>
      </c>
    </row>
    <row r="5518" spans="2:7" x14ac:dyDescent="0.35">
      <c r="B5518" s="3">
        <v>46252.58333331997</v>
      </c>
      <c r="C5518" s="84">
        <v>16.619689963745529</v>
      </c>
      <c r="D5518" s="76">
        <f t="shared" si="344"/>
        <v>8</v>
      </c>
      <c r="E5518" s="76">
        <f t="shared" si="345"/>
        <v>14</v>
      </c>
      <c r="F5518" s="101">
        <f t="shared" si="346"/>
        <v>3</v>
      </c>
      <c r="G5518" s="101" t="str">
        <f t="shared" si="347"/>
        <v>On</v>
      </c>
    </row>
    <row r="5519" spans="2:7" x14ac:dyDescent="0.35">
      <c r="B5519" s="3">
        <v>46252.624999986634</v>
      </c>
      <c r="C5519" s="84">
        <v>20.619914660539511</v>
      </c>
      <c r="D5519" s="76">
        <f t="shared" si="344"/>
        <v>8</v>
      </c>
      <c r="E5519" s="76">
        <f t="shared" si="345"/>
        <v>15</v>
      </c>
      <c r="F5519" s="101">
        <f t="shared" si="346"/>
        <v>3</v>
      </c>
      <c r="G5519" s="101" t="str">
        <f t="shared" si="347"/>
        <v>On</v>
      </c>
    </row>
    <row r="5520" spans="2:7" x14ac:dyDescent="0.35">
      <c r="B5520" s="3">
        <v>46252.666666653298</v>
      </c>
      <c r="C5520" s="84">
        <v>20.310098745453011</v>
      </c>
      <c r="D5520" s="76">
        <f t="shared" si="344"/>
        <v>8</v>
      </c>
      <c r="E5520" s="76">
        <f t="shared" si="345"/>
        <v>16</v>
      </c>
      <c r="F5520" s="101">
        <f t="shared" si="346"/>
        <v>3</v>
      </c>
      <c r="G5520" s="101" t="str">
        <f t="shared" si="347"/>
        <v>On</v>
      </c>
    </row>
    <row r="5521" spans="2:7" x14ac:dyDescent="0.35">
      <c r="B5521" s="3">
        <v>46252.708333319963</v>
      </c>
      <c r="C5521" s="84">
        <v>12.44520112184799</v>
      </c>
      <c r="D5521" s="76">
        <f t="shared" si="344"/>
        <v>8</v>
      </c>
      <c r="E5521" s="76">
        <f t="shared" si="345"/>
        <v>17</v>
      </c>
      <c r="F5521" s="101">
        <f t="shared" si="346"/>
        <v>3</v>
      </c>
      <c r="G5521" s="101" t="str">
        <f t="shared" si="347"/>
        <v>On</v>
      </c>
    </row>
    <row r="5522" spans="2:7" x14ac:dyDescent="0.35">
      <c r="B5522" s="3">
        <v>46252.749999986627</v>
      </c>
      <c r="C5522" s="84">
        <v>1.3369987563217676</v>
      </c>
      <c r="D5522" s="76">
        <f t="shared" si="344"/>
        <v>8</v>
      </c>
      <c r="E5522" s="76">
        <f t="shared" si="345"/>
        <v>18</v>
      </c>
      <c r="F5522" s="101">
        <f t="shared" si="346"/>
        <v>3</v>
      </c>
      <c r="G5522" s="101" t="str">
        <f t="shared" si="347"/>
        <v>On</v>
      </c>
    </row>
    <row r="5523" spans="2:7" x14ac:dyDescent="0.35">
      <c r="B5523" s="3">
        <v>46252.791666653291</v>
      </c>
      <c r="C5523" s="84">
        <v>0.42416412638012074</v>
      </c>
      <c r="D5523" s="76">
        <f t="shared" si="344"/>
        <v>8</v>
      </c>
      <c r="E5523" s="76">
        <f t="shared" si="345"/>
        <v>19</v>
      </c>
      <c r="F5523" s="101">
        <f t="shared" si="346"/>
        <v>3</v>
      </c>
      <c r="G5523" s="101" t="str">
        <f t="shared" si="347"/>
        <v>On</v>
      </c>
    </row>
    <row r="5524" spans="2:7" x14ac:dyDescent="0.35">
      <c r="B5524" s="3">
        <v>46252.833333319955</v>
      </c>
      <c r="C5524" s="84">
        <v>0</v>
      </c>
      <c r="D5524" s="76">
        <f t="shared" si="344"/>
        <v>8</v>
      </c>
      <c r="E5524" s="76">
        <f t="shared" si="345"/>
        <v>20</v>
      </c>
      <c r="F5524" s="101">
        <f t="shared" si="346"/>
        <v>3</v>
      </c>
      <c r="G5524" s="101" t="str">
        <f t="shared" si="347"/>
        <v>On</v>
      </c>
    </row>
    <row r="5525" spans="2:7" x14ac:dyDescent="0.35">
      <c r="B5525" s="3">
        <v>46252.87499998662</v>
      </c>
      <c r="C5525" s="84">
        <v>0</v>
      </c>
      <c r="D5525" s="76">
        <f t="shared" si="344"/>
        <v>8</v>
      </c>
      <c r="E5525" s="76">
        <f t="shared" si="345"/>
        <v>21</v>
      </c>
      <c r="F5525" s="101">
        <f t="shared" si="346"/>
        <v>3</v>
      </c>
      <c r="G5525" s="101" t="str">
        <f t="shared" si="347"/>
        <v>On</v>
      </c>
    </row>
    <row r="5526" spans="2:7" x14ac:dyDescent="0.35">
      <c r="B5526" s="3">
        <v>46252.916666653284</v>
      </c>
      <c r="C5526" s="84">
        <v>0</v>
      </c>
      <c r="D5526" s="76">
        <f t="shared" si="344"/>
        <v>8</v>
      </c>
      <c r="E5526" s="76">
        <f t="shared" si="345"/>
        <v>22</v>
      </c>
      <c r="F5526" s="101">
        <f t="shared" si="346"/>
        <v>3</v>
      </c>
      <c r="G5526" s="101" t="str">
        <f t="shared" si="347"/>
        <v>On</v>
      </c>
    </row>
    <row r="5527" spans="2:7" x14ac:dyDescent="0.35">
      <c r="B5527" s="3">
        <v>46252.958333319948</v>
      </c>
      <c r="C5527" s="84">
        <v>0</v>
      </c>
      <c r="D5527" s="76">
        <f t="shared" si="344"/>
        <v>8</v>
      </c>
      <c r="E5527" s="76">
        <f t="shared" si="345"/>
        <v>23</v>
      </c>
      <c r="F5527" s="101">
        <f t="shared" si="346"/>
        <v>3</v>
      </c>
      <c r="G5527" s="101" t="str">
        <f t="shared" si="347"/>
        <v>On</v>
      </c>
    </row>
    <row r="5528" spans="2:7" x14ac:dyDescent="0.35">
      <c r="B5528" s="3">
        <v>46252.999999986612</v>
      </c>
      <c r="C5528" s="84">
        <v>0</v>
      </c>
      <c r="D5528" s="76">
        <f t="shared" si="344"/>
        <v>8</v>
      </c>
      <c r="E5528" s="76">
        <f t="shared" si="345"/>
        <v>0</v>
      </c>
      <c r="F5528" s="101">
        <f t="shared" si="346"/>
        <v>4</v>
      </c>
      <c r="G5528" s="101" t="str">
        <f t="shared" si="347"/>
        <v>Off</v>
      </c>
    </row>
    <row r="5529" spans="2:7" x14ac:dyDescent="0.35">
      <c r="B5529" s="3">
        <v>46253.041666653276</v>
      </c>
      <c r="C5529" s="84">
        <v>0</v>
      </c>
      <c r="D5529" s="76">
        <f t="shared" si="344"/>
        <v>8</v>
      </c>
      <c r="E5529" s="76">
        <f t="shared" si="345"/>
        <v>1</v>
      </c>
      <c r="F5529" s="101">
        <f t="shared" si="346"/>
        <v>4</v>
      </c>
      <c r="G5529" s="101" t="str">
        <f t="shared" si="347"/>
        <v>Off</v>
      </c>
    </row>
    <row r="5530" spans="2:7" x14ac:dyDescent="0.35">
      <c r="B5530" s="3">
        <v>46253.083333319941</v>
      </c>
      <c r="C5530" s="84">
        <v>0</v>
      </c>
      <c r="D5530" s="76">
        <f t="shared" si="344"/>
        <v>8</v>
      </c>
      <c r="E5530" s="76">
        <f t="shared" si="345"/>
        <v>2</v>
      </c>
      <c r="F5530" s="101">
        <f t="shared" si="346"/>
        <v>4</v>
      </c>
      <c r="G5530" s="101" t="str">
        <f t="shared" si="347"/>
        <v>Off</v>
      </c>
    </row>
    <row r="5531" spans="2:7" x14ac:dyDescent="0.35">
      <c r="B5531" s="3">
        <v>46253.124999986605</v>
      </c>
      <c r="C5531" s="84">
        <v>0</v>
      </c>
      <c r="D5531" s="76">
        <f t="shared" si="344"/>
        <v>8</v>
      </c>
      <c r="E5531" s="76">
        <f t="shared" si="345"/>
        <v>3</v>
      </c>
      <c r="F5531" s="101">
        <f t="shared" si="346"/>
        <v>4</v>
      </c>
      <c r="G5531" s="101" t="str">
        <f t="shared" si="347"/>
        <v>Off</v>
      </c>
    </row>
    <row r="5532" spans="2:7" x14ac:dyDescent="0.35">
      <c r="B5532" s="3">
        <v>46253.166666653269</v>
      </c>
      <c r="C5532" s="84">
        <v>0</v>
      </c>
      <c r="D5532" s="76">
        <f t="shared" si="344"/>
        <v>8</v>
      </c>
      <c r="E5532" s="76">
        <f t="shared" si="345"/>
        <v>4</v>
      </c>
      <c r="F5532" s="101">
        <f t="shared" si="346"/>
        <v>4</v>
      </c>
      <c r="G5532" s="101" t="str">
        <f t="shared" si="347"/>
        <v>Off</v>
      </c>
    </row>
    <row r="5533" spans="2:7" x14ac:dyDescent="0.35">
      <c r="B5533" s="3">
        <v>46253.208333319933</v>
      </c>
      <c r="C5533" s="84">
        <v>0</v>
      </c>
      <c r="D5533" s="76">
        <f t="shared" si="344"/>
        <v>8</v>
      </c>
      <c r="E5533" s="76">
        <f t="shared" si="345"/>
        <v>5</v>
      </c>
      <c r="F5533" s="101">
        <f t="shared" si="346"/>
        <v>4</v>
      </c>
      <c r="G5533" s="101" t="str">
        <f t="shared" si="347"/>
        <v>Off</v>
      </c>
    </row>
    <row r="5534" spans="2:7" x14ac:dyDescent="0.35">
      <c r="B5534" s="3">
        <v>46253.249999986598</v>
      </c>
      <c r="C5534" s="84">
        <v>0</v>
      </c>
      <c r="D5534" s="76">
        <f t="shared" si="344"/>
        <v>8</v>
      </c>
      <c r="E5534" s="76">
        <f t="shared" si="345"/>
        <v>6</v>
      </c>
      <c r="F5534" s="101">
        <f t="shared" si="346"/>
        <v>4</v>
      </c>
      <c r="G5534" s="101" t="str">
        <f t="shared" si="347"/>
        <v>Off</v>
      </c>
    </row>
    <row r="5535" spans="2:7" x14ac:dyDescent="0.35">
      <c r="B5535" s="3">
        <v>46253.291666653262</v>
      </c>
      <c r="C5535" s="84">
        <v>4.1205102760109664</v>
      </c>
      <c r="D5535" s="76">
        <f t="shared" si="344"/>
        <v>8</v>
      </c>
      <c r="E5535" s="76">
        <f t="shared" si="345"/>
        <v>7</v>
      </c>
      <c r="F5535" s="101">
        <f t="shared" si="346"/>
        <v>4</v>
      </c>
      <c r="G5535" s="101" t="str">
        <f t="shared" si="347"/>
        <v>Off</v>
      </c>
    </row>
    <row r="5536" spans="2:7" x14ac:dyDescent="0.35">
      <c r="B5536" s="3">
        <v>46253.333333319926</v>
      </c>
      <c r="C5536" s="84">
        <v>14.06589593708439</v>
      </c>
      <c r="D5536" s="76">
        <f t="shared" si="344"/>
        <v>8</v>
      </c>
      <c r="E5536" s="76">
        <f t="shared" si="345"/>
        <v>8</v>
      </c>
      <c r="F5536" s="101">
        <f t="shared" si="346"/>
        <v>4</v>
      </c>
      <c r="G5536" s="101" t="str">
        <f t="shared" si="347"/>
        <v>On</v>
      </c>
    </row>
    <row r="5537" spans="2:7" x14ac:dyDescent="0.35">
      <c r="B5537" s="3">
        <v>46253.37499998659</v>
      </c>
      <c r="C5537" s="84">
        <v>19.525184269538993</v>
      </c>
      <c r="D5537" s="76">
        <f t="shared" si="344"/>
        <v>8</v>
      </c>
      <c r="E5537" s="76">
        <f t="shared" si="345"/>
        <v>9</v>
      </c>
      <c r="F5537" s="101">
        <f t="shared" si="346"/>
        <v>4</v>
      </c>
      <c r="G5537" s="101" t="str">
        <f t="shared" si="347"/>
        <v>On</v>
      </c>
    </row>
    <row r="5538" spans="2:7" x14ac:dyDescent="0.35">
      <c r="B5538" s="3">
        <v>46253.416666653255</v>
      </c>
      <c r="C5538" s="84">
        <v>12.275256949536296</v>
      </c>
      <c r="D5538" s="76">
        <f t="shared" si="344"/>
        <v>8</v>
      </c>
      <c r="E5538" s="76">
        <f t="shared" si="345"/>
        <v>10</v>
      </c>
      <c r="F5538" s="101">
        <f t="shared" si="346"/>
        <v>4</v>
      </c>
      <c r="G5538" s="101" t="str">
        <f t="shared" si="347"/>
        <v>On</v>
      </c>
    </row>
    <row r="5539" spans="2:7" x14ac:dyDescent="0.35">
      <c r="B5539" s="3">
        <v>46253.458333319919</v>
      </c>
      <c r="C5539" s="84">
        <v>15.715479587720377</v>
      </c>
      <c r="D5539" s="76">
        <f t="shared" si="344"/>
        <v>8</v>
      </c>
      <c r="E5539" s="76">
        <f t="shared" si="345"/>
        <v>11</v>
      </c>
      <c r="F5539" s="101">
        <f t="shared" si="346"/>
        <v>4</v>
      </c>
      <c r="G5539" s="101" t="str">
        <f t="shared" si="347"/>
        <v>On</v>
      </c>
    </row>
    <row r="5540" spans="2:7" x14ac:dyDescent="0.35">
      <c r="B5540" s="3">
        <v>46253.499999986583</v>
      </c>
      <c r="C5540" s="84">
        <v>15.129714143668593</v>
      </c>
      <c r="D5540" s="76">
        <f t="shared" si="344"/>
        <v>8</v>
      </c>
      <c r="E5540" s="76">
        <f t="shared" si="345"/>
        <v>12</v>
      </c>
      <c r="F5540" s="101">
        <f t="shared" si="346"/>
        <v>4</v>
      </c>
      <c r="G5540" s="101" t="str">
        <f t="shared" si="347"/>
        <v>On</v>
      </c>
    </row>
    <row r="5541" spans="2:7" x14ac:dyDescent="0.35">
      <c r="B5541" s="3">
        <v>46253.541666653247</v>
      </c>
      <c r="C5541" s="84">
        <v>16.718887182285343</v>
      </c>
      <c r="D5541" s="76">
        <f t="shared" si="344"/>
        <v>8</v>
      </c>
      <c r="E5541" s="76">
        <f t="shared" si="345"/>
        <v>13</v>
      </c>
      <c r="F5541" s="101">
        <f t="shared" si="346"/>
        <v>4</v>
      </c>
      <c r="G5541" s="101" t="str">
        <f t="shared" si="347"/>
        <v>On</v>
      </c>
    </row>
    <row r="5542" spans="2:7" x14ac:dyDescent="0.35">
      <c r="B5542" s="3">
        <v>46253.583333319912</v>
      </c>
      <c r="C5542" s="84">
        <v>12.505343710110312</v>
      </c>
      <c r="D5542" s="76">
        <f t="shared" si="344"/>
        <v>8</v>
      </c>
      <c r="E5542" s="76">
        <f t="shared" si="345"/>
        <v>14</v>
      </c>
      <c r="F5542" s="101">
        <f t="shared" si="346"/>
        <v>4</v>
      </c>
      <c r="G5542" s="101" t="str">
        <f t="shared" si="347"/>
        <v>On</v>
      </c>
    </row>
    <row r="5543" spans="2:7" x14ac:dyDescent="0.35">
      <c r="B5543" s="3">
        <v>46253.624999986576</v>
      </c>
      <c r="C5543" s="84">
        <v>16.393980651628251</v>
      </c>
      <c r="D5543" s="76">
        <f t="shared" si="344"/>
        <v>8</v>
      </c>
      <c r="E5543" s="76">
        <f t="shared" si="345"/>
        <v>15</v>
      </c>
      <c r="F5543" s="101">
        <f t="shared" si="346"/>
        <v>4</v>
      </c>
      <c r="G5543" s="101" t="str">
        <f t="shared" si="347"/>
        <v>On</v>
      </c>
    </row>
    <row r="5544" spans="2:7" x14ac:dyDescent="0.35">
      <c r="B5544" s="3">
        <v>46253.66666665324</v>
      </c>
      <c r="C5544" s="84">
        <v>2.6700350453142998</v>
      </c>
      <c r="D5544" s="76">
        <f t="shared" si="344"/>
        <v>8</v>
      </c>
      <c r="E5544" s="76">
        <f t="shared" si="345"/>
        <v>16</v>
      </c>
      <c r="F5544" s="101">
        <f t="shared" si="346"/>
        <v>4</v>
      </c>
      <c r="G5544" s="101" t="str">
        <f t="shared" si="347"/>
        <v>On</v>
      </c>
    </row>
    <row r="5545" spans="2:7" x14ac:dyDescent="0.35">
      <c r="B5545" s="3">
        <v>46253.708333319904</v>
      </c>
      <c r="C5545" s="84">
        <v>14.635708537253169</v>
      </c>
      <c r="D5545" s="76">
        <f t="shared" si="344"/>
        <v>8</v>
      </c>
      <c r="E5545" s="76">
        <f t="shared" si="345"/>
        <v>17</v>
      </c>
      <c r="F5545" s="101">
        <f t="shared" si="346"/>
        <v>4</v>
      </c>
      <c r="G5545" s="101" t="str">
        <f t="shared" si="347"/>
        <v>On</v>
      </c>
    </row>
    <row r="5546" spans="2:7" x14ac:dyDescent="0.35">
      <c r="B5546" s="3">
        <v>46253.749999986569</v>
      </c>
      <c r="C5546" s="84">
        <v>6.5801235159998042</v>
      </c>
      <c r="D5546" s="76">
        <f t="shared" si="344"/>
        <v>8</v>
      </c>
      <c r="E5546" s="76">
        <f t="shared" si="345"/>
        <v>18</v>
      </c>
      <c r="F5546" s="101">
        <f t="shared" si="346"/>
        <v>4</v>
      </c>
      <c r="G5546" s="101" t="str">
        <f t="shared" si="347"/>
        <v>On</v>
      </c>
    </row>
    <row r="5547" spans="2:7" x14ac:dyDescent="0.35">
      <c r="B5547" s="3">
        <v>46253.791666653233</v>
      </c>
      <c r="C5547" s="84">
        <v>4.8304299632943666</v>
      </c>
      <c r="D5547" s="76">
        <f t="shared" si="344"/>
        <v>8</v>
      </c>
      <c r="E5547" s="76">
        <f t="shared" si="345"/>
        <v>19</v>
      </c>
      <c r="F5547" s="101">
        <f t="shared" si="346"/>
        <v>4</v>
      </c>
      <c r="G5547" s="101" t="str">
        <f t="shared" si="347"/>
        <v>On</v>
      </c>
    </row>
    <row r="5548" spans="2:7" x14ac:dyDescent="0.35">
      <c r="B5548" s="3">
        <v>46253.833333319897</v>
      </c>
      <c r="C5548" s="84">
        <v>0</v>
      </c>
      <c r="D5548" s="76">
        <f t="shared" si="344"/>
        <v>8</v>
      </c>
      <c r="E5548" s="76">
        <f t="shared" si="345"/>
        <v>20</v>
      </c>
      <c r="F5548" s="101">
        <f t="shared" si="346"/>
        <v>4</v>
      </c>
      <c r="G5548" s="101" t="str">
        <f t="shared" si="347"/>
        <v>On</v>
      </c>
    </row>
    <row r="5549" spans="2:7" x14ac:dyDescent="0.35">
      <c r="B5549" s="3">
        <v>46253.874999986561</v>
      </c>
      <c r="C5549" s="84">
        <v>0</v>
      </c>
      <c r="D5549" s="76">
        <f t="shared" si="344"/>
        <v>8</v>
      </c>
      <c r="E5549" s="76">
        <f t="shared" si="345"/>
        <v>21</v>
      </c>
      <c r="F5549" s="101">
        <f t="shared" si="346"/>
        <v>4</v>
      </c>
      <c r="G5549" s="101" t="str">
        <f t="shared" si="347"/>
        <v>On</v>
      </c>
    </row>
    <row r="5550" spans="2:7" x14ac:dyDescent="0.35">
      <c r="B5550" s="3">
        <v>46253.916666653226</v>
      </c>
      <c r="C5550" s="84">
        <v>0</v>
      </c>
      <c r="D5550" s="76">
        <f t="shared" si="344"/>
        <v>8</v>
      </c>
      <c r="E5550" s="76">
        <f t="shared" si="345"/>
        <v>22</v>
      </c>
      <c r="F5550" s="101">
        <f t="shared" si="346"/>
        <v>4</v>
      </c>
      <c r="G5550" s="101" t="str">
        <f t="shared" si="347"/>
        <v>On</v>
      </c>
    </row>
    <row r="5551" spans="2:7" x14ac:dyDescent="0.35">
      <c r="B5551" s="3">
        <v>46253.95833331989</v>
      </c>
      <c r="C5551" s="84">
        <v>0</v>
      </c>
      <c r="D5551" s="76">
        <f t="shared" si="344"/>
        <v>8</v>
      </c>
      <c r="E5551" s="76">
        <f t="shared" si="345"/>
        <v>23</v>
      </c>
      <c r="F5551" s="101">
        <f t="shared" si="346"/>
        <v>4</v>
      </c>
      <c r="G5551" s="101" t="str">
        <f t="shared" si="347"/>
        <v>On</v>
      </c>
    </row>
    <row r="5552" spans="2:7" x14ac:dyDescent="0.35">
      <c r="B5552" s="3">
        <v>46253.999999986554</v>
      </c>
      <c r="C5552" s="84">
        <v>0</v>
      </c>
      <c r="D5552" s="76">
        <f t="shared" si="344"/>
        <v>8</v>
      </c>
      <c r="E5552" s="76">
        <f t="shared" si="345"/>
        <v>0</v>
      </c>
      <c r="F5552" s="101">
        <f t="shared" si="346"/>
        <v>5</v>
      </c>
      <c r="G5552" s="101" t="str">
        <f t="shared" si="347"/>
        <v>Off</v>
      </c>
    </row>
    <row r="5553" spans="2:7" x14ac:dyDescent="0.35">
      <c r="B5553" s="3">
        <v>46254.041666653218</v>
      </c>
      <c r="C5553" s="84">
        <v>0</v>
      </c>
      <c r="D5553" s="76">
        <f t="shared" si="344"/>
        <v>8</v>
      </c>
      <c r="E5553" s="76">
        <f t="shared" si="345"/>
        <v>1</v>
      </c>
      <c r="F5553" s="101">
        <f t="shared" si="346"/>
        <v>5</v>
      </c>
      <c r="G5553" s="101" t="str">
        <f t="shared" si="347"/>
        <v>Off</v>
      </c>
    </row>
    <row r="5554" spans="2:7" x14ac:dyDescent="0.35">
      <c r="B5554" s="3">
        <v>46254.083333319883</v>
      </c>
      <c r="C5554" s="84">
        <v>0</v>
      </c>
      <c r="D5554" s="76">
        <f t="shared" si="344"/>
        <v>8</v>
      </c>
      <c r="E5554" s="76">
        <f t="shared" si="345"/>
        <v>2</v>
      </c>
      <c r="F5554" s="101">
        <f t="shared" si="346"/>
        <v>5</v>
      </c>
      <c r="G5554" s="101" t="str">
        <f t="shared" si="347"/>
        <v>Off</v>
      </c>
    </row>
    <row r="5555" spans="2:7" x14ac:dyDescent="0.35">
      <c r="B5555" s="3">
        <v>46254.124999986547</v>
      </c>
      <c r="C5555" s="84">
        <v>0</v>
      </c>
      <c r="D5555" s="76">
        <f t="shared" si="344"/>
        <v>8</v>
      </c>
      <c r="E5555" s="76">
        <f t="shared" si="345"/>
        <v>3</v>
      </c>
      <c r="F5555" s="101">
        <f t="shared" si="346"/>
        <v>5</v>
      </c>
      <c r="G5555" s="101" t="str">
        <f t="shared" si="347"/>
        <v>Off</v>
      </c>
    </row>
    <row r="5556" spans="2:7" x14ac:dyDescent="0.35">
      <c r="B5556" s="3">
        <v>46254.166666653211</v>
      </c>
      <c r="C5556" s="84">
        <v>0</v>
      </c>
      <c r="D5556" s="76">
        <f t="shared" si="344"/>
        <v>8</v>
      </c>
      <c r="E5556" s="76">
        <f t="shared" si="345"/>
        <v>4</v>
      </c>
      <c r="F5556" s="101">
        <f t="shared" si="346"/>
        <v>5</v>
      </c>
      <c r="G5556" s="101" t="str">
        <f t="shared" si="347"/>
        <v>Off</v>
      </c>
    </row>
    <row r="5557" spans="2:7" x14ac:dyDescent="0.35">
      <c r="B5557" s="3">
        <v>46254.208333319875</v>
      </c>
      <c r="C5557" s="84">
        <v>0</v>
      </c>
      <c r="D5557" s="76">
        <f t="shared" si="344"/>
        <v>8</v>
      </c>
      <c r="E5557" s="76">
        <f t="shared" si="345"/>
        <v>5</v>
      </c>
      <c r="F5557" s="101">
        <f t="shared" si="346"/>
        <v>5</v>
      </c>
      <c r="G5557" s="101" t="str">
        <f t="shared" si="347"/>
        <v>Off</v>
      </c>
    </row>
    <row r="5558" spans="2:7" x14ac:dyDescent="0.35">
      <c r="B5558" s="3">
        <v>46254.249999986539</v>
      </c>
      <c r="C5558" s="84">
        <v>0</v>
      </c>
      <c r="D5558" s="76">
        <f t="shared" si="344"/>
        <v>8</v>
      </c>
      <c r="E5558" s="76">
        <f t="shared" si="345"/>
        <v>6</v>
      </c>
      <c r="F5558" s="101">
        <f t="shared" si="346"/>
        <v>5</v>
      </c>
      <c r="G5558" s="101" t="str">
        <f t="shared" si="347"/>
        <v>Off</v>
      </c>
    </row>
    <row r="5559" spans="2:7" x14ac:dyDescent="0.35">
      <c r="B5559" s="3">
        <v>46254.291666653204</v>
      </c>
      <c r="C5559" s="84">
        <v>4.6729132647408189</v>
      </c>
      <c r="D5559" s="76">
        <f t="shared" si="344"/>
        <v>8</v>
      </c>
      <c r="E5559" s="76">
        <f t="shared" si="345"/>
        <v>7</v>
      </c>
      <c r="F5559" s="101">
        <f t="shared" si="346"/>
        <v>5</v>
      </c>
      <c r="G5559" s="101" t="str">
        <f t="shared" si="347"/>
        <v>Off</v>
      </c>
    </row>
    <row r="5560" spans="2:7" x14ac:dyDescent="0.35">
      <c r="B5560" s="3">
        <v>46254.333333319868</v>
      </c>
      <c r="C5560" s="84">
        <v>15.839767792827265</v>
      </c>
      <c r="D5560" s="76">
        <f t="shared" si="344"/>
        <v>8</v>
      </c>
      <c r="E5560" s="76">
        <f t="shared" si="345"/>
        <v>8</v>
      </c>
      <c r="F5560" s="101">
        <f t="shared" si="346"/>
        <v>5</v>
      </c>
      <c r="G5560" s="101" t="str">
        <f t="shared" si="347"/>
        <v>On</v>
      </c>
    </row>
    <row r="5561" spans="2:7" x14ac:dyDescent="0.35">
      <c r="B5561" s="3">
        <v>46254.374999986532</v>
      </c>
      <c r="C5561" s="84">
        <v>20.906818007963526</v>
      </c>
      <c r="D5561" s="76">
        <f t="shared" si="344"/>
        <v>8</v>
      </c>
      <c r="E5561" s="76">
        <f t="shared" si="345"/>
        <v>9</v>
      </c>
      <c r="F5561" s="101">
        <f t="shared" si="346"/>
        <v>5</v>
      </c>
      <c r="G5561" s="101" t="str">
        <f t="shared" si="347"/>
        <v>On</v>
      </c>
    </row>
    <row r="5562" spans="2:7" x14ac:dyDescent="0.35">
      <c r="B5562" s="3">
        <v>46254.416666653196</v>
      </c>
      <c r="C5562" s="84">
        <v>5.2865117648715314</v>
      </c>
      <c r="D5562" s="76">
        <f t="shared" si="344"/>
        <v>8</v>
      </c>
      <c r="E5562" s="76">
        <f t="shared" si="345"/>
        <v>10</v>
      </c>
      <c r="F5562" s="101">
        <f t="shared" si="346"/>
        <v>5</v>
      </c>
      <c r="G5562" s="101" t="str">
        <f t="shared" si="347"/>
        <v>On</v>
      </c>
    </row>
    <row r="5563" spans="2:7" x14ac:dyDescent="0.35">
      <c r="B5563" s="3">
        <v>46254.458333319861</v>
      </c>
      <c r="C5563" s="84">
        <v>21.953050133189716</v>
      </c>
      <c r="D5563" s="76">
        <f t="shared" si="344"/>
        <v>8</v>
      </c>
      <c r="E5563" s="76">
        <f t="shared" si="345"/>
        <v>11</v>
      </c>
      <c r="F5563" s="101">
        <f t="shared" si="346"/>
        <v>5</v>
      </c>
      <c r="G5563" s="101" t="str">
        <f t="shared" si="347"/>
        <v>On</v>
      </c>
    </row>
    <row r="5564" spans="2:7" x14ac:dyDescent="0.35">
      <c r="B5564" s="3">
        <v>46254.499999986525</v>
      </c>
      <c r="C5564" s="84">
        <v>10.171962849863281</v>
      </c>
      <c r="D5564" s="76">
        <f t="shared" si="344"/>
        <v>8</v>
      </c>
      <c r="E5564" s="76">
        <f t="shared" si="345"/>
        <v>12</v>
      </c>
      <c r="F5564" s="101">
        <f t="shared" si="346"/>
        <v>5</v>
      </c>
      <c r="G5564" s="101" t="str">
        <f t="shared" si="347"/>
        <v>On</v>
      </c>
    </row>
    <row r="5565" spans="2:7" x14ac:dyDescent="0.35">
      <c r="B5565" s="3">
        <v>46254.541666653189</v>
      </c>
      <c r="C5565" s="84">
        <v>17.327313844639246</v>
      </c>
      <c r="D5565" s="76">
        <f t="shared" si="344"/>
        <v>8</v>
      </c>
      <c r="E5565" s="76">
        <f t="shared" si="345"/>
        <v>13</v>
      </c>
      <c r="F5565" s="101">
        <f t="shared" si="346"/>
        <v>5</v>
      </c>
      <c r="G5565" s="101" t="str">
        <f t="shared" si="347"/>
        <v>On</v>
      </c>
    </row>
    <row r="5566" spans="2:7" x14ac:dyDescent="0.35">
      <c r="B5566" s="3">
        <v>46254.583333319853</v>
      </c>
      <c r="C5566" s="84">
        <v>16.469322229038156</v>
      </c>
      <c r="D5566" s="76">
        <f t="shared" si="344"/>
        <v>8</v>
      </c>
      <c r="E5566" s="76">
        <f t="shared" si="345"/>
        <v>14</v>
      </c>
      <c r="F5566" s="101">
        <f t="shared" si="346"/>
        <v>5</v>
      </c>
      <c r="G5566" s="101" t="str">
        <f t="shared" si="347"/>
        <v>On</v>
      </c>
    </row>
    <row r="5567" spans="2:7" x14ac:dyDescent="0.35">
      <c r="B5567" s="3">
        <v>46254.624999986518</v>
      </c>
      <c r="C5567" s="84">
        <v>10.476895862929995</v>
      </c>
      <c r="D5567" s="76">
        <f t="shared" si="344"/>
        <v>8</v>
      </c>
      <c r="E5567" s="76">
        <f t="shared" si="345"/>
        <v>15</v>
      </c>
      <c r="F5567" s="101">
        <f t="shared" si="346"/>
        <v>5</v>
      </c>
      <c r="G5567" s="101" t="str">
        <f t="shared" si="347"/>
        <v>On</v>
      </c>
    </row>
    <row r="5568" spans="2:7" x14ac:dyDescent="0.35">
      <c r="B5568" s="3">
        <v>46254.666666653182</v>
      </c>
      <c r="C5568" s="84">
        <v>21.753105103904879</v>
      </c>
      <c r="D5568" s="76">
        <f t="shared" si="344"/>
        <v>8</v>
      </c>
      <c r="E5568" s="76">
        <f t="shared" si="345"/>
        <v>16</v>
      </c>
      <c r="F5568" s="101">
        <f t="shared" si="346"/>
        <v>5</v>
      </c>
      <c r="G5568" s="101" t="str">
        <f t="shared" si="347"/>
        <v>On</v>
      </c>
    </row>
    <row r="5569" spans="2:7" x14ac:dyDescent="0.35">
      <c r="B5569" s="3">
        <v>46254.708333319846</v>
      </c>
      <c r="C5569" s="84">
        <v>20.609606749933082</v>
      </c>
      <c r="D5569" s="76">
        <f t="shared" si="344"/>
        <v>8</v>
      </c>
      <c r="E5569" s="76">
        <f t="shared" si="345"/>
        <v>17</v>
      </c>
      <c r="F5569" s="101">
        <f t="shared" si="346"/>
        <v>5</v>
      </c>
      <c r="G5569" s="101" t="str">
        <f t="shared" si="347"/>
        <v>On</v>
      </c>
    </row>
    <row r="5570" spans="2:7" x14ac:dyDescent="0.35">
      <c r="B5570" s="3">
        <v>46254.74999998651</v>
      </c>
      <c r="C5570" s="84">
        <v>9.397325730607454</v>
      </c>
      <c r="D5570" s="76">
        <f t="shared" si="344"/>
        <v>8</v>
      </c>
      <c r="E5570" s="76">
        <f t="shared" si="345"/>
        <v>18</v>
      </c>
      <c r="F5570" s="101">
        <f t="shared" si="346"/>
        <v>5</v>
      </c>
      <c r="G5570" s="101" t="str">
        <f t="shared" si="347"/>
        <v>On</v>
      </c>
    </row>
    <row r="5571" spans="2:7" x14ac:dyDescent="0.35">
      <c r="B5571" s="3">
        <v>46254.791666653175</v>
      </c>
      <c r="C5571" s="84">
        <v>0.76400921757883655</v>
      </c>
      <c r="D5571" s="76">
        <f t="shared" si="344"/>
        <v>8</v>
      </c>
      <c r="E5571" s="76">
        <f t="shared" si="345"/>
        <v>19</v>
      </c>
      <c r="F5571" s="101">
        <f t="shared" si="346"/>
        <v>5</v>
      </c>
      <c r="G5571" s="101" t="str">
        <f t="shared" si="347"/>
        <v>On</v>
      </c>
    </row>
    <row r="5572" spans="2:7" x14ac:dyDescent="0.35">
      <c r="B5572" s="3">
        <v>46254.833333319839</v>
      </c>
      <c r="C5572" s="84">
        <v>0</v>
      </c>
      <c r="D5572" s="76">
        <f t="shared" si="344"/>
        <v>8</v>
      </c>
      <c r="E5572" s="76">
        <f t="shared" si="345"/>
        <v>20</v>
      </c>
      <c r="F5572" s="101">
        <f t="shared" si="346"/>
        <v>5</v>
      </c>
      <c r="G5572" s="101" t="str">
        <f t="shared" si="347"/>
        <v>On</v>
      </c>
    </row>
    <row r="5573" spans="2:7" x14ac:dyDescent="0.35">
      <c r="B5573" s="3">
        <v>46254.874999986503</v>
      </c>
      <c r="C5573" s="84">
        <v>0</v>
      </c>
      <c r="D5573" s="76">
        <f t="shared" si="344"/>
        <v>8</v>
      </c>
      <c r="E5573" s="76">
        <f t="shared" si="345"/>
        <v>21</v>
      </c>
      <c r="F5573" s="101">
        <f t="shared" si="346"/>
        <v>5</v>
      </c>
      <c r="G5573" s="101" t="str">
        <f t="shared" si="347"/>
        <v>On</v>
      </c>
    </row>
    <row r="5574" spans="2:7" x14ac:dyDescent="0.35">
      <c r="B5574" s="3">
        <v>46254.916666653167</v>
      </c>
      <c r="C5574" s="84">
        <v>0</v>
      </c>
      <c r="D5574" s="76">
        <f t="shared" si="344"/>
        <v>8</v>
      </c>
      <c r="E5574" s="76">
        <f t="shared" si="345"/>
        <v>22</v>
      </c>
      <c r="F5574" s="101">
        <f t="shared" si="346"/>
        <v>5</v>
      </c>
      <c r="G5574" s="101" t="str">
        <f t="shared" si="347"/>
        <v>On</v>
      </c>
    </row>
    <row r="5575" spans="2:7" x14ac:dyDescent="0.35">
      <c r="B5575" s="3">
        <v>46254.958333319832</v>
      </c>
      <c r="C5575" s="84">
        <v>0</v>
      </c>
      <c r="D5575" s="76">
        <f t="shared" si="344"/>
        <v>8</v>
      </c>
      <c r="E5575" s="76">
        <f t="shared" si="345"/>
        <v>23</v>
      </c>
      <c r="F5575" s="101">
        <f t="shared" si="346"/>
        <v>5</v>
      </c>
      <c r="G5575" s="101" t="str">
        <f t="shared" si="347"/>
        <v>On</v>
      </c>
    </row>
    <row r="5576" spans="2:7" x14ac:dyDescent="0.35">
      <c r="B5576" s="3">
        <v>46254.999999986496</v>
      </c>
      <c r="C5576" s="84">
        <v>0</v>
      </c>
      <c r="D5576" s="76">
        <f t="shared" si="344"/>
        <v>8</v>
      </c>
      <c r="E5576" s="76">
        <f t="shared" si="345"/>
        <v>0</v>
      </c>
      <c r="F5576" s="101">
        <f t="shared" si="346"/>
        <v>6</v>
      </c>
      <c r="G5576" s="101" t="str">
        <f t="shared" si="347"/>
        <v>Off</v>
      </c>
    </row>
    <row r="5577" spans="2:7" x14ac:dyDescent="0.35">
      <c r="B5577" s="3">
        <v>46255.04166665316</v>
      </c>
      <c r="C5577" s="84">
        <v>0</v>
      </c>
      <c r="D5577" s="76">
        <f t="shared" ref="D5577:D5640" si="348">MONTH(B5577)</f>
        <v>8</v>
      </c>
      <c r="E5577" s="76">
        <f t="shared" si="345"/>
        <v>1</v>
      </c>
      <c r="F5577" s="101">
        <f t="shared" si="346"/>
        <v>6</v>
      </c>
      <c r="G5577" s="101" t="str">
        <f t="shared" si="347"/>
        <v>Off</v>
      </c>
    </row>
    <row r="5578" spans="2:7" x14ac:dyDescent="0.35">
      <c r="B5578" s="3">
        <v>46255.083333319824</v>
      </c>
      <c r="C5578" s="84">
        <v>0</v>
      </c>
      <c r="D5578" s="76">
        <f t="shared" si="348"/>
        <v>8</v>
      </c>
      <c r="E5578" s="76">
        <f t="shared" ref="E5578:E5641" si="349">HOUR(B5578)</f>
        <v>2</v>
      </c>
      <c r="F5578" s="101">
        <f t="shared" ref="F5578:F5641" si="350">WEEKDAY(B5578,1)</f>
        <v>6</v>
      </c>
      <c r="G5578" s="101" t="str">
        <f t="shared" ref="G5578:G5641" si="351">IF(OR(F5578=$F$6,F5578=$F$7),"Off",IF(E5578&lt;8,"Off","On"))</f>
        <v>Off</v>
      </c>
    </row>
    <row r="5579" spans="2:7" x14ac:dyDescent="0.35">
      <c r="B5579" s="3">
        <v>46255.124999986489</v>
      </c>
      <c r="C5579" s="84">
        <v>0</v>
      </c>
      <c r="D5579" s="76">
        <f t="shared" si="348"/>
        <v>8</v>
      </c>
      <c r="E5579" s="76">
        <f t="shared" si="349"/>
        <v>3</v>
      </c>
      <c r="F5579" s="101">
        <f t="shared" si="350"/>
        <v>6</v>
      </c>
      <c r="G5579" s="101" t="str">
        <f t="shared" si="351"/>
        <v>Off</v>
      </c>
    </row>
    <row r="5580" spans="2:7" x14ac:dyDescent="0.35">
      <c r="B5580" s="3">
        <v>46255.166666653153</v>
      </c>
      <c r="C5580" s="84">
        <v>0</v>
      </c>
      <c r="D5580" s="76">
        <f t="shared" si="348"/>
        <v>8</v>
      </c>
      <c r="E5580" s="76">
        <f t="shared" si="349"/>
        <v>4</v>
      </c>
      <c r="F5580" s="101">
        <f t="shared" si="350"/>
        <v>6</v>
      </c>
      <c r="G5580" s="101" t="str">
        <f t="shared" si="351"/>
        <v>Off</v>
      </c>
    </row>
    <row r="5581" spans="2:7" x14ac:dyDescent="0.35">
      <c r="B5581" s="3">
        <v>46255.208333319817</v>
      </c>
      <c r="C5581" s="84">
        <v>0</v>
      </c>
      <c r="D5581" s="76">
        <f t="shared" si="348"/>
        <v>8</v>
      </c>
      <c r="E5581" s="76">
        <f t="shared" si="349"/>
        <v>5</v>
      </c>
      <c r="F5581" s="101">
        <f t="shared" si="350"/>
        <v>6</v>
      </c>
      <c r="G5581" s="101" t="str">
        <f t="shared" si="351"/>
        <v>Off</v>
      </c>
    </row>
    <row r="5582" spans="2:7" x14ac:dyDescent="0.35">
      <c r="B5582" s="3">
        <v>46255.249999986481</v>
      </c>
      <c r="C5582" s="84">
        <v>0</v>
      </c>
      <c r="D5582" s="76">
        <f t="shared" si="348"/>
        <v>8</v>
      </c>
      <c r="E5582" s="76">
        <f t="shared" si="349"/>
        <v>6</v>
      </c>
      <c r="F5582" s="101">
        <f t="shared" si="350"/>
        <v>6</v>
      </c>
      <c r="G5582" s="101" t="str">
        <f t="shared" si="351"/>
        <v>Off</v>
      </c>
    </row>
    <row r="5583" spans="2:7" x14ac:dyDescent="0.35">
      <c r="B5583" s="3">
        <v>46255.291666653146</v>
      </c>
      <c r="C5583" s="84">
        <v>4.5207320303975438</v>
      </c>
      <c r="D5583" s="76">
        <f t="shared" si="348"/>
        <v>8</v>
      </c>
      <c r="E5583" s="76">
        <f t="shared" si="349"/>
        <v>7</v>
      </c>
      <c r="F5583" s="101">
        <f t="shared" si="350"/>
        <v>6</v>
      </c>
      <c r="G5583" s="101" t="str">
        <f t="shared" si="351"/>
        <v>Off</v>
      </c>
    </row>
    <row r="5584" spans="2:7" x14ac:dyDescent="0.35">
      <c r="B5584" s="3">
        <v>46255.33333331981</v>
      </c>
      <c r="C5584" s="84">
        <v>16.003485125424401</v>
      </c>
      <c r="D5584" s="76">
        <f t="shared" si="348"/>
        <v>8</v>
      </c>
      <c r="E5584" s="76">
        <f t="shared" si="349"/>
        <v>8</v>
      </c>
      <c r="F5584" s="101">
        <f t="shared" si="350"/>
        <v>6</v>
      </c>
      <c r="G5584" s="101" t="str">
        <f t="shared" si="351"/>
        <v>On</v>
      </c>
    </row>
    <row r="5585" spans="2:7" x14ac:dyDescent="0.35">
      <c r="B5585" s="3">
        <v>46255.374999986474</v>
      </c>
      <c r="C5585" s="84">
        <v>21.103395289174113</v>
      </c>
      <c r="D5585" s="76">
        <f t="shared" si="348"/>
        <v>8</v>
      </c>
      <c r="E5585" s="76">
        <f t="shared" si="349"/>
        <v>9</v>
      </c>
      <c r="F5585" s="101">
        <f t="shared" si="350"/>
        <v>6</v>
      </c>
      <c r="G5585" s="101" t="str">
        <f t="shared" si="351"/>
        <v>On</v>
      </c>
    </row>
    <row r="5586" spans="2:7" x14ac:dyDescent="0.35">
      <c r="B5586" s="3">
        <v>46255.416666653138</v>
      </c>
      <c r="C5586" s="84">
        <v>22.346184347646755</v>
      </c>
      <c r="D5586" s="76">
        <f t="shared" si="348"/>
        <v>8</v>
      </c>
      <c r="E5586" s="76">
        <f t="shared" si="349"/>
        <v>10</v>
      </c>
      <c r="F5586" s="101">
        <f t="shared" si="350"/>
        <v>6</v>
      </c>
      <c r="G5586" s="101" t="str">
        <f t="shared" si="351"/>
        <v>On</v>
      </c>
    </row>
    <row r="5587" spans="2:7" x14ac:dyDescent="0.35">
      <c r="B5587" s="3">
        <v>46255.458333319802</v>
      </c>
      <c r="C5587" s="84">
        <v>22.220350070622882</v>
      </c>
      <c r="D5587" s="76">
        <f t="shared" si="348"/>
        <v>8</v>
      </c>
      <c r="E5587" s="76">
        <f t="shared" si="349"/>
        <v>11</v>
      </c>
      <c r="F5587" s="101">
        <f t="shared" si="350"/>
        <v>6</v>
      </c>
      <c r="G5587" s="101" t="str">
        <f t="shared" si="351"/>
        <v>On</v>
      </c>
    </row>
    <row r="5588" spans="2:7" x14ac:dyDescent="0.35">
      <c r="B5588" s="3">
        <v>46255.499999986467</v>
      </c>
      <c r="C5588" s="84">
        <v>16.608353120863647</v>
      </c>
      <c r="D5588" s="76">
        <f t="shared" si="348"/>
        <v>8</v>
      </c>
      <c r="E5588" s="76">
        <f t="shared" si="349"/>
        <v>12</v>
      </c>
      <c r="F5588" s="101">
        <f t="shared" si="350"/>
        <v>6</v>
      </c>
      <c r="G5588" s="101" t="str">
        <f t="shared" si="351"/>
        <v>On</v>
      </c>
    </row>
    <row r="5589" spans="2:7" x14ac:dyDescent="0.35">
      <c r="B5589" s="3">
        <v>46255.541666653131</v>
      </c>
      <c r="C5589" s="84">
        <v>12.356647259303934</v>
      </c>
      <c r="D5589" s="76">
        <f t="shared" si="348"/>
        <v>8</v>
      </c>
      <c r="E5589" s="76">
        <f t="shared" si="349"/>
        <v>13</v>
      </c>
      <c r="F5589" s="101">
        <f t="shared" si="350"/>
        <v>6</v>
      </c>
      <c r="G5589" s="101" t="str">
        <f t="shared" si="351"/>
        <v>On</v>
      </c>
    </row>
    <row r="5590" spans="2:7" x14ac:dyDescent="0.35">
      <c r="B5590" s="3">
        <v>46255.583333319795</v>
      </c>
      <c r="C5590" s="84">
        <v>21.872955639381757</v>
      </c>
      <c r="D5590" s="76">
        <f t="shared" si="348"/>
        <v>8</v>
      </c>
      <c r="E5590" s="76">
        <f t="shared" si="349"/>
        <v>14</v>
      </c>
      <c r="F5590" s="101">
        <f t="shared" si="350"/>
        <v>6</v>
      </c>
      <c r="G5590" s="101" t="str">
        <f t="shared" si="351"/>
        <v>On</v>
      </c>
    </row>
    <row r="5591" spans="2:7" x14ac:dyDescent="0.35">
      <c r="B5591" s="3">
        <v>46255.624999986459</v>
      </c>
      <c r="C5591" s="84">
        <v>22.04749211518353</v>
      </c>
      <c r="D5591" s="76">
        <f t="shared" si="348"/>
        <v>8</v>
      </c>
      <c r="E5591" s="76">
        <f t="shared" si="349"/>
        <v>15</v>
      </c>
      <c r="F5591" s="101">
        <f t="shared" si="350"/>
        <v>6</v>
      </c>
      <c r="G5591" s="101" t="str">
        <f t="shared" si="351"/>
        <v>On</v>
      </c>
    </row>
    <row r="5592" spans="2:7" x14ac:dyDescent="0.35">
      <c r="B5592" s="3">
        <v>46255.666666653124</v>
      </c>
      <c r="C5592" s="84">
        <v>13.042876137301089</v>
      </c>
      <c r="D5592" s="76">
        <f t="shared" si="348"/>
        <v>8</v>
      </c>
      <c r="E5592" s="76">
        <f t="shared" si="349"/>
        <v>16</v>
      </c>
      <c r="F5592" s="101">
        <f t="shared" si="350"/>
        <v>6</v>
      </c>
      <c r="G5592" s="101" t="str">
        <f t="shared" si="351"/>
        <v>On</v>
      </c>
    </row>
    <row r="5593" spans="2:7" x14ac:dyDescent="0.35">
      <c r="B5593" s="3">
        <v>46255.708333319788</v>
      </c>
      <c r="C5593" s="84">
        <v>21.236757406202798</v>
      </c>
      <c r="D5593" s="76">
        <f t="shared" si="348"/>
        <v>8</v>
      </c>
      <c r="E5593" s="76">
        <f t="shared" si="349"/>
        <v>17</v>
      </c>
      <c r="F5593" s="101">
        <f t="shared" si="350"/>
        <v>6</v>
      </c>
      <c r="G5593" s="101" t="str">
        <f t="shared" si="351"/>
        <v>On</v>
      </c>
    </row>
    <row r="5594" spans="2:7" x14ac:dyDescent="0.35">
      <c r="B5594" s="3">
        <v>46255.749999986452</v>
      </c>
      <c r="C5594" s="84">
        <v>17.285310459670843</v>
      </c>
      <c r="D5594" s="76">
        <f t="shared" si="348"/>
        <v>8</v>
      </c>
      <c r="E5594" s="76">
        <f t="shared" si="349"/>
        <v>18</v>
      </c>
      <c r="F5594" s="101">
        <f t="shared" si="350"/>
        <v>6</v>
      </c>
      <c r="G5594" s="101" t="str">
        <f t="shared" si="351"/>
        <v>On</v>
      </c>
    </row>
    <row r="5595" spans="2:7" x14ac:dyDescent="0.35">
      <c r="B5595" s="3">
        <v>46255.791666653116</v>
      </c>
      <c r="C5595" s="84">
        <v>5.7302461524621418</v>
      </c>
      <c r="D5595" s="76">
        <f t="shared" si="348"/>
        <v>8</v>
      </c>
      <c r="E5595" s="76">
        <f t="shared" si="349"/>
        <v>19</v>
      </c>
      <c r="F5595" s="101">
        <f t="shared" si="350"/>
        <v>6</v>
      </c>
      <c r="G5595" s="101" t="str">
        <f t="shared" si="351"/>
        <v>On</v>
      </c>
    </row>
    <row r="5596" spans="2:7" x14ac:dyDescent="0.35">
      <c r="B5596" s="3">
        <v>46255.833333319781</v>
      </c>
      <c r="C5596" s="84">
        <v>0</v>
      </c>
      <c r="D5596" s="76">
        <f t="shared" si="348"/>
        <v>8</v>
      </c>
      <c r="E5596" s="76">
        <f t="shared" si="349"/>
        <v>20</v>
      </c>
      <c r="F5596" s="101">
        <f t="shared" si="350"/>
        <v>6</v>
      </c>
      <c r="G5596" s="101" t="str">
        <f t="shared" si="351"/>
        <v>On</v>
      </c>
    </row>
    <row r="5597" spans="2:7" x14ac:dyDescent="0.35">
      <c r="B5597" s="3">
        <v>46255.874999986445</v>
      </c>
      <c r="C5597" s="84">
        <v>0</v>
      </c>
      <c r="D5597" s="76">
        <f t="shared" si="348"/>
        <v>8</v>
      </c>
      <c r="E5597" s="76">
        <f t="shared" si="349"/>
        <v>21</v>
      </c>
      <c r="F5597" s="101">
        <f t="shared" si="350"/>
        <v>6</v>
      </c>
      <c r="G5597" s="101" t="str">
        <f t="shared" si="351"/>
        <v>On</v>
      </c>
    </row>
    <row r="5598" spans="2:7" x14ac:dyDescent="0.35">
      <c r="B5598" s="3">
        <v>46255.916666653109</v>
      </c>
      <c r="C5598" s="84">
        <v>0</v>
      </c>
      <c r="D5598" s="76">
        <f t="shared" si="348"/>
        <v>8</v>
      </c>
      <c r="E5598" s="76">
        <f t="shared" si="349"/>
        <v>22</v>
      </c>
      <c r="F5598" s="101">
        <f t="shared" si="350"/>
        <v>6</v>
      </c>
      <c r="G5598" s="101" t="str">
        <f t="shared" si="351"/>
        <v>On</v>
      </c>
    </row>
    <row r="5599" spans="2:7" x14ac:dyDescent="0.35">
      <c r="B5599" s="3">
        <v>46255.958333319773</v>
      </c>
      <c r="C5599" s="84">
        <v>0</v>
      </c>
      <c r="D5599" s="76">
        <f t="shared" si="348"/>
        <v>8</v>
      </c>
      <c r="E5599" s="76">
        <f t="shared" si="349"/>
        <v>23</v>
      </c>
      <c r="F5599" s="101">
        <f t="shared" si="350"/>
        <v>6</v>
      </c>
      <c r="G5599" s="101" t="str">
        <f t="shared" si="351"/>
        <v>On</v>
      </c>
    </row>
    <row r="5600" spans="2:7" x14ac:dyDescent="0.35">
      <c r="B5600" s="3">
        <v>46255.999999986438</v>
      </c>
      <c r="C5600" s="84">
        <v>0</v>
      </c>
      <c r="D5600" s="76">
        <f t="shared" si="348"/>
        <v>8</v>
      </c>
      <c r="E5600" s="76">
        <f t="shared" si="349"/>
        <v>0</v>
      </c>
      <c r="F5600" s="101">
        <f t="shared" si="350"/>
        <v>7</v>
      </c>
      <c r="G5600" s="101" t="str">
        <f t="shared" si="351"/>
        <v>Off</v>
      </c>
    </row>
    <row r="5601" spans="2:7" x14ac:dyDescent="0.35">
      <c r="B5601" s="3">
        <v>46256.041666653102</v>
      </c>
      <c r="C5601" s="84">
        <v>0</v>
      </c>
      <c r="D5601" s="76">
        <f t="shared" si="348"/>
        <v>8</v>
      </c>
      <c r="E5601" s="76">
        <f t="shared" si="349"/>
        <v>1</v>
      </c>
      <c r="F5601" s="101">
        <f t="shared" si="350"/>
        <v>7</v>
      </c>
      <c r="G5601" s="101" t="str">
        <f t="shared" si="351"/>
        <v>Off</v>
      </c>
    </row>
    <row r="5602" spans="2:7" x14ac:dyDescent="0.35">
      <c r="B5602" s="3">
        <v>46256.083333319766</v>
      </c>
      <c r="C5602" s="84">
        <v>0</v>
      </c>
      <c r="D5602" s="76">
        <f t="shared" si="348"/>
        <v>8</v>
      </c>
      <c r="E5602" s="76">
        <f t="shared" si="349"/>
        <v>2</v>
      </c>
      <c r="F5602" s="101">
        <f t="shared" si="350"/>
        <v>7</v>
      </c>
      <c r="G5602" s="101" t="str">
        <f t="shared" si="351"/>
        <v>Off</v>
      </c>
    </row>
    <row r="5603" spans="2:7" x14ac:dyDescent="0.35">
      <c r="B5603" s="3">
        <v>46256.12499998643</v>
      </c>
      <c r="C5603" s="84">
        <v>0</v>
      </c>
      <c r="D5603" s="76">
        <f t="shared" si="348"/>
        <v>8</v>
      </c>
      <c r="E5603" s="76">
        <f t="shared" si="349"/>
        <v>3</v>
      </c>
      <c r="F5603" s="101">
        <f t="shared" si="350"/>
        <v>7</v>
      </c>
      <c r="G5603" s="101" t="str">
        <f t="shared" si="351"/>
        <v>Off</v>
      </c>
    </row>
    <row r="5604" spans="2:7" x14ac:dyDescent="0.35">
      <c r="B5604" s="3">
        <v>46256.166666653095</v>
      </c>
      <c r="C5604" s="84">
        <v>0</v>
      </c>
      <c r="D5604" s="76">
        <f t="shared" si="348"/>
        <v>8</v>
      </c>
      <c r="E5604" s="76">
        <f t="shared" si="349"/>
        <v>4</v>
      </c>
      <c r="F5604" s="101">
        <f t="shared" si="350"/>
        <v>7</v>
      </c>
      <c r="G5604" s="101" t="str">
        <f t="shared" si="351"/>
        <v>Off</v>
      </c>
    </row>
    <row r="5605" spans="2:7" x14ac:dyDescent="0.35">
      <c r="B5605" s="3">
        <v>46256.208333319759</v>
      </c>
      <c r="C5605" s="84">
        <v>0</v>
      </c>
      <c r="D5605" s="76">
        <f t="shared" si="348"/>
        <v>8</v>
      </c>
      <c r="E5605" s="76">
        <f t="shared" si="349"/>
        <v>5</v>
      </c>
      <c r="F5605" s="101">
        <f t="shared" si="350"/>
        <v>7</v>
      </c>
      <c r="G5605" s="101" t="str">
        <f t="shared" si="351"/>
        <v>Off</v>
      </c>
    </row>
    <row r="5606" spans="2:7" x14ac:dyDescent="0.35">
      <c r="B5606" s="3">
        <v>46256.249999986423</v>
      </c>
      <c r="C5606" s="84">
        <v>0</v>
      </c>
      <c r="D5606" s="76">
        <f t="shared" si="348"/>
        <v>8</v>
      </c>
      <c r="E5606" s="76">
        <f t="shared" si="349"/>
        <v>6</v>
      </c>
      <c r="F5606" s="101">
        <f t="shared" si="350"/>
        <v>7</v>
      </c>
      <c r="G5606" s="101" t="str">
        <f t="shared" si="351"/>
        <v>Off</v>
      </c>
    </row>
    <row r="5607" spans="2:7" x14ac:dyDescent="0.35">
      <c r="B5607" s="3">
        <v>46256.291666653087</v>
      </c>
      <c r="C5607" s="84">
        <v>0</v>
      </c>
      <c r="D5607" s="76">
        <f t="shared" si="348"/>
        <v>8</v>
      </c>
      <c r="E5607" s="76">
        <f t="shared" si="349"/>
        <v>7</v>
      </c>
      <c r="F5607" s="101">
        <f t="shared" si="350"/>
        <v>7</v>
      </c>
      <c r="G5607" s="101" t="str">
        <f t="shared" si="351"/>
        <v>Off</v>
      </c>
    </row>
    <row r="5608" spans="2:7" x14ac:dyDescent="0.35">
      <c r="B5608" s="3">
        <v>46256.333333319752</v>
      </c>
      <c r="C5608" s="84">
        <v>0.49887535959678886</v>
      </c>
      <c r="D5608" s="76">
        <f t="shared" si="348"/>
        <v>8</v>
      </c>
      <c r="E5608" s="76">
        <f t="shared" si="349"/>
        <v>8</v>
      </c>
      <c r="F5608" s="101">
        <f t="shared" si="350"/>
        <v>7</v>
      </c>
      <c r="G5608" s="101" t="str">
        <f t="shared" si="351"/>
        <v>Off</v>
      </c>
    </row>
    <row r="5609" spans="2:7" x14ac:dyDescent="0.35">
      <c r="B5609" s="3">
        <v>46256.374999986416</v>
      </c>
      <c r="C5609" s="84">
        <v>3.2880740832579098</v>
      </c>
      <c r="D5609" s="76">
        <f t="shared" si="348"/>
        <v>8</v>
      </c>
      <c r="E5609" s="76">
        <f t="shared" si="349"/>
        <v>9</v>
      </c>
      <c r="F5609" s="101">
        <f t="shared" si="350"/>
        <v>7</v>
      </c>
      <c r="G5609" s="101" t="str">
        <f t="shared" si="351"/>
        <v>Off</v>
      </c>
    </row>
    <row r="5610" spans="2:7" x14ac:dyDescent="0.35">
      <c r="B5610" s="3">
        <v>46256.41666665308</v>
      </c>
      <c r="C5610" s="84">
        <v>8.478120321106406</v>
      </c>
      <c r="D5610" s="76">
        <f t="shared" si="348"/>
        <v>8</v>
      </c>
      <c r="E5610" s="76">
        <f t="shared" si="349"/>
        <v>10</v>
      </c>
      <c r="F5610" s="101">
        <f t="shared" si="350"/>
        <v>7</v>
      </c>
      <c r="G5610" s="101" t="str">
        <f t="shared" si="351"/>
        <v>Off</v>
      </c>
    </row>
    <row r="5611" spans="2:7" x14ac:dyDescent="0.35">
      <c r="B5611" s="3">
        <v>46256.458333319744</v>
      </c>
      <c r="C5611" s="84">
        <v>10.856510719339362</v>
      </c>
      <c r="D5611" s="76">
        <f t="shared" si="348"/>
        <v>8</v>
      </c>
      <c r="E5611" s="76">
        <f t="shared" si="349"/>
        <v>11</v>
      </c>
      <c r="F5611" s="101">
        <f t="shared" si="350"/>
        <v>7</v>
      </c>
      <c r="G5611" s="101" t="str">
        <f t="shared" si="351"/>
        <v>Off</v>
      </c>
    </row>
    <row r="5612" spans="2:7" x14ac:dyDescent="0.35">
      <c r="B5612" s="3">
        <v>46256.499999986409</v>
      </c>
      <c r="C5612" s="84">
        <v>14.009406268413318</v>
      </c>
      <c r="D5612" s="76">
        <f t="shared" si="348"/>
        <v>8</v>
      </c>
      <c r="E5612" s="76">
        <f t="shared" si="349"/>
        <v>12</v>
      </c>
      <c r="F5612" s="101">
        <f t="shared" si="350"/>
        <v>7</v>
      </c>
      <c r="G5612" s="101" t="str">
        <f t="shared" si="351"/>
        <v>Off</v>
      </c>
    </row>
    <row r="5613" spans="2:7" x14ac:dyDescent="0.35">
      <c r="B5613" s="3">
        <v>46256.541666653073</v>
      </c>
      <c r="C5613" s="84">
        <v>16.38721360680141</v>
      </c>
      <c r="D5613" s="76">
        <f t="shared" si="348"/>
        <v>8</v>
      </c>
      <c r="E5613" s="76">
        <f t="shared" si="349"/>
        <v>13</v>
      </c>
      <c r="F5613" s="101">
        <f t="shared" si="350"/>
        <v>7</v>
      </c>
      <c r="G5613" s="101" t="str">
        <f t="shared" si="351"/>
        <v>Off</v>
      </c>
    </row>
    <row r="5614" spans="2:7" x14ac:dyDescent="0.35">
      <c r="B5614" s="3">
        <v>46256.583333319737</v>
      </c>
      <c r="C5614" s="84">
        <v>17.549229501524749</v>
      </c>
      <c r="D5614" s="76">
        <f t="shared" si="348"/>
        <v>8</v>
      </c>
      <c r="E5614" s="76">
        <f t="shared" si="349"/>
        <v>14</v>
      </c>
      <c r="F5614" s="101">
        <f t="shared" si="350"/>
        <v>7</v>
      </c>
      <c r="G5614" s="101" t="str">
        <f t="shared" si="351"/>
        <v>Off</v>
      </c>
    </row>
    <row r="5615" spans="2:7" x14ac:dyDescent="0.35">
      <c r="B5615" s="3">
        <v>46256.624999986401</v>
      </c>
      <c r="C5615" s="84">
        <v>18.038452376307646</v>
      </c>
      <c r="D5615" s="76">
        <f t="shared" si="348"/>
        <v>8</v>
      </c>
      <c r="E5615" s="76">
        <f t="shared" si="349"/>
        <v>15</v>
      </c>
      <c r="F5615" s="101">
        <f t="shared" si="350"/>
        <v>7</v>
      </c>
      <c r="G5615" s="101" t="str">
        <f t="shared" si="351"/>
        <v>Off</v>
      </c>
    </row>
    <row r="5616" spans="2:7" x14ac:dyDescent="0.35">
      <c r="B5616" s="3">
        <v>46256.666666653065</v>
      </c>
      <c r="C5616" s="84">
        <v>15.367432608203533</v>
      </c>
      <c r="D5616" s="76">
        <f t="shared" si="348"/>
        <v>8</v>
      </c>
      <c r="E5616" s="76">
        <f t="shared" si="349"/>
        <v>16</v>
      </c>
      <c r="F5616" s="101">
        <f t="shared" si="350"/>
        <v>7</v>
      </c>
      <c r="G5616" s="101" t="str">
        <f t="shared" si="351"/>
        <v>Off</v>
      </c>
    </row>
    <row r="5617" spans="2:7" x14ac:dyDescent="0.35">
      <c r="B5617" s="3">
        <v>46256.70833331973</v>
      </c>
      <c r="C5617" s="84">
        <v>8.9103417252503814</v>
      </c>
      <c r="D5617" s="76">
        <f t="shared" si="348"/>
        <v>8</v>
      </c>
      <c r="E5617" s="76">
        <f t="shared" si="349"/>
        <v>17</v>
      </c>
      <c r="F5617" s="101">
        <f t="shared" si="350"/>
        <v>7</v>
      </c>
      <c r="G5617" s="101" t="str">
        <f t="shared" si="351"/>
        <v>Off</v>
      </c>
    </row>
    <row r="5618" spans="2:7" x14ac:dyDescent="0.35">
      <c r="B5618" s="3">
        <v>46256.749999986394</v>
      </c>
      <c r="C5618" s="84">
        <v>13.708004023148973</v>
      </c>
      <c r="D5618" s="76">
        <f t="shared" si="348"/>
        <v>8</v>
      </c>
      <c r="E5618" s="76">
        <f t="shared" si="349"/>
        <v>18</v>
      </c>
      <c r="F5618" s="101">
        <f t="shared" si="350"/>
        <v>7</v>
      </c>
      <c r="G5618" s="101" t="str">
        <f t="shared" si="351"/>
        <v>Off</v>
      </c>
    </row>
    <row r="5619" spans="2:7" x14ac:dyDescent="0.35">
      <c r="B5619" s="3">
        <v>46256.791666653058</v>
      </c>
      <c r="C5619" s="84">
        <v>4.1713403824726631</v>
      </c>
      <c r="D5619" s="76">
        <f t="shared" si="348"/>
        <v>8</v>
      </c>
      <c r="E5619" s="76">
        <f t="shared" si="349"/>
        <v>19</v>
      </c>
      <c r="F5619" s="101">
        <f t="shared" si="350"/>
        <v>7</v>
      </c>
      <c r="G5619" s="101" t="str">
        <f t="shared" si="351"/>
        <v>Off</v>
      </c>
    </row>
    <row r="5620" spans="2:7" x14ac:dyDescent="0.35">
      <c r="B5620" s="3">
        <v>46256.833333319722</v>
      </c>
      <c r="C5620" s="84">
        <v>0</v>
      </c>
      <c r="D5620" s="76">
        <f t="shared" si="348"/>
        <v>8</v>
      </c>
      <c r="E5620" s="76">
        <f t="shared" si="349"/>
        <v>20</v>
      </c>
      <c r="F5620" s="101">
        <f t="shared" si="350"/>
        <v>7</v>
      </c>
      <c r="G5620" s="101" t="str">
        <f t="shared" si="351"/>
        <v>Off</v>
      </c>
    </row>
    <row r="5621" spans="2:7" x14ac:dyDescent="0.35">
      <c r="B5621" s="3">
        <v>46256.874999986387</v>
      </c>
      <c r="C5621" s="84">
        <v>0</v>
      </c>
      <c r="D5621" s="76">
        <f t="shared" si="348"/>
        <v>8</v>
      </c>
      <c r="E5621" s="76">
        <f t="shared" si="349"/>
        <v>21</v>
      </c>
      <c r="F5621" s="101">
        <f t="shared" si="350"/>
        <v>7</v>
      </c>
      <c r="G5621" s="101" t="str">
        <f t="shared" si="351"/>
        <v>Off</v>
      </c>
    </row>
    <row r="5622" spans="2:7" x14ac:dyDescent="0.35">
      <c r="B5622" s="3">
        <v>46256.916666653051</v>
      </c>
      <c r="C5622" s="84">
        <v>0</v>
      </c>
      <c r="D5622" s="76">
        <f t="shared" si="348"/>
        <v>8</v>
      </c>
      <c r="E5622" s="76">
        <f t="shared" si="349"/>
        <v>22</v>
      </c>
      <c r="F5622" s="101">
        <f t="shared" si="350"/>
        <v>7</v>
      </c>
      <c r="G5622" s="101" t="str">
        <f t="shared" si="351"/>
        <v>Off</v>
      </c>
    </row>
    <row r="5623" spans="2:7" x14ac:dyDescent="0.35">
      <c r="B5623" s="3">
        <v>46256.958333319715</v>
      </c>
      <c r="C5623" s="84">
        <v>0</v>
      </c>
      <c r="D5623" s="76">
        <f t="shared" si="348"/>
        <v>8</v>
      </c>
      <c r="E5623" s="76">
        <f t="shared" si="349"/>
        <v>23</v>
      </c>
      <c r="F5623" s="101">
        <f t="shared" si="350"/>
        <v>7</v>
      </c>
      <c r="G5623" s="101" t="str">
        <f t="shared" si="351"/>
        <v>Off</v>
      </c>
    </row>
    <row r="5624" spans="2:7" x14ac:dyDescent="0.35">
      <c r="B5624" s="3">
        <v>46256.999999986379</v>
      </c>
      <c r="C5624" s="84">
        <v>0</v>
      </c>
      <c r="D5624" s="76">
        <f t="shared" si="348"/>
        <v>8</v>
      </c>
      <c r="E5624" s="76">
        <f t="shared" si="349"/>
        <v>0</v>
      </c>
      <c r="F5624" s="101">
        <f t="shared" si="350"/>
        <v>1</v>
      </c>
      <c r="G5624" s="101" t="str">
        <f t="shared" si="351"/>
        <v>Off</v>
      </c>
    </row>
    <row r="5625" spans="2:7" x14ac:dyDescent="0.35">
      <c r="B5625" s="3">
        <v>46257.041666653044</v>
      </c>
      <c r="C5625" s="84">
        <v>0</v>
      </c>
      <c r="D5625" s="76">
        <f t="shared" si="348"/>
        <v>8</v>
      </c>
      <c r="E5625" s="76">
        <f t="shared" si="349"/>
        <v>1</v>
      </c>
      <c r="F5625" s="101">
        <f t="shared" si="350"/>
        <v>1</v>
      </c>
      <c r="G5625" s="101" t="str">
        <f t="shared" si="351"/>
        <v>Off</v>
      </c>
    </row>
    <row r="5626" spans="2:7" x14ac:dyDescent="0.35">
      <c r="B5626" s="3">
        <v>46257.083333319708</v>
      </c>
      <c r="C5626" s="84">
        <v>0</v>
      </c>
      <c r="D5626" s="76">
        <f t="shared" si="348"/>
        <v>8</v>
      </c>
      <c r="E5626" s="76">
        <f t="shared" si="349"/>
        <v>2</v>
      </c>
      <c r="F5626" s="101">
        <f t="shared" si="350"/>
        <v>1</v>
      </c>
      <c r="G5626" s="101" t="str">
        <f t="shared" si="351"/>
        <v>Off</v>
      </c>
    </row>
    <row r="5627" spans="2:7" x14ac:dyDescent="0.35">
      <c r="B5627" s="3">
        <v>46257.124999986372</v>
      </c>
      <c r="C5627" s="84">
        <v>0</v>
      </c>
      <c r="D5627" s="76">
        <f t="shared" si="348"/>
        <v>8</v>
      </c>
      <c r="E5627" s="76">
        <f t="shared" si="349"/>
        <v>3</v>
      </c>
      <c r="F5627" s="101">
        <f t="shared" si="350"/>
        <v>1</v>
      </c>
      <c r="G5627" s="101" t="str">
        <f t="shared" si="351"/>
        <v>Off</v>
      </c>
    </row>
    <row r="5628" spans="2:7" x14ac:dyDescent="0.35">
      <c r="B5628" s="3">
        <v>46257.166666653036</v>
      </c>
      <c r="C5628" s="84">
        <v>0</v>
      </c>
      <c r="D5628" s="76">
        <f t="shared" si="348"/>
        <v>8</v>
      </c>
      <c r="E5628" s="76">
        <f t="shared" si="349"/>
        <v>4</v>
      </c>
      <c r="F5628" s="101">
        <f t="shared" si="350"/>
        <v>1</v>
      </c>
      <c r="G5628" s="101" t="str">
        <f t="shared" si="351"/>
        <v>Off</v>
      </c>
    </row>
    <row r="5629" spans="2:7" x14ac:dyDescent="0.35">
      <c r="B5629" s="3">
        <v>46257.208333319701</v>
      </c>
      <c r="C5629" s="84">
        <v>0</v>
      </c>
      <c r="D5629" s="76">
        <f t="shared" si="348"/>
        <v>8</v>
      </c>
      <c r="E5629" s="76">
        <f t="shared" si="349"/>
        <v>5</v>
      </c>
      <c r="F5629" s="101">
        <f t="shared" si="350"/>
        <v>1</v>
      </c>
      <c r="G5629" s="101" t="str">
        <f t="shared" si="351"/>
        <v>Off</v>
      </c>
    </row>
    <row r="5630" spans="2:7" x14ac:dyDescent="0.35">
      <c r="B5630" s="3">
        <v>46257.249999986365</v>
      </c>
      <c r="C5630" s="84">
        <v>0</v>
      </c>
      <c r="D5630" s="76">
        <f t="shared" si="348"/>
        <v>8</v>
      </c>
      <c r="E5630" s="76">
        <f t="shared" si="349"/>
        <v>6</v>
      </c>
      <c r="F5630" s="101">
        <f t="shared" si="350"/>
        <v>1</v>
      </c>
      <c r="G5630" s="101" t="str">
        <f t="shared" si="351"/>
        <v>Off</v>
      </c>
    </row>
    <row r="5631" spans="2:7" x14ac:dyDescent="0.35">
      <c r="B5631" s="3">
        <v>46257.291666653029</v>
      </c>
      <c r="C5631" s="84">
        <v>0.53628456362206822</v>
      </c>
      <c r="D5631" s="76">
        <f t="shared" si="348"/>
        <v>8</v>
      </c>
      <c r="E5631" s="76">
        <f t="shared" si="349"/>
        <v>7</v>
      </c>
      <c r="F5631" s="101">
        <f t="shared" si="350"/>
        <v>1</v>
      </c>
      <c r="G5631" s="101" t="str">
        <f t="shared" si="351"/>
        <v>Off</v>
      </c>
    </row>
    <row r="5632" spans="2:7" x14ac:dyDescent="0.35">
      <c r="B5632" s="3">
        <v>46257.333333319693</v>
      </c>
      <c r="C5632" s="84">
        <v>9.5520053655919561</v>
      </c>
      <c r="D5632" s="76">
        <f t="shared" si="348"/>
        <v>8</v>
      </c>
      <c r="E5632" s="76">
        <f t="shared" si="349"/>
        <v>8</v>
      </c>
      <c r="F5632" s="101">
        <f t="shared" si="350"/>
        <v>1</v>
      </c>
      <c r="G5632" s="101" t="str">
        <f t="shared" si="351"/>
        <v>Off</v>
      </c>
    </row>
    <row r="5633" spans="2:7" x14ac:dyDescent="0.35">
      <c r="B5633" s="3">
        <v>46257.374999986358</v>
      </c>
      <c r="C5633" s="84">
        <v>16.765700420615659</v>
      </c>
      <c r="D5633" s="76">
        <f t="shared" si="348"/>
        <v>8</v>
      </c>
      <c r="E5633" s="76">
        <f t="shared" si="349"/>
        <v>9</v>
      </c>
      <c r="F5633" s="101">
        <f t="shared" si="350"/>
        <v>1</v>
      </c>
      <c r="G5633" s="101" t="str">
        <f t="shared" si="351"/>
        <v>Off</v>
      </c>
    </row>
    <row r="5634" spans="2:7" x14ac:dyDescent="0.35">
      <c r="B5634" s="3">
        <v>46257.416666653022</v>
      </c>
      <c r="C5634" s="84">
        <v>16.591739941541714</v>
      </c>
      <c r="D5634" s="76">
        <f t="shared" si="348"/>
        <v>8</v>
      </c>
      <c r="E5634" s="76">
        <f t="shared" si="349"/>
        <v>10</v>
      </c>
      <c r="F5634" s="101">
        <f t="shared" si="350"/>
        <v>1</v>
      </c>
      <c r="G5634" s="101" t="str">
        <f t="shared" si="351"/>
        <v>Off</v>
      </c>
    </row>
    <row r="5635" spans="2:7" x14ac:dyDescent="0.35">
      <c r="B5635" s="3">
        <v>46257.458333319686</v>
      </c>
      <c r="C5635" s="84">
        <v>16.517784905876521</v>
      </c>
      <c r="D5635" s="76">
        <f t="shared" si="348"/>
        <v>8</v>
      </c>
      <c r="E5635" s="76">
        <f t="shared" si="349"/>
        <v>11</v>
      </c>
      <c r="F5635" s="101">
        <f t="shared" si="350"/>
        <v>1</v>
      </c>
      <c r="G5635" s="101" t="str">
        <f t="shared" si="351"/>
        <v>Off</v>
      </c>
    </row>
    <row r="5636" spans="2:7" x14ac:dyDescent="0.35">
      <c r="B5636" s="3">
        <v>46257.49999998635</v>
      </c>
      <c r="C5636" s="84">
        <v>16.89808664875115</v>
      </c>
      <c r="D5636" s="76">
        <f t="shared" si="348"/>
        <v>8</v>
      </c>
      <c r="E5636" s="76">
        <f t="shared" si="349"/>
        <v>12</v>
      </c>
      <c r="F5636" s="101">
        <f t="shared" si="350"/>
        <v>1</v>
      </c>
      <c r="G5636" s="101" t="str">
        <f t="shared" si="351"/>
        <v>Off</v>
      </c>
    </row>
    <row r="5637" spans="2:7" x14ac:dyDescent="0.35">
      <c r="B5637" s="3">
        <v>46257.541666653015</v>
      </c>
      <c r="C5637" s="84">
        <v>17.449799441471377</v>
      </c>
      <c r="D5637" s="76">
        <f t="shared" si="348"/>
        <v>8</v>
      </c>
      <c r="E5637" s="76">
        <f t="shared" si="349"/>
        <v>13</v>
      </c>
      <c r="F5637" s="101">
        <f t="shared" si="350"/>
        <v>1</v>
      </c>
      <c r="G5637" s="101" t="str">
        <f t="shared" si="351"/>
        <v>Off</v>
      </c>
    </row>
    <row r="5638" spans="2:7" x14ac:dyDescent="0.35">
      <c r="B5638" s="3">
        <v>46257.583333319679</v>
      </c>
      <c r="C5638" s="84">
        <v>19.951179045981927</v>
      </c>
      <c r="D5638" s="76">
        <f t="shared" si="348"/>
        <v>8</v>
      </c>
      <c r="E5638" s="76">
        <f t="shared" si="349"/>
        <v>14</v>
      </c>
      <c r="F5638" s="101">
        <f t="shared" si="350"/>
        <v>1</v>
      </c>
      <c r="G5638" s="101" t="str">
        <f t="shared" si="351"/>
        <v>Off</v>
      </c>
    </row>
    <row r="5639" spans="2:7" x14ac:dyDescent="0.35">
      <c r="B5639" s="3">
        <v>46257.624999986343</v>
      </c>
      <c r="C5639" s="84">
        <v>15.124311665851934</v>
      </c>
      <c r="D5639" s="76">
        <f t="shared" si="348"/>
        <v>8</v>
      </c>
      <c r="E5639" s="76">
        <f t="shared" si="349"/>
        <v>15</v>
      </c>
      <c r="F5639" s="101">
        <f t="shared" si="350"/>
        <v>1</v>
      </c>
      <c r="G5639" s="101" t="str">
        <f t="shared" si="351"/>
        <v>Off</v>
      </c>
    </row>
    <row r="5640" spans="2:7" x14ac:dyDescent="0.35">
      <c r="B5640" s="3">
        <v>46257.666666653007</v>
      </c>
      <c r="C5640" s="84">
        <v>19.699137481482893</v>
      </c>
      <c r="D5640" s="76">
        <f t="shared" si="348"/>
        <v>8</v>
      </c>
      <c r="E5640" s="76">
        <f t="shared" si="349"/>
        <v>16</v>
      </c>
      <c r="F5640" s="101">
        <f t="shared" si="350"/>
        <v>1</v>
      </c>
      <c r="G5640" s="101" t="str">
        <f t="shared" si="351"/>
        <v>Off</v>
      </c>
    </row>
    <row r="5641" spans="2:7" x14ac:dyDescent="0.35">
      <c r="B5641" s="3">
        <v>46257.708333319672</v>
      </c>
      <c r="C5641" s="84">
        <v>17.96345060723193</v>
      </c>
      <c r="D5641" s="76">
        <f t="shared" ref="D5641:D5704" si="352">MONTH(B5641)</f>
        <v>8</v>
      </c>
      <c r="E5641" s="76">
        <f t="shared" si="349"/>
        <v>17</v>
      </c>
      <c r="F5641" s="101">
        <f t="shared" si="350"/>
        <v>1</v>
      </c>
      <c r="G5641" s="101" t="str">
        <f t="shared" si="351"/>
        <v>Off</v>
      </c>
    </row>
    <row r="5642" spans="2:7" x14ac:dyDescent="0.35">
      <c r="B5642" s="3">
        <v>46257.749999986336</v>
      </c>
      <c r="C5642" s="84">
        <v>2.8278432744569901</v>
      </c>
      <c r="D5642" s="76">
        <f t="shared" si="352"/>
        <v>8</v>
      </c>
      <c r="E5642" s="76">
        <f t="shared" ref="E5642:E5705" si="353">HOUR(B5642)</f>
        <v>18</v>
      </c>
      <c r="F5642" s="101">
        <f t="shared" ref="F5642:F5705" si="354">WEEKDAY(B5642,1)</f>
        <v>1</v>
      </c>
      <c r="G5642" s="101" t="str">
        <f t="shared" ref="G5642:G5705" si="355">IF(OR(F5642=$F$6,F5642=$F$7),"Off",IF(E5642&lt;8,"Off","On"))</f>
        <v>Off</v>
      </c>
    </row>
    <row r="5643" spans="2:7" x14ac:dyDescent="0.35">
      <c r="B5643" s="3">
        <v>46257.791666653</v>
      </c>
      <c r="C5643" s="84">
        <v>0.41715614752370778</v>
      </c>
      <c r="D5643" s="76">
        <f t="shared" si="352"/>
        <v>8</v>
      </c>
      <c r="E5643" s="76">
        <f t="shared" si="353"/>
        <v>19</v>
      </c>
      <c r="F5643" s="101">
        <f t="shared" si="354"/>
        <v>1</v>
      </c>
      <c r="G5643" s="101" t="str">
        <f t="shared" si="355"/>
        <v>Off</v>
      </c>
    </row>
    <row r="5644" spans="2:7" x14ac:dyDescent="0.35">
      <c r="B5644" s="3">
        <v>46257.833333319664</v>
      </c>
      <c r="C5644" s="84">
        <v>0</v>
      </c>
      <c r="D5644" s="76">
        <f t="shared" si="352"/>
        <v>8</v>
      </c>
      <c r="E5644" s="76">
        <f t="shared" si="353"/>
        <v>20</v>
      </c>
      <c r="F5644" s="101">
        <f t="shared" si="354"/>
        <v>1</v>
      </c>
      <c r="G5644" s="101" t="str">
        <f t="shared" si="355"/>
        <v>Off</v>
      </c>
    </row>
    <row r="5645" spans="2:7" x14ac:dyDescent="0.35">
      <c r="B5645" s="3">
        <v>46257.874999986328</v>
      </c>
      <c r="C5645" s="84">
        <v>0</v>
      </c>
      <c r="D5645" s="76">
        <f t="shared" si="352"/>
        <v>8</v>
      </c>
      <c r="E5645" s="76">
        <f t="shared" si="353"/>
        <v>21</v>
      </c>
      <c r="F5645" s="101">
        <f t="shared" si="354"/>
        <v>1</v>
      </c>
      <c r="G5645" s="101" t="str">
        <f t="shared" si="355"/>
        <v>Off</v>
      </c>
    </row>
    <row r="5646" spans="2:7" x14ac:dyDescent="0.35">
      <c r="B5646" s="3">
        <v>46257.916666652993</v>
      </c>
      <c r="C5646" s="84">
        <v>0</v>
      </c>
      <c r="D5646" s="76">
        <f t="shared" si="352"/>
        <v>8</v>
      </c>
      <c r="E5646" s="76">
        <f t="shared" si="353"/>
        <v>22</v>
      </c>
      <c r="F5646" s="101">
        <f t="shared" si="354"/>
        <v>1</v>
      </c>
      <c r="G5646" s="101" t="str">
        <f t="shared" si="355"/>
        <v>Off</v>
      </c>
    </row>
    <row r="5647" spans="2:7" x14ac:dyDescent="0.35">
      <c r="B5647" s="3">
        <v>46257.958333319657</v>
      </c>
      <c r="C5647" s="84">
        <v>0</v>
      </c>
      <c r="D5647" s="76">
        <f t="shared" si="352"/>
        <v>8</v>
      </c>
      <c r="E5647" s="76">
        <f t="shared" si="353"/>
        <v>23</v>
      </c>
      <c r="F5647" s="101">
        <f t="shared" si="354"/>
        <v>1</v>
      </c>
      <c r="G5647" s="101" t="str">
        <f t="shared" si="355"/>
        <v>Off</v>
      </c>
    </row>
    <row r="5648" spans="2:7" x14ac:dyDescent="0.35">
      <c r="B5648" s="3">
        <v>46257.999999986321</v>
      </c>
      <c r="C5648" s="84">
        <v>0</v>
      </c>
      <c r="D5648" s="76">
        <f t="shared" si="352"/>
        <v>8</v>
      </c>
      <c r="E5648" s="76">
        <f t="shared" si="353"/>
        <v>0</v>
      </c>
      <c r="F5648" s="101">
        <f t="shared" si="354"/>
        <v>2</v>
      </c>
      <c r="G5648" s="101" t="str">
        <f t="shared" si="355"/>
        <v>Off</v>
      </c>
    </row>
    <row r="5649" spans="2:7" x14ac:dyDescent="0.35">
      <c r="B5649" s="3">
        <v>46258.041666652985</v>
      </c>
      <c r="C5649" s="84">
        <v>0</v>
      </c>
      <c r="D5649" s="76">
        <f t="shared" si="352"/>
        <v>8</v>
      </c>
      <c r="E5649" s="76">
        <f t="shared" si="353"/>
        <v>1</v>
      </c>
      <c r="F5649" s="101">
        <f t="shared" si="354"/>
        <v>2</v>
      </c>
      <c r="G5649" s="101" t="str">
        <f t="shared" si="355"/>
        <v>Off</v>
      </c>
    </row>
    <row r="5650" spans="2:7" x14ac:dyDescent="0.35">
      <c r="B5650" s="3">
        <v>46258.08333331965</v>
      </c>
      <c r="C5650" s="84">
        <v>0</v>
      </c>
      <c r="D5650" s="76">
        <f t="shared" si="352"/>
        <v>8</v>
      </c>
      <c r="E5650" s="76">
        <f t="shared" si="353"/>
        <v>2</v>
      </c>
      <c r="F5650" s="101">
        <f t="shared" si="354"/>
        <v>2</v>
      </c>
      <c r="G5650" s="101" t="str">
        <f t="shared" si="355"/>
        <v>Off</v>
      </c>
    </row>
    <row r="5651" spans="2:7" x14ac:dyDescent="0.35">
      <c r="B5651" s="3">
        <v>46258.124999986314</v>
      </c>
      <c r="C5651" s="84">
        <v>0</v>
      </c>
      <c r="D5651" s="76">
        <f t="shared" si="352"/>
        <v>8</v>
      </c>
      <c r="E5651" s="76">
        <f t="shared" si="353"/>
        <v>3</v>
      </c>
      <c r="F5651" s="101">
        <f t="shared" si="354"/>
        <v>2</v>
      </c>
      <c r="G5651" s="101" t="str">
        <f t="shared" si="355"/>
        <v>Off</v>
      </c>
    </row>
    <row r="5652" spans="2:7" x14ac:dyDescent="0.35">
      <c r="B5652" s="3">
        <v>46258.166666652978</v>
      </c>
      <c r="C5652" s="84">
        <v>0</v>
      </c>
      <c r="D5652" s="76">
        <f t="shared" si="352"/>
        <v>8</v>
      </c>
      <c r="E5652" s="76">
        <f t="shared" si="353"/>
        <v>4</v>
      </c>
      <c r="F5652" s="101">
        <f t="shared" si="354"/>
        <v>2</v>
      </c>
      <c r="G5652" s="101" t="str">
        <f t="shared" si="355"/>
        <v>Off</v>
      </c>
    </row>
    <row r="5653" spans="2:7" x14ac:dyDescent="0.35">
      <c r="B5653" s="3">
        <v>46258.208333319642</v>
      </c>
      <c r="C5653" s="84">
        <v>0</v>
      </c>
      <c r="D5653" s="76">
        <f t="shared" si="352"/>
        <v>8</v>
      </c>
      <c r="E5653" s="76">
        <f t="shared" si="353"/>
        <v>5</v>
      </c>
      <c r="F5653" s="101">
        <f t="shared" si="354"/>
        <v>2</v>
      </c>
      <c r="G5653" s="101" t="str">
        <f t="shared" si="355"/>
        <v>Off</v>
      </c>
    </row>
    <row r="5654" spans="2:7" x14ac:dyDescent="0.35">
      <c r="B5654" s="3">
        <v>46258.249999986307</v>
      </c>
      <c r="C5654" s="84">
        <v>0</v>
      </c>
      <c r="D5654" s="76">
        <f t="shared" si="352"/>
        <v>8</v>
      </c>
      <c r="E5654" s="76">
        <f t="shared" si="353"/>
        <v>6</v>
      </c>
      <c r="F5654" s="101">
        <f t="shared" si="354"/>
        <v>2</v>
      </c>
      <c r="G5654" s="101" t="str">
        <f t="shared" si="355"/>
        <v>Off</v>
      </c>
    </row>
    <row r="5655" spans="2:7" x14ac:dyDescent="0.35">
      <c r="B5655" s="3">
        <v>46258.291666652971</v>
      </c>
      <c r="C5655" s="84">
        <v>1.9274293445082358</v>
      </c>
      <c r="D5655" s="76">
        <f t="shared" si="352"/>
        <v>8</v>
      </c>
      <c r="E5655" s="76">
        <f t="shared" si="353"/>
        <v>7</v>
      </c>
      <c r="F5655" s="101">
        <f t="shared" si="354"/>
        <v>2</v>
      </c>
      <c r="G5655" s="101" t="str">
        <f t="shared" si="355"/>
        <v>Off</v>
      </c>
    </row>
    <row r="5656" spans="2:7" x14ac:dyDescent="0.35">
      <c r="B5656" s="3">
        <v>46258.333333319635</v>
      </c>
      <c r="C5656" s="84">
        <v>1.7570848186684174</v>
      </c>
      <c r="D5656" s="76">
        <f t="shared" si="352"/>
        <v>8</v>
      </c>
      <c r="E5656" s="76">
        <f t="shared" si="353"/>
        <v>8</v>
      </c>
      <c r="F5656" s="101">
        <f t="shared" si="354"/>
        <v>2</v>
      </c>
      <c r="G5656" s="101" t="str">
        <f t="shared" si="355"/>
        <v>On</v>
      </c>
    </row>
    <row r="5657" spans="2:7" x14ac:dyDescent="0.35">
      <c r="B5657" s="3">
        <v>46258.374999986299</v>
      </c>
      <c r="C5657" s="84">
        <v>3.6332344600468969</v>
      </c>
      <c r="D5657" s="76">
        <f t="shared" si="352"/>
        <v>8</v>
      </c>
      <c r="E5657" s="76">
        <f t="shared" si="353"/>
        <v>9</v>
      </c>
      <c r="F5657" s="101">
        <f t="shared" si="354"/>
        <v>2</v>
      </c>
      <c r="G5657" s="101" t="str">
        <f t="shared" si="355"/>
        <v>On</v>
      </c>
    </row>
    <row r="5658" spans="2:7" x14ac:dyDescent="0.35">
      <c r="B5658" s="3">
        <v>46258.416666652964</v>
      </c>
      <c r="C5658" s="84">
        <v>12.065615759319272</v>
      </c>
      <c r="D5658" s="76">
        <f t="shared" si="352"/>
        <v>8</v>
      </c>
      <c r="E5658" s="76">
        <f t="shared" si="353"/>
        <v>10</v>
      </c>
      <c r="F5658" s="101">
        <f t="shared" si="354"/>
        <v>2</v>
      </c>
      <c r="G5658" s="101" t="str">
        <f t="shared" si="355"/>
        <v>On</v>
      </c>
    </row>
    <row r="5659" spans="2:7" x14ac:dyDescent="0.35">
      <c r="B5659" s="3">
        <v>46258.458333319628</v>
      </c>
      <c r="C5659" s="84">
        <v>12.505985428362134</v>
      </c>
      <c r="D5659" s="76">
        <f t="shared" si="352"/>
        <v>8</v>
      </c>
      <c r="E5659" s="76">
        <f t="shared" si="353"/>
        <v>11</v>
      </c>
      <c r="F5659" s="101">
        <f t="shared" si="354"/>
        <v>2</v>
      </c>
      <c r="G5659" s="101" t="str">
        <f t="shared" si="355"/>
        <v>On</v>
      </c>
    </row>
    <row r="5660" spans="2:7" x14ac:dyDescent="0.35">
      <c r="B5660" s="3">
        <v>46258.499999986292</v>
      </c>
      <c r="C5660" s="84">
        <v>13.371535635262198</v>
      </c>
      <c r="D5660" s="76">
        <f t="shared" si="352"/>
        <v>8</v>
      </c>
      <c r="E5660" s="76">
        <f t="shared" si="353"/>
        <v>12</v>
      </c>
      <c r="F5660" s="101">
        <f t="shared" si="354"/>
        <v>2</v>
      </c>
      <c r="G5660" s="101" t="str">
        <f t="shared" si="355"/>
        <v>On</v>
      </c>
    </row>
    <row r="5661" spans="2:7" x14ac:dyDescent="0.35">
      <c r="B5661" s="3">
        <v>46258.541666652956</v>
      </c>
      <c r="C5661" s="84">
        <v>20.624204907435931</v>
      </c>
      <c r="D5661" s="76">
        <f t="shared" si="352"/>
        <v>8</v>
      </c>
      <c r="E5661" s="76">
        <f t="shared" si="353"/>
        <v>13</v>
      </c>
      <c r="F5661" s="101">
        <f t="shared" si="354"/>
        <v>2</v>
      </c>
      <c r="G5661" s="101" t="str">
        <f t="shared" si="355"/>
        <v>On</v>
      </c>
    </row>
    <row r="5662" spans="2:7" x14ac:dyDescent="0.35">
      <c r="B5662" s="3">
        <v>46258.583333319621</v>
      </c>
      <c r="C5662" s="84">
        <v>20.745831236144401</v>
      </c>
      <c r="D5662" s="76">
        <f t="shared" si="352"/>
        <v>8</v>
      </c>
      <c r="E5662" s="76">
        <f t="shared" si="353"/>
        <v>14</v>
      </c>
      <c r="F5662" s="101">
        <f t="shared" si="354"/>
        <v>2</v>
      </c>
      <c r="G5662" s="101" t="str">
        <f t="shared" si="355"/>
        <v>On</v>
      </c>
    </row>
    <row r="5663" spans="2:7" x14ac:dyDescent="0.35">
      <c r="B5663" s="3">
        <v>46258.624999986285</v>
      </c>
      <c r="C5663" s="84">
        <v>20.942597836093363</v>
      </c>
      <c r="D5663" s="76">
        <f t="shared" si="352"/>
        <v>8</v>
      </c>
      <c r="E5663" s="76">
        <f t="shared" si="353"/>
        <v>15</v>
      </c>
      <c r="F5663" s="101">
        <f t="shared" si="354"/>
        <v>2</v>
      </c>
      <c r="G5663" s="101" t="str">
        <f t="shared" si="355"/>
        <v>On</v>
      </c>
    </row>
    <row r="5664" spans="2:7" x14ac:dyDescent="0.35">
      <c r="B5664" s="3">
        <v>46258.666666652949</v>
      </c>
      <c r="C5664" s="84">
        <v>20.822323246910479</v>
      </c>
      <c r="D5664" s="76">
        <f t="shared" si="352"/>
        <v>8</v>
      </c>
      <c r="E5664" s="76">
        <f t="shared" si="353"/>
        <v>16</v>
      </c>
      <c r="F5664" s="101">
        <f t="shared" si="354"/>
        <v>2</v>
      </c>
      <c r="G5664" s="101" t="str">
        <f t="shared" si="355"/>
        <v>On</v>
      </c>
    </row>
    <row r="5665" spans="2:7" x14ac:dyDescent="0.35">
      <c r="B5665" s="3">
        <v>46258.708333319613</v>
      </c>
      <c r="C5665" s="84">
        <v>19.512081567392283</v>
      </c>
      <c r="D5665" s="76">
        <f t="shared" si="352"/>
        <v>8</v>
      </c>
      <c r="E5665" s="76">
        <f t="shared" si="353"/>
        <v>17</v>
      </c>
      <c r="F5665" s="101">
        <f t="shared" si="354"/>
        <v>2</v>
      </c>
      <c r="G5665" s="101" t="str">
        <f t="shared" si="355"/>
        <v>On</v>
      </c>
    </row>
    <row r="5666" spans="2:7" x14ac:dyDescent="0.35">
      <c r="B5666" s="3">
        <v>46258.749999986278</v>
      </c>
      <c r="C5666" s="84">
        <v>14.614084278405009</v>
      </c>
      <c r="D5666" s="76">
        <f t="shared" si="352"/>
        <v>8</v>
      </c>
      <c r="E5666" s="76">
        <f t="shared" si="353"/>
        <v>18</v>
      </c>
      <c r="F5666" s="101">
        <f t="shared" si="354"/>
        <v>2</v>
      </c>
      <c r="G5666" s="101" t="str">
        <f t="shared" si="355"/>
        <v>On</v>
      </c>
    </row>
    <row r="5667" spans="2:7" x14ac:dyDescent="0.35">
      <c r="B5667" s="3">
        <v>46258.791666652942</v>
      </c>
      <c r="C5667" s="84">
        <v>4.2680237847216178</v>
      </c>
      <c r="D5667" s="76">
        <f t="shared" si="352"/>
        <v>8</v>
      </c>
      <c r="E5667" s="76">
        <f t="shared" si="353"/>
        <v>19</v>
      </c>
      <c r="F5667" s="101">
        <f t="shared" si="354"/>
        <v>2</v>
      </c>
      <c r="G5667" s="101" t="str">
        <f t="shared" si="355"/>
        <v>On</v>
      </c>
    </row>
    <row r="5668" spans="2:7" x14ac:dyDescent="0.35">
      <c r="B5668" s="3">
        <v>46258.833333319606</v>
      </c>
      <c r="C5668" s="84">
        <v>0</v>
      </c>
      <c r="D5668" s="76">
        <f t="shared" si="352"/>
        <v>8</v>
      </c>
      <c r="E5668" s="76">
        <f t="shared" si="353"/>
        <v>20</v>
      </c>
      <c r="F5668" s="101">
        <f t="shared" si="354"/>
        <v>2</v>
      </c>
      <c r="G5668" s="101" t="str">
        <f t="shared" si="355"/>
        <v>On</v>
      </c>
    </row>
    <row r="5669" spans="2:7" x14ac:dyDescent="0.35">
      <c r="B5669" s="3">
        <v>46258.87499998627</v>
      </c>
      <c r="C5669" s="84">
        <v>0</v>
      </c>
      <c r="D5669" s="76">
        <f t="shared" si="352"/>
        <v>8</v>
      </c>
      <c r="E5669" s="76">
        <f t="shared" si="353"/>
        <v>21</v>
      </c>
      <c r="F5669" s="101">
        <f t="shared" si="354"/>
        <v>2</v>
      </c>
      <c r="G5669" s="101" t="str">
        <f t="shared" si="355"/>
        <v>On</v>
      </c>
    </row>
    <row r="5670" spans="2:7" x14ac:dyDescent="0.35">
      <c r="B5670" s="3">
        <v>46258.916666652935</v>
      </c>
      <c r="C5670" s="84">
        <v>0</v>
      </c>
      <c r="D5670" s="76">
        <f t="shared" si="352"/>
        <v>8</v>
      </c>
      <c r="E5670" s="76">
        <f t="shared" si="353"/>
        <v>22</v>
      </c>
      <c r="F5670" s="101">
        <f t="shared" si="354"/>
        <v>2</v>
      </c>
      <c r="G5670" s="101" t="str">
        <f t="shared" si="355"/>
        <v>On</v>
      </c>
    </row>
    <row r="5671" spans="2:7" x14ac:dyDescent="0.35">
      <c r="B5671" s="3">
        <v>46258.958333319599</v>
      </c>
      <c r="C5671" s="84">
        <v>0</v>
      </c>
      <c r="D5671" s="76">
        <f t="shared" si="352"/>
        <v>8</v>
      </c>
      <c r="E5671" s="76">
        <f t="shared" si="353"/>
        <v>23</v>
      </c>
      <c r="F5671" s="101">
        <f t="shared" si="354"/>
        <v>2</v>
      </c>
      <c r="G5671" s="101" t="str">
        <f t="shared" si="355"/>
        <v>On</v>
      </c>
    </row>
    <row r="5672" spans="2:7" x14ac:dyDescent="0.35">
      <c r="B5672" s="3">
        <v>46258.999999986263</v>
      </c>
      <c r="C5672" s="84">
        <v>0</v>
      </c>
      <c r="D5672" s="76">
        <f t="shared" si="352"/>
        <v>8</v>
      </c>
      <c r="E5672" s="76">
        <f t="shared" si="353"/>
        <v>0</v>
      </c>
      <c r="F5672" s="101">
        <f t="shared" si="354"/>
        <v>3</v>
      </c>
      <c r="G5672" s="101" t="str">
        <f t="shared" si="355"/>
        <v>Off</v>
      </c>
    </row>
    <row r="5673" spans="2:7" x14ac:dyDescent="0.35">
      <c r="B5673" s="3">
        <v>46259.041666652927</v>
      </c>
      <c r="C5673" s="84">
        <v>0</v>
      </c>
      <c r="D5673" s="76">
        <f t="shared" si="352"/>
        <v>8</v>
      </c>
      <c r="E5673" s="76">
        <f t="shared" si="353"/>
        <v>1</v>
      </c>
      <c r="F5673" s="101">
        <f t="shared" si="354"/>
        <v>3</v>
      </c>
      <c r="G5673" s="101" t="str">
        <f t="shared" si="355"/>
        <v>Off</v>
      </c>
    </row>
    <row r="5674" spans="2:7" x14ac:dyDescent="0.35">
      <c r="B5674" s="3">
        <v>46259.083333319591</v>
      </c>
      <c r="C5674" s="84">
        <v>0</v>
      </c>
      <c r="D5674" s="76">
        <f t="shared" si="352"/>
        <v>8</v>
      </c>
      <c r="E5674" s="76">
        <f t="shared" si="353"/>
        <v>2</v>
      </c>
      <c r="F5674" s="101">
        <f t="shared" si="354"/>
        <v>3</v>
      </c>
      <c r="G5674" s="101" t="str">
        <f t="shared" si="355"/>
        <v>Off</v>
      </c>
    </row>
    <row r="5675" spans="2:7" x14ac:dyDescent="0.35">
      <c r="B5675" s="3">
        <v>46259.124999986256</v>
      </c>
      <c r="C5675" s="84">
        <v>0</v>
      </c>
      <c r="D5675" s="76">
        <f t="shared" si="352"/>
        <v>8</v>
      </c>
      <c r="E5675" s="76">
        <f t="shared" si="353"/>
        <v>3</v>
      </c>
      <c r="F5675" s="101">
        <f t="shared" si="354"/>
        <v>3</v>
      </c>
      <c r="G5675" s="101" t="str">
        <f t="shared" si="355"/>
        <v>Off</v>
      </c>
    </row>
    <row r="5676" spans="2:7" x14ac:dyDescent="0.35">
      <c r="B5676" s="3">
        <v>46259.16666665292</v>
      </c>
      <c r="C5676" s="84">
        <v>0</v>
      </c>
      <c r="D5676" s="76">
        <f t="shared" si="352"/>
        <v>8</v>
      </c>
      <c r="E5676" s="76">
        <f t="shared" si="353"/>
        <v>4</v>
      </c>
      <c r="F5676" s="101">
        <f t="shared" si="354"/>
        <v>3</v>
      </c>
      <c r="G5676" s="101" t="str">
        <f t="shared" si="355"/>
        <v>Off</v>
      </c>
    </row>
    <row r="5677" spans="2:7" x14ac:dyDescent="0.35">
      <c r="B5677" s="3">
        <v>46259.208333319584</v>
      </c>
      <c r="C5677" s="84">
        <v>0</v>
      </c>
      <c r="D5677" s="76">
        <f t="shared" si="352"/>
        <v>8</v>
      </c>
      <c r="E5677" s="76">
        <f t="shared" si="353"/>
        <v>5</v>
      </c>
      <c r="F5677" s="101">
        <f t="shared" si="354"/>
        <v>3</v>
      </c>
      <c r="G5677" s="101" t="str">
        <f t="shared" si="355"/>
        <v>Off</v>
      </c>
    </row>
    <row r="5678" spans="2:7" x14ac:dyDescent="0.35">
      <c r="B5678" s="3">
        <v>46259.249999986248</v>
      </c>
      <c r="C5678" s="84">
        <v>0</v>
      </c>
      <c r="D5678" s="76">
        <f t="shared" si="352"/>
        <v>8</v>
      </c>
      <c r="E5678" s="76">
        <f t="shared" si="353"/>
        <v>6</v>
      </c>
      <c r="F5678" s="101">
        <f t="shared" si="354"/>
        <v>3</v>
      </c>
      <c r="G5678" s="101" t="str">
        <f t="shared" si="355"/>
        <v>Off</v>
      </c>
    </row>
    <row r="5679" spans="2:7" x14ac:dyDescent="0.35">
      <c r="B5679" s="3">
        <v>46259.291666652913</v>
      </c>
      <c r="C5679" s="84">
        <v>3.7325620962359851</v>
      </c>
      <c r="D5679" s="76">
        <f t="shared" si="352"/>
        <v>8</v>
      </c>
      <c r="E5679" s="76">
        <f t="shared" si="353"/>
        <v>7</v>
      </c>
      <c r="F5679" s="101">
        <f t="shared" si="354"/>
        <v>3</v>
      </c>
      <c r="G5679" s="101" t="str">
        <f t="shared" si="355"/>
        <v>Off</v>
      </c>
    </row>
    <row r="5680" spans="2:7" x14ac:dyDescent="0.35">
      <c r="B5680" s="3">
        <v>46259.333333319577</v>
      </c>
      <c r="C5680" s="84">
        <v>14.261855085547056</v>
      </c>
      <c r="D5680" s="76">
        <f t="shared" si="352"/>
        <v>8</v>
      </c>
      <c r="E5680" s="76">
        <f t="shared" si="353"/>
        <v>8</v>
      </c>
      <c r="F5680" s="101">
        <f t="shared" si="354"/>
        <v>3</v>
      </c>
      <c r="G5680" s="101" t="str">
        <f t="shared" si="355"/>
        <v>On</v>
      </c>
    </row>
    <row r="5681" spans="2:7" x14ac:dyDescent="0.35">
      <c r="B5681" s="3">
        <v>46259.374999986241</v>
      </c>
      <c r="C5681" s="84">
        <v>19.842575227640157</v>
      </c>
      <c r="D5681" s="76">
        <f t="shared" si="352"/>
        <v>8</v>
      </c>
      <c r="E5681" s="76">
        <f t="shared" si="353"/>
        <v>9</v>
      </c>
      <c r="F5681" s="101">
        <f t="shared" si="354"/>
        <v>3</v>
      </c>
      <c r="G5681" s="101" t="str">
        <f t="shared" si="355"/>
        <v>On</v>
      </c>
    </row>
    <row r="5682" spans="2:7" x14ac:dyDescent="0.35">
      <c r="B5682" s="3">
        <v>46259.416666652905</v>
      </c>
      <c r="C5682" s="84">
        <v>21.019378758614927</v>
      </c>
      <c r="D5682" s="76">
        <f t="shared" si="352"/>
        <v>8</v>
      </c>
      <c r="E5682" s="76">
        <f t="shared" si="353"/>
        <v>10</v>
      </c>
      <c r="F5682" s="101">
        <f t="shared" si="354"/>
        <v>3</v>
      </c>
      <c r="G5682" s="101" t="str">
        <f t="shared" si="355"/>
        <v>On</v>
      </c>
    </row>
    <row r="5683" spans="2:7" x14ac:dyDescent="0.35">
      <c r="B5683" s="3">
        <v>46259.45833331957</v>
      </c>
      <c r="C5683" s="84">
        <v>21.067625901710013</v>
      </c>
      <c r="D5683" s="76">
        <f t="shared" si="352"/>
        <v>8</v>
      </c>
      <c r="E5683" s="76">
        <f t="shared" si="353"/>
        <v>11</v>
      </c>
      <c r="F5683" s="101">
        <f t="shared" si="354"/>
        <v>3</v>
      </c>
      <c r="G5683" s="101" t="str">
        <f t="shared" si="355"/>
        <v>On</v>
      </c>
    </row>
    <row r="5684" spans="2:7" x14ac:dyDescent="0.35">
      <c r="B5684" s="3">
        <v>46259.499999986234</v>
      </c>
      <c r="C5684" s="84">
        <v>16.54406810179691</v>
      </c>
      <c r="D5684" s="76">
        <f t="shared" si="352"/>
        <v>8</v>
      </c>
      <c r="E5684" s="76">
        <f t="shared" si="353"/>
        <v>12</v>
      </c>
      <c r="F5684" s="101">
        <f t="shared" si="354"/>
        <v>3</v>
      </c>
      <c r="G5684" s="101" t="str">
        <f t="shared" si="355"/>
        <v>On</v>
      </c>
    </row>
    <row r="5685" spans="2:7" x14ac:dyDescent="0.35">
      <c r="B5685" s="3">
        <v>46259.541666652898</v>
      </c>
      <c r="C5685" s="84">
        <v>17.496575317419325</v>
      </c>
      <c r="D5685" s="76">
        <f t="shared" si="352"/>
        <v>8</v>
      </c>
      <c r="E5685" s="76">
        <f t="shared" si="353"/>
        <v>13</v>
      </c>
      <c r="F5685" s="101">
        <f t="shared" si="354"/>
        <v>3</v>
      </c>
      <c r="G5685" s="101" t="str">
        <f t="shared" si="355"/>
        <v>On</v>
      </c>
    </row>
    <row r="5686" spans="2:7" x14ac:dyDescent="0.35">
      <c r="B5686" s="3">
        <v>46259.583333319562</v>
      </c>
      <c r="C5686" s="84">
        <v>13.712627224609225</v>
      </c>
      <c r="D5686" s="76">
        <f t="shared" si="352"/>
        <v>8</v>
      </c>
      <c r="E5686" s="76">
        <f t="shared" si="353"/>
        <v>14</v>
      </c>
      <c r="F5686" s="101">
        <f t="shared" si="354"/>
        <v>3</v>
      </c>
      <c r="G5686" s="101" t="str">
        <f t="shared" si="355"/>
        <v>On</v>
      </c>
    </row>
    <row r="5687" spans="2:7" x14ac:dyDescent="0.35">
      <c r="B5687" s="3">
        <v>46259.624999986227</v>
      </c>
      <c r="C5687" s="84">
        <v>12.069884360835497</v>
      </c>
      <c r="D5687" s="76">
        <f t="shared" si="352"/>
        <v>8</v>
      </c>
      <c r="E5687" s="76">
        <f t="shared" si="353"/>
        <v>15</v>
      </c>
      <c r="F5687" s="101">
        <f t="shared" si="354"/>
        <v>3</v>
      </c>
      <c r="G5687" s="101" t="str">
        <f t="shared" si="355"/>
        <v>On</v>
      </c>
    </row>
    <row r="5688" spans="2:7" x14ac:dyDescent="0.35">
      <c r="B5688" s="3">
        <v>46259.666666652891</v>
      </c>
      <c r="C5688" s="84">
        <v>20.745965924732676</v>
      </c>
      <c r="D5688" s="76">
        <f t="shared" si="352"/>
        <v>8</v>
      </c>
      <c r="E5688" s="76">
        <f t="shared" si="353"/>
        <v>16</v>
      </c>
      <c r="F5688" s="101">
        <f t="shared" si="354"/>
        <v>3</v>
      </c>
      <c r="G5688" s="101" t="str">
        <f t="shared" si="355"/>
        <v>On</v>
      </c>
    </row>
    <row r="5689" spans="2:7" x14ac:dyDescent="0.35">
      <c r="B5689" s="3">
        <v>46259.708333319555</v>
      </c>
      <c r="C5689" s="84">
        <v>19.54760583255975</v>
      </c>
      <c r="D5689" s="76">
        <f t="shared" si="352"/>
        <v>8</v>
      </c>
      <c r="E5689" s="76">
        <f t="shared" si="353"/>
        <v>17</v>
      </c>
      <c r="F5689" s="101">
        <f t="shared" si="354"/>
        <v>3</v>
      </c>
      <c r="G5689" s="101" t="str">
        <f t="shared" si="355"/>
        <v>On</v>
      </c>
    </row>
    <row r="5690" spans="2:7" x14ac:dyDescent="0.35">
      <c r="B5690" s="3">
        <v>46259.749999986219</v>
      </c>
      <c r="C5690" s="84">
        <v>14.637285131116355</v>
      </c>
      <c r="D5690" s="76">
        <f t="shared" si="352"/>
        <v>8</v>
      </c>
      <c r="E5690" s="76">
        <f t="shared" si="353"/>
        <v>18</v>
      </c>
      <c r="F5690" s="101">
        <f t="shared" si="354"/>
        <v>3</v>
      </c>
      <c r="G5690" s="101" t="str">
        <f t="shared" si="355"/>
        <v>On</v>
      </c>
    </row>
    <row r="5691" spans="2:7" x14ac:dyDescent="0.35">
      <c r="B5691" s="3">
        <v>46259.791666652884</v>
      </c>
      <c r="C5691" s="84">
        <v>4.0993627795630614</v>
      </c>
      <c r="D5691" s="76">
        <f t="shared" si="352"/>
        <v>8</v>
      </c>
      <c r="E5691" s="76">
        <f t="shared" si="353"/>
        <v>19</v>
      </c>
      <c r="F5691" s="101">
        <f t="shared" si="354"/>
        <v>3</v>
      </c>
      <c r="G5691" s="101" t="str">
        <f t="shared" si="355"/>
        <v>On</v>
      </c>
    </row>
    <row r="5692" spans="2:7" x14ac:dyDescent="0.35">
      <c r="B5692" s="3">
        <v>46259.833333319548</v>
      </c>
      <c r="C5692" s="84">
        <v>0</v>
      </c>
      <c r="D5692" s="76">
        <f t="shared" si="352"/>
        <v>8</v>
      </c>
      <c r="E5692" s="76">
        <f t="shared" si="353"/>
        <v>20</v>
      </c>
      <c r="F5692" s="101">
        <f t="shared" si="354"/>
        <v>3</v>
      </c>
      <c r="G5692" s="101" t="str">
        <f t="shared" si="355"/>
        <v>On</v>
      </c>
    </row>
    <row r="5693" spans="2:7" x14ac:dyDescent="0.35">
      <c r="B5693" s="3">
        <v>46259.874999986212</v>
      </c>
      <c r="C5693" s="84">
        <v>0</v>
      </c>
      <c r="D5693" s="76">
        <f t="shared" si="352"/>
        <v>8</v>
      </c>
      <c r="E5693" s="76">
        <f t="shared" si="353"/>
        <v>21</v>
      </c>
      <c r="F5693" s="101">
        <f t="shared" si="354"/>
        <v>3</v>
      </c>
      <c r="G5693" s="101" t="str">
        <f t="shared" si="355"/>
        <v>On</v>
      </c>
    </row>
    <row r="5694" spans="2:7" x14ac:dyDescent="0.35">
      <c r="B5694" s="3">
        <v>46259.916666652876</v>
      </c>
      <c r="C5694" s="84">
        <v>0</v>
      </c>
      <c r="D5694" s="76">
        <f t="shared" si="352"/>
        <v>8</v>
      </c>
      <c r="E5694" s="76">
        <f t="shared" si="353"/>
        <v>22</v>
      </c>
      <c r="F5694" s="101">
        <f t="shared" si="354"/>
        <v>3</v>
      </c>
      <c r="G5694" s="101" t="str">
        <f t="shared" si="355"/>
        <v>On</v>
      </c>
    </row>
    <row r="5695" spans="2:7" x14ac:dyDescent="0.35">
      <c r="B5695" s="3">
        <v>46259.958333319541</v>
      </c>
      <c r="C5695" s="84">
        <v>0</v>
      </c>
      <c r="D5695" s="76">
        <f t="shared" si="352"/>
        <v>8</v>
      </c>
      <c r="E5695" s="76">
        <f t="shared" si="353"/>
        <v>23</v>
      </c>
      <c r="F5695" s="101">
        <f t="shared" si="354"/>
        <v>3</v>
      </c>
      <c r="G5695" s="101" t="str">
        <f t="shared" si="355"/>
        <v>On</v>
      </c>
    </row>
    <row r="5696" spans="2:7" x14ac:dyDescent="0.35">
      <c r="B5696" s="3">
        <v>46259.999999986205</v>
      </c>
      <c r="C5696" s="84">
        <v>0</v>
      </c>
      <c r="D5696" s="76">
        <f t="shared" si="352"/>
        <v>8</v>
      </c>
      <c r="E5696" s="76">
        <f t="shared" si="353"/>
        <v>0</v>
      </c>
      <c r="F5696" s="101">
        <f t="shared" si="354"/>
        <v>4</v>
      </c>
      <c r="G5696" s="101" t="str">
        <f t="shared" si="355"/>
        <v>Off</v>
      </c>
    </row>
    <row r="5697" spans="2:7" x14ac:dyDescent="0.35">
      <c r="B5697" s="3">
        <v>46260.041666652869</v>
      </c>
      <c r="C5697" s="84">
        <v>0</v>
      </c>
      <c r="D5697" s="76">
        <f t="shared" si="352"/>
        <v>8</v>
      </c>
      <c r="E5697" s="76">
        <f t="shared" si="353"/>
        <v>1</v>
      </c>
      <c r="F5697" s="101">
        <f t="shared" si="354"/>
        <v>4</v>
      </c>
      <c r="G5697" s="101" t="str">
        <f t="shared" si="355"/>
        <v>Off</v>
      </c>
    </row>
    <row r="5698" spans="2:7" x14ac:dyDescent="0.35">
      <c r="B5698" s="3">
        <v>46260.083333319533</v>
      </c>
      <c r="C5698" s="84">
        <v>0</v>
      </c>
      <c r="D5698" s="76">
        <f t="shared" si="352"/>
        <v>8</v>
      </c>
      <c r="E5698" s="76">
        <f t="shared" si="353"/>
        <v>2</v>
      </c>
      <c r="F5698" s="101">
        <f t="shared" si="354"/>
        <v>4</v>
      </c>
      <c r="G5698" s="101" t="str">
        <f t="shared" si="355"/>
        <v>Off</v>
      </c>
    </row>
    <row r="5699" spans="2:7" x14ac:dyDescent="0.35">
      <c r="B5699" s="3">
        <v>46260.124999986198</v>
      </c>
      <c r="C5699" s="84">
        <v>0</v>
      </c>
      <c r="D5699" s="76">
        <f t="shared" si="352"/>
        <v>8</v>
      </c>
      <c r="E5699" s="76">
        <f t="shared" si="353"/>
        <v>3</v>
      </c>
      <c r="F5699" s="101">
        <f t="shared" si="354"/>
        <v>4</v>
      </c>
      <c r="G5699" s="101" t="str">
        <f t="shared" si="355"/>
        <v>Off</v>
      </c>
    </row>
    <row r="5700" spans="2:7" x14ac:dyDescent="0.35">
      <c r="B5700" s="3">
        <v>46260.166666652862</v>
      </c>
      <c r="C5700" s="84">
        <v>0</v>
      </c>
      <c r="D5700" s="76">
        <f t="shared" si="352"/>
        <v>8</v>
      </c>
      <c r="E5700" s="76">
        <f t="shared" si="353"/>
        <v>4</v>
      </c>
      <c r="F5700" s="101">
        <f t="shared" si="354"/>
        <v>4</v>
      </c>
      <c r="G5700" s="101" t="str">
        <f t="shared" si="355"/>
        <v>Off</v>
      </c>
    </row>
    <row r="5701" spans="2:7" x14ac:dyDescent="0.35">
      <c r="B5701" s="3">
        <v>46260.208333319526</v>
      </c>
      <c r="C5701" s="84">
        <v>0</v>
      </c>
      <c r="D5701" s="76">
        <f t="shared" si="352"/>
        <v>8</v>
      </c>
      <c r="E5701" s="76">
        <f t="shared" si="353"/>
        <v>5</v>
      </c>
      <c r="F5701" s="101">
        <f t="shared" si="354"/>
        <v>4</v>
      </c>
      <c r="G5701" s="101" t="str">
        <f t="shared" si="355"/>
        <v>Off</v>
      </c>
    </row>
    <row r="5702" spans="2:7" x14ac:dyDescent="0.35">
      <c r="B5702" s="3">
        <v>46260.24999998619</v>
      </c>
      <c r="C5702" s="84">
        <v>0</v>
      </c>
      <c r="D5702" s="76">
        <f t="shared" si="352"/>
        <v>8</v>
      </c>
      <c r="E5702" s="76">
        <f t="shared" si="353"/>
        <v>6</v>
      </c>
      <c r="F5702" s="101">
        <f t="shared" si="354"/>
        <v>4</v>
      </c>
      <c r="G5702" s="101" t="str">
        <f t="shared" si="355"/>
        <v>Off</v>
      </c>
    </row>
    <row r="5703" spans="2:7" x14ac:dyDescent="0.35">
      <c r="B5703" s="3">
        <v>46260.291666652854</v>
      </c>
      <c r="C5703" s="84">
        <v>0</v>
      </c>
      <c r="D5703" s="76">
        <f t="shared" si="352"/>
        <v>8</v>
      </c>
      <c r="E5703" s="76">
        <f t="shared" si="353"/>
        <v>7</v>
      </c>
      <c r="F5703" s="101">
        <f t="shared" si="354"/>
        <v>4</v>
      </c>
      <c r="G5703" s="101" t="str">
        <f t="shared" si="355"/>
        <v>Off</v>
      </c>
    </row>
    <row r="5704" spans="2:7" x14ac:dyDescent="0.35">
      <c r="B5704" s="3">
        <v>46260.333333319519</v>
      </c>
      <c r="C5704" s="84">
        <v>10.391894909600127</v>
      </c>
      <c r="D5704" s="76">
        <f t="shared" si="352"/>
        <v>8</v>
      </c>
      <c r="E5704" s="76">
        <f t="shared" si="353"/>
        <v>8</v>
      </c>
      <c r="F5704" s="101">
        <f t="shared" si="354"/>
        <v>4</v>
      </c>
      <c r="G5704" s="101" t="str">
        <f t="shared" si="355"/>
        <v>On</v>
      </c>
    </row>
    <row r="5705" spans="2:7" x14ac:dyDescent="0.35">
      <c r="B5705" s="3">
        <v>46260.374999986183</v>
      </c>
      <c r="C5705" s="84">
        <v>16.334417453643479</v>
      </c>
      <c r="D5705" s="76">
        <f t="shared" ref="D5705:D5768" si="356">MONTH(B5705)</f>
        <v>8</v>
      </c>
      <c r="E5705" s="76">
        <f t="shared" si="353"/>
        <v>9</v>
      </c>
      <c r="F5705" s="101">
        <f t="shared" si="354"/>
        <v>4</v>
      </c>
      <c r="G5705" s="101" t="str">
        <f t="shared" si="355"/>
        <v>On</v>
      </c>
    </row>
    <row r="5706" spans="2:7" x14ac:dyDescent="0.35">
      <c r="B5706" s="3">
        <v>46260.416666652847</v>
      </c>
      <c r="C5706" s="84">
        <v>18.368533903609631</v>
      </c>
      <c r="D5706" s="76">
        <f t="shared" si="356"/>
        <v>8</v>
      </c>
      <c r="E5706" s="76">
        <f t="shared" ref="E5706:E5769" si="357">HOUR(B5706)</f>
        <v>10</v>
      </c>
      <c r="F5706" s="101">
        <f t="shared" ref="F5706:F5769" si="358">WEEKDAY(B5706,1)</f>
        <v>4</v>
      </c>
      <c r="G5706" s="101" t="str">
        <f t="shared" ref="G5706:G5769" si="359">IF(OR(F5706=$F$6,F5706=$F$7),"Off",IF(E5706&lt;8,"Off","On"))</f>
        <v>On</v>
      </c>
    </row>
    <row r="5707" spans="2:7" x14ac:dyDescent="0.35">
      <c r="B5707" s="3">
        <v>46260.458333319511</v>
      </c>
      <c r="C5707" s="84">
        <v>13.369177151542628</v>
      </c>
      <c r="D5707" s="76">
        <f t="shared" si="356"/>
        <v>8</v>
      </c>
      <c r="E5707" s="76">
        <f t="shared" si="357"/>
        <v>11</v>
      </c>
      <c r="F5707" s="101">
        <f t="shared" si="358"/>
        <v>4</v>
      </c>
      <c r="G5707" s="101" t="str">
        <f t="shared" si="359"/>
        <v>On</v>
      </c>
    </row>
    <row r="5708" spans="2:7" x14ac:dyDescent="0.35">
      <c r="B5708" s="3">
        <v>46260.499999986176</v>
      </c>
      <c r="C5708" s="84">
        <v>19.25923216471563</v>
      </c>
      <c r="D5708" s="76">
        <f t="shared" si="356"/>
        <v>8</v>
      </c>
      <c r="E5708" s="76">
        <f t="shared" si="357"/>
        <v>12</v>
      </c>
      <c r="F5708" s="101">
        <f t="shared" si="358"/>
        <v>4</v>
      </c>
      <c r="G5708" s="101" t="str">
        <f t="shared" si="359"/>
        <v>On</v>
      </c>
    </row>
    <row r="5709" spans="2:7" x14ac:dyDescent="0.35">
      <c r="B5709" s="3">
        <v>46260.54166665284</v>
      </c>
      <c r="C5709" s="84">
        <v>19.099813986249544</v>
      </c>
      <c r="D5709" s="76">
        <f t="shared" si="356"/>
        <v>8</v>
      </c>
      <c r="E5709" s="76">
        <f t="shared" si="357"/>
        <v>13</v>
      </c>
      <c r="F5709" s="101">
        <f t="shared" si="358"/>
        <v>4</v>
      </c>
      <c r="G5709" s="101" t="str">
        <f t="shared" si="359"/>
        <v>On</v>
      </c>
    </row>
    <row r="5710" spans="2:7" x14ac:dyDescent="0.35">
      <c r="B5710" s="3">
        <v>46260.583333319504</v>
      </c>
      <c r="C5710" s="84">
        <v>18.567501550572711</v>
      </c>
      <c r="D5710" s="76">
        <f t="shared" si="356"/>
        <v>8</v>
      </c>
      <c r="E5710" s="76">
        <f t="shared" si="357"/>
        <v>14</v>
      </c>
      <c r="F5710" s="101">
        <f t="shared" si="358"/>
        <v>4</v>
      </c>
      <c r="G5710" s="101" t="str">
        <f t="shared" si="359"/>
        <v>On</v>
      </c>
    </row>
    <row r="5711" spans="2:7" x14ac:dyDescent="0.35">
      <c r="B5711" s="3">
        <v>46260.624999986168</v>
      </c>
      <c r="C5711" s="84">
        <v>18.086534748896312</v>
      </c>
      <c r="D5711" s="76">
        <f t="shared" si="356"/>
        <v>8</v>
      </c>
      <c r="E5711" s="76">
        <f t="shared" si="357"/>
        <v>15</v>
      </c>
      <c r="F5711" s="101">
        <f t="shared" si="358"/>
        <v>4</v>
      </c>
      <c r="G5711" s="101" t="str">
        <f t="shared" si="359"/>
        <v>On</v>
      </c>
    </row>
    <row r="5712" spans="2:7" x14ac:dyDescent="0.35">
      <c r="B5712" s="3">
        <v>46260.666666652833</v>
      </c>
      <c r="C5712" s="84">
        <v>16.466945024124847</v>
      </c>
      <c r="D5712" s="76">
        <f t="shared" si="356"/>
        <v>8</v>
      </c>
      <c r="E5712" s="76">
        <f t="shared" si="357"/>
        <v>16</v>
      </c>
      <c r="F5712" s="101">
        <f t="shared" si="358"/>
        <v>4</v>
      </c>
      <c r="G5712" s="101" t="str">
        <f t="shared" si="359"/>
        <v>On</v>
      </c>
    </row>
    <row r="5713" spans="2:7" x14ac:dyDescent="0.35">
      <c r="B5713" s="3">
        <v>46260.708333319497</v>
      </c>
      <c r="C5713" s="84">
        <v>14.066727190088365</v>
      </c>
      <c r="D5713" s="76">
        <f t="shared" si="356"/>
        <v>8</v>
      </c>
      <c r="E5713" s="76">
        <f t="shared" si="357"/>
        <v>17</v>
      </c>
      <c r="F5713" s="101">
        <f t="shared" si="358"/>
        <v>4</v>
      </c>
      <c r="G5713" s="101" t="str">
        <f t="shared" si="359"/>
        <v>On</v>
      </c>
    </row>
    <row r="5714" spans="2:7" x14ac:dyDescent="0.35">
      <c r="B5714" s="3">
        <v>46260.749999986161</v>
      </c>
      <c r="C5714" s="84">
        <v>8.5705490000573974</v>
      </c>
      <c r="D5714" s="76">
        <f t="shared" si="356"/>
        <v>8</v>
      </c>
      <c r="E5714" s="76">
        <f t="shared" si="357"/>
        <v>18</v>
      </c>
      <c r="F5714" s="101">
        <f t="shared" si="358"/>
        <v>4</v>
      </c>
      <c r="G5714" s="101" t="str">
        <f t="shared" si="359"/>
        <v>On</v>
      </c>
    </row>
    <row r="5715" spans="2:7" x14ac:dyDescent="0.35">
      <c r="B5715" s="3">
        <v>46260.791666652825</v>
      </c>
      <c r="C5715" s="84">
        <v>2.8489656613038074E-2</v>
      </c>
      <c r="D5715" s="76">
        <f t="shared" si="356"/>
        <v>8</v>
      </c>
      <c r="E5715" s="76">
        <f t="shared" si="357"/>
        <v>19</v>
      </c>
      <c r="F5715" s="101">
        <f t="shared" si="358"/>
        <v>4</v>
      </c>
      <c r="G5715" s="101" t="str">
        <f t="shared" si="359"/>
        <v>On</v>
      </c>
    </row>
    <row r="5716" spans="2:7" x14ac:dyDescent="0.35">
      <c r="B5716" s="3">
        <v>46260.83333331949</v>
      </c>
      <c r="C5716" s="84">
        <v>0</v>
      </c>
      <c r="D5716" s="76">
        <f t="shared" si="356"/>
        <v>8</v>
      </c>
      <c r="E5716" s="76">
        <f t="shared" si="357"/>
        <v>20</v>
      </c>
      <c r="F5716" s="101">
        <f t="shared" si="358"/>
        <v>4</v>
      </c>
      <c r="G5716" s="101" t="str">
        <f t="shared" si="359"/>
        <v>On</v>
      </c>
    </row>
    <row r="5717" spans="2:7" x14ac:dyDescent="0.35">
      <c r="B5717" s="3">
        <v>46260.874999986154</v>
      </c>
      <c r="C5717" s="84">
        <v>0</v>
      </c>
      <c r="D5717" s="76">
        <f t="shared" si="356"/>
        <v>8</v>
      </c>
      <c r="E5717" s="76">
        <f t="shared" si="357"/>
        <v>21</v>
      </c>
      <c r="F5717" s="101">
        <f t="shared" si="358"/>
        <v>4</v>
      </c>
      <c r="G5717" s="101" t="str">
        <f t="shared" si="359"/>
        <v>On</v>
      </c>
    </row>
    <row r="5718" spans="2:7" x14ac:dyDescent="0.35">
      <c r="B5718" s="3">
        <v>46260.916666652818</v>
      </c>
      <c r="C5718" s="84">
        <v>0</v>
      </c>
      <c r="D5718" s="76">
        <f t="shared" si="356"/>
        <v>8</v>
      </c>
      <c r="E5718" s="76">
        <f t="shared" si="357"/>
        <v>22</v>
      </c>
      <c r="F5718" s="101">
        <f t="shared" si="358"/>
        <v>4</v>
      </c>
      <c r="G5718" s="101" t="str">
        <f t="shared" si="359"/>
        <v>On</v>
      </c>
    </row>
    <row r="5719" spans="2:7" x14ac:dyDescent="0.35">
      <c r="B5719" s="3">
        <v>46260.958333319482</v>
      </c>
      <c r="C5719" s="84">
        <v>0</v>
      </c>
      <c r="D5719" s="76">
        <f t="shared" si="356"/>
        <v>8</v>
      </c>
      <c r="E5719" s="76">
        <f t="shared" si="357"/>
        <v>23</v>
      </c>
      <c r="F5719" s="101">
        <f t="shared" si="358"/>
        <v>4</v>
      </c>
      <c r="G5719" s="101" t="str">
        <f t="shared" si="359"/>
        <v>On</v>
      </c>
    </row>
    <row r="5720" spans="2:7" x14ac:dyDescent="0.35">
      <c r="B5720" s="3">
        <v>46260.999999986147</v>
      </c>
      <c r="C5720" s="84">
        <v>0</v>
      </c>
      <c r="D5720" s="76">
        <f t="shared" si="356"/>
        <v>8</v>
      </c>
      <c r="E5720" s="76">
        <f t="shared" si="357"/>
        <v>0</v>
      </c>
      <c r="F5720" s="101">
        <f t="shared" si="358"/>
        <v>5</v>
      </c>
      <c r="G5720" s="101" t="str">
        <f t="shared" si="359"/>
        <v>Off</v>
      </c>
    </row>
    <row r="5721" spans="2:7" x14ac:dyDescent="0.35">
      <c r="B5721" s="3">
        <v>46261.041666652811</v>
      </c>
      <c r="C5721" s="84">
        <v>0</v>
      </c>
      <c r="D5721" s="76">
        <f t="shared" si="356"/>
        <v>8</v>
      </c>
      <c r="E5721" s="76">
        <f t="shared" si="357"/>
        <v>1</v>
      </c>
      <c r="F5721" s="101">
        <f t="shared" si="358"/>
        <v>5</v>
      </c>
      <c r="G5721" s="101" t="str">
        <f t="shared" si="359"/>
        <v>Off</v>
      </c>
    </row>
    <row r="5722" spans="2:7" x14ac:dyDescent="0.35">
      <c r="B5722" s="3">
        <v>46261.083333319475</v>
      </c>
      <c r="C5722" s="84">
        <v>0</v>
      </c>
      <c r="D5722" s="76">
        <f t="shared" si="356"/>
        <v>8</v>
      </c>
      <c r="E5722" s="76">
        <f t="shared" si="357"/>
        <v>2</v>
      </c>
      <c r="F5722" s="101">
        <f t="shared" si="358"/>
        <v>5</v>
      </c>
      <c r="G5722" s="101" t="str">
        <f t="shared" si="359"/>
        <v>Off</v>
      </c>
    </row>
    <row r="5723" spans="2:7" x14ac:dyDescent="0.35">
      <c r="B5723" s="3">
        <v>46261.124999986139</v>
      </c>
      <c r="C5723" s="84">
        <v>0</v>
      </c>
      <c r="D5723" s="76">
        <f t="shared" si="356"/>
        <v>8</v>
      </c>
      <c r="E5723" s="76">
        <f t="shared" si="357"/>
        <v>3</v>
      </c>
      <c r="F5723" s="101">
        <f t="shared" si="358"/>
        <v>5</v>
      </c>
      <c r="G5723" s="101" t="str">
        <f t="shared" si="359"/>
        <v>Off</v>
      </c>
    </row>
    <row r="5724" spans="2:7" x14ac:dyDescent="0.35">
      <c r="B5724" s="3">
        <v>46261.166666652804</v>
      </c>
      <c r="C5724" s="84">
        <v>0</v>
      </c>
      <c r="D5724" s="76">
        <f t="shared" si="356"/>
        <v>8</v>
      </c>
      <c r="E5724" s="76">
        <f t="shared" si="357"/>
        <v>4</v>
      </c>
      <c r="F5724" s="101">
        <f t="shared" si="358"/>
        <v>5</v>
      </c>
      <c r="G5724" s="101" t="str">
        <f t="shared" si="359"/>
        <v>Off</v>
      </c>
    </row>
    <row r="5725" spans="2:7" x14ac:dyDescent="0.35">
      <c r="B5725" s="3">
        <v>46261.208333319468</v>
      </c>
      <c r="C5725" s="84">
        <v>0</v>
      </c>
      <c r="D5725" s="76">
        <f t="shared" si="356"/>
        <v>8</v>
      </c>
      <c r="E5725" s="76">
        <f t="shared" si="357"/>
        <v>5</v>
      </c>
      <c r="F5725" s="101">
        <f t="shared" si="358"/>
        <v>5</v>
      </c>
      <c r="G5725" s="101" t="str">
        <f t="shared" si="359"/>
        <v>Off</v>
      </c>
    </row>
    <row r="5726" spans="2:7" x14ac:dyDescent="0.35">
      <c r="B5726" s="3">
        <v>46261.249999986132</v>
      </c>
      <c r="C5726" s="84">
        <v>0</v>
      </c>
      <c r="D5726" s="76">
        <f t="shared" si="356"/>
        <v>8</v>
      </c>
      <c r="E5726" s="76">
        <f t="shared" si="357"/>
        <v>6</v>
      </c>
      <c r="F5726" s="101">
        <f t="shared" si="358"/>
        <v>5</v>
      </c>
      <c r="G5726" s="101" t="str">
        <f t="shared" si="359"/>
        <v>Off</v>
      </c>
    </row>
    <row r="5727" spans="2:7" x14ac:dyDescent="0.35">
      <c r="B5727" s="3">
        <v>46261.291666652796</v>
      </c>
      <c r="C5727" s="84">
        <v>0.38714134566138436</v>
      </c>
      <c r="D5727" s="76">
        <f t="shared" si="356"/>
        <v>8</v>
      </c>
      <c r="E5727" s="76">
        <f t="shared" si="357"/>
        <v>7</v>
      </c>
      <c r="F5727" s="101">
        <f t="shared" si="358"/>
        <v>5</v>
      </c>
      <c r="G5727" s="101" t="str">
        <f t="shared" si="359"/>
        <v>Off</v>
      </c>
    </row>
    <row r="5728" spans="2:7" x14ac:dyDescent="0.35">
      <c r="B5728" s="3">
        <v>46261.333333319461</v>
      </c>
      <c r="C5728" s="84">
        <v>6.5736048616779907</v>
      </c>
      <c r="D5728" s="76">
        <f t="shared" si="356"/>
        <v>8</v>
      </c>
      <c r="E5728" s="76">
        <f t="shared" si="357"/>
        <v>8</v>
      </c>
      <c r="F5728" s="101">
        <f t="shared" si="358"/>
        <v>5</v>
      </c>
      <c r="G5728" s="101" t="str">
        <f t="shared" si="359"/>
        <v>On</v>
      </c>
    </row>
    <row r="5729" spans="2:7" x14ac:dyDescent="0.35">
      <c r="B5729" s="3">
        <v>46261.374999986125</v>
      </c>
      <c r="C5729" s="84">
        <v>10.937291147551875</v>
      </c>
      <c r="D5729" s="76">
        <f t="shared" si="356"/>
        <v>8</v>
      </c>
      <c r="E5729" s="76">
        <f t="shared" si="357"/>
        <v>9</v>
      </c>
      <c r="F5729" s="101">
        <f t="shared" si="358"/>
        <v>5</v>
      </c>
      <c r="G5729" s="101" t="str">
        <f t="shared" si="359"/>
        <v>On</v>
      </c>
    </row>
    <row r="5730" spans="2:7" x14ac:dyDescent="0.35">
      <c r="B5730" s="3">
        <v>46261.416666652789</v>
      </c>
      <c r="C5730" s="84">
        <v>4.2451250592751011</v>
      </c>
      <c r="D5730" s="76">
        <f t="shared" si="356"/>
        <v>8</v>
      </c>
      <c r="E5730" s="76">
        <f t="shared" si="357"/>
        <v>10</v>
      </c>
      <c r="F5730" s="101">
        <f t="shared" si="358"/>
        <v>5</v>
      </c>
      <c r="G5730" s="101" t="str">
        <f t="shared" si="359"/>
        <v>On</v>
      </c>
    </row>
    <row r="5731" spans="2:7" x14ac:dyDescent="0.35">
      <c r="B5731" s="3">
        <v>46261.458333319453</v>
      </c>
      <c r="C5731" s="84">
        <v>11.898808469694272</v>
      </c>
      <c r="D5731" s="76">
        <f t="shared" si="356"/>
        <v>8</v>
      </c>
      <c r="E5731" s="76">
        <f t="shared" si="357"/>
        <v>11</v>
      </c>
      <c r="F5731" s="101">
        <f t="shared" si="358"/>
        <v>5</v>
      </c>
      <c r="G5731" s="101" t="str">
        <f t="shared" si="359"/>
        <v>On</v>
      </c>
    </row>
    <row r="5732" spans="2:7" x14ac:dyDescent="0.35">
      <c r="B5732" s="3">
        <v>46261.499999986117</v>
      </c>
      <c r="C5732" s="84">
        <v>9.9475673121841162</v>
      </c>
      <c r="D5732" s="76">
        <f t="shared" si="356"/>
        <v>8</v>
      </c>
      <c r="E5732" s="76">
        <f t="shared" si="357"/>
        <v>12</v>
      </c>
      <c r="F5732" s="101">
        <f t="shared" si="358"/>
        <v>5</v>
      </c>
      <c r="G5732" s="101" t="str">
        <f t="shared" si="359"/>
        <v>On</v>
      </c>
    </row>
    <row r="5733" spans="2:7" x14ac:dyDescent="0.35">
      <c r="B5733" s="3">
        <v>46261.541666652782</v>
      </c>
      <c r="C5733" s="84">
        <v>16.83889895470999</v>
      </c>
      <c r="D5733" s="76">
        <f t="shared" si="356"/>
        <v>8</v>
      </c>
      <c r="E5733" s="76">
        <f t="shared" si="357"/>
        <v>13</v>
      </c>
      <c r="F5733" s="101">
        <f t="shared" si="358"/>
        <v>5</v>
      </c>
      <c r="G5733" s="101" t="str">
        <f t="shared" si="359"/>
        <v>On</v>
      </c>
    </row>
    <row r="5734" spans="2:7" x14ac:dyDescent="0.35">
      <c r="B5734" s="3">
        <v>46261.583333319446</v>
      </c>
      <c r="C5734" s="84">
        <v>17.057773364340221</v>
      </c>
      <c r="D5734" s="76">
        <f t="shared" si="356"/>
        <v>8</v>
      </c>
      <c r="E5734" s="76">
        <f t="shared" si="357"/>
        <v>14</v>
      </c>
      <c r="F5734" s="101">
        <f t="shared" si="358"/>
        <v>5</v>
      </c>
      <c r="G5734" s="101" t="str">
        <f t="shared" si="359"/>
        <v>On</v>
      </c>
    </row>
    <row r="5735" spans="2:7" x14ac:dyDescent="0.35">
      <c r="B5735" s="3">
        <v>46261.62499998611</v>
      </c>
      <c r="C5735" s="84">
        <v>14.651181763887218</v>
      </c>
      <c r="D5735" s="76">
        <f t="shared" si="356"/>
        <v>8</v>
      </c>
      <c r="E5735" s="76">
        <f t="shared" si="357"/>
        <v>15</v>
      </c>
      <c r="F5735" s="101">
        <f t="shared" si="358"/>
        <v>5</v>
      </c>
      <c r="G5735" s="101" t="str">
        <f t="shared" si="359"/>
        <v>On</v>
      </c>
    </row>
    <row r="5736" spans="2:7" x14ac:dyDescent="0.35">
      <c r="B5736" s="3">
        <v>46261.666666652774</v>
      </c>
      <c r="C5736" s="84">
        <v>13.43747167960483</v>
      </c>
      <c r="D5736" s="76">
        <f t="shared" si="356"/>
        <v>8</v>
      </c>
      <c r="E5736" s="76">
        <f t="shared" si="357"/>
        <v>16</v>
      </c>
      <c r="F5736" s="101">
        <f t="shared" si="358"/>
        <v>5</v>
      </c>
      <c r="G5736" s="101" t="str">
        <f t="shared" si="359"/>
        <v>On</v>
      </c>
    </row>
    <row r="5737" spans="2:7" x14ac:dyDescent="0.35">
      <c r="B5737" s="3">
        <v>46261.708333319439</v>
      </c>
      <c r="C5737" s="84">
        <v>13.461204366228005</v>
      </c>
      <c r="D5737" s="76">
        <f t="shared" si="356"/>
        <v>8</v>
      </c>
      <c r="E5737" s="76">
        <f t="shared" si="357"/>
        <v>17</v>
      </c>
      <c r="F5737" s="101">
        <f t="shared" si="358"/>
        <v>5</v>
      </c>
      <c r="G5737" s="101" t="str">
        <f t="shared" si="359"/>
        <v>On</v>
      </c>
    </row>
    <row r="5738" spans="2:7" x14ac:dyDescent="0.35">
      <c r="B5738" s="3">
        <v>46261.749999986103</v>
      </c>
      <c r="C5738" s="84">
        <v>11.888150443429751</v>
      </c>
      <c r="D5738" s="76">
        <f t="shared" si="356"/>
        <v>8</v>
      </c>
      <c r="E5738" s="76">
        <f t="shared" si="357"/>
        <v>18</v>
      </c>
      <c r="F5738" s="101">
        <f t="shared" si="358"/>
        <v>5</v>
      </c>
      <c r="G5738" s="101" t="str">
        <f t="shared" si="359"/>
        <v>On</v>
      </c>
    </row>
    <row r="5739" spans="2:7" x14ac:dyDescent="0.35">
      <c r="B5739" s="3">
        <v>46261.791666652767</v>
      </c>
      <c r="C5739" s="84">
        <v>1.8971709364459519</v>
      </c>
      <c r="D5739" s="76">
        <f t="shared" si="356"/>
        <v>8</v>
      </c>
      <c r="E5739" s="76">
        <f t="shared" si="357"/>
        <v>19</v>
      </c>
      <c r="F5739" s="101">
        <f t="shared" si="358"/>
        <v>5</v>
      </c>
      <c r="G5739" s="101" t="str">
        <f t="shared" si="359"/>
        <v>On</v>
      </c>
    </row>
    <row r="5740" spans="2:7" x14ac:dyDescent="0.35">
      <c r="B5740" s="3">
        <v>46261.833333319431</v>
      </c>
      <c r="C5740" s="84">
        <v>0</v>
      </c>
      <c r="D5740" s="76">
        <f t="shared" si="356"/>
        <v>8</v>
      </c>
      <c r="E5740" s="76">
        <f t="shared" si="357"/>
        <v>20</v>
      </c>
      <c r="F5740" s="101">
        <f t="shared" si="358"/>
        <v>5</v>
      </c>
      <c r="G5740" s="101" t="str">
        <f t="shared" si="359"/>
        <v>On</v>
      </c>
    </row>
    <row r="5741" spans="2:7" x14ac:dyDescent="0.35">
      <c r="B5741" s="3">
        <v>46261.874999986096</v>
      </c>
      <c r="C5741" s="84">
        <v>0</v>
      </c>
      <c r="D5741" s="76">
        <f t="shared" si="356"/>
        <v>8</v>
      </c>
      <c r="E5741" s="76">
        <f t="shared" si="357"/>
        <v>21</v>
      </c>
      <c r="F5741" s="101">
        <f t="shared" si="358"/>
        <v>5</v>
      </c>
      <c r="G5741" s="101" t="str">
        <f t="shared" si="359"/>
        <v>On</v>
      </c>
    </row>
    <row r="5742" spans="2:7" x14ac:dyDescent="0.35">
      <c r="B5742" s="3">
        <v>46261.91666665276</v>
      </c>
      <c r="C5742" s="84">
        <v>0</v>
      </c>
      <c r="D5742" s="76">
        <f t="shared" si="356"/>
        <v>8</v>
      </c>
      <c r="E5742" s="76">
        <f t="shared" si="357"/>
        <v>22</v>
      </c>
      <c r="F5742" s="101">
        <f t="shared" si="358"/>
        <v>5</v>
      </c>
      <c r="G5742" s="101" t="str">
        <f t="shared" si="359"/>
        <v>On</v>
      </c>
    </row>
    <row r="5743" spans="2:7" x14ac:dyDescent="0.35">
      <c r="B5743" s="3">
        <v>46261.958333319424</v>
      </c>
      <c r="C5743" s="84">
        <v>0</v>
      </c>
      <c r="D5743" s="76">
        <f t="shared" si="356"/>
        <v>8</v>
      </c>
      <c r="E5743" s="76">
        <f t="shared" si="357"/>
        <v>23</v>
      </c>
      <c r="F5743" s="101">
        <f t="shared" si="358"/>
        <v>5</v>
      </c>
      <c r="G5743" s="101" t="str">
        <f t="shared" si="359"/>
        <v>On</v>
      </c>
    </row>
    <row r="5744" spans="2:7" x14ac:dyDescent="0.35">
      <c r="B5744" s="3">
        <v>46261.999999986088</v>
      </c>
      <c r="C5744" s="84">
        <v>0</v>
      </c>
      <c r="D5744" s="76">
        <f t="shared" si="356"/>
        <v>8</v>
      </c>
      <c r="E5744" s="76">
        <f t="shared" si="357"/>
        <v>0</v>
      </c>
      <c r="F5744" s="101">
        <f t="shared" si="358"/>
        <v>6</v>
      </c>
      <c r="G5744" s="101" t="str">
        <f t="shared" si="359"/>
        <v>Off</v>
      </c>
    </row>
    <row r="5745" spans="2:7" x14ac:dyDescent="0.35">
      <c r="B5745" s="3">
        <v>46262.041666652753</v>
      </c>
      <c r="C5745" s="84">
        <v>0</v>
      </c>
      <c r="D5745" s="76">
        <f t="shared" si="356"/>
        <v>8</v>
      </c>
      <c r="E5745" s="76">
        <f t="shared" si="357"/>
        <v>1</v>
      </c>
      <c r="F5745" s="101">
        <f t="shared" si="358"/>
        <v>6</v>
      </c>
      <c r="G5745" s="101" t="str">
        <f t="shared" si="359"/>
        <v>Off</v>
      </c>
    </row>
    <row r="5746" spans="2:7" x14ac:dyDescent="0.35">
      <c r="B5746" s="3">
        <v>46262.083333319417</v>
      </c>
      <c r="C5746" s="84">
        <v>0</v>
      </c>
      <c r="D5746" s="76">
        <f t="shared" si="356"/>
        <v>8</v>
      </c>
      <c r="E5746" s="76">
        <f t="shared" si="357"/>
        <v>2</v>
      </c>
      <c r="F5746" s="101">
        <f t="shared" si="358"/>
        <v>6</v>
      </c>
      <c r="G5746" s="101" t="str">
        <f t="shared" si="359"/>
        <v>Off</v>
      </c>
    </row>
    <row r="5747" spans="2:7" x14ac:dyDescent="0.35">
      <c r="B5747" s="3">
        <v>46262.124999986081</v>
      </c>
      <c r="C5747" s="84">
        <v>0</v>
      </c>
      <c r="D5747" s="76">
        <f t="shared" si="356"/>
        <v>8</v>
      </c>
      <c r="E5747" s="76">
        <f t="shared" si="357"/>
        <v>3</v>
      </c>
      <c r="F5747" s="101">
        <f t="shared" si="358"/>
        <v>6</v>
      </c>
      <c r="G5747" s="101" t="str">
        <f t="shared" si="359"/>
        <v>Off</v>
      </c>
    </row>
    <row r="5748" spans="2:7" x14ac:dyDescent="0.35">
      <c r="B5748" s="3">
        <v>46262.166666652745</v>
      </c>
      <c r="C5748" s="84">
        <v>0</v>
      </c>
      <c r="D5748" s="76">
        <f t="shared" si="356"/>
        <v>8</v>
      </c>
      <c r="E5748" s="76">
        <f t="shared" si="357"/>
        <v>4</v>
      </c>
      <c r="F5748" s="101">
        <f t="shared" si="358"/>
        <v>6</v>
      </c>
      <c r="G5748" s="101" t="str">
        <f t="shared" si="359"/>
        <v>Off</v>
      </c>
    </row>
    <row r="5749" spans="2:7" x14ac:dyDescent="0.35">
      <c r="B5749" s="3">
        <v>46262.20833331941</v>
      </c>
      <c r="C5749" s="84">
        <v>0</v>
      </c>
      <c r="D5749" s="76">
        <f t="shared" si="356"/>
        <v>8</v>
      </c>
      <c r="E5749" s="76">
        <f t="shared" si="357"/>
        <v>5</v>
      </c>
      <c r="F5749" s="101">
        <f t="shared" si="358"/>
        <v>6</v>
      </c>
      <c r="G5749" s="101" t="str">
        <f t="shared" si="359"/>
        <v>Off</v>
      </c>
    </row>
    <row r="5750" spans="2:7" x14ac:dyDescent="0.35">
      <c r="B5750" s="3">
        <v>46262.249999986074</v>
      </c>
      <c r="C5750" s="84">
        <v>0</v>
      </c>
      <c r="D5750" s="76">
        <f t="shared" si="356"/>
        <v>8</v>
      </c>
      <c r="E5750" s="76">
        <f t="shared" si="357"/>
        <v>6</v>
      </c>
      <c r="F5750" s="101">
        <f t="shared" si="358"/>
        <v>6</v>
      </c>
      <c r="G5750" s="101" t="str">
        <f t="shared" si="359"/>
        <v>Off</v>
      </c>
    </row>
    <row r="5751" spans="2:7" x14ac:dyDescent="0.35">
      <c r="B5751" s="3">
        <v>46262.291666652738</v>
      </c>
      <c r="C5751" s="84">
        <v>0.47414831090249376</v>
      </c>
      <c r="D5751" s="76">
        <f t="shared" si="356"/>
        <v>8</v>
      </c>
      <c r="E5751" s="76">
        <f t="shared" si="357"/>
        <v>7</v>
      </c>
      <c r="F5751" s="101">
        <f t="shared" si="358"/>
        <v>6</v>
      </c>
      <c r="G5751" s="101" t="str">
        <f t="shared" si="359"/>
        <v>Off</v>
      </c>
    </row>
    <row r="5752" spans="2:7" x14ac:dyDescent="0.35">
      <c r="B5752" s="3">
        <v>46262.333333319402</v>
      </c>
      <c r="C5752" s="84">
        <v>5.2418869780855273</v>
      </c>
      <c r="D5752" s="76">
        <f t="shared" si="356"/>
        <v>8</v>
      </c>
      <c r="E5752" s="76">
        <f t="shared" si="357"/>
        <v>8</v>
      </c>
      <c r="F5752" s="101">
        <f t="shared" si="358"/>
        <v>6</v>
      </c>
      <c r="G5752" s="101" t="str">
        <f t="shared" si="359"/>
        <v>On</v>
      </c>
    </row>
    <row r="5753" spans="2:7" x14ac:dyDescent="0.35">
      <c r="B5753" s="3">
        <v>46262.374999986067</v>
      </c>
      <c r="C5753" s="84">
        <v>11.915425934622807</v>
      </c>
      <c r="D5753" s="76">
        <f t="shared" si="356"/>
        <v>8</v>
      </c>
      <c r="E5753" s="76">
        <f t="shared" si="357"/>
        <v>9</v>
      </c>
      <c r="F5753" s="101">
        <f t="shared" si="358"/>
        <v>6</v>
      </c>
      <c r="G5753" s="101" t="str">
        <f t="shared" si="359"/>
        <v>On</v>
      </c>
    </row>
    <row r="5754" spans="2:7" x14ac:dyDescent="0.35">
      <c r="B5754" s="3">
        <v>46262.416666652731</v>
      </c>
      <c r="C5754" s="84">
        <v>14.033093725485811</v>
      </c>
      <c r="D5754" s="76">
        <f t="shared" si="356"/>
        <v>8</v>
      </c>
      <c r="E5754" s="76">
        <f t="shared" si="357"/>
        <v>10</v>
      </c>
      <c r="F5754" s="101">
        <f t="shared" si="358"/>
        <v>6</v>
      </c>
      <c r="G5754" s="101" t="str">
        <f t="shared" si="359"/>
        <v>On</v>
      </c>
    </row>
    <row r="5755" spans="2:7" x14ac:dyDescent="0.35">
      <c r="B5755" s="3">
        <v>46262.458333319395</v>
      </c>
      <c r="C5755" s="84">
        <v>17.160262899477807</v>
      </c>
      <c r="D5755" s="76">
        <f t="shared" si="356"/>
        <v>8</v>
      </c>
      <c r="E5755" s="76">
        <f t="shared" si="357"/>
        <v>11</v>
      </c>
      <c r="F5755" s="101">
        <f t="shared" si="358"/>
        <v>6</v>
      </c>
      <c r="G5755" s="101" t="str">
        <f t="shared" si="359"/>
        <v>On</v>
      </c>
    </row>
    <row r="5756" spans="2:7" x14ac:dyDescent="0.35">
      <c r="B5756" s="3">
        <v>46262.499999986059</v>
      </c>
      <c r="C5756" s="84">
        <v>14.896034976695221</v>
      </c>
      <c r="D5756" s="76">
        <f t="shared" si="356"/>
        <v>8</v>
      </c>
      <c r="E5756" s="76">
        <f t="shared" si="357"/>
        <v>12</v>
      </c>
      <c r="F5756" s="101">
        <f t="shared" si="358"/>
        <v>6</v>
      </c>
      <c r="G5756" s="101" t="str">
        <f t="shared" si="359"/>
        <v>On</v>
      </c>
    </row>
    <row r="5757" spans="2:7" x14ac:dyDescent="0.35">
      <c r="B5757" s="3">
        <v>46262.541666652724</v>
      </c>
      <c r="C5757" s="84">
        <v>14.66541500478821</v>
      </c>
      <c r="D5757" s="76">
        <f t="shared" si="356"/>
        <v>8</v>
      </c>
      <c r="E5757" s="76">
        <f t="shared" si="357"/>
        <v>13</v>
      </c>
      <c r="F5757" s="101">
        <f t="shared" si="358"/>
        <v>6</v>
      </c>
      <c r="G5757" s="101" t="str">
        <f t="shared" si="359"/>
        <v>On</v>
      </c>
    </row>
    <row r="5758" spans="2:7" x14ac:dyDescent="0.35">
      <c r="B5758" s="3">
        <v>46262.583333319388</v>
      </c>
      <c r="C5758" s="84">
        <v>13.041314651067893</v>
      </c>
      <c r="D5758" s="76">
        <f t="shared" si="356"/>
        <v>8</v>
      </c>
      <c r="E5758" s="76">
        <f t="shared" si="357"/>
        <v>14</v>
      </c>
      <c r="F5758" s="101">
        <f t="shared" si="358"/>
        <v>6</v>
      </c>
      <c r="G5758" s="101" t="str">
        <f t="shared" si="359"/>
        <v>On</v>
      </c>
    </row>
    <row r="5759" spans="2:7" x14ac:dyDescent="0.35">
      <c r="B5759" s="3">
        <v>46262.624999986052</v>
      </c>
      <c r="C5759" s="84">
        <v>12.33806226225111</v>
      </c>
      <c r="D5759" s="76">
        <f t="shared" si="356"/>
        <v>8</v>
      </c>
      <c r="E5759" s="76">
        <f t="shared" si="357"/>
        <v>15</v>
      </c>
      <c r="F5759" s="101">
        <f t="shared" si="358"/>
        <v>6</v>
      </c>
      <c r="G5759" s="101" t="str">
        <f t="shared" si="359"/>
        <v>On</v>
      </c>
    </row>
    <row r="5760" spans="2:7" x14ac:dyDescent="0.35">
      <c r="B5760" s="3">
        <v>46262.666666652716</v>
      </c>
      <c r="C5760" s="84">
        <v>10.778335474576968</v>
      </c>
      <c r="D5760" s="76">
        <f t="shared" si="356"/>
        <v>8</v>
      </c>
      <c r="E5760" s="76">
        <f t="shared" si="357"/>
        <v>16</v>
      </c>
      <c r="F5760" s="101">
        <f t="shared" si="358"/>
        <v>6</v>
      </c>
      <c r="G5760" s="101" t="str">
        <f t="shared" si="359"/>
        <v>On</v>
      </c>
    </row>
    <row r="5761" spans="2:7" x14ac:dyDescent="0.35">
      <c r="B5761" s="3">
        <v>46262.70833331938</v>
      </c>
      <c r="C5761" s="84">
        <v>10.697864859452695</v>
      </c>
      <c r="D5761" s="76">
        <f t="shared" si="356"/>
        <v>8</v>
      </c>
      <c r="E5761" s="76">
        <f t="shared" si="357"/>
        <v>17</v>
      </c>
      <c r="F5761" s="101">
        <f t="shared" si="358"/>
        <v>6</v>
      </c>
      <c r="G5761" s="101" t="str">
        <f t="shared" si="359"/>
        <v>On</v>
      </c>
    </row>
    <row r="5762" spans="2:7" x14ac:dyDescent="0.35">
      <c r="B5762" s="3">
        <v>46262.749999986045</v>
      </c>
      <c r="C5762" s="84">
        <v>12.062419364837865</v>
      </c>
      <c r="D5762" s="76">
        <f t="shared" si="356"/>
        <v>8</v>
      </c>
      <c r="E5762" s="76">
        <f t="shared" si="357"/>
        <v>18</v>
      </c>
      <c r="F5762" s="101">
        <f t="shared" si="358"/>
        <v>6</v>
      </c>
      <c r="G5762" s="101" t="str">
        <f t="shared" si="359"/>
        <v>On</v>
      </c>
    </row>
    <row r="5763" spans="2:7" x14ac:dyDescent="0.35">
      <c r="B5763" s="3">
        <v>46262.791666652709</v>
      </c>
      <c r="C5763" s="84">
        <v>2.5439411237344633</v>
      </c>
      <c r="D5763" s="76">
        <f t="shared" si="356"/>
        <v>8</v>
      </c>
      <c r="E5763" s="76">
        <f t="shared" si="357"/>
        <v>19</v>
      </c>
      <c r="F5763" s="101">
        <f t="shared" si="358"/>
        <v>6</v>
      </c>
      <c r="G5763" s="101" t="str">
        <f t="shared" si="359"/>
        <v>On</v>
      </c>
    </row>
    <row r="5764" spans="2:7" x14ac:dyDescent="0.35">
      <c r="B5764" s="3">
        <v>46262.833333319373</v>
      </c>
      <c r="C5764" s="84">
        <v>0</v>
      </c>
      <c r="D5764" s="76">
        <f t="shared" si="356"/>
        <v>8</v>
      </c>
      <c r="E5764" s="76">
        <f t="shared" si="357"/>
        <v>20</v>
      </c>
      <c r="F5764" s="101">
        <f t="shared" si="358"/>
        <v>6</v>
      </c>
      <c r="G5764" s="101" t="str">
        <f t="shared" si="359"/>
        <v>On</v>
      </c>
    </row>
    <row r="5765" spans="2:7" x14ac:dyDescent="0.35">
      <c r="B5765" s="3">
        <v>46262.874999986037</v>
      </c>
      <c r="C5765" s="84">
        <v>0</v>
      </c>
      <c r="D5765" s="76">
        <f t="shared" si="356"/>
        <v>8</v>
      </c>
      <c r="E5765" s="76">
        <f t="shared" si="357"/>
        <v>21</v>
      </c>
      <c r="F5765" s="101">
        <f t="shared" si="358"/>
        <v>6</v>
      </c>
      <c r="G5765" s="101" t="str">
        <f t="shared" si="359"/>
        <v>On</v>
      </c>
    </row>
    <row r="5766" spans="2:7" x14ac:dyDescent="0.35">
      <c r="B5766" s="3">
        <v>46262.916666652702</v>
      </c>
      <c r="C5766" s="84">
        <v>0</v>
      </c>
      <c r="D5766" s="76">
        <f t="shared" si="356"/>
        <v>8</v>
      </c>
      <c r="E5766" s="76">
        <f t="shared" si="357"/>
        <v>22</v>
      </c>
      <c r="F5766" s="101">
        <f t="shared" si="358"/>
        <v>6</v>
      </c>
      <c r="G5766" s="101" t="str">
        <f t="shared" si="359"/>
        <v>On</v>
      </c>
    </row>
    <row r="5767" spans="2:7" x14ac:dyDescent="0.35">
      <c r="B5767" s="3">
        <v>46262.958333319366</v>
      </c>
      <c r="C5767" s="84">
        <v>0</v>
      </c>
      <c r="D5767" s="76">
        <f t="shared" si="356"/>
        <v>8</v>
      </c>
      <c r="E5767" s="76">
        <f t="shared" si="357"/>
        <v>23</v>
      </c>
      <c r="F5767" s="101">
        <f t="shared" si="358"/>
        <v>6</v>
      </c>
      <c r="G5767" s="101" t="str">
        <f t="shared" si="359"/>
        <v>On</v>
      </c>
    </row>
    <row r="5768" spans="2:7" x14ac:dyDescent="0.35">
      <c r="B5768" s="3">
        <v>46262.99999998603</v>
      </c>
      <c r="C5768" s="84">
        <v>0</v>
      </c>
      <c r="D5768" s="76">
        <f t="shared" si="356"/>
        <v>8</v>
      </c>
      <c r="E5768" s="76">
        <f t="shared" si="357"/>
        <v>0</v>
      </c>
      <c r="F5768" s="101">
        <f t="shared" si="358"/>
        <v>7</v>
      </c>
      <c r="G5768" s="101" t="str">
        <f t="shared" si="359"/>
        <v>Off</v>
      </c>
    </row>
    <row r="5769" spans="2:7" x14ac:dyDescent="0.35">
      <c r="B5769" s="3">
        <v>46263.041666652694</v>
      </c>
      <c r="C5769" s="84">
        <v>0</v>
      </c>
      <c r="D5769" s="76">
        <f t="shared" ref="D5769:D5832" si="360">MONTH(B5769)</f>
        <v>8</v>
      </c>
      <c r="E5769" s="76">
        <f t="shared" si="357"/>
        <v>1</v>
      </c>
      <c r="F5769" s="101">
        <f t="shared" si="358"/>
        <v>7</v>
      </c>
      <c r="G5769" s="101" t="str">
        <f t="shared" si="359"/>
        <v>Off</v>
      </c>
    </row>
    <row r="5770" spans="2:7" x14ac:dyDescent="0.35">
      <c r="B5770" s="3">
        <v>46263.083333319359</v>
      </c>
      <c r="C5770" s="84">
        <v>0</v>
      </c>
      <c r="D5770" s="76">
        <f t="shared" si="360"/>
        <v>8</v>
      </c>
      <c r="E5770" s="76">
        <f t="shared" ref="E5770:E5833" si="361">HOUR(B5770)</f>
        <v>2</v>
      </c>
      <c r="F5770" s="101">
        <f t="shared" ref="F5770:F5833" si="362">WEEKDAY(B5770,1)</f>
        <v>7</v>
      </c>
      <c r="G5770" s="101" t="str">
        <f t="shared" ref="G5770:G5833" si="363">IF(OR(F5770=$F$6,F5770=$F$7),"Off",IF(E5770&lt;8,"Off","On"))</f>
        <v>Off</v>
      </c>
    </row>
    <row r="5771" spans="2:7" x14ac:dyDescent="0.35">
      <c r="B5771" s="3">
        <v>46263.124999986023</v>
      </c>
      <c r="C5771" s="84">
        <v>0</v>
      </c>
      <c r="D5771" s="76">
        <f t="shared" si="360"/>
        <v>8</v>
      </c>
      <c r="E5771" s="76">
        <f t="shared" si="361"/>
        <v>3</v>
      </c>
      <c r="F5771" s="101">
        <f t="shared" si="362"/>
        <v>7</v>
      </c>
      <c r="G5771" s="101" t="str">
        <f t="shared" si="363"/>
        <v>Off</v>
      </c>
    </row>
    <row r="5772" spans="2:7" x14ac:dyDescent="0.35">
      <c r="B5772" s="3">
        <v>46263.166666652687</v>
      </c>
      <c r="C5772" s="84">
        <v>0</v>
      </c>
      <c r="D5772" s="76">
        <f t="shared" si="360"/>
        <v>8</v>
      </c>
      <c r="E5772" s="76">
        <f t="shared" si="361"/>
        <v>4</v>
      </c>
      <c r="F5772" s="101">
        <f t="shared" si="362"/>
        <v>7</v>
      </c>
      <c r="G5772" s="101" t="str">
        <f t="shared" si="363"/>
        <v>Off</v>
      </c>
    </row>
    <row r="5773" spans="2:7" x14ac:dyDescent="0.35">
      <c r="B5773" s="3">
        <v>46263.208333319351</v>
      </c>
      <c r="C5773" s="84">
        <v>0</v>
      </c>
      <c r="D5773" s="76">
        <f t="shared" si="360"/>
        <v>8</v>
      </c>
      <c r="E5773" s="76">
        <f t="shared" si="361"/>
        <v>5</v>
      </c>
      <c r="F5773" s="101">
        <f t="shared" si="362"/>
        <v>7</v>
      </c>
      <c r="G5773" s="101" t="str">
        <f t="shared" si="363"/>
        <v>Off</v>
      </c>
    </row>
    <row r="5774" spans="2:7" x14ac:dyDescent="0.35">
      <c r="B5774" s="3">
        <v>46263.249999986016</v>
      </c>
      <c r="C5774" s="84">
        <v>0</v>
      </c>
      <c r="D5774" s="76">
        <f t="shared" si="360"/>
        <v>8</v>
      </c>
      <c r="E5774" s="76">
        <f t="shared" si="361"/>
        <v>6</v>
      </c>
      <c r="F5774" s="101">
        <f t="shared" si="362"/>
        <v>7</v>
      </c>
      <c r="G5774" s="101" t="str">
        <f t="shared" si="363"/>
        <v>Off</v>
      </c>
    </row>
    <row r="5775" spans="2:7" x14ac:dyDescent="0.35">
      <c r="B5775" s="3">
        <v>46263.29166665268</v>
      </c>
      <c r="C5775" s="84">
        <v>0.21649000425779397</v>
      </c>
      <c r="D5775" s="76">
        <f t="shared" si="360"/>
        <v>8</v>
      </c>
      <c r="E5775" s="76">
        <f t="shared" si="361"/>
        <v>7</v>
      </c>
      <c r="F5775" s="101">
        <f t="shared" si="362"/>
        <v>7</v>
      </c>
      <c r="G5775" s="101" t="str">
        <f t="shared" si="363"/>
        <v>Off</v>
      </c>
    </row>
    <row r="5776" spans="2:7" x14ac:dyDescent="0.35">
      <c r="B5776" s="3">
        <v>46263.333333319344</v>
      </c>
      <c r="C5776" s="84">
        <v>2.026546609949921</v>
      </c>
      <c r="D5776" s="76">
        <f t="shared" si="360"/>
        <v>8</v>
      </c>
      <c r="E5776" s="76">
        <f t="shared" si="361"/>
        <v>8</v>
      </c>
      <c r="F5776" s="101">
        <f t="shared" si="362"/>
        <v>7</v>
      </c>
      <c r="G5776" s="101" t="str">
        <f t="shared" si="363"/>
        <v>Off</v>
      </c>
    </row>
    <row r="5777" spans="2:7" x14ac:dyDescent="0.35">
      <c r="B5777" s="3">
        <v>46263.374999986008</v>
      </c>
      <c r="C5777" s="84">
        <v>10.3055582057642</v>
      </c>
      <c r="D5777" s="76">
        <f t="shared" si="360"/>
        <v>8</v>
      </c>
      <c r="E5777" s="76">
        <f t="shared" si="361"/>
        <v>9</v>
      </c>
      <c r="F5777" s="101">
        <f t="shared" si="362"/>
        <v>7</v>
      </c>
      <c r="G5777" s="101" t="str">
        <f t="shared" si="363"/>
        <v>Off</v>
      </c>
    </row>
    <row r="5778" spans="2:7" x14ac:dyDescent="0.35">
      <c r="B5778" s="3">
        <v>46263.416666652673</v>
      </c>
      <c r="C5778" s="84">
        <v>15.70272334766546</v>
      </c>
      <c r="D5778" s="76">
        <f t="shared" si="360"/>
        <v>8</v>
      </c>
      <c r="E5778" s="76">
        <f t="shared" si="361"/>
        <v>10</v>
      </c>
      <c r="F5778" s="101">
        <f t="shared" si="362"/>
        <v>7</v>
      </c>
      <c r="G5778" s="101" t="str">
        <f t="shared" si="363"/>
        <v>Off</v>
      </c>
    </row>
    <row r="5779" spans="2:7" x14ac:dyDescent="0.35">
      <c r="B5779" s="3">
        <v>46263.458333319337</v>
      </c>
      <c r="C5779" s="84">
        <v>19.812617264068734</v>
      </c>
      <c r="D5779" s="76">
        <f t="shared" si="360"/>
        <v>8</v>
      </c>
      <c r="E5779" s="76">
        <f t="shared" si="361"/>
        <v>11</v>
      </c>
      <c r="F5779" s="101">
        <f t="shared" si="362"/>
        <v>7</v>
      </c>
      <c r="G5779" s="101" t="str">
        <f t="shared" si="363"/>
        <v>Off</v>
      </c>
    </row>
    <row r="5780" spans="2:7" x14ac:dyDescent="0.35">
      <c r="B5780" s="3">
        <v>46263.499999986001</v>
      </c>
      <c r="C5780" s="84">
        <v>19.739651331472661</v>
      </c>
      <c r="D5780" s="76">
        <f t="shared" si="360"/>
        <v>8</v>
      </c>
      <c r="E5780" s="76">
        <f t="shared" si="361"/>
        <v>12</v>
      </c>
      <c r="F5780" s="101">
        <f t="shared" si="362"/>
        <v>7</v>
      </c>
      <c r="G5780" s="101" t="str">
        <f t="shared" si="363"/>
        <v>Off</v>
      </c>
    </row>
    <row r="5781" spans="2:7" x14ac:dyDescent="0.35">
      <c r="B5781" s="3">
        <v>46263.541666652665</v>
      </c>
      <c r="C5781" s="84">
        <v>16.820254432528277</v>
      </c>
      <c r="D5781" s="76">
        <f t="shared" si="360"/>
        <v>8</v>
      </c>
      <c r="E5781" s="76">
        <f t="shared" si="361"/>
        <v>13</v>
      </c>
      <c r="F5781" s="101">
        <f t="shared" si="362"/>
        <v>7</v>
      </c>
      <c r="G5781" s="101" t="str">
        <f t="shared" si="363"/>
        <v>Off</v>
      </c>
    </row>
    <row r="5782" spans="2:7" x14ac:dyDescent="0.35">
      <c r="B5782" s="3">
        <v>46263.58333331933</v>
      </c>
      <c r="C5782" s="84">
        <v>16.066594082834133</v>
      </c>
      <c r="D5782" s="76">
        <f t="shared" si="360"/>
        <v>8</v>
      </c>
      <c r="E5782" s="76">
        <f t="shared" si="361"/>
        <v>14</v>
      </c>
      <c r="F5782" s="101">
        <f t="shared" si="362"/>
        <v>7</v>
      </c>
      <c r="G5782" s="101" t="str">
        <f t="shared" si="363"/>
        <v>Off</v>
      </c>
    </row>
    <row r="5783" spans="2:7" x14ac:dyDescent="0.35">
      <c r="B5783" s="3">
        <v>46263.624999985994</v>
      </c>
      <c r="C5783" s="84">
        <v>13.734249069970158</v>
      </c>
      <c r="D5783" s="76">
        <f t="shared" si="360"/>
        <v>8</v>
      </c>
      <c r="E5783" s="76">
        <f t="shared" si="361"/>
        <v>15</v>
      </c>
      <c r="F5783" s="101">
        <f t="shared" si="362"/>
        <v>7</v>
      </c>
      <c r="G5783" s="101" t="str">
        <f t="shared" si="363"/>
        <v>Off</v>
      </c>
    </row>
    <row r="5784" spans="2:7" x14ac:dyDescent="0.35">
      <c r="B5784" s="3">
        <v>46263.666666652658</v>
      </c>
      <c r="C5784" s="84">
        <v>12.549012326593786</v>
      </c>
      <c r="D5784" s="76">
        <f t="shared" si="360"/>
        <v>8</v>
      </c>
      <c r="E5784" s="76">
        <f t="shared" si="361"/>
        <v>16</v>
      </c>
      <c r="F5784" s="101">
        <f t="shared" si="362"/>
        <v>7</v>
      </c>
      <c r="G5784" s="101" t="str">
        <f t="shared" si="363"/>
        <v>Off</v>
      </c>
    </row>
    <row r="5785" spans="2:7" x14ac:dyDescent="0.35">
      <c r="B5785" s="3">
        <v>46263.708333319322</v>
      </c>
      <c r="C5785" s="84">
        <v>2.7108730426396503</v>
      </c>
      <c r="D5785" s="76">
        <f t="shared" si="360"/>
        <v>8</v>
      </c>
      <c r="E5785" s="76">
        <f t="shared" si="361"/>
        <v>17</v>
      </c>
      <c r="F5785" s="101">
        <f t="shared" si="362"/>
        <v>7</v>
      </c>
      <c r="G5785" s="101" t="str">
        <f t="shared" si="363"/>
        <v>Off</v>
      </c>
    </row>
    <row r="5786" spans="2:7" x14ac:dyDescent="0.35">
      <c r="B5786" s="3">
        <v>46263.749999985987</v>
      </c>
      <c r="C5786" s="84">
        <v>0.20041856347924872</v>
      </c>
      <c r="D5786" s="76">
        <f t="shared" si="360"/>
        <v>8</v>
      </c>
      <c r="E5786" s="76">
        <f t="shared" si="361"/>
        <v>18</v>
      </c>
      <c r="F5786" s="101">
        <f t="shared" si="362"/>
        <v>7</v>
      </c>
      <c r="G5786" s="101" t="str">
        <f t="shared" si="363"/>
        <v>Off</v>
      </c>
    </row>
    <row r="5787" spans="2:7" x14ac:dyDescent="0.35">
      <c r="B5787" s="3">
        <v>46263.791666652651</v>
      </c>
      <c r="C5787" s="84">
        <v>0.15994061444533283</v>
      </c>
      <c r="D5787" s="76">
        <f t="shared" si="360"/>
        <v>8</v>
      </c>
      <c r="E5787" s="76">
        <f t="shared" si="361"/>
        <v>19</v>
      </c>
      <c r="F5787" s="101">
        <f t="shared" si="362"/>
        <v>7</v>
      </c>
      <c r="G5787" s="101" t="str">
        <f t="shared" si="363"/>
        <v>Off</v>
      </c>
    </row>
    <row r="5788" spans="2:7" x14ac:dyDescent="0.35">
      <c r="B5788" s="3">
        <v>46263.833333319315</v>
      </c>
      <c r="C5788" s="84">
        <v>0</v>
      </c>
      <c r="D5788" s="76">
        <f t="shared" si="360"/>
        <v>8</v>
      </c>
      <c r="E5788" s="76">
        <f t="shared" si="361"/>
        <v>20</v>
      </c>
      <c r="F5788" s="101">
        <f t="shared" si="362"/>
        <v>7</v>
      </c>
      <c r="G5788" s="101" t="str">
        <f t="shared" si="363"/>
        <v>Off</v>
      </c>
    </row>
    <row r="5789" spans="2:7" x14ac:dyDescent="0.35">
      <c r="B5789" s="3">
        <v>46263.874999985979</v>
      </c>
      <c r="C5789" s="84">
        <v>0</v>
      </c>
      <c r="D5789" s="76">
        <f t="shared" si="360"/>
        <v>8</v>
      </c>
      <c r="E5789" s="76">
        <f t="shared" si="361"/>
        <v>21</v>
      </c>
      <c r="F5789" s="101">
        <f t="shared" si="362"/>
        <v>7</v>
      </c>
      <c r="G5789" s="101" t="str">
        <f t="shared" si="363"/>
        <v>Off</v>
      </c>
    </row>
    <row r="5790" spans="2:7" x14ac:dyDescent="0.35">
      <c r="B5790" s="3">
        <v>46263.916666652643</v>
      </c>
      <c r="C5790" s="84">
        <v>0</v>
      </c>
      <c r="D5790" s="76">
        <f t="shared" si="360"/>
        <v>8</v>
      </c>
      <c r="E5790" s="76">
        <f t="shared" si="361"/>
        <v>22</v>
      </c>
      <c r="F5790" s="101">
        <f t="shared" si="362"/>
        <v>7</v>
      </c>
      <c r="G5790" s="101" t="str">
        <f t="shared" si="363"/>
        <v>Off</v>
      </c>
    </row>
    <row r="5791" spans="2:7" x14ac:dyDescent="0.35">
      <c r="B5791" s="3">
        <v>46263.958333319308</v>
      </c>
      <c r="C5791" s="84">
        <v>0</v>
      </c>
      <c r="D5791" s="76">
        <f t="shared" si="360"/>
        <v>8</v>
      </c>
      <c r="E5791" s="76">
        <f t="shared" si="361"/>
        <v>23</v>
      </c>
      <c r="F5791" s="101">
        <f t="shared" si="362"/>
        <v>7</v>
      </c>
      <c r="G5791" s="101" t="str">
        <f t="shared" si="363"/>
        <v>Off</v>
      </c>
    </row>
    <row r="5792" spans="2:7" x14ac:dyDescent="0.35">
      <c r="B5792" s="3">
        <v>46263.999999985972</v>
      </c>
      <c r="C5792" s="84">
        <v>0</v>
      </c>
      <c r="D5792" s="76">
        <f t="shared" si="360"/>
        <v>8</v>
      </c>
      <c r="E5792" s="76">
        <f t="shared" si="361"/>
        <v>0</v>
      </c>
      <c r="F5792" s="101">
        <f t="shared" si="362"/>
        <v>1</v>
      </c>
      <c r="G5792" s="101" t="str">
        <f t="shared" si="363"/>
        <v>Off</v>
      </c>
    </row>
    <row r="5793" spans="2:7" x14ac:dyDescent="0.35">
      <c r="B5793" s="3">
        <v>46264.041666652636</v>
      </c>
      <c r="C5793" s="84">
        <v>0</v>
      </c>
      <c r="D5793" s="76">
        <f t="shared" si="360"/>
        <v>8</v>
      </c>
      <c r="E5793" s="76">
        <f t="shared" si="361"/>
        <v>1</v>
      </c>
      <c r="F5793" s="101">
        <f t="shared" si="362"/>
        <v>1</v>
      </c>
      <c r="G5793" s="101" t="str">
        <f t="shared" si="363"/>
        <v>Off</v>
      </c>
    </row>
    <row r="5794" spans="2:7" x14ac:dyDescent="0.35">
      <c r="B5794" s="3">
        <v>46264.0833333193</v>
      </c>
      <c r="C5794" s="84">
        <v>0</v>
      </c>
      <c r="D5794" s="76">
        <f t="shared" si="360"/>
        <v>8</v>
      </c>
      <c r="E5794" s="76">
        <f t="shared" si="361"/>
        <v>2</v>
      </c>
      <c r="F5794" s="101">
        <f t="shared" si="362"/>
        <v>1</v>
      </c>
      <c r="G5794" s="101" t="str">
        <f t="shared" si="363"/>
        <v>Off</v>
      </c>
    </row>
    <row r="5795" spans="2:7" x14ac:dyDescent="0.35">
      <c r="B5795" s="3">
        <v>46264.124999985965</v>
      </c>
      <c r="C5795" s="84">
        <v>0</v>
      </c>
      <c r="D5795" s="76">
        <f t="shared" si="360"/>
        <v>8</v>
      </c>
      <c r="E5795" s="76">
        <f t="shared" si="361"/>
        <v>3</v>
      </c>
      <c r="F5795" s="101">
        <f t="shared" si="362"/>
        <v>1</v>
      </c>
      <c r="G5795" s="101" t="str">
        <f t="shared" si="363"/>
        <v>Off</v>
      </c>
    </row>
    <row r="5796" spans="2:7" x14ac:dyDescent="0.35">
      <c r="B5796" s="3">
        <v>46264.166666652629</v>
      </c>
      <c r="C5796" s="84">
        <v>0</v>
      </c>
      <c r="D5796" s="76">
        <f t="shared" si="360"/>
        <v>8</v>
      </c>
      <c r="E5796" s="76">
        <f t="shared" si="361"/>
        <v>4</v>
      </c>
      <c r="F5796" s="101">
        <f t="shared" si="362"/>
        <v>1</v>
      </c>
      <c r="G5796" s="101" t="str">
        <f t="shared" si="363"/>
        <v>Off</v>
      </c>
    </row>
    <row r="5797" spans="2:7" x14ac:dyDescent="0.35">
      <c r="B5797" s="3">
        <v>46264.208333319293</v>
      </c>
      <c r="C5797" s="84">
        <v>0</v>
      </c>
      <c r="D5797" s="76">
        <f t="shared" si="360"/>
        <v>8</v>
      </c>
      <c r="E5797" s="76">
        <f t="shared" si="361"/>
        <v>5</v>
      </c>
      <c r="F5797" s="101">
        <f t="shared" si="362"/>
        <v>1</v>
      </c>
      <c r="G5797" s="101" t="str">
        <f t="shared" si="363"/>
        <v>Off</v>
      </c>
    </row>
    <row r="5798" spans="2:7" x14ac:dyDescent="0.35">
      <c r="B5798" s="3">
        <v>46264.249999985957</v>
      </c>
      <c r="C5798" s="84">
        <v>0</v>
      </c>
      <c r="D5798" s="76">
        <f t="shared" si="360"/>
        <v>8</v>
      </c>
      <c r="E5798" s="76">
        <f t="shared" si="361"/>
        <v>6</v>
      </c>
      <c r="F5798" s="101">
        <f t="shared" si="362"/>
        <v>1</v>
      </c>
      <c r="G5798" s="101" t="str">
        <f t="shared" si="363"/>
        <v>Off</v>
      </c>
    </row>
    <row r="5799" spans="2:7" x14ac:dyDescent="0.35">
      <c r="B5799" s="3">
        <v>46264.291666652622</v>
      </c>
      <c r="C5799" s="84">
        <v>2.1033551302312294</v>
      </c>
      <c r="D5799" s="76">
        <f t="shared" si="360"/>
        <v>8</v>
      </c>
      <c r="E5799" s="76">
        <f t="shared" si="361"/>
        <v>7</v>
      </c>
      <c r="F5799" s="101">
        <f t="shared" si="362"/>
        <v>1</v>
      </c>
      <c r="G5799" s="101" t="str">
        <f t="shared" si="363"/>
        <v>Off</v>
      </c>
    </row>
    <row r="5800" spans="2:7" x14ac:dyDescent="0.35">
      <c r="B5800" s="3">
        <v>46264.333333319286</v>
      </c>
      <c r="C5800" s="84">
        <v>11.096419638212987</v>
      </c>
      <c r="D5800" s="76">
        <f t="shared" si="360"/>
        <v>8</v>
      </c>
      <c r="E5800" s="76">
        <f t="shared" si="361"/>
        <v>8</v>
      </c>
      <c r="F5800" s="101">
        <f t="shared" si="362"/>
        <v>1</v>
      </c>
      <c r="G5800" s="101" t="str">
        <f t="shared" si="363"/>
        <v>Off</v>
      </c>
    </row>
    <row r="5801" spans="2:7" x14ac:dyDescent="0.35">
      <c r="B5801" s="3">
        <v>46264.37499998595</v>
      </c>
      <c r="C5801" s="84">
        <v>17.022047632993143</v>
      </c>
      <c r="D5801" s="76">
        <f t="shared" si="360"/>
        <v>8</v>
      </c>
      <c r="E5801" s="76">
        <f t="shared" si="361"/>
        <v>9</v>
      </c>
      <c r="F5801" s="101">
        <f t="shared" si="362"/>
        <v>1</v>
      </c>
      <c r="G5801" s="101" t="str">
        <f t="shared" si="363"/>
        <v>Off</v>
      </c>
    </row>
    <row r="5802" spans="2:7" x14ac:dyDescent="0.35">
      <c r="B5802" s="3">
        <v>46264.416666652614</v>
      </c>
      <c r="C5802" s="84">
        <v>19.143240275281265</v>
      </c>
      <c r="D5802" s="76">
        <f t="shared" si="360"/>
        <v>8</v>
      </c>
      <c r="E5802" s="76">
        <f t="shared" si="361"/>
        <v>10</v>
      </c>
      <c r="F5802" s="101">
        <f t="shared" si="362"/>
        <v>1</v>
      </c>
      <c r="G5802" s="101" t="str">
        <f t="shared" si="363"/>
        <v>Off</v>
      </c>
    </row>
    <row r="5803" spans="2:7" x14ac:dyDescent="0.35">
      <c r="B5803" s="3">
        <v>46264.458333319279</v>
      </c>
      <c r="C5803" s="84">
        <v>15.926346926788163</v>
      </c>
      <c r="D5803" s="76">
        <f t="shared" si="360"/>
        <v>8</v>
      </c>
      <c r="E5803" s="76">
        <f t="shared" si="361"/>
        <v>11</v>
      </c>
      <c r="F5803" s="101">
        <f t="shared" si="362"/>
        <v>1</v>
      </c>
      <c r="G5803" s="101" t="str">
        <f t="shared" si="363"/>
        <v>Off</v>
      </c>
    </row>
    <row r="5804" spans="2:7" x14ac:dyDescent="0.35">
      <c r="B5804" s="3">
        <v>46264.499999985943</v>
      </c>
      <c r="C5804" s="84">
        <v>15.624224862291967</v>
      </c>
      <c r="D5804" s="76">
        <f t="shared" si="360"/>
        <v>8</v>
      </c>
      <c r="E5804" s="76">
        <f t="shared" si="361"/>
        <v>12</v>
      </c>
      <c r="F5804" s="101">
        <f t="shared" si="362"/>
        <v>1</v>
      </c>
      <c r="G5804" s="101" t="str">
        <f t="shared" si="363"/>
        <v>Off</v>
      </c>
    </row>
    <row r="5805" spans="2:7" x14ac:dyDescent="0.35">
      <c r="B5805" s="3">
        <v>46264.541666652607</v>
      </c>
      <c r="C5805" s="84">
        <v>15.704061179637577</v>
      </c>
      <c r="D5805" s="76">
        <f t="shared" si="360"/>
        <v>8</v>
      </c>
      <c r="E5805" s="76">
        <f t="shared" si="361"/>
        <v>13</v>
      </c>
      <c r="F5805" s="101">
        <f t="shared" si="362"/>
        <v>1</v>
      </c>
      <c r="G5805" s="101" t="str">
        <f t="shared" si="363"/>
        <v>Off</v>
      </c>
    </row>
    <row r="5806" spans="2:7" x14ac:dyDescent="0.35">
      <c r="B5806" s="3">
        <v>46264.583333319271</v>
      </c>
      <c r="C5806" s="84">
        <v>14.87172035963253</v>
      </c>
      <c r="D5806" s="76">
        <f t="shared" si="360"/>
        <v>8</v>
      </c>
      <c r="E5806" s="76">
        <f t="shared" si="361"/>
        <v>14</v>
      </c>
      <c r="F5806" s="101">
        <f t="shared" si="362"/>
        <v>1</v>
      </c>
      <c r="G5806" s="101" t="str">
        <f t="shared" si="363"/>
        <v>Off</v>
      </c>
    </row>
    <row r="5807" spans="2:7" x14ac:dyDescent="0.35">
      <c r="B5807" s="3">
        <v>46264.624999985936</v>
      </c>
      <c r="C5807" s="84">
        <v>7.4591075648280256</v>
      </c>
      <c r="D5807" s="76">
        <f t="shared" si="360"/>
        <v>8</v>
      </c>
      <c r="E5807" s="76">
        <f t="shared" si="361"/>
        <v>15</v>
      </c>
      <c r="F5807" s="101">
        <f t="shared" si="362"/>
        <v>1</v>
      </c>
      <c r="G5807" s="101" t="str">
        <f t="shared" si="363"/>
        <v>Off</v>
      </c>
    </row>
    <row r="5808" spans="2:7" x14ac:dyDescent="0.35">
      <c r="B5808" s="3">
        <v>46264.6666666526</v>
      </c>
      <c r="C5808" s="84">
        <v>16.404983633221818</v>
      </c>
      <c r="D5808" s="76">
        <f t="shared" si="360"/>
        <v>8</v>
      </c>
      <c r="E5808" s="76">
        <f t="shared" si="361"/>
        <v>16</v>
      </c>
      <c r="F5808" s="101">
        <f t="shared" si="362"/>
        <v>1</v>
      </c>
      <c r="G5808" s="101" t="str">
        <f t="shared" si="363"/>
        <v>Off</v>
      </c>
    </row>
    <row r="5809" spans="2:7" x14ac:dyDescent="0.35">
      <c r="B5809" s="3">
        <v>46264.708333319264</v>
      </c>
      <c r="C5809" s="84">
        <v>14.691764964965753</v>
      </c>
      <c r="D5809" s="76">
        <f t="shared" si="360"/>
        <v>8</v>
      </c>
      <c r="E5809" s="76">
        <f t="shared" si="361"/>
        <v>17</v>
      </c>
      <c r="F5809" s="101">
        <f t="shared" si="362"/>
        <v>1</v>
      </c>
      <c r="G5809" s="101" t="str">
        <f t="shared" si="363"/>
        <v>Off</v>
      </c>
    </row>
    <row r="5810" spans="2:7" x14ac:dyDescent="0.35">
      <c r="B5810" s="3">
        <v>46264.749999985928</v>
      </c>
      <c r="C5810" s="84">
        <v>8.8366455180891172</v>
      </c>
      <c r="D5810" s="76">
        <f t="shared" si="360"/>
        <v>8</v>
      </c>
      <c r="E5810" s="76">
        <f t="shared" si="361"/>
        <v>18</v>
      </c>
      <c r="F5810" s="101">
        <f t="shared" si="362"/>
        <v>1</v>
      </c>
      <c r="G5810" s="101" t="str">
        <f t="shared" si="363"/>
        <v>Off</v>
      </c>
    </row>
    <row r="5811" spans="2:7" x14ac:dyDescent="0.35">
      <c r="B5811" s="3">
        <v>46264.791666652593</v>
      </c>
      <c r="C5811" s="84">
        <v>1.1160398471089419</v>
      </c>
      <c r="D5811" s="76">
        <f t="shared" si="360"/>
        <v>8</v>
      </c>
      <c r="E5811" s="76">
        <f t="shared" si="361"/>
        <v>19</v>
      </c>
      <c r="F5811" s="101">
        <f t="shared" si="362"/>
        <v>1</v>
      </c>
      <c r="G5811" s="101" t="str">
        <f t="shared" si="363"/>
        <v>Off</v>
      </c>
    </row>
    <row r="5812" spans="2:7" x14ac:dyDescent="0.35">
      <c r="B5812" s="3">
        <v>46264.833333319257</v>
      </c>
      <c r="C5812" s="84">
        <v>0</v>
      </c>
      <c r="D5812" s="76">
        <f t="shared" si="360"/>
        <v>8</v>
      </c>
      <c r="E5812" s="76">
        <f t="shared" si="361"/>
        <v>20</v>
      </c>
      <c r="F5812" s="101">
        <f t="shared" si="362"/>
        <v>1</v>
      </c>
      <c r="G5812" s="101" t="str">
        <f t="shared" si="363"/>
        <v>Off</v>
      </c>
    </row>
    <row r="5813" spans="2:7" x14ac:dyDescent="0.35">
      <c r="B5813" s="3">
        <v>46264.874999985921</v>
      </c>
      <c r="C5813" s="84">
        <v>0</v>
      </c>
      <c r="D5813" s="76">
        <f t="shared" si="360"/>
        <v>8</v>
      </c>
      <c r="E5813" s="76">
        <f t="shared" si="361"/>
        <v>21</v>
      </c>
      <c r="F5813" s="101">
        <f t="shared" si="362"/>
        <v>1</v>
      </c>
      <c r="G5813" s="101" t="str">
        <f t="shared" si="363"/>
        <v>Off</v>
      </c>
    </row>
    <row r="5814" spans="2:7" x14ac:dyDescent="0.35">
      <c r="B5814" s="3">
        <v>46264.916666652585</v>
      </c>
      <c r="C5814" s="84">
        <v>0</v>
      </c>
      <c r="D5814" s="76">
        <f t="shared" si="360"/>
        <v>8</v>
      </c>
      <c r="E5814" s="76">
        <f t="shared" si="361"/>
        <v>22</v>
      </c>
      <c r="F5814" s="101">
        <f t="shared" si="362"/>
        <v>1</v>
      </c>
      <c r="G5814" s="101" t="str">
        <f t="shared" si="363"/>
        <v>Off</v>
      </c>
    </row>
    <row r="5815" spans="2:7" x14ac:dyDescent="0.35">
      <c r="B5815" s="3">
        <v>46264.95833331925</v>
      </c>
      <c r="C5815" s="84">
        <v>0</v>
      </c>
      <c r="D5815" s="76">
        <f t="shared" si="360"/>
        <v>8</v>
      </c>
      <c r="E5815" s="76">
        <f t="shared" si="361"/>
        <v>23</v>
      </c>
      <c r="F5815" s="101">
        <f t="shared" si="362"/>
        <v>1</v>
      </c>
      <c r="G5815" s="101" t="str">
        <f t="shared" si="363"/>
        <v>Off</v>
      </c>
    </row>
    <row r="5816" spans="2:7" x14ac:dyDescent="0.35">
      <c r="B5816" s="3">
        <v>46264.999999985914</v>
      </c>
      <c r="C5816" s="84">
        <v>0</v>
      </c>
      <c r="D5816" s="76">
        <f t="shared" si="360"/>
        <v>8</v>
      </c>
      <c r="E5816" s="76">
        <f t="shared" si="361"/>
        <v>0</v>
      </c>
      <c r="F5816" s="101">
        <f t="shared" si="362"/>
        <v>2</v>
      </c>
      <c r="G5816" s="101" t="str">
        <f t="shared" si="363"/>
        <v>Off</v>
      </c>
    </row>
    <row r="5817" spans="2:7" x14ac:dyDescent="0.35">
      <c r="B5817" s="3">
        <v>46265.041666652578</v>
      </c>
      <c r="C5817" s="84">
        <v>0</v>
      </c>
      <c r="D5817" s="76">
        <f t="shared" si="360"/>
        <v>8</v>
      </c>
      <c r="E5817" s="76">
        <f t="shared" si="361"/>
        <v>1</v>
      </c>
      <c r="F5817" s="101">
        <f t="shared" si="362"/>
        <v>2</v>
      </c>
      <c r="G5817" s="101" t="str">
        <f t="shared" si="363"/>
        <v>Off</v>
      </c>
    </row>
    <row r="5818" spans="2:7" x14ac:dyDescent="0.35">
      <c r="B5818" s="3">
        <v>46265.083333319242</v>
      </c>
      <c r="C5818" s="84">
        <v>0</v>
      </c>
      <c r="D5818" s="76">
        <f t="shared" si="360"/>
        <v>8</v>
      </c>
      <c r="E5818" s="76">
        <f t="shared" si="361"/>
        <v>2</v>
      </c>
      <c r="F5818" s="101">
        <f t="shared" si="362"/>
        <v>2</v>
      </c>
      <c r="G5818" s="101" t="str">
        <f t="shared" si="363"/>
        <v>Off</v>
      </c>
    </row>
    <row r="5819" spans="2:7" x14ac:dyDescent="0.35">
      <c r="B5819" s="3">
        <v>46265.124999985906</v>
      </c>
      <c r="C5819" s="84">
        <v>0</v>
      </c>
      <c r="D5819" s="76">
        <f t="shared" si="360"/>
        <v>8</v>
      </c>
      <c r="E5819" s="76">
        <f t="shared" si="361"/>
        <v>3</v>
      </c>
      <c r="F5819" s="101">
        <f t="shared" si="362"/>
        <v>2</v>
      </c>
      <c r="G5819" s="101" t="str">
        <f t="shared" si="363"/>
        <v>Off</v>
      </c>
    </row>
    <row r="5820" spans="2:7" x14ac:dyDescent="0.35">
      <c r="B5820" s="3">
        <v>46265.166666652571</v>
      </c>
      <c r="C5820" s="84">
        <v>0</v>
      </c>
      <c r="D5820" s="76">
        <f t="shared" si="360"/>
        <v>8</v>
      </c>
      <c r="E5820" s="76">
        <f t="shared" si="361"/>
        <v>4</v>
      </c>
      <c r="F5820" s="101">
        <f t="shared" si="362"/>
        <v>2</v>
      </c>
      <c r="G5820" s="101" t="str">
        <f t="shared" si="363"/>
        <v>Off</v>
      </c>
    </row>
    <row r="5821" spans="2:7" x14ac:dyDescent="0.35">
      <c r="B5821" s="3">
        <v>46265.208333319235</v>
      </c>
      <c r="C5821" s="84">
        <v>0</v>
      </c>
      <c r="D5821" s="76">
        <f t="shared" si="360"/>
        <v>8</v>
      </c>
      <c r="E5821" s="76">
        <f t="shared" si="361"/>
        <v>5</v>
      </c>
      <c r="F5821" s="101">
        <f t="shared" si="362"/>
        <v>2</v>
      </c>
      <c r="G5821" s="101" t="str">
        <f t="shared" si="363"/>
        <v>Off</v>
      </c>
    </row>
    <row r="5822" spans="2:7" x14ac:dyDescent="0.35">
      <c r="B5822" s="3">
        <v>46265.249999985899</v>
      </c>
      <c r="C5822" s="84">
        <v>0</v>
      </c>
      <c r="D5822" s="76">
        <f t="shared" si="360"/>
        <v>8</v>
      </c>
      <c r="E5822" s="76">
        <f t="shared" si="361"/>
        <v>6</v>
      </c>
      <c r="F5822" s="101">
        <f t="shared" si="362"/>
        <v>2</v>
      </c>
      <c r="G5822" s="101" t="str">
        <f t="shared" si="363"/>
        <v>Off</v>
      </c>
    </row>
    <row r="5823" spans="2:7" x14ac:dyDescent="0.35">
      <c r="B5823" s="3">
        <v>46265.291666652563</v>
      </c>
      <c r="C5823" s="84">
        <v>0.10843870247999646</v>
      </c>
      <c r="D5823" s="76">
        <f t="shared" si="360"/>
        <v>8</v>
      </c>
      <c r="E5823" s="76">
        <f t="shared" si="361"/>
        <v>7</v>
      </c>
      <c r="F5823" s="101">
        <f t="shared" si="362"/>
        <v>2</v>
      </c>
      <c r="G5823" s="101" t="str">
        <f t="shared" si="363"/>
        <v>Off</v>
      </c>
    </row>
    <row r="5824" spans="2:7" x14ac:dyDescent="0.35">
      <c r="B5824" s="3">
        <v>46265.333333319228</v>
      </c>
      <c r="C5824" s="84">
        <v>3.6677776093212047</v>
      </c>
      <c r="D5824" s="76">
        <f t="shared" si="360"/>
        <v>8</v>
      </c>
      <c r="E5824" s="76">
        <f t="shared" si="361"/>
        <v>8</v>
      </c>
      <c r="F5824" s="101">
        <f t="shared" si="362"/>
        <v>2</v>
      </c>
      <c r="G5824" s="101" t="str">
        <f t="shared" si="363"/>
        <v>On</v>
      </c>
    </row>
    <row r="5825" spans="2:7" x14ac:dyDescent="0.35">
      <c r="B5825" s="3">
        <v>46265.374999985892</v>
      </c>
      <c r="C5825" s="84">
        <v>9.1944299651720236</v>
      </c>
      <c r="D5825" s="76">
        <f t="shared" si="360"/>
        <v>8</v>
      </c>
      <c r="E5825" s="76">
        <f t="shared" si="361"/>
        <v>9</v>
      </c>
      <c r="F5825" s="101">
        <f t="shared" si="362"/>
        <v>2</v>
      </c>
      <c r="G5825" s="101" t="str">
        <f t="shared" si="363"/>
        <v>On</v>
      </c>
    </row>
    <row r="5826" spans="2:7" x14ac:dyDescent="0.35">
      <c r="B5826" s="3">
        <v>46265.416666652556</v>
      </c>
      <c r="C5826" s="84">
        <v>5.4637529984726783</v>
      </c>
      <c r="D5826" s="76">
        <f t="shared" si="360"/>
        <v>8</v>
      </c>
      <c r="E5826" s="76">
        <f t="shared" si="361"/>
        <v>10</v>
      </c>
      <c r="F5826" s="101">
        <f t="shared" si="362"/>
        <v>2</v>
      </c>
      <c r="G5826" s="101" t="str">
        <f t="shared" si="363"/>
        <v>On</v>
      </c>
    </row>
    <row r="5827" spans="2:7" x14ac:dyDescent="0.35">
      <c r="B5827" s="3">
        <v>46265.45833331922</v>
      </c>
      <c r="C5827" s="84">
        <v>4.7202497911047168</v>
      </c>
      <c r="D5827" s="76">
        <f t="shared" si="360"/>
        <v>8</v>
      </c>
      <c r="E5827" s="76">
        <f t="shared" si="361"/>
        <v>11</v>
      </c>
      <c r="F5827" s="101">
        <f t="shared" si="362"/>
        <v>2</v>
      </c>
      <c r="G5827" s="101" t="str">
        <f t="shared" si="363"/>
        <v>On</v>
      </c>
    </row>
    <row r="5828" spans="2:7" x14ac:dyDescent="0.35">
      <c r="B5828" s="3">
        <v>46265.499999985885</v>
      </c>
      <c r="C5828" s="84">
        <v>8.9118066519932295</v>
      </c>
      <c r="D5828" s="76">
        <f t="shared" si="360"/>
        <v>8</v>
      </c>
      <c r="E5828" s="76">
        <f t="shared" si="361"/>
        <v>12</v>
      </c>
      <c r="F5828" s="101">
        <f t="shared" si="362"/>
        <v>2</v>
      </c>
      <c r="G5828" s="101" t="str">
        <f t="shared" si="363"/>
        <v>On</v>
      </c>
    </row>
    <row r="5829" spans="2:7" x14ac:dyDescent="0.35">
      <c r="B5829" s="3">
        <v>46265.541666652549</v>
      </c>
      <c r="C5829" s="84">
        <v>5.9779555900609873</v>
      </c>
      <c r="D5829" s="76">
        <f t="shared" si="360"/>
        <v>8</v>
      </c>
      <c r="E5829" s="76">
        <f t="shared" si="361"/>
        <v>13</v>
      </c>
      <c r="F5829" s="101">
        <f t="shared" si="362"/>
        <v>2</v>
      </c>
      <c r="G5829" s="101" t="str">
        <f t="shared" si="363"/>
        <v>On</v>
      </c>
    </row>
    <row r="5830" spans="2:7" x14ac:dyDescent="0.35">
      <c r="B5830" s="3">
        <v>46265.583333319213</v>
      </c>
      <c r="C5830" s="84">
        <v>6.9816930496594463</v>
      </c>
      <c r="D5830" s="76">
        <f t="shared" si="360"/>
        <v>8</v>
      </c>
      <c r="E5830" s="76">
        <f t="shared" si="361"/>
        <v>14</v>
      </c>
      <c r="F5830" s="101">
        <f t="shared" si="362"/>
        <v>2</v>
      </c>
      <c r="G5830" s="101" t="str">
        <f t="shared" si="363"/>
        <v>On</v>
      </c>
    </row>
    <row r="5831" spans="2:7" x14ac:dyDescent="0.35">
      <c r="B5831" s="3">
        <v>46265.624999985877</v>
      </c>
      <c r="C5831" s="84">
        <v>4.7063204535818031</v>
      </c>
      <c r="D5831" s="76">
        <f t="shared" si="360"/>
        <v>8</v>
      </c>
      <c r="E5831" s="76">
        <f t="shared" si="361"/>
        <v>15</v>
      </c>
      <c r="F5831" s="101">
        <f t="shared" si="362"/>
        <v>2</v>
      </c>
      <c r="G5831" s="101" t="str">
        <f t="shared" si="363"/>
        <v>On</v>
      </c>
    </row>
    <row r="5832" spans="2:7" x14ac:dyDescent="0.35">
      <c r="B5832" s="3">
        <v>46265.666666652542</v>
      </c>
      <c r="C5832" s="84">
        <v>4.7570475268070274</v>
      </c>
      <c r="D5832" s="76">
        <f t="shared" si="360"/>
        <v>8</v>
      </c>
      <c r="E5832" s="76">
        <f t="shared" si="361"/>
        <v>16</v>
      </c>
      <c r="F5832" s="101">
        <f t="shared" si="362"/>
        <v>2</v>
      </c>
      <c r="G5832" s="101" t="str">
        <f t="shared" si="363"/>
        <v>On</v>
      </c>
    </row>
    <row r="5833" spans="2:7" x14ac:dyDescent="0.35">
      <c r="B5833" s="3">
        <v>46265.708333319206</v>
      </c>
      <c r="C5833" s="84">
        <v>4.1009517155465627</v>
      </c>
      <c r="D5833" s="76">
        <f t="shared" ref="D5833:D5896" si="364">MONTH(B5833)</f>
        <v>8</v>
      </c>
      <c r="E5833" s="76">
        <f t="shared" si="361"/>
        <v>17</v>
      </c>
      <c r="F5833" s="101">
        <f t="shared" si="362"/>
        <v>2</v>
      </c>
      <c r="G5833" s="101" t="str">
        <f t="shared" si="363"/>
        <v>On</v>
      </c>
    </row>
    <row r="5834" spans="2:7" x14ac:dyDescent="0.35">
      <c r="B5834" s="3">
        <v>46265.74999998587</v>
      </c>
      <c r="C5834" s="84">
        <v>0.50924012982881239</v>
      </c>
      <c r="D5834" s="76">
        <f t="shared" si="364"/>
        <v>8</v>
      </c>
      <c r="E5834" s="76">
        <f t="shared" ref="E5834:E5897" si="365">HOUR(B5834)</f>
        <v>18</v>
      </c>
      <c r="F5834" s="101">
        <f t="shared" ref="F5834:F5897" si="366">WEEKDAY(B5834,1)</f>
        <v>2</v>
      </c>
      <c r="G5834" s="101" t="str">
        <f t="shared" ref="G5834:G5897" si="367">IF(OR(F5834=$F$6,F5834=$F$7),"Off",IF(E5834&lt;8,"Off","On"))</f>
        <v>On</v>
      </c>
    </row>
    <row r="5835" spans="2:7" x14ac:dyDescent="0.35">
      <c r="B5835" s="3">
        <v>46265.791666652534</v>
      </c>
      <c r="C5835" s="84">
        <v>8.6735202579115267E-2</v>
      </c>
      <c r="D5835" s="76">
        <f t="shared" si="364"/>
        <v>8</v>
      </c>
      <c r="E5835" s="76">
        <f t="shared" si="365"/>
        <v>19</v>
      </c>
      <c r="F5835" s="101">
        <f t="shared" si="366"/>
        <v>2</v>
      </c>
      <c r="G5835" s="101" t="str">
        <f t="shared" si="367"/>
        <v>On</v>
      </c>
    </row>
    <row r="5836" spans="2:7" x14ac:dyDescent="0.35">
      <c r="B5836" s="3">
        <v>46265.833333319199</v>
      </c>
      <c r="C5836" s="84">
        <v>0</v>
      </c>
      <c r="D5836" s="76">
        <f t="shared" si="364"/>
        <v>8</v>
      </c>
      <c r="E5836" s="76">
        <f t="shared" si="365"/>
        <v>20</v>
      </c>
      <c r="F5836" s="101">
        <f t="shared" si="366"/>
        <v>2</v>
      </c>
      <c r="G5836" s="101" t="str">
        <f t="shared" si="367"/>
        <v>On</v>
      </c>
    </row>
    <row r="5837" spans="2:7" x14ac:dyDescent="0.35">
      <c r="B5837" s="3">
        <v>46265.874999985863</v>
      </c>
      <c r="C5837" s="84">
        <v>0</v>
      </c>
      <c r="D5837" s="76">
        <f t="shared" si="364"/>
        <v>8</v>
      </c>
      <c r="E5837" s="76">
        <f t="shared" si="365"/>
        <v>21</v>
      </c>
      <c r="F5837" s="101">
        <f t="shared" si="366"/>
        <v>2</v>
      </c>
      <c r="G5837" s="101" t="str">
        <f t="shared" si="367"/>
        <v>On</v>
      </c>
    </row>
    <row r="5838" spans="2:7" x14ac:dyDescent="0.35">
      <c r="B5838" s="3">
        <v>46265.916666652527</v>
      </c>
      <c r="C5838" s="84">
        <v>0</v>
      </c>
      <c r="D5838" s="76">
        <f t="shared" si="364"/>
        <v>8</v>
      </c>
      <c r="E5838" s="76">
        <f t="shared" si="365"/>
        <v>22</v>
      </c>
      <c r="F5838" s="101">
        <f t="shared" si="366"/>
        <v>2</v>
      </c>
      <c r="G5838" s="101" t="str">
        <f t="shared" si="367"/>
        <v>On</v>
      </c>
    </row>
    <row r="5839" spans="2:7" x14ac:dyDescent="0.35">
      <c r="B5839" s="3">
        <v>46265.958333319191</v>
      </c>
      <c r="C5839" s="84">
        <v>0</v>
      </c>
      <c r="D5839" s="76">
        <f t="shared" si="364"/>
        <v>8</v>
      </c>
      <c r="E5839" s="76">
        <f t="shared" si="365"/>
        <v>23</v>
      </c>
      <c r="F5839" s="101">
        <f t="shared" si="366"/>
        <v>2</v>
      </c>
      <c r="G5839" s="101" t="str">
        <f t="shared" si="367"/>
        <v>On</v>
      </c>
    </row>
    <row r="5840" spans="2:7" x14ac:dyDescent="0.35">
      <c r="B5840" s="3">
        <v>46265.999999985856</v>
      </c>
      <c r="C5840" s="84">
        <v>0</v>
      </c>
      <c r="D5840" s="76">
        <f t="shared" si="364"/>
        <v>9</v>
      </c>
      <c r="E5840" s="76">
        <f t="shared" si="365"/>
        <v>0</v>
      </c>
      <c r="F5840" s="101">
        <f t="shared" si="366"/>
        <v>3</v>
      </c>
      <c r="G5840" s="101" t="str">
        <f t="shared" si="367"/>
        <v>Off</v>
      </c>
    </row>
    <row r="5841" spans="2:7" x14ac:dyDescent="0.35">
      <c r="B5841" s="3">
        <v>46266.04166665252</v>
      </c>
      <c r="C5841" s="84">
        <v>0</v>
      </c>
      <c r="D5841" s="76">
        <f t="shared" si="364"/>
        <v>9</v>
      </c>
      <c r="E5841" s="76">
        <f t="shared" si="365"/>
        <v>1</v>
      </c>
      <c r="F5841" s="101">
        <f t="shared" si="366"/>
        <v>3</v>
      </c>
      <c r="G5841" s="101" t="str">
        <f t="shared" si="367"/>
        <v>Off</v>
      </c>
    </row>
    <row r="5842" spans="2:7" x14ac:dyDescent="0.35">
      <c r="B5842" s="3">
        <v>46266.083333319184</v>
      </c>
      <c r="C5842" s="84">
        <v>0</v>
      </c>
      <c r="D5842" s="76">
        <f t="shared" si="364"/>
        <v>9</v>
      </c>
      <c r="E5842" s="76">
        <f t="shared" si="365"/>
        <v>2</v>
      </c>
      <c r="F5842" s="101">
        <f t="shared" si="366"/>
        <v>3</v>
      </c>
      <c r="G5842" s="101" t="str">
        <f t="shared" si="367"/>
        <v>Off</v>
      </c>
    </row>
    <row r="5843" spans="2:7" x14ac:dyDescent="0.35">
      <c r="B5843" s="3">
        <v>46266.124999985848</v>
      </c>
      <c r="C5843" s="84">
        <v>0</v>
      </c>
      <c r="D5843" s="76">
        <f t="shared" si="364"/>
        <v>9</v>
      </c>
      <c r="E5843" s="76">
        <f t="shared" si="365"/>
        <v>3</v>
      </c>
      <c r="F5843" s="101">
        <f t="shared" si="366"/>
        <v>3</v>
      </c>
      <c r="G5843" s="101" t="str">
        <f t="shared" si="367"/>
        <v>Off</v>
      </c>
    </row>
    <row r="5844" spans="2:7" x14ac:dyDescent="0.35">
      <c r="B5844" s="3">
        <v>46266.166666652513</v>
      </c>
      <c r="C5844" s="84">
        <v>0</v>
      </c>
      <c r="D5844" s="76">
        <f t="shared" si="364"/>
        <v>9</v>
      </c>
      <c r="E5844" s="76">
        <f t="shared" si="365"/>
        <v>4</v>
      </c>
      <c r="F5844" s="101">
        <f t="shared" si="366"/>
        <v>3</v>
      </c>
      <c r="G5844" s="101" t="str">
        <f t="shared" si="367"/>
        <v>Off</v>
      </c>
    </row>
    <row r="5845" spans="2:7" x14ac:dyDescent="0.35">
      <c r="B5845" s="3">
        <v>46266.208333319177</v>
      </c>
      <c r="C5845" s="84">
        <v>0</v>
      </c>
      <c r="D5845" s="76">
        <f t="shared" si="364"/>
        <v>9</v>
      </c>
      <c r="E5845" s="76">
        <f t="shared" si="365"/>
        <v>5</v>
      </c>
      <c r="F5845" s="101">
        <f t="shared" si="366"/>
        <v>3</v>
      </c>
      <c r="G5845" s="101" t="str">
        <f t="shared" si="367"/>
        <v>Off</v>
      </c>
    </row>
    <row r="5846" spans="2:7" x14ac:dyDescent="0.35">
      <c r="B5846" s="3">
        <v>46266.249999985841</v>
      </c>
      <c r="C5846" s="84">
        <v>0</v>
      </c>
      <c r="D5846" s="76">
        <f t="shared" si="364"/>
        <v>9</v>
      </c>
      <c r="E5846" s="76">
        <f t="shared" si="365"/>
        <v>6</v>
      </c>
      <c r="F5846" s="101">
        <f t="shared" si="366"/>
        <v>3</v>
      </c>
      <c r="G5846" s="101" t="str">
        <f t="shared" si="367"/>
        <v>Off</v>
      </c>
    </row>
    <row r="5847" spans="2:7" x14ac:dyDescent="0.35">
      <c r="B5847" s="3">
        <v>46266.291666652505</v>
      </c>
      <c r="C5847" s="84">
        <v>3.2934689061304856</v>
      </c>
      <c r="D5847" s="76">
        <f t="shared" si="364"/>
        <v>9</v>
      </c>
      <c r="E5847" s="76">
        <f t="shared" si="365"/>
        <v>7</v>
      </c>
      <c r="F5847" s="101">
        <f t="shared" si="366"/>
        <v>3</v>
      </c>
      <c r="G5847" s="101" t="str">
        <f t="shared" si="367"/>
        <v>Off</v>
      </c>
    </row>
    <row r="5848" spans="2:7" x14ac:dyDescent="0.35">
      <c r="B5848" s="3">
        <v>46266.333333319169</v>
      </c>
      <c r="C5848" s="84">
        <v>14.408836888323208</v>
      </c>
      <c r="D5848" s="76">
        <f t="shared" si="364"/>
        <v>9</v>
      </c>
      <c r="E5848" s="76">
        <f t="shared" si="365"/>
        <v>8</v>
      </c>
      <c r="F5848" s="101">
        <f t="shared" si="366"/>
        <v>3</v>
      </c>
      <c r="G5848" s="101" t="str">
        <f t="shared" si="367"/>
        <v>On</v>
      </c>
    </row>
    <row r="5849" spans="2:7" x14ac:dyDescent="0.35">
      <c r="B5849" s="3">
        <v>46266.374999985834</v>
      </c>
      <c r="C5849" s="84">
        <v>9.9933505733723234</v>
      </c>
      <c r="D5849" s="76">
        <f t="shared" si="364"/>
        <v>9</v>
      </c>
      <c r="E5849" s="76">
        <f t="shared" si="365"/>
        <v>9</v>
      </c>
      <c r="F5849" s="101">
        <f t="shared" si="366"/>
        <v>3</v>
      </c>
      <c r="G5849" s="101" t="str">
        <f t="shared" si="367"/>
        <v>On</v>
      </c>
    </row>
    <row r="5850" spans="2:7" x14ac:dyDescent="0.35">
      <c r="B5850" s="3">
        <v>46266.416666652498</v>
      </c>
      <c r="C5850" s="84">
        <v>5.4541327293810715</v>
      </c>
      <c r="D5850" s="76">
        <f t="shared" si="364"/>
        <v>9</v>
      </c>
      <c r="E5850" s="76">
        <f t="shared" si="365"/>
        <v>10</v>
      </c>
      <c r="F5850" s="101">
        <f t="shared" si="366"/>
        <v>3</v>
      </c>
      <c r="G5850" s="101" t="str">
        <f t="shared" si="367"/>
        <v>On</v>
      </c>
    </row>
    <row r="5851" spans="2:7" x14ac:dyDescent="0.35">
      <c r="B5851" s="3">
        <v>46266.458333319162</v>
      </c>
      <c r="C5851" s="84">
        <v>15.995213201378576</v>
      </c>
      <c r="D5851" s="76">
        <f t="shared" si="364"/>
        <v>9</v>
      </c>
      <c r="E5851" s="76">
        <f t="shared" si="365"/>
        <v>11</v>
      </c>
      <c r="F5851" s="101">
        <f t="shared" si="366"/>
        <v>3</v>
      </c>
      <c r="G5851" s="101" t="str">
        <f t="shared" si="367"/>
        <v>On</v>
      </c>
    </row>
    <row r="5852" spans="2:7" x14ac:dyDescent="0.35">
      <c r="B5852" s="3">
        <v>46266.499999985826</v>
      </c>
      <c r="C5852" s="84">
        <v>20.668790204299132</v>
      </c>
      <c r="D5852" s="76">
        <f t="shared" si="364"/>
        <v>9</v>
      </c>
      <c r="E5852" s="76">
        <f t="shared" si="365"/>
        <v>12</v>
      </c>
      <c r="F5852" s="101">
        <f t="shared" si="366"/>
        <v>3</v>
      </c>
      <c r="G5852" s="101" t="str">
        <f t="shared" si="367"/>
        <v>On</v>
      </c>
    </row>
    <row r="5853" spans="2:7" x14ac:dyDescent="0.35">
      <c r="B5853" s="3">
        <v>46266.541666652491</v>
      </c>
      <c r="C5853" s="84">
        <v>20.440027909704444</v>
      </c>
      <c r="D5853" s="76">
        <f t="shared" si="364"/>
        <v>9</v>
      </c>
      <c r="E5853" s="76">
        <f t="shared" si="365"/>
        <v>13</v>
      </c>
      <c r="F5853" s="101">
        <f t="shared" si="366"/>
        <v>3</v>
      </c>
      <c r="G5853" s="101" t="str">
        <f t="shared" si="367"/>
        <v>On</v>
      </c>
    </row>
    <row r="5854" spans="2:7" x14ac:dyDescent="0.35">
      <c r="B5854" s="3">
        <v>46266.583333319155</v>
      </c>
      <c r="C5854" s="84">
        <v>20.347531712215584</v>
      </c>
      <c r="D5854" s="76">
        <f t="shared" si="364"/>
        <v>9</v>
      </c>
      <c r="E5854" s="76">
        <f t="shared" si="365"/>
        <v>14</v>
      </c>
      <c r="F5854" s="101">
        <f t="shared" si="366"/>
        <v>3</v>
      </c>
      <c r="G5854" s="101" t="str">
        <f t="shared" si="367"/>
        <v>On</v>
      </c>
    </row>
    <row r="5855" spans="2:7" x14ac:dyDescent="0.35">
      <c r="B5855" s="3">
        <v>46266.624999985819</v>
      </c>
      <c r="C5855" s="84">
        <v>20.627859762117268</v>
      </c>
      <c r="D5855" s="76">
        <f t="shared" si="364"/>
        <v>9</v>
      </c>
      <c r="E5855" s="76">
        <f t="shared" si="365"/>
        <v>15</v>
      </c>
      <c r="F5855" s="101">
        <f t="shared" si="366"/>
        <v>3</v>
      </c>
      <c r="G5855" s="101" t="str">
        <f t="shared" si="367"/>
        <v>On</v>
      </c>
    </row>
    <row r="5856" spans="2:7" x14ac:dyDescent="0.35">
      <c r="B5856" s="3">
        <v>46266.666666652483</v>
      </c>
      <c r="C5856" s="84">
        <v>20.608418827205405</v>
      </c>
      <c r="D5856" s="76">
        <f t="shared" si="364"/>
        <v>9</v>
      </c>
      <c r="E5856" s="76">
        <f t="shared" si="365"/>
        <v>16</v>
      </c>
      <c r="F5856" s="101">
        <f t="shared" si="366"/>
        <v>3</v>
      </c>
      <c r="G5856" s="101" t="str">
        <f t="shared" si="367"/>
        <v>On</v>
      </c>
    </row>
    <row r="5857" spans="2:7" x14ac:dyDescent="0.35">
      <c r="B5857" s="3">
        <v>46266.708333319148</v>
      </c>
      <c r="C5857" s="84">
        <v>19.274360889250939</v>
      </c>
      <c r="D5857" s="76">
        <f t="shared" si="364"/>
        <v>9</v>
      </c>
      <c r="E5857" s="76">
        <f t="shared" si="365"/>
        <v>17</v>
      </c>
      <c r="F5857" s="101">
        <f t="shared" si="366"/>
        <v>3</v>
      </c>
      <c r="G5857" s="101" t="str">
        <f t="shared" si="367"/>
        <v>On</v>
      </c>
    </row>
    <row r="5858" spans="2:7" x14ac:dyDescent="0.35">
      <c r="B5858" s="3">
        <v>46266.749999985812</v>
      </c>
      <c r="C5858" s="84">
        <v>13.101881457371126</v>
      </c>
      <c r="D5858" s="76">
        <f t="shared" si="364"/>
        <v>9</v>
      </c>
      <c r="E5858" s="76">
        <f t="shared" si="365"/>
        <v>18</v>
      </c>
      <c r="F5858" s="101">
        <f t="shared" si="366"/>
        <v>3</v>
      </c>
      <c r="G5858" s="101" t="str">
        <f t="shared" si="367"/>
        <v>On</v>
      </c>
    </row>
    <row r="5859" spans="2:7" x14ac:dyDescent="0.35">
      <c r="B5859" s="3">
        <v>46266.791666652476</v>
      </c>
      <c r="C5859" s="84">
        <v>2.60859425427503</v>
      </c>
      <c r="D5859" s="76">
        <f t="shared" si="364"/>
        <v>9</v>
      </c>
      <c r="E5859" s="76">
        <f t="shared" si="365"/>
        <v>19</v>
      </c>
      <c r="F5859" s="101">
        <f t="shared" si="366"/>
        <v>3</v>
      </c>
      <c r="G5859" s="101" t="str">
        <f t="shared" si="367"/>
        <v>On</v>
      </c>
    </row>
    <row r="5860" spans="2:7" x14ac:dyDescent="0.35">
      <c r="B5860" s="3">
        <v>46266.83333331914</v>
      </c>
      <c r="C5860" s="84">
        <v>0</v>
      </c>
      <c r="D5860" s="76">
        <f t="shared" si="364"/>
        <v>9</v>
      </c>
      <c r="E5860" s="76">
        <f t="shared" si="365"/>
        <v>20</v>
      </c>
      <c r="F5860" s="101">
        <f t="shared" si="366"/>
        <v>3</v>
      </c>
      <c r="G5860" s="101" t="str">
        <f t="shared" si="367"/>
        <v>On</v>
      </c>
    </row>
    <row r="5861" spans="2:7" x14ac:dyDescent="0.35">
      <c r="B5861" s="3">
        <v>46266.874999985805</v>
      </c>
      <c r="C5861" s="84">
        <v>0</v>
      </c>
      <c r="D5861" s="76">
        <f t="shared" si="364"/>
        <v>9</v>
      </c>
      <c r="E5861" s="76">
        <f t="shared" si="365"/>
        <v>21</v>
      </c>
      <c r="F5861" s="101">
        <f t="shared" si="366"/>
        <v>3</v>
      </c>
      <c r="G5861" s="101" t="str">
        <f t="shared" si="367"/>
        <v>On</v>
      </c>
    </row>
    <row r="5862" spans="2:7" x14ac:dyDescent="0.35">
      <c r="B5862" s="3">
        <v>46266.916666652469</v>
      </c>
      <c r="C5862" s="84">
        <v>0</v>
      </c>
      <c r="D5862" s="76">
        <f t="shared" si="364"/>
        <v>9</v>
      </c>
      <c r="E5862" s="76">
        <f t="shared" si="365"/>
        <v>22</v>
      </c>
      <c r="F5862" s="101">
        <f t="shared" si="366"/>
        <v>3</v>
      </c>
      <c r="G5862" s="101" t="str">
        <f t="shared" si="367"/>
        <v>On</v>
      </c>
    </row>
    <row r="5863" spans="2:7" x14ac:dyDescent="0.35">
      <c r="B5863" s="3">
        <v>46266.958333319133</v>
      </c>
      <c r="C5863" s="84">
        <v>0</v>
      </c>
      <c r="D5863" s="76">
        <f t="shared" si="364"/>
        <v>9</v>
      </c>
      <c r="E5863" s="76">
        <f t="shared" si="365"/>
        <v>23</v>
      </c>
      <c r="F5863" s="101">
        <f t="shared" si="366"/>
        <v>3</v>
      </c>
      <c r="G5863" s="101" t="str">
        <f t="shared" si="367"/>
        <v>On</v>
      </c>
    </row>
    <row r="5864" spans="2:7" x14ac:dyDescent="0.35">
      <c r="B5864" s="3">
        <v>46266.999999985797</v>
      </c>
      <c r="C5864" s="84">
        <v>0</v>
      </c>
      <c r="D5864" s="76">
        <f t="shared" si="364"/>
        <v>9</v>
      </c>
      <c r="E5864" s="76">
        <f t="shared" si="365"/>
        <v>0</v>
      </c>
      <c r="F5864" s="101">
        <f t="shared" si="366"/>
        <v>4</v>
      </c>
      <c r="G5864" s="101" t="str">
        <f t="shared" si="367"/>
        <v>Off</v>
      </c>
    </row>
    <row r="5865" spans="2:7" x14ac:dyDescent="0.35">
      <c r="B5865" s="3">
        <v>46267.041666652462</v>
      </c>
      <c r="C5865" s="84">
        <v>0</v>
      </c>
      <c r="D5865" s="76">
        <f t="shared" si="364"/>
        <v>9</v>
      </c>
      <c r="E5865" s="76">
        <f t="shared" si="365"/>
        <v>1</v>
      </c>
      <c r="F5865" s="101">
        <f t="shared" si="366"/>
        <v>4</v>
      </c>
      <c r="G5865" s="101" t="str">
        <f t="shared" si="367"/>
        <v>Off</v>
      </c>
    </row>
    <row r="5866" spans="2:7" x14ac:dyDescent="0.35">
      <c r="B5866" s="3">
        <v>46267.083333319126</v>
      </c>
      <c r="C5866" s="84">
        <v>0</v>
      </c>
      <c r="D5866" s="76">
        <f t="shared" si="364"/>
        <v>9</v>
      </c>
      <c r="E5866" s="76">
        <f t="shared" si="365"/>
        <v>2</v>
      </c>
      <c r="F5866" s="101">
        <f t="shared" si="366"/>
        <v>4</v>
      </c>
      <c r="G5866" s="101" t="str">
        <f t="shared" si="367"/>
        <v>Off</v>
      </c>
    </row>
    <row r="5867" spans="2:7" x14ac:dyDescent="0.35">
      <c r="B5867" s="3">
        <v>46267.12499998579</v>
      </c>
      <c r="C5867" s="84">
        <v>0</v>
      </c>
      <c r="D5867" s="76">
        <f t="shared" si="364"/>
        <v>9</v>
      </c>
      <c r="E5867" s="76">
        <f t="shared" si="365"/>
        <v>3</v>
      </c>
      <c r="F5867" s="101">
        <f t="shared" si="366"/>
        <v>4</v>
      </c>
      <c r="G5867" s="101" t="str">
        <f t="shared" si="367"/>
        <v>Off</v>
      </c>
    </row>
    <row r="5868" spans="2:7" x14ac:dyDescent="0.35">
      <c r="B5868" s="3">
        <v>46267.166666652454</v>
      </c>
      <c r="C5868" s="84">
        <v>0</v>
      </c>
      <c r="D5868" s="76">
        <f t="shared" si="364"/>
        <v>9</v>
      </c>
      <c r="E5868" s="76">
        <f t="shared" si="365"/>
        <v>4</v>
      </c>
      <c r="F5868" s="101">
        <f t="shared" si="366"/>
        <v>4</v>
      </c>
      <c r="G5868" s="101" t="str">
        <f t="shared" si="367"/>
        <v>Off</v>
      </c>
    </row>
    <row r="5869" spans="2:7" x14ac:dyDescent="0.35">
      <c r="B5869" s="3">
        <v>46267.208333319119</v>
      </c>
      <c r="C5869" s="84">
        <v>0</v>
      </c>
      <c r="D5869" s="76">
        <f t="shared" si="364"/>
        <v>9</v>
      </c>
      <c r="E5869" s="76">
        <f t="shared" si="365"/>
        <v>5</v>
      </c>
      <c r="F5869" s="101">
        <f t="shared" si="366"/>
        <v>4</v>
      </c>
      <c r="G5869" s="101" t="str">
        <f t="shared" si="367"/>
        <v>Off</v>
      </c>
    </row>
    <row r="5870" spans="2:7" x14ac:dyDescent="0.35">
      <c r="B5870" s="3">
        <v>46267.249999985783</v>
      </c>
      <c r="C5870" s="84">
        <v>0</v>
      </c>
      <c r="D5870" s="76">
        <f t="shared" si="364"/>
        <v>9</v>
      </c>
      <c r="E5870" s="76">
        <f t="shared" si="365"/>
        <v>6</v>
      </c>
      <c r="F5870" s="101">
        <f t="shared" si="366"/>
        <v>4</v>
      </c>
      <c r="G5870" s="101" t="str">
        <f t="shared" si="367"/>
        <v>Off</v>
      </c>
    </row>
    <row r="5871" spans="2:7" x14ac:dyDescent="0.35">
      <c r="B5871" s="3">
        <v>46267.291666652447</v>
      </c>
      <c r="C5871" s="84">
        <v>2.587101357420909</v>
      </c>
      <c r="D5871" s="76">
        <f t="shared" si="364"/>
        <v>9</v>
      </c>
      <c r="E5871" s="76">
        <f t="shared" si="365"/>
        <v>7</v>
      </c>
      <c r="F5871" s="101">
        <f t="shared" si="366"/>
        <v>4</v>
      </c>
      <c r="G5871" s="101" t="str">
        <f t="shared" si="367"/>
        <v>Off</v>
      </c>
    </row>
    <row r="5872" spans="2:7" x14ac:dyDescent="0.35">
      <c r="B5872" s="3">
        <v>46267.333333319111</v>
      </c>
      <c r="C5872" s="84">
        <v>12.080848130866672</v>
      </c>
      <c r="D5872" s="76">
        <f t="shared" si="364"/>
        <v>9</v>
      </c>
      <c r="E5872" s="76">
        <f t="shared" si="365"/>
        <v>8</v>
      </c>
      <c r="F5872" s="101">
        <f t="shared" si="366"/>
        <v>4</v>
      </c>
      <c r="G5872" s="101" t="str">
        <f t="shared" si="367"/>
        <v>On</v>
      </c>
    </row>
    <row r="5873" spans="2:7" x14ac:dyDescent="0.35">
      <c r="B5873" s="3">
        <v>46267.374999985776</v>
      </c>
      <c r="C5873" s="84">
        <v>18.278746849489728</v>
      </c>
      <c r="D5873" s="76">
        <f t="shared" si="364"/>
        <v>9</v>
      </c>
      <c r="E5873" s="76">
        <f t="shared" si="365"/>
        <v>9</v>
      </c>
      <c r="F5873" s="101">
        <f t="shared" si="366"/>
        <v>4</v>
      </c>
      <c r="G5873" s="101" t="str">
        <f t="shared" si="367"/>
        <v>On</v>
      </c>
    </row>
    <row r="5874" spans="2:7" x14ac:dyDescent="0.35">
      <c r="B5874" s="3">
        <v>46267.41666665244</v>
      </c>
      <c r="C5874" s="84">
        <v>19.840386669764136</v>
      </c>
      <c r="D5874" s="76">
        <f t="shared" si="364"/>
        <v>9</v>
      </c>
      <c r="E5874" s="76">
        <f t="shared" si="365"/>
        <v>10</v>
      </c>
      <c r="F5874" s="101">
        <f t="shared" si="366"/>
        <v>4</v>
      </c>
      <c r="G5874" s="101" t="str">
        <f t="shared" si="367"/>
        <v>On</v>
      </c>
    </row>
    <row r="5875" spans="2:7" x14ac:dyDescent="0.35">
      <c r="B5875" s="3">
        <v>46267.458333319104</v>
      </c>
      <c r="C5875" s="84">
        <v>20.137973242605931</v>
      </c>
      <c r="D5875" s="76">
        <f t="shared" si="364"/>
        <v>9</v>
      </c>
      <c r="E5875" s="76">
        <f t="shared" si="365"/>
        <v>11</v>
      </c>
      <c r="F5875" s="101">
        <f t="shared" si="366"/>
        <v>4</v>
      </c>
      <c r="G5875" s="101" t="str">
        <f t="shared" si="367"/>
        <v>On</v>
      </c>
    </row>
    <row r="5876" spans="2:7" x14ac:dyDescent="0.35">
      <c r="B5876" s="3">
        <v>46267.499999985768</v>
      </c>
      <c r="C5876" s="84">
        <v>19.862680193899216</v>
      </c>
      <c r="D5876" s="76">
        <f t="shared" si="364"/>
        <v>9</v>
      </c>
      <c r="E5876" s="76">
        <f t="shared" si="365"/>
        <v>12</v>
      </c>
      <c r="F5876" s="101">
        <f t="shared" si="366"/>
        <v>4</v>
      </c>
      <c r="G5876" s="101" t="str">
        <f t="shared" si="367"/>
        <v>On</v>
      </c>
    </row>
    <row r="5877" spans="2:7" x14ac:dyDescent="0.35">
      <c r="B5877" s="3">
        <v>46267.541666652432</v>
      </c>
      <c r="C5877" s="84">
        <v>16.890861242613916</v>
      </c>
      <c r="D5877" s="76">
        <f t="shared" si="364"/>
        <v>9</v>
      </c>
      <c r="E5877" s="76">
        <f t="shared" si="365"/>
        <v>13</v>
      </c>
      <c r="F5877" s="101">
        <f t="shared" si="366"/>
        <v>4</v>
      </c>
      <c r="G5877" s="101" t="str">
        <f t="shared" si="367"/>
        <v>On</v>
      </c>
    </row>
    <row r="5878" spans="2:7" x14ac:dyDescent="0.35">
      <c r="B5878" s="3">
        <v>46267.583333319097</v>
      </c>
      <c r="C5878" s="84">
        <v>10.127771770946342</v>
      </c>
      <c r="D5878" s="76">
        <f t="shared" si="364"/>
        <v>9</v>
      </c>
      <c r="E5878" s="76">
        <f t="shared" si="365"/>
        <v>14</v>
      </c>
      <c r="F5878" s="101">
        <f t="shared" si="366"/>
        <v>4</v>
      </c>
      <c r="G5878" s="101" t="str">
        <f t="shared" si="367"/>
        <v>On</v>
      </c>
    </row>
    <row r="5879" spans="2:7" x14ac:dyDescent="0.35">
      <c r="B5879" s="3">
        <v>46267.624999985761</v>
      </c>
      <c r="C5879" s="84">
        <v>17.187894228094166</v>
      </c>
      <c r="D5879" s="76">
        <f t="shared" si="364"/>
        <v>9</v>
      </c>
      <c r="E5879" s="76">
        <f t="shared" si="365"/>
        <v>15</v>
      </c>
      <c r="F5879" s="101">
        <f t="shared" si="366"/>
        <v>4</v>
      </c>
      <c r="G5879" s="101" t="str">
        <f t="shared" si="367"/>
        <v>On</v>
      </c>
    </row>
    <row r="5880" spans="2:7" x14ac:dyDescent="0.35">
      <c r="B5880" s="3">
        <v>46267.666666652425</v>
      </c>
      <c r="C5880" s="84">
        <v>19.584130609290185</v>
      </c>
      <c r="D5880" s="76">
        <f t="shared" si="364"/>
        <v>9</v>
      </c>
      <c r="E5880" s="76">
        <f t="shared" si="365"/>
        <v>16</v>
      </c>
      <c r="F5880" s="101">
        <f t="shared" si="366"/>
        <v>4</v>
      </c>
      <c r="G5880" s="101" t="str">
        <f t="shared" si="367"/>
        <v>On</v>
      </c>
    </row>
    <row r="5881" spans="2:7" x14ac:dyDescent="0.35">
      <c r="B5881" s="3">
        <v>46267.708333319089</v>
      </c>
      <c r="C5881" s="84">
        <v>11.768760870207499</v>
      </c>
      <c r="D5881" s="76">
        <f t="shared" si="364"/>
        <v>9</v>
      </c>
      <c r="E5881" s="76">
        <f t="shared" si="365"/>
        <v>17</v>
      </c>
      <c r="F5881" s="101">
        <f t="shared" si="366"/>
        <v>4</v>
      </c>
      <c r="G5881" s="101" t="str">
        <f t="shared" si="367"/>
        <v>On</v>
      </c>
    </row>
    <row r="5882" spans="2:7" x14ac:dyDescent="0.35">
      <c r="B5882" s="3">
        <v>46267.749999985754</v>
      </c>
      <c r="C5882" s="84">
        <v>11.09604680140858</v>
      </c>
      <c r="D5882" s="76">
        <f t="shared" si="364"/>
        <v>9</v>
      </c>
      <c r="E5882" s="76">
        <f t="shared" si="365"/>
        <v>18</v>
      </c>
      <c r="F5882" s="101">
        <f t="shared" si="366"/>
        <v>4</v>
      </c>
      <c r="G5882" s="101" t="str">
        <f t="shared" si="367"/>
        <v>On</v>
      </c>
    </row>
    <row r="5883" spans="2:7" x14ac:dyDescent="0.35">
      <c r="B5883" s="3">
        <v>46267.791666652418</v>
      </c>
      <c r="C5883" s="84">
        <v>0.12384264489276424</v>
      </c>
      <c r="D5883" s="76">
        <f t="shared" si="364"/>
        <v>9</v>
      </c>
      <c r="E5883" s="76">
        <f t="shared" si="365"/>
        <v>19</v>
      </c>
      <c r="F5883" s="101">
        <f t="shared" si="366"/>
        <v>4</v>
      </c>
      <c r="G5883" s="101" t="str">
        <f t="shared" si="367"/>
        <v>On</v>
      </c>
    </row>
    <row r="5884" spans="2:7" x14ac:dyDescent="0.35">
      <c r="B5884" s="3">
        <v>46267.833333319082</v>
      </c>
      <c r="C5884" s="84">
        <v>0</v>
      </c>
      <c r="D5884" s="76">
        <f t="shared" si="364"/>
        <v>9</v>
      </c>
      <c r="E5884" s="76">
        <f t="shared" si="365"/>
        <v>20</v>
      </c>
      <c r="F5884" s="101">
        <f t="shared" si="366"/>
        <v>4</v>
      </c>
      <c r="G5884" s="101" t="str">
        <f t="shared" si="367"/>
        <v>On</v>
      </c>
    </row>
    <row r="5885" spans="2:7" x14ac:dyDescent="0.35">
      <c r="B5885" s="3">
        <v>46267.874999985746</v>
      </c>
      <c r="C5885" s="84">
        <v>0</v>
      </c>
      <c r="D5885" s="76">
        <f t="shared" si="364"/>
        <v>9</v>
      </c>
      <c r="E5885" s="76">
        <f t="shared" si="365"/>
        <v>21</v>
      </c>
      <c r="F5885" s="101">
        <f t="shared" si="366"/>
        <v>4</v>
      </c>
      <c r="G5885" s="101" t="str">
        <f t="shared" si="367"/>
        <v>On</v>
      </c>
    </row>
    <row r="5886" spans="2:7" x14ac:dyDescent="0.35">
      <c r="B5886" s="3">
        <v>46267.916666652411</v>
      </c>
      <c r="C5886" s="84">
        <v>0</v>
      </c>
      <c r="D5886" s="76">
        <f t="shared" si="364"/>
        <v>9</v>
      </c>
      <c r="E5886" s="76">
        <f t="shared" si="365"/>
        <v>22</v>
      </c>
      <c r="F5886" s="101">
        <f t="shared" si="366"/>
        <v>4</v>
      </c>
      <c r="G5886" s="101" t="str">
        <f t="shared" si="367"/>
        <v>On</v>
      </c>
    </row>
    <row r="5887" spans="2:7" x14ac:dyDescent="0.35">
      <c r="B5887" s="3">
        <v>46267.958333319075</v>
      </c>
      <c r="C5887" s="84">
        <v>0</v>
      </c>
      <c r="D5887" s="76">
        <f t="shared" si="364"/>
        <v>9</v>
      </c>
      <c r="E5887" s="76">
        <f t="shared" si="365"/>
        <v>23</v>
      </c>
      <c r="F5887" s="101">
        <f t="shared" si="366"/>
        <v>4</v>
      </c>
      <c r="G5887" s="101" t="str">
        <f t="shared" si="367"/>
        <v>On</v>
      </c>
    </row>
    <row r="5888" spans="2:7" x14ac:dyDescent="0.35">
      <c r="B5888" s="3">
        <v>46267.999999985739</v>
      </c>
      <c r="C5888" s="84">
        <v>0</v>
      </c>
      <c r="D5888" s="76">
        <f t="shared" si="364"/>
        <v>9</v>
      </c>
      <c r="E5888" s="76">
        <f t="shared" si="365"/>
        <v>0</v>
      </c>
      <c r="F5888" s="101">
        <f t="shared" si="366"/>
        <v>5</v>
      </c>
      <c r="G5888" s="101" t="str">
        <f t="shared" si="367"/>
        <v>Off</v>
      </c>
    </row>
    <row r="5889" spans="2:7" x14ac:dyDescent="0.35">
      <c r="B5889" s="3">
        <v>46268.041666652403</v>
      </c>
      <c r="C5889" s="84">
        <v>0</v>
      </c>
      <c r="D5889" s="76">
        <f t="shared" si="364"/>
        <v>9</v>
      </c>
      <c r="E5889" s="76">
        <f t="shared" si="365"/>
        <v>1</v>
      </c>
      <c r="F5889" s="101">
        <f t="shared" si="366"/>
        <v>5</v>
      </c>
      <c r="G5889" s="101" t="str">
        <f t="shared" si="367"/>
        <v>Off</v>
      </c>
    </row>
    <row r="5890" spans="2:7" x14ac:dyDescent="0.35">
      <c r="B5890" s="3">
        <v>46268.083333319068</v>
      </c>
      <c r="C5890" s="84">
        <v>0</v>
      </c>
      <c r="D5890" s="76">
        <f t="shared" si="364"/>
        <v>9</v>
      </c>
      <c r="E5890" s="76">
        <f t="shared" si="365"/>
        <v>2</v>
      </c>
      <c r="F5890" s="101">
        <f t="shared" si="366"/>
        <v>5</v>
      </c>
      <c r="G5890" s="101" t="str">
        <f t="shared" si="367"/>
        <v>Off</v>
      </c>
    </row>
    <row r="5891" spans="2:7" x14ac:dyDescent="0.35">
      <c r="B5891" s="3">
        <v>46268.124999985732</v>
      </c>
      <c r="C5891" s="84">
        <v>0</v>
      </c>
      <c r="D5891" s="76">
        <f t="shared" si="364"/>
        <v>9</v>
      </c>
      <c r="E5891" s="76">
        <f t="shared" si="365"/>
        <v>3</v>
      </c>
      <c r="F5891" s="101">
        <f t="shared" si="366"/>
        <v>5</v>
      </c>
      <c r="G5891" s="101" t="str">
        <f t="shared" si="367"/>
        <v>Off</v>
      </c>
    </row>
    <row r="5892" spans="2:7" x14ac:dyDescent="0.35">
      <c r="B5892" s="3">
        <v>46268.166666652396</v>
      </c>
      <c r="C5892" s="84">
        <v>0</v>
      </c>
      <c r="D5892" s="76">
        <f t="shared" si="364"/>
        <v>9</v>
      </c>
      <c r="E5892" s="76">
        <f t="shared" si="365"/>
        <v>4</v>
      </c>
      <c r="F5892" s="101">
        <f t="shared" si="366"/>
        <v>5</v>
      </c>
      <c r="G5892" s="101" t="str">
        <f t="shared" si="367"/>
        <v>Off</v>
      </c>
    </row>
    <row r="5893" spans="2:7" x14ac:dyDescent="0.35">
      <c r="B5893" s="3">
        <v>46268.20833331906</v>
      </c>
      <c r="C5893" s="84">
        <v>0</v>
      </c>
      <c r="D5893" s="76">
        <f t="shared" si="364"/>
        <v>9</v>
      </c>
      <c r="E5893" s="76">
        <f t="shared" si="365"/>
        <v>5</v>
      </c>
      <c r="F5893" s="101">
        <f t="shared" si="366"/>
        <v>5</v>
      </c>
      <c r="G5893" s="101" t="str">
        <f t="shared" si="367"/>
        <v>Off</v>
      </c>
    </row>
    <row r="5894" spans="2:7" x14ac:dyDescent="0.35">
      <c r="B5894" s="3">
        <v>46268.249999985725</v>
      </c>
      <c r="C5894" s="84">
        <v>0</v>
      </c>
      <c r="D5894" s="76">
        <f t="shared" si="364"/>
        <v>9</v>
      </c>
      <c r="E5894" s="76">
        <f t="shared" si="365"/>
        <v>6</v>
      </c>
      <c r="F5894" s="101">
        <f t="shared" si="366"/>
        <v>5</v>
      </c>
      <c r="G5894" s="101" t="str">
        <f t="shared" si="367"/>
        <v>Off</v>
      </c>
    </row>
    <row r="5895" spans="2:7" x14ac:dyDescent="0.35">
      <c r="B5895" s="3">
        <v>46268.291666652389</v>
      </c>
      <c r="C5895" s="84">
        <v>1.8351027189020241</v>
      </c>
      <c r="D5895" s="76">
        <f t="shared" si="364"/>
        <v>9</v>
      </c>
      <c r="E5895" s="76">
        <f t="shared" si="365"/>
        <v>7</v>
      </c>
      <c r="F5895" s="101">
        <f t="shared" si="366"/>
        <v>5</v>
      </c>
      <c r="G5895" s="101" t="str">
        <f t="shared" si="367"/>
        <v>Off</v>
      </c>
    </row>
    <row r="5896" spans="2:7" x14ac:dyDescent="0.35">
      <c r="B5896" s="3">
        <v>46268.333333319053</v>
      </c>
      <c r="C5896" s="84">
        <v>11.18070654733744</v>
      </c>
      <c r="D5896" s="76">
        <f t="shared" si="364"/>
        <v>9</v>
      </c>
      <c r="E5896" s="76">
        <f t="shared" si="365"/>
        <v>8</v>
      </c>
      <c r="F5896" s="101">
        <f t="shared" si="366"/>
        <v>5</v>
      </c>
      <c r="G5896" s="101" t="str">
        <f t="shared" si="367"/>
        <v>On</v>
      </c>
    </row>
    <row r="5897" spans="2:7" x14ac:dyDescent="0.35">
      <c r="B5897" s="3">
        <v>46268.374999985717</v>
      </c>
      <c r="C5897" s="84">
        <v>17.203911709870624</v>
      </c>
      <c r="D5897" s="76">
        <f t="shared" ref="D5897:D5960" si="368">MONTH(B5897)</f>
        <v>9</v>
      </c>
      <c r="E5897" s="76">
        <f t="shared" si="365"/>
        <v>9</v>
      </c>
      <c r="F5897" s="101">
        <f t="shared" si="366"/>
        <v>5</v>
      </c>
      <c r="G5897" s="101" t="str">
        <f t="shared" si="367"/>
        <v>On</v>
      </c>
    </row>
    <row r="5898" spans="2:7" x14ac:dyDescent="0.35">
      <c r="B5898" s="3">
        <v>46268.416666652382</v>
      </c>
      <c r="C5898" s="84">
        <v>19.082633013705983</v>
      </c>
      <c r="D5898" s="76">
        <f t="shared" si="368"/>
        <v>9</v>
      </c>
      <c r="E5898" s="76">
        <f t="shared" ref="E5898:E5961" si="369">HOUR(B5898)</f>
        <v>10</v>
      </c>
      <c r="F5898" s="101">
        <f t="shared" ref="F5898:F5961" si="370">WEEKDAY(B5898,1)</f>
        <v>5</v>
      </c>
      <c r="G5898" s="101" t="str">
        <f t="shared" ref="G5898:G5961" si="371">IF(OR(F5898=$F$6,F5898=$F$7),"Off",IF(E5898&lt;8,"Off","On"))</f>
        <v>On</v>
      </c>
    </row>
    <row r="5899" spans="2:7" x14ac:dyDescent="0.35">
      <c r="B5899" s="3">
        <v>46268.458333319046</v>
      </c>
      <c r="C5899" s="84">
        <v>19.980500581987332</v>
      </c>
      <c r="D5899" s="76">
        <f t="shared" si="368"/>
        <v>9</v>
      </c>
      <c r="E5899" s="76">
        <f t="shared" si="369"/>
        <v>11</v>
      </c>
      <c r="F5899" s="101">
        <f t="shared" si="370"/>
        <v>5</v>
      </c>
      <c r="G5899" s="101" t="str">
        <f t="shared" si="371"/>
        <v>On</v>
      </c>
    </row>
    <row r="5900" spans="2:7" x14ac:dyDescent="0.35">
      <c r="B5900" s="3">
        <v>46268.49999998571</v>
      </c>
      <c r="C5900" s="84">
        <v>14.930286565958584</v>
      </c>
      <c r="D5900" s="76">
        <f t="shared" si="368"/>
        <v>9</v>
      </c>
      <c r="E5900" s="76">
        <f t="shared" si="369"/>
        <v>12</v>
      </c>
      <c r="F5900" s="101">
        <f t="shared" si="370"/>
        <v>5</v>
      </c>
      <c r="G5900" s="101" t="str">
        <f t="shared" si="371"/>
        <v>On</v>
      </c>
    </row>
    <row r="5901" spans="2:7" x14ac:dyDescent="0.35">
      <c r="B5901" s="3">
        <v>46268.541666652374</v>
      </c>
      <c r="C5901" s="84">
        <v>16.952612154959354</v>
      </c>
      <c r="D5901" s="76">
        <f t="shared" si="368"/>
        <v>9</v>
      </c>
      <c r="E5901" s="76">
        <f t="shared" si="369"/>
        <v>13</v>
      </c>
      <c r="F5901" s="101">
        <f t="shared" si="370"/>
        <v>5</v>
      </c>
      <c r="G5901" s="101" t="str">
        <f t="shared" si="371"/>
        <v>On</v>
      </c>
    </row>
    <row r="5902" spans="2:7" x14ac:dyDescent="0.35">
      <c r="B5902" s="3">
        <v>46268.583333319039</v>
      </c>
      <c r="C5902" s="84">
        <v>16.99443887185982</v>
      </c>
      <c r="D5902" s="76">
        <f t="shared" si="368"/>
        <v>9</v>
      </c>
      <c r="E5902" s="76">
        <f t="shared" si="369"/>
        <v>14</v>
      </c>
      <c r="F5902" s="101">
        <f t="shared" si="370"/>
        <v>5</v>
      </c>
      <c r="G5902" s="101" t="str">
        <f t="shared" si="371"/>
        <v>On</v>
      </c>
    </row>
    <row r="5903" spans="2:7" x14ac:dyDescent="0.35">
      <c r="B5903" s="3">
        <v>46268.624999985703</v>
      </c>
      <c r="C5903" s="84">
        <v>19.327803309871761</v>
      </c>
      <c r="D5903" s="76">
        <f t="shared" si="368"/>
        <v>9</v>
      </c>
      <c r="E5903" s="76">
        <f t="shared" si="369"/>
        <v>15</v>
      </c>
      <c r="F5903" s="101">
        <f t="shared" si="370"/>
        <v>5</v>
      </c>
      <c r="G5903" s="101" t="str">
        <f t="shared" si="371"/>
        <v>On</v>
      </c>
    </row>
    <row r="5904" spans="2:7" x14ac:dyDescent="0.35">
      <c r="B5904" s="3">
        <v>46268.666666652367</v>
      </c>
      <c r="C5904" s="84">
        <v>19.000027091509153</v>
      </c>
      <c r="D5904" s="76">
        <f t="shared" si="368"/>
        <v>9</v>
      </c>
      <c r="E5904" s="76">
        <f t="shared" si="369"/>
        <v>16</v>
      </c>
      <c r="F5904" s="101">
        <f t="shared" si="370"/>
        <v>5</v>
      </c>
      <c r="G5904" s="101" t="str">
        <f t="shared" si="371"/>
        <v>On</v>
      </c>
    </row>
    <row r="5905" spans="2:7" x14ac:dyDescent="0.35">
      <c r="B5905" s="3">
        <v>46268.708333319031</v>
      </c>
      <c r="C5905" s="84">
        <v>16.89735794998392</v>
      </c>
      <c r="D5905" s="76">
        <f t="shared" si="368"/>
        <v>9</v>
      </c>
      <c r="E5905" s="76">
        <f t="shared" si="369"/>
        <v>17</v>
      </c>
      <c r="F5905" s="101">
        <f t="shared" si="370"/>
        <v>5</v>
      </c>
      <c r="G5905" s="101" t="str">
        <f t="shared" si="371"/>
        <v>On</v>
      </c>
    </row>
    <row r="5906" spans="2:7" x14ac:dyDescent="0.35">
      <c r="B5906" s="3">
        <v>46268.749999985695</v>
      </c>
      <c r="C5906" s="84">
        <v>6.7422751086573465</v>
      </c>
      <c r="D5906" s="76">
        <f t="shared" si="368"/>
        <v>9</v>
      </c>
      <c r="E5906" s="76">
        <f t="shared" si="369"/>
        <v>18</v>
      </c>
      <c r="F5906" s="101">
        <f t="shared" si="370"/>
        <v>5</v>
      </c>
      <c r="G5906" s="101" t="str">
        <f t="shared" si="371"/>
        <v>On</v>
      </c>
    </row>
    <row r="5907" spans="2:7" x14ac:dyDescent="0.35">
      <c r="B5907" s="3">
        <v>46268.79166665236</v>
      </c>
      <c r="C5907" s="84">
        <v>1.3370578365988683</v>
      </c>
      <c r="D5907" s="76">
        <f t="shared" si="368"/>
        <v>9</v>
      </c>
      <c r="E5907" s="76">
        <f t="shared" si="369"/>
        <v>19</v>
      </c>
      <c r="F5907" s="101">
        <f t="shared" si="370"/>
        <v>5</v>
      </c>
      <c r="G5907" s="101" t="str">
        <f t="shared" si="371"/>
        <v>On</v>
      </c>
    </row>
    <row r="5908" spans="2:7" x14ac:dyDescent="0.35">
      <c r="B5908" s="3">
        <v>46268.833333319024</v>
      </c>
      <c r="C5908" s="84">
        <v>0</v>
      </c>
      <c r="D5908" s="76">
        <f t="shared" si="368"/>
        <v>9</v>
      </c>
      <c r="E5908" s="76">
        <f t="shared" si="369"/>
        <v>20</v>
      </c>
      <c r="F5908" s="101">
        <f t="shared" si="370"/>
        <v>5</v>
      </c>
      <c r="G5908" s="101" t="str">
        <f t="shared" si="371"/>
        <v>On</v>
      </c>
    </row>
    <row r="5909" spans="2:7" x14ac:dyDescent="0.35">
      <c r="B5909" s="3">
        <v>46268.874999985688</v>
      </c>
      <c r="C5909" s="84">
        <v>0</v>
      </c>
      <c r="D5909" s="76">
        <f t="shared" si="368"/>
        <v>9</v>
      </c>
      <c r="E5909" s="76">
        <f t="shared" si="369"/>
        <v>21</v>
      </c>
      <c r="F5909" s="101">
        <f t="shared" si="370"/>
        <v>5</v>
      </c>
      <c r="G5909" s="101" t="str">
        <f t="shared" si="371"/>
        <v>On</v>
      </c>
    </row>
    <row r="5910" spans="2:7" x14ac:dyDescent="0.35">
      <c r="B5910" s="3">
        <v>46268.916666652352</v>
      </c>
      <c r="C5910" s="84">
        <v>0</v>
      </c>
      <c r="D5910" s="76">
        <f t="shared" si="368"/>
        <v>9</v>
      </c>
      <c r="E5910" s="76">
        <f t="shared" si="369"/>
        <v>22</v>
      </c>
      <c r="F5910" s="101">
        <f t="shared" si="370"/>
        <v>5</v>
      </c>
      <c r="G5910" s="101" t="str">
        <f t="shared" si="371"/>
        <v>On</v>
      </c>
    </row>
    <row r="5911" spans="2:7" x14ac:dyDescent="0.35">
      <c r="B5911" s="3">
        <v>46268.958333319017</v>
      </c>
      <c r="C5911" s="84">
        <v>0</v>
      </c>
      <c r="D5911" s="76">
        <f t="shared" si="368"/>
        <v>9</v>
      </c>
      <c r="E5911" s="76">
        <f t="shared" si="369"/>
        <v>23</v>
      </c>
      <c r="F5911" s="101">
        <f t="shared" si="370"/>
        <v>5</v>
      </c>
      <c r="G5911" s="101" t="str">
        <f t="shared" si="371"/>
        <v>On</v>
      </c>
    </row>
    <row r="5912" spans="2:7" x14ac:dyDescent="0.35">
      <c r="B5912" s="3">
        <v>46268.999999985681</v>
      </c>
      <c r="C5912" s="84">
        <v>0</v>
      </c>
      <c r="D5912" s="76">
        <f t="shared" si="368"/>
        <v>9</v>
      </c>
      <c r="E5912" s="76">
        <f t="shared" si="369"/>
        <v>0</v>
      </c>
      <c r="F5912" s="101">
        <f t="shared" si="370"/>
        <v>6</v>
      </c>
      <c r="G5912" s="101" t="str">
        <f t="shared" si="371"/>
        <v>Off</v>
      </c>
    </row>
    <row r="5913" spans="2:7" x14ac:dyDescent="0.35">
      <c r="B5913" s="3">
        <v>46269.041666652345</v>
      </c>
      <c r="C5913" s="84">
        <v>0</v>
      </c>
      <c r="D5913" s="76">
        <f t="shared" si="368"/>
        <v>9</v>
      </c>
      <c r="E5913" s="76">
        <f t="shared" si="369"/>
        <v>1</v>
      </c>
      <c r="F5913" s="101">
        <f t="shared" si="370"/>
        <v>6</v>
      </c>
      <c r="G5913" s="101" t="str">
        <f t="shared" si="371"/>
        <v>Off</v>
      </c>
    </row>
    <row r="5914" spans="2:7" x14ac:dyDescent="0.35">
      <c r="B5914" s="3">
        <v>46269.083333319009</v>
      </c>
      <c r="C5914" s="84">
        <v>0</v>
      </c>
      <c r="D5914" s="76">
        <f t="shared" si="368"/>
        <v>9</v>
      </c>
      <c r="E5914" s="76">
        <f t="shared" si="369"/>
        <v>2</v>
      </c>
      <c r="F5914" s="101">
        <f t="shared" si="370"/>
        <v>6</v>
      </c>
      <c r="G5914" s="101" t="str">
        <f t="shared" si="371"/>
        <v>Off</v>
      </c>
    </row>
    <row r="5915" spans="2:7" x14ac:dyDescent="0.35">
      <c r="B5915" s="3">
        <v>46269.124999985674</v>
      </c>
      <c r="C5915" s="84">
        <v>0</v>
      </c>
      <c r="D5915" s="76">
        <f t="shared" si="368"/>
        <v>9</v>
      </c>
      <c r="E5915" s="76">
        <f t="shared" si="369"/>
        <v>3</v>
      </c>
      <c r="F5915" s="101">
        <f t="shared" si="370"/>
        <v>6</v>
      </c>
      <c r="G5915" s="101" t="str">
        <f t="shared" si="371"/>
        <v>Off</v>
      </c>
    </row>
    <row r="5916" spans="2:7" x14ac:dyDescent="0.35">
      <c r="B5916" s="3">
        <v>46269.166666652338</v>
      </c>
      <c r="C5916" s="84">
        <v>0</v>
      </c>
      <c r="D5916" s="76">
        <f t="shared" si="368"/>
        <v>9</v>
      </c>
      <c r="E5916" s="76">
        <f t="shared" si="369"/>
        <v>4</v>
      </c>
      <c r="F5916" s="101">
        <f t="shared" si="370"/>
        <v>6</v>
      </c>
      <c r="G5916" s="101" t="str">
        <f t="shared" si="371"/>
        <v>Off</v>
      </c>
    </row>
    <row r="5917" spans="2:7" x14ac:dyDescent="0.35">
      <c r="B5917" s="3">
        <v>46269.208333319002</v>
      </c>
      <c r="C5917" s="84">
        <v>0</v>
      </c>
      <c r="D5917" s="76">
        <f t="shared" si="368"/>
        <v>9</v>
      </c>
      <c r="E5917" s="76">
        <f t="shared" si="369"/>
        <v>5</v>
      </c>
      <c r="F5917" s="101">
        <f t="shared" si="370"/>
        <v>6</v>
      </c>
      <c r="G5917" s="101" t="str">
        <f t="shared" si="371"/>
        <v>Off</v>
      </c>
    </row>
    <row r="5918" spans="2:7" x14ac:dyDescent="0.35">
      <c r="B5918" s="3">
        <v>46269.249999985666</v>
      </c>
      <c r="C5918" s="84">
        <v>0</v>
      </c>
      <c r="D5918" s="76">
        <f t="shared" si="368"/>
        <v>9</v>
      </c>
      <c r="E5918" s="76">
        <f t="shared" si="369"/>
        <v>6</v>
      </c>
      <c r="F5918" s="101">
        <f t="shared" si="370"/>
        <v>6</v>
      </c>
      <c r="G5918" s="101" t="str">
        <f t="shared" si="371"/>
        <v>Off</v>
      </c>
    </row>
    <row r="5919" spans="2:7" x14ac:dyDescent="0.35">
      <c r="B5919" s="3">
        <v>46269.291666652331</v>
      </c>
      <c r="C5919" s="84">
        <v>0.88618402056602785</v>
      </c>
      <c r="D5919" s="76">
        <f t="shared" si="368"/>
        <v>9</v>
      </c>
      <c r="E5919" s="76">
        <f t="shared" si="369"/>
        <v>7</v>
      </c>
      <c r="F5919" s="101">
        <f t="shared" si="370"/>
        <v>6</v>
      </c>
      <c r="G5919" s="101" t="str">
        <f t="shared" si="371"/>
        <v>Off</v>
      </c>
    </row>
    <row r="5920" spans="2:7" x14ac:dyDescent="0.35">
      <c r="B5920" s="3">
        <v>46269.333333318995</v>
      </c>
      <c r="C5920" s="84">
        <v>3.0787905991458495</v>
      </c>
      <c r="D5920" s="76">
        <f t="shared" si="368"/>
        <v>9</v>
      </c>
      <c r="E5920" s="76">
        <f t="shared" si="369"/>
        <v>8</v>
      </c>
      <c r="F5920" s="101">
        <f t="shared" si="370"/>
        <v>6</v>
      </c>
      <c r="G5920" s="101" t="str">
        <f t="shared" si="371"/>
        <v>On</v>
      </c>
    </row>
    <row r="5921" spans="2:7" x14ac:dyDescent="0.35">
      <c r="B5921" s="3">
        <v>46269.374999985659</v>
      </c>
      <c r="C5921" s="84">
        <v>15.023289242698846</v>
      </c>
      <c r="D5921" s="76">
        <f t="shared" si="368"/>
        <v>9</v>
      </c>
      <c r="E5921" s="76">
        <f t="shared" si="369"/>
        <v>9</v>
      </c>
      <c r="F5921" s="101">
        <f t="shared" si="370"/>
        <v>6</v>
      </c>
      <c r="G5921" s="101" t="str">
        <f t="shared" si="371"/>
        <v>On</v>
      </c>
    </row>
    <row r="5922" spans="2:7" x14ac:dyDescent="0.35">
      <c r="B5922" s="3">
        <v>46269.416666652323</v>
      </c>
      <c r="C5922" s="84">
        <v>17.99860006923511</v>
      </c>
      <c r="D5922" s="76">
        <f t="shared" si="368"/>
        <v>9</v>
      </c>
      <c r="E5922" s="76">
        <f t="shared" si="369"/>
        <v>10</v>
      </c>
      <c r="F5922" s="101">
        <f t="shared" si="370"/>
        <v>6</v>
      </c>
      <c r="G5922" s="101" t="str">
        <f t="shared" si="371"/>
        <v>On</v>
      </c>
    </row>
    <row r="5923" spans="2:7" x14ac:dyDescent="0.35">
      <c r="B5923" s="3">
        <v>46269.458333318988</v>
      </c>
      <c r="C5923" s="84">
        <v>9.4450827972428257</v>
      </c>
      <c r="D5923" s="76">
        <f t="shared" si="368"/>
        <v>9</v>
      </c>
      <c r="E5923" s="76">
        <f t="shared" si="369"/>
        <v>11</v>
      </c>
      <c r="F5923" s="101">
        <f t="shared" si="370"/>
        <v>6</v>
      </c>
      <c r="G5923" s="101" t="str">
        <f t="shared" si="371"/>
        <v>On</v>
      </c>
    </row>
    <row r="5924" spans="2:7" x14ac:dyDescent="0.35">
      <c r="B5924" s="3">
        <v>46269.499999985652</v>
      </c>
      <c r="C5924" s="84">
        <v>7.9649275504273485</v>
      </c>
      <c r="D5924" s="76">
        <f t="shared" si="368"/>
        <v>9</v>
      </c>
      <c r="E5924" s="76">
        <f t="shared" si="369"/>
        <v>12</v>
      </c>
      <c r="F5924" s="101">
        <f t="shared" si="370"/>
        <v>6</v>
      </c>
      <c r="G5924" s="101" t="str">
        <f t="shared" si="371"/>
        <v>On</v>
      </c>
    </row>
    <row r="5925" spans="2:7" x14ac:dyDescent="0.35">
      <c r="B5925" s="3">
        <v>46269.541666652316</v>
      </c>
      <c r="C5925" s="84">
        <v>16.020016989543532</v>
      </c>
      <c r="D5925" s="76">
        <f t="shared" si="368"/>
        <v>9</v>
      </c>
      <c r="E5925" s="76">
        <f t="shared" si="369"/>
        <v>13</v>
      </c>
      <c r="F5925" s="101">
        <f t="shared" si="370"/>
        <v>6</v>
      </c>
      <c r="G5925" s="101" t="str">
        <f t="shared" si="371"/>
        <v>On</v>
      </c>
    </row>
    <row r="5926" spans="2:7" x14ac:dyDescent="0.35">
      <c r="B5926" s="3">
        <v>46269.58333331898</v>
      </c>
      <c r="C5926" s="84">
        <v>19.899948449988852</v>
      </c>
      <c r="D5926" s="76">
        <f t="shared" si="368"/>
        <v>9</v>
      </c>
      <c r="E5926" s="76">
        <f t="shared" si="369"/>
        <v>14</v>
      </c>
      <c r="F5926" s="101">
        <f t="shared" si="370"/>
        <v>6</v>
      </c>
      <c r="G5926" s="101" t="str">
        <f t="shared" si="371"/>
        <v>On</v>
      </c>
    </row>
    <row r="5927" spans="2:7" x14ac:dyDescent="0.35">
      <c r="B5927" s="3">
        <v>46269.624999985645</v>
      </c>
      <c r="C5927" s="84">
        <v>20.410042484279575</v>
      </c>
      <c r="D5927" s="76">
        <f t="shared" si="368"/>
        <v>9</v>
      </c>
      <c r="E5927" s="76">
        <f t="shared" si="369"/>
        <v>15</v>
      </c>
      <c r="F5927" s="101">
        <f t="shared" si="370"/>
        <v>6</v>
      </c>
      <c r="G5927" s="101" t="str">
        <f t="shared" si="371"/>
        <v>On</v>
      </c>
    </row>
    <row r="5928" spans="2:7" x14ac:dyDescent="0.35">
      <c r="B5928" s="3">
        <v>46269.666666652309</v>
      </c>
      <c r="C5928" s="84">
        <v>20.75308175715584</v>
      </c>
      <c r="D5928" s="76">
        <f t="shared" si="368"/>
        <v>9</v>
      </c>
      <c r="E5928" s="76">
        <f t="shared" si="369"/>
        <v>16</v>
      </c>
      <c r="F5928" s="101">
        <f t="shared" si="370"/>
        <v>6</v>
      </c>
      <c r="G5928" s="101" t="str">
        <f t="shared" si="371"/>
        <v>On</v>
      </c>
    </row>
    <row r="5929" spans="2:7" x14ac:dyDescent="0.35">
      <c r="B5929" s="3">
        <v>46269.708333318973</v>
      </c>
      <c r="C5929" s="84">
        <v>19.629668230009539</v>
      </c>
      <c r="D5929" s="76">
        <f t="shared" si="368"/>
        <v>9</v>
      </c>
      <c r="E5929" s="76">
        <f t="shared" si="369"/>
        <v>17</v>
      </c>
      <c r="F5929" s="101">
        <f t="shared" si="370"/>
        <v>6</v>
      </c>
      <c r="G5929" s="101" t="str">
        <f t="shared" si="371"/>
        <v>On</v>
      </c>
    </row>
    <row r="5930" spans="2:7" x14ac:dyDescent="0.35">
      <c r="B5930" s="3">
        <v>46269.749999985637</v>
      </c>
      <c r="C5930" s="84">
        <v>13.60799939144921</v>
      </c>
      <c r="D5930" s="76">
        <f t="shared" si="368"/>
        <v>9</v>
      </c>
      <c r="E5930" s="76">
        <f t="shared" si="369"/>
        <v>18</v>
      </c>
      <c r="F5930" s="101">
        <f t="shared" si="370"/>
        <v>6</v>
      </c>
      <c r="G5930" s="101" t="str">
        <f t="shared" si="371"/>
        <v>On</v>
      </c>
    </row>
    <row r="5931" spans="2:7" x14ac:dyDescent="0.35">
      <c r="B5931" s="3">
        <v>46269.791666652302</v>
      </c>
      <c r="C5931" s="84">
        <v>1.9455044998065412</v>
      </c>
      <c r="D5931" s="76">
        <f t="shared" si="368"/>
        <v>9</v>
      </c>
      <c r="E5931" s="76">
        <f t="shared" si="369"/>
        <v>19</v>
      </c>
      <c r="F5931" s="101">
        <f t="shared" si="370"/>
        <v>6</v>
      </c>
      <c r="G5931" s="101" t="str">
        <f t="shared" si="371"/>
        <v>On</v>
      </c>
    </row>
    <row r="5932" spans="2:7" x14ac:dyDescent="0.35">
      <c r="B5932" s="3">
        <v>46269.833333318966</v>
      </c>
      <c r="C5932" s="84">
        <v>0</v>
      </c>
      <c r="D5932" s="76">
        <f t="shared" si="368"/>
        <v>9</v>
      </c>
      <c r="E5932" s="76">
        <f t="shared" si="369"/>
        <v>20</v>
      </c>
      <c r="F5932" s="101">
        <f t="shared" si="370"/>
        <v>6</v>
      </c>
      <c r="G5932" s="101" t="str">
        <f t="shared" si="371"/>
        <v>On</v>
      </c>
    </row>
    <row r="5933" spans="2:7" x14ac:dyDescent="0.35">
      <c r="B5933" s="3">
        <v>46269.87499998563</v>
      </c>
      <c r="C5933" s="84">
        <v>0</v>
      </c>
      <c r="D5933" s="76">
        <f t="shared" si="368"/>
        <v>9</v>
      </c>
      <c r="E5933" s="76">
        <f t="shared" si="369"/>
        <v>21</v>
      </c>
      <c r="F5933" s="101">
        <f t="shared" si="370"/>
        <v>6</v>
      </c>
      <c r="G5933" s="101" t="str">
        <f t="shared" si="371"/>
        <v>On</v>
      </c>
    </row>
    <row r="5934" spans="2:7" x14ac:dyDescent="0.35">
      <c r="B5934" s="3">
        <v>46269.916666652294</v>
      </c>
      <c r="C5934" s="84">
        <v>0</v>
      </c>
      <c r="D5934" s="76">
        <f t="shared" si="368"/>
        <v>9</v>
      </c>
      <c r="E5934" s="76">
        <f t="shared" si="369"/>
        <v>22</v>
      </c>
      <c r="F5934" s="101">
        <f t="shared" si="370"/>
        <v>6</v>
      </c>
      <c r="G5934" s="101" t="str">
        <f t="shared" si="371"/>
        <v>On</v>
      </c>
    </row>
    <row r="5935" spans="2:7" x14ac:dyDescent="0.35">
      <c r="B5935" s="3">
        <v>46269.958333318958</v>
      </c>
      <c r="C5935" s="84">
        <v>0</v>
      </c>
      <c r="D5935" s="76">
        <f t="shared" si="368"/>
        <v>9</v>
      </c>
      <c r="E5935" s="76">
        <f t="shared" si="369"/>
        <v>23</v>
      </c>
      <c r="F5935" s="101">
        <f t="shared" si="370"/>
        <v>6</v>
      </c>
      <c r="G5935" s="101" t="str">
        <f t="shared" si="371"/>
        <v>On</v>
      </c>
    </row>
    <row r="5936" spans="2:7" x14ac:dyDescent="0.35">
      <c r="B5936" s="3">
        <v>46269.999999985623</v>
      </c>
      <c r="C5936" s="84">
        <v>0</v>
      </c>
      <c r="D5936" s="76">
        <f t="shared" si="368"/>
        <v>9</v>
      </c>
      <c r="E5936" s="76">
        <f t="shared" si="369"/>
        <v>0</v>
      </c>
      <c r="F5936" s="101">
        <f t="shared" si="370"/>
        <v>7</v>
      </c>
      <c r="G5936" s="101" t="str">
        <f t="shared" si="371"/>
        <v>Off</v>
      </c>
    </row>
    <row r="5937" spans="2:7" x14ac:dyDescent="0.35">
      <c r="B5937" s="3">
        <v>46270.041666652287</v>
      </c>
      <c r="C5937" s="84">
        <v>0</v>
      </c>
      <c r="D5937" s="76">
        <f t="shared" si="368"/>
        <v>9</v>
      </c>
      <c r="E5937" s="76">
        <f t="shared" si="369"/>
        <v>1</v>
      </c>
      <c r="F5937" s="101">
        <f t="shared" si="370"/>
        <v>7</v>
      </c>
      <c r="G5937" s="101" t="str">
        <f t="shared" si="371"/>
        <v>Off</v>
      </c>
    </row>
    <row r="5938" spans="2:7" x14ac:dyDescent="0.35">
      <c r="B5938" s="3">
        <v>46270.083333318951</v>
      </c>
      <c r="C5938" s="84">
        <v>0</v>
      </c>
      <c r="D5938" s="76">
        <f t="shared" si="368"/>
        <v>9</v>
      </c>
      <c r="E5938" s="76">
        <f t="shared" si="369"/>
        <v>2</v>
      </c>
      <c r="F5938" s="101">
        <f t="shared" si="370"/>
        <v>7</v>
      </c>
      <c r="G5938" s="101" t="str">
        <f t="shared" si="371"/>
        <v>Off</v>
      </c>
    </row>
    <row r="5939" spans="2:7" x14ac:dyDescent="0.35">
      <c r="B5939" s="3">
        <v>46270.124999985615</v>
      </c>
      <c r="C5939" s="84">
        <v>0</v>
      </c>
      <c r="D5939" s="76">
        <f t="shared" si="368"/>
        <v>9</v>
      </c>
      <c r="E5939" s="76">
        <f t="shared" si="369"/>
        <v>3</v>
      </c>
      <c r="F5939" s="101">
        <f t="shared" si="370"/>
        <v>7</v>
      </c>
      <c r="G5939" s="101" t="str">
        <f t="shared" si="371"/>
        <v>Off</v>
      </c>
    </row>
    <row r="5940" spans="2:7" x14ac:dyDescent="0.35">
      <c r="B5940" s="3">
        <v>46270.16666665228</v>
      </c>
      <c r="C5940" s="84">
        <v>0</v>
      </c>
      <c r="D5940" s="76">
        <f t="shared" si="368"/>
        <v>9</v>
      </c>
      <c r="E5940" s="76">
        <f t="shared" si="369"/>
        <v>4</v>
      </c>
      <c r="F5940" s="101">
        <f t="shared" si="370"/>
        <v>7</v>
      </c>
      <c r="G5940" s="101" t="str">
        <f t="shared" si="371"/>
        <v>Off</v>
      </c>
    </row>
    <row r="5941" spans="2:7" x14ac:dyDescent="0.35">
      <c r="B5941" s="3">
        <v>46270.208333318944</v>
      </c>
      <c r="C5941" s="84">
        <v>0</v>
      </c>
      <c r="D5941" s="76">
        <f t="shared" si="368"/>
        <v>9</v>
      </c>
      <c r="E5941" s="76">
        <f t="shared" si="369"/>
        <v>5</v>
      </c>
      <c r="F5941" s="101">
        <f t="shared" si="370"/>
        <v>7</v>
      </c>
      <c r="G5941" s="101" t="str">
        <f t="shared" si="371"/>
        <v>Off</v>
      </c>
    </row>
    <row r="5942" spans="2:7" x14ac:dyDescent="0.35">
      <c r="B5942" s="3">
        <v>46270.249999985608</v>
      </c>
      <c r="C5942" s="84">
        <v>0</v>
      </c>
      <c r="D5942" s="76">
        <f t="shared" si="368"/>
        <v>9</v>
      </c>
      <c r="E5942" s="76">
        <f t="shared" si="369"/>
        <v>6</v>
      </c>
      <c r="F5942" s="101">
        <f t="shared" si="370"/>
        <v>7</v>
      </c>
      <c r="G5942" s="101" t="str">
        <f t="shared" si="371"/>
        <v>Off</v>
      </c>
    </row>
    <row r="5943" spans="2:7" x14ac:dyDescent="0.35">
      <c r="B5943" s="3">
        <v>46270.291666652272</v>
      </c>
      <c r="C5943" s="84">
        <v>2.8376504594808343</v>
      </c>
      <c r="D5943" s="76">
        <f t="shared" si="368"/>
        <v>9</v>
      </c>
      <c r="E5943" s="76">
        <f t="shared" si="369"/>
        <v>7</v>
      </c>
      <c r="F5943" s="101">
        <f t="shared" si="370"/>
        <v>7</v>
      </c>
      <c r="G5943" s="101" t="str">
        <f t="shared" si="371"/>
        <v>Off</v>
      </c>
    </row>
    <row r="5944" spans="2:7" x14ac:dyDescent="0.35">
      <c r="B5944" s="3">
        <v>46270.333333318937</v>
      </c>
      <c r="C5944" s="84">
        <v>14.991725548035966</v>
      </c>
      <c r="D5944" s="76">
        <f t="shared" si="368"/>
        <v>9</v>
      </c>
      <c r="E5944" s="76">
        <f t="shared" si="369"/>
        <v>8</v>
      </c>
      <c r="F5944" s="101">
        <f t="shared" si="370"/>
        <v>7</v>
      </c>
      <c r="G5944" s="101" t="str">
        <f t="shared" si="371"/>
        <v>Off</v>
      </c>
    </row>
    <row r="5945" spans="2:7" x14ac:dyDescent="0.35">
      <c r="B5945" s="3">
        <v>46270.374999985601</v>
      </c>
      <c r="C5945" s="84">
        <v>21.492544213968703</v>
      </c>
      <c r="D5945" s="76">
        <f t="shared" si="368"/>
        <v>9</v>
      </c>
      <c r="E5945" s="76">
        <f t="shared" si="369"/>
        <v>9</v>
      </c>
      <c r="F5945" s="101">
        <f t="shared" si="370"/>
        <v>7</v>
      </c>
      <c r="G5945" s="101" t="str">
        <f t="shared" si="371"/>
        <v>Off</v>
      </c>
    </row>
    <row r="5946" spans="2:7" x14ac:dyDescent="0.35">
      <c r="B5946" s="3">
        <v>46270.416666652265</v>
      </c>
      <c r="C5946" s="84">
        <v>22.193628315832147</v>
      </c>
      <c r="D5946" s="76">
        <f t="shared" si="368"/>
        <v>9</v>
      </c>
      <c r="E5946" s="76">
        <f t="shared" si="369"/>
        <v>10</v>
      </c>
      <c r="F5946" s="101">
        <f t="shared" si="370"/>
        <v>7</v>
      </c>
      <c r="G5946" s="101" t="str">
        <f t="shared" si="371"/>
        <v>Off</v>
      </c>
    </row>
    <row r="5947" spans="2:7" x14ac:dyDescent="0.35">
      <c r="B5947" s="3">
        <v>46270.458333318929</v>
      </c>
      <c r="C5947" s="84">
        <v>21.871881331961799</v>
      </c>
      <c r="D5947" s="76">
        <f t="shared" si="368"/>
        <v>9</v>
      </c>
      <c r="E5947" s="76">
        <f t="shared" si="369"/>
        <v>11</v>
      </c>
      <c r="F5947" s="101">
        <f t="shared" si="370"/>
        <v>7</v>
      </c>
      <c r="G5947" s="101" t="str">
        <f t="shared" si="371"/>
        <v>Off</v>
      </c>
    </row>
    <row r="5948" spans="2:7" x14ac:dyDescent="0.35">
      <c r="B5948" s="3">
        <v>46270.499999985594</v>
      </c>
      <c r="C5948" s="84">
        <v>21.432371195284087</v>
      </c>
      <c r="D5948" s="76">
        <f t="shared" si="368"/>
        <v>9</v>
      </c>
      <c r="E5948" s="76">
        <f t="shared" si="369"/>
        <v>12</v>
      </c>
      <c r="F5948" s="101">
        <f t="shared" si="370"/>
        <v>7</v>
      </c>
      <c r="G5948" s="101" t="str">
        <f t="shared" si="371"/>
        <v>Off</v>
      </c>
    </row>
    <row r="5949" spans="2:7" x14ac:dyDescent="0.35">
      <c r="B5949" s="3">
        <v>46270.541666652258</v>
      </c>
      <c r="C5949" s="84">
        <v>21.107559206463804</v>
      </c>
      <c r="D5949" s="76">
        <f t="shared" si="368"/>
        <v>9</v>
      </c>
      <c r="E5949" s="76">
        <f t="shared" si="369"/>
        <v>13</v>
      </c>
      <c r="F5949" s="101">
        <f t="shared" si="370"/>
        <v>7</v>
      </c>
      <c r="G5949" s="101" t="str">
        <f t="shared" si="371"/>
        <v>Off</v>
      </c>
    </row>
    <row r="5950" spans="2:7" x14ac:dyDescent="0.35">
      <c r="B5950" s="3">
        <v>46270.583333318922</v>
      </c>
      <c r="C5950" s="84">
        <v>21.232484736966388</v>
      </c>
      <c r="D5950" s="76">
        <f t="shared" si="368"/>
        <v>9</v>
      </c>
      <c r="E5950" s="76">
        <f t="shared" si="369"/>
        <v>14</v>
      </c>
      <c r="F5950" s="101">
        <f t="shared" si="370"/>
        <v>7</v>
      </c>
      <c r="G5950" s="101" t="str">
        <f t="shared" si="371"/>
        <v>Off</v>
      </c>
    </row>
    <row r="5951" spans="2:7" x14ac:dyDescent="0.35">
      <c r="B5951" s="3">
        <v>46270.624999985586</v>
      </c>
      <c r="C5951" s="84">
        <v>21.51647906406895</v>
      </c>
      <c r="D5951" s="76">
        <f t="shared" si="368"/>
        <v>9</v>
      </c>
      <c r="E5951" s="76">
        <f t="shared" si="369"/>
        <v>15</v>
      </c>
      <c r="F5951" s="101">
        <f t="shared" si="370"/>
        <v>7</v>
      </c>
      <c r="G5951" s="101" t="str">
        <f t="shared" si="371"/>
        <v>Off</v>
      </c>
    </row>
    <row r="5952" spans="2:7" x14ac:dyDescent="0.35">
      <c r="B5952" s="3">
        <v>46270.666666652251</v>
      </c>
      <c r="C5952" s="84">
        <v>21.656619145974062</v>
      </c>
      <c r="D5952" s="76">
        <f t="shared" si="368"/>
        <v>9</v>
      </c>
      <c r="E5952" s="76">
        <f t="shared" si="369"/>
        <v>16</v>
      </c>
      <c r="F5952" s="101">
        <f t="shared" si="370"/>
        <v>7</v>
      </c>
      <c r="G5952" s="101" t="str">
        <f t="shared" si="371"/>
        <v>Off</v>
      </c>
    </row>
    <row r="5953" spans="2:7" x14ac:dyDescent="0.35">
      <c r="B5953" s="3">
        <v>46270.708333318915</v>
      </c>
      <c r="C5953" s="84">
        <v>20.564171716530744</v>
      </c>
      <c r="D5953" s="76">
        <f t="shared" si="368"/>
        <v>9</v>
      </c>
      <c r="E5953" s="76">
        <f t="shared" si="369"/>
        <v>17</v>
      </c>
      <c r="F5953" s="101">
        <f t="shared" si="370"/>
        <v>7</v>
      </c>
      <c r="G5953" s="101" t="str">
        <f t="shared" si="371"/>
        <v>Off</v>
      </c>
    </row>
    <row r="5954" spans="2:7" x14ac:dyDescent="0.35">
      <c r="B5954" s="3">
        <v>46270.749999985579</v>
      </c>
      <c r="C5954" s="84">
        <v>13.7915844182229</v>
      </c>
      <c r="D5954" s="76">
        <f t="shared" si="368"/>
        <v>9</v>
      </c>
      <c r="E5954" s="76">
        <f t="shared" si="369"/>
        <v>18</v>
      </c>
      <c r="F5954" s="101">
        <f t="shared" si="370"/>
        <v>7</v>
      </c>
      <c r="G5954" s="101" t="str">
        <f t="shared" si="371"/>
        <v>Off</v>
      </c>
    </row>
    <row r="5955" spans="2:7" x14ac:dyDescent="0.35">
      <c r="B5955" s="3">
        <v>46270.791666652243</v>
      </c>
      <c r="C5955" s="84">
        <v>1.7824676027880215</v>
      </c>
      <c r="D5955" s="76">
        <f t="shared" si="368"/>
        <v>9</v>
      </c>
      <c r="E5955" s="76">
        <f t="shared" si="369"/>
        <v>19</v>
      </c>
      <c r="F5955" s="101">
        <f t="shared" si="370"/>
        <v>7</v>
      </c>
      <c r="G5955" s="101" t="str">
        <f t="shared" si="371"/>
        <v>Off</v>
      </c>
    </row>
    <row r="5956" spans="2:7" x14ac:dyDescent="0.35">
      <c r="B5956" s="3">
        <v>46270.833333318908</v>
      </c>
      <c r="C5956" s="84">
        <v>0</v>
      </c>
      <c r="D5956" s="76">
        <f t="shared" si="368"/>
        <v>9</v>
      </c>
      <c r="E5956" s="76">
        <f t="shared" si="369"/>
        <v>20</v>
      </c>
      <c r="F5956" s="101">
        <f t="shared" si="370"/>
        <v>7</v>
      </c>
      <c r="G5956" s="101" t="str">
        <f t="shared" si="371"/>
        <v>Off</v>
      </c>
    </row>
    <row r="5957" spans="2:7" x14ac:dyDescent="0.35">
      <c r="B5957" s="3">
        <v>46270.874999985572</v>
      </c>
      <c r="C5957" s="84">
        <v>0</v>
      </c>
      <c r="D5957" s="76">
        <f t="shared" si="368"/>
        <v>9</v>
      </c>
      <c r="E5957" s="76">
        <f t="shared" si="369"/>
        <v>21</v>
      </c>
      <c r="F5957" s="101">
        <f t="shared" si="370"/>
        <v>7</v>
      </c>
      <c r="G5957" s="101" t="str">
        <f t="shared" si="371"/>
        <v>Off</v>
      </c>
    </row>
    <row r="5958" spans="2:7" x14ac:dyDescent="0.35">
      <c r="B5958" s="3">
        <v>46270.916666652236</v>
      </c>
      <c r="C5958" s="84">
        <v>0</v>
      </c>
      <c r="D5958" s="76">
        <f t="shared" si="368"/>
        <v>9</v>
      </c>
      <c r="E5958" s="76">
        <f t="shared" si="369"/>
        <v>22</v>
      </c>
      <c r="F5958" s="101">
        <f t="shared" si="370"/>
        <v>7</v>
      </c>
      <c r="G5958" s="101" t="str">
        <f t="shared" si="371"/>
        <v>Off</v>
      </c>
    </row>
    <row r="5959" spans="2:7" x14ac:dyDescent="0.35">
      <c r="B5959" s="3">
        <v>46270.9583333189</v>
      </c>
      <c r="C5959" s="84">
        <v>0</v>
      </c>
      <c r="D5959" s="76">
        <f t="shared" si="368"/>
        <v>9</v>
      </c>
      <c r="E5959" s="76">
        <f t="shared" si="369"/>
        <v>23</v>
      </c>
      <c r="F5959" s="101">
        <f t="shared" si="370"/>
        <v>7</v>
      </c>
      <c r="G5959" s="101" t="str">
        <f t="shared" si="371"/>
        <v>Off</v>
      </c>
    </row>
    <row r="5960" spans="2:7" x14ac:dyDescent="0.35">
      <c r="B5960" s="3">
        <v>46270.999999985565</v>
      </c>
      <c r="C5960" s="84">
        <v>0</v>
      </c>
      <c r="D5960" s="76">
        <f t="shared" si="368"/>
        <v>9</v>
      </c>
      <c r="E5960" s="76">
        <f t="shared" si="369"/>
        <v>0</v>
      </c>
      <c r="F5960" s="101">
        <f t="shared" si="370"/>
        <v>1</v>
      </c>
      <c r="G5960" s="101" t="str">
        <f t="shared" si="371"/>
        <v>Off</v>
      </c>
    </row>
    <row r="5961" spans="2:7" x14ac:dyDescent="0.35">
      <c r="B5961" s="3">
        <v>46271.041666652229</v>
      </c>
      <c r="C5961" s="84">
        <v>0</v>
      </c>
      <c r="D5961" s="76">
        <f t="shared" ref="D5961:D6024" si="372">MONTH(B5961)</f>
        <v>9</v>
      </c>
      <c r="E5961" s="76">
        <f t="shared" si="369"/>
        <v>1</v>
      </c>
      <c r="F5961" s="101">
        <f t="shared" si="370"/>
        <v>1</v>
      </c>
      <c r="G5961" s="101" t="str">
        <f t="shared" si="371"/>
        <v>Off</v>
      </c>
    </row>
    <row r="5962" spans="2:7" x14ac:dyDescent="0.35">
      <c r="B5962" s="3">
        <v>46271.083333318893</v>
      </c>
      <c r="C5962" s="84">
        <v>0</v>
      </c>
      <c r="D5962" s="76">
        <f t="shared" si="372"/>
        <v>9</v>
      </c>
      <c r="E5962" s="76">
        <f t="shared" ref="E5962:E6025" si="373">HOUR(B5962)</f>
        <v>2</v>
      </c>
      <c r="F5962" s="101">
        <f t="shared" ref="F5962:F6025" si="374">WEEKDAY(B5962,1)</f>
        <v>1</v>
      </c>
      <c r="G5962" s="101" t="str">
        <f t="shared" ref="G5962:G6025" si="375">IF(OR(F5962=$F$6,F5962=$F$7),"Off",IF(E5962&lt;8,"Off","On"))</f>
        <v>Off</v>
      </c>
    </row>
    <row r="5963" spans="2:7" x14ac:dyDescent="0.35">
      <c r="B5963" s="3">
        <v>46271.124999985557</v>
      </c>
      <c r="C5963" s="84">
        <v>0</v>
      </c>
      <c r="D5963" s="76">
        <f t="shared" si="372"/>
        <v>9</v>
      </c>
      <c r="E5963" s="76">
        <f t="shared" si="373"/>
        <v>3</v>
      </c>
      <c r="F5963" s="101">
        <f t="shared" si="374"/>
        <v>1</v>
      </c>
      <c r="G5963" s="101" t="str">
        <f t="shared" si="375"/>
        <v>Off</v>
      </c>
    </row>
    <row r="5964" spans="2:7" x14ac:dyDescent="0.35">
      <c r="B5964" s="3">
        <v>46271.166666652221</v>
      </c>
      <c r="C5964" s="84">
        <v>0</v>
      </c>
      <c r="D5964" s="76">
        <f t="shared" si="372"/>
        <v>9</v>
      </c>
      <c r="E5964" s="76">
        <f t="shared" si="373"/>
        <v>4</v>
      </c>
      <c r="F5964" s="101">
        <f t="shared" si="374"/>
        <v>1</v>
      </c>
      <c r="G5964" s="101" t="str">
        <f t="shared" si="375"/>
        <v>Off</v>
      </c>
    </row>
    <row r="5965" spans="2:7" x14ac:dyDescent="0.35">
      <c r="B5965" s="3">
        <v>46271.208333318886</v>
      </c>
      <c r="C5965" s="84">
        <v>0</v>
      </c>
      <c r="D5965" s="76">
        <f t="shared" si="372"/>
        <v>9</v>
      </c>
      <c r="E5965" s="76">
        <f t="shared" si="373"/>
        <v>5</v>
      </c>
      <c r="F5965" s="101">
        <f t="shared" si="374"/>
        <v>1</v>
      </c>
      <c r="G5965" s="101" t="str">
        <f t="shared" si="375"/>
        <v>Off</v>
      </c>
    </row>
    <row r="5966" spans="2:7" x14ac:dyDescent="0.35">
      <c r="B5966" s="3">
        <v>46271.24999998555</v>
      </c>
      <c r="C5966" s="84">
        <v>0</v>
      </c>
      <c r="D5966" s="76">
        <f t="shared" si="372"/>
        <v>9</v>
      </c>
      <c r="E5966" s="76">
        <f t="shared" si="373"/>
        <v>6</v>
      </c>
      <c r="F5966" s="101">
        <f t="shared" si="374"/>
        <v>1</v>
      </c>
      <c r="G5966" s="101" t="str">
        <f t="shared" si="375"/>
        <v>Off</v>
      </c>
    </row>
    <row r="5967" spans="2:7" x14ac:dyDescent="0.35">
      <c r="B5967" s="3">
        <v>46271.291666652214</v>
      </c>
      <c r="C5967" s="84">
        <v>2.5491067591940459</v>
      </c>
      <c r="D5967" s="76">
        <f t="shared" si="372"/>
        <v>9</v>
      </c>
      <c r="E5967" s="76">
        <f t="shared" si="373"/>
        <v>7</v>
      </c>
      <c r="F5967" s="101">
        <f t="shared" si="374"/>
        <v>1</v>
      </c>
      <c r="G5967" s="101" t="str">
        <f t="shared" si="375"/>
        <v>Off</v>
      </c>
    </row>
    <row r="5968" spans="2:7" x14ac:dyDescent="0.35">
      <c r="B5968" s="3">
        <v>46271.333333318878</v>
      </c>
      <c r="C5968" s="84">
        <v>14.608860177458554</v>
      </c>
      <c r="D5968" s="76">
        <f t="shared" si="372"/>
        <v>9</v>
      </c>
      <c r="E5968" s="76">
        <f t="shared" si="373"/>
        <v>8</v>
      </c>
      <c r="F5968" s="101">
        <f t="shared" si="374"/>
        <v>1</v>
      </c>
      <c r="G5968" s="101" t="str">
        <f t="shared" si="375"/>
        <v>Off</v>
      </c>
    </row>
    <row r="5969" spans="2:7" x14ac:dyDescent="0.35">
      <c r="B5969" s="3">
        <v>46271.374999985543</v>
      </c>
      <c r="C5969" s="84">
        <v>20.961862768572992</v>
      </c>
      <c r="D5969" s="76">
        <f t="shared" si="372"/>
        <v>9</v>
      </c>
      <c r="E5969" s="76">
        <f t="shared" si="373"/>
        <v>9</v>
      </c>
      <c r="F5969" s="101">
        <f t="shared" si="374"/>
        <v>1</v>
      </c>
      <c r="G5969" s="101" t="str">
        <f t="shared" si="375"/>
        <v>Off</v>
      </c>
    </row>
    <row r="5970" spans="2:7" x14ac:dyDescent="0.35">
      <c r="B5970" s="3">
        <v>46271.416666652207</v>
      </c>
      <c r="C5970" s="84">
        <v>21.628710877014022</v>
      </c>
      <c r="D5970" s="76">
        <f t="shared" si="372"/>
        <v>9</v>
      </c>
      <c r="E5970" s="76">
        <f t="shared" si="373"/>
        <v>10</v>
      </c>
      <c r="F5970" s="101">
        <f t="shared" si="374"/>
        <v>1</v>
      </c>
      <c r="G5970" s="101" t="str">
        <f t="shared" si="375"/>
        <v>Off</v>
      </c>
    </row>
    <row r="5971" spans="2:7" x14ac:dyDescent="0.35">
      <c r="B5971" s="3">
        <v>46271.458333318871</v>
      </c>
      <c r="C5971" s="84">
        <v>21.29264886251973</v>
      </c>
      <c r="D5971" s="76">
        <f t="shared" si="372"/>
        <v>9</v>
      </c>
      <c r="E5971" s="76">
        <f t="shared" si="373"/>
        <v>11</v>
      </c>
      <c r="F5971" s="101">
        <f t="shared" si="374"/>
        <v>1</v>
      </c>
      <c r="G5971" s="101" t="str">
        <f t="shared" si="375"/>
        <v>Off</v>
      </c>
    </row>
    <row r="5972" spans="2:7" x14ac:dyDescent="0.35">
      <c r="B5972" s="3">
        <v>46271.499999985535</v>
      </c>
      <c r="C5972" s="84">
        <v>20.727258491541171</v>
      </c>
      <c r="D5972" s="76">
        <f t="shared" si="372"/>
        <v>9</v>
      </c>
      <c r="E5972" s="76">
        <f t="shared" si="373"/>
        <v>12</v>
      </c>
      <c r="F5972" s="101">
        <f t="shared" si="374"/>
        <v>1</v>
      </c>
      <c r="G5972" s="101" t="str">
        <f t="shared" si="375"/>
        <v>Off</v>
      </c>
    </row>
    <row r="5973" spans="2:7" x14ac:dyDescent="0.35">
      <c r="B5973" s="3">
        <v>46271.5416666522</v>
      </c>
      <c r="C5973" s="84">
        <v>20.394442201691561</v>
      </c>
      <c r="D5973" s="76">
        <f t="shared" si="372"/>
        <v>9</v>
      </c>
      <c r="E5973" s="76">
        <f t="shared" si="373"/>
        <v>13</v>
      </c>
      <c r="F5973" s="101">
        <f t="shared" si="374"/>
        <v>1</v>
      </c>
      <c r="G5973" s="101" t="str">
        <f t="shared" si="375"/>
        <v>Off</v>
      </c>
    </row>
    <row r="5974" spans="2:7" x14ac:dyDescent="0.35">
      <c r="B5974" s="3">
        <v>46271.583333318864</v>
      </c>
      <c r="C5974" s="84">
        <v>20.564463352217178</v>
      </c>
      <c r="D5974" s="76">
        <f t="shared" si="372"/>
        <v>9</v>
      </c>
      <c r="E5974" s="76">
        <f t="shared" si="373"/>
        <v>14</v>
      </c>
      <c r="F5974" s="101">
        <f t="shared" si="374"/>
        <v>1</v>
      </c>
      <c r="G5974" s="101" t="str">
        <f t="shared" si="375"/>
        <v>Off</v>
      </c>
    </row>
    <row r="5975" spans="2:7" x14ac:dyDescent="0.35">
      <c r="B5975" s="3">
        <v>46271.624999985528</v>
      </c>
      <c r="C5975" s="84">
        <v>20.760666981110788</v>
      </c>
      <c r="D5975" s="76">
        <f t="shared" si="372"/>
        <v>9</v>
      </c>
      <c r="E5975" s="76">
        <f t="shared" si="373"/>
        <v>15</v>
      </c>
      <c r="F5975" s="101">
        <f t="shared" si="374"/>
        <v>1</v>
      </c>
      <c r="G5975" s="101" t="str">
        <f t="shared" si="375"/>
        <v>Off</v>
      </c>
    </row>
    <row r="5976" spans="2:7" x14ac:dyDescent="0.35">
      <c r="B5976" s="3">
        <v>46271.666666652192</v>
      </c>
      <c r="C5976" s="84">
        <v>20.890872442788748</v>
      </c>
      <c r="D5976" s="76">
        <f t="shared" si="372"/>
        <v>9</v>
      </c>
      <c r="E5976" s="76">
        <f t="shared" si="373"/>
        <v>16</v>
      </c>
      <c r="F5976" s="101">
        <f t="shared" si="374"/>
        <v>1</v>
      </c>
      <c r="G5976" s="101" t="str">
        <f t="shared" si="375"/>
        <v>Off</v>
      </c>
    </row>
    <row r="5977" spans="2:7" x14ac:dyDescent="0.35">
      <c r="B5977" s="3">
        <v>46271.708333318857</v>
      </c>
      <c r="C5977" s="84">
        <v>19.777661349231536</v>
      </c>
      <c r="D5977" s="76">
        <f t="shared" si="372"/>
        <v>9</v>
      </c>
      <c r="E5977" s="76">
        <f t="shared" si="373"/>
        <v>17</v>
      </c>
      <c r="F5977" s="101">
        <f t="shared" si="374"/>
        <v>1</v>
      </c>
      <c r="G5977" s="101" t="str">
        <f t="shared" si="375"/>
        <v>Off</v>
      </c>
    </row>
    <row r="5978" spans="2:7" x14ac:dyDescent="0.35">
      <c r="B5978" s="3">
        <v>46271.749999985521</v>
      </c>
      <c r="C5978" s="84">
        <v>13.124641671037242</v>
      </c>
      <c r="D5978" s="76">
        <f t="shared" si="372"/>
        <v>9</v>
      </c>
      <c r="E5978" s="76">
        <f t="shared" si="373"/>
        <v>18</v>
      </c>
      <c r="F5978" s="101">
        <f t="shared" si="374"/>
        <v>1</v>
      </c>
      <c r="G5978" s="101" t="str">
        <f t="shared" si="375"/>
        <v>Off</v>
      </c>
    </row>
    <row r="5979" spans="2:7" x14ac:dyDescent="0.35">
      <c r="B5979" s="3">
        <v>46271.791666652185</v>
      </c>
      <c r="C5979" s="84">
        <v>1.5301226556010712</v>
      </c>
      <c r="D5979" s="76">
        <f t="shared" si="372"/>
        <v>9</v>
      </c>
      <c r="E5979" s="76">
        <f t="shared" si="373"/>
        <v>19</v>
      </c>
      <c r="F5979" s="101">
        <f t="shared" si="374"/>
        <v>1</v>
      </c>
      <c r="G5979" s="101" t="str">
        <f t="shared" si="375"/>
        <v>Off</v>
      </c>
    </row>
    <row r="5980" spans="2:7" x14ac:dyDescent="0.35">
      <c r="B5980" s="3">
        <v>46271.833333318849</v>
      </c>
      <c r="C5980" s="84">
        <v>0</v>
      </c>
      <c r="D5980" s="76">
        <f t="shared" si="372"/>
        <v>9</v>
      </c>
      <c r="E5980" s="76">
        <f t="shared" si="373"/>
        <v>20</v>
      </c>
      <c r="F5980" s="101">
        <f t="shared" si="374"/>
        <v>1</v>
      </c>
      <c r="G5980" s="101" t="str">
        <f t="shared" si="375"/>
        <v>Off</v>
      </c>
    </row>
    <row r="5981" spans="2:7" x14ac:dyDescent="0.35">
      <c r="B5981" s="3">
        <v>46271.874999985514</v>
      </c>
      <c r="C5981" s="84">
        <v>0</v>
      </c>
      <c r="D5981" s="76">
        <f t="shared" si="372"/>
        <v>9</v>
      </c>
      <c r="E5981" s="76">
        <f t="shared" si="373"/>
        <v>21</v>
      </c>
      <c r="F5981" s="101">
        <f t="shared" si="374"/>
        <v>1</v>
      </c>
      <c r="G5981" s="101" t="str">
        <f t="shared" si="375"/>
        <v>Off</v>
      </c>
    </row>
    <row r="5982" spans="2:7" x14ac:dyDescent="0.35">
      <c r="B5982" s="3">
        <v>46271.916666652178</v>
      </c>
      <c r="C5982" s="84">
        <v>0</v>
      </c>
      <c r="D5982" s="76">
        <f t="shared" si="372"/>
        <v>9</v>
      </c>
      <c r="E5982" s="76">
        <f t="shared" si="373"/>
        <v>22</v>
      </c>
      <c r="F5982" s="101">
        <f t="shared" si="374"/>
        <v>1</v>
      </c>
      <c r="G5982" s="101" t="str">
        <f t="shared" si="375"/>
        <v>Off</v>
      </c>
    </row>
    <row r="5983" spans="2:7" x14ac:dyDescent="0.35">
      <c r="B5983" s="3">
        <v>46271.958333318842</v>
      </c>
      <c r="C5983" s="84">
        <v>0</v>
      </c>
      <c r="D5983" s="76">
        <f t="shared" si="372"/>
        <v>9</v>
      </c>
      <c r="E5983" s="76">
        <f t="shared" si="373"/>
        <v>23</v>
      </c>
      <c r="F5983" s="101">
        <f t="shared" si="374"/>
        <v>1</v>
      </c>
      <c r="G5983" s="101" t="str">
        <f t="shared" si="375"/>
        <v>Off</v>
      </c>
    </row>
    <row r="5984" spans="2:7" x14ac:dyDescent="0.35">
      <c r="B5984" s="3">
        <v>46271.999999985506</v>
      </c>
      <c r="C5984" s="84">
        <v>0</v>
      </c>
      <c r="D5984" s="76">
        <f t="shared" si="372"/>
        <v>9</v>
      </c>
      <c r="E5984" s="76">
        <f t="shared" si="373"/>
        <v>0</v>
      </c>
      <c r="F5984" s="101">
        <f t="shared" si="374"/>
        <v>2</v>
      </c>
      <c r="G5984" s="101" t="str">
        <f t="shared" si="375"/>
        <v>Off</v>
      </c>
    </row>
    <row r="5985" spans="2:7" x14ac:dyDescent="0.35">
      <c r="B5985" s="3">
        <v>46272.041666652171</v>
      </c>
      <c r="C5985" s="84">
        <v>0</v>
      </c>
      <c r="D5985" s="76">
        <f t="shared" si="372"/>
        <v>9</v>
      </c>
      <c r="E5985" s="76">
        <f t="shared" si="373"/>
        <v>1</v>
      </c>
      <c r="F5985" s="101">
        <f t="shared" si="374"/>
        <v>2</v>
      </c>
      <c r="G5985" s="101" t="str">
        <f t="shared" si="375"/>
        <v>Off</v>
      </c>
    </row>
    <row r="5986" spans="2:7" x14ac:dyDescent="0.35">
      <c r="B5986" s="3">
        <v>46272.083333318835</v>
      </c>
      <c r="C5986" s="84">
        <v>0</v>
      </c>
      <c r="D5986" s="76">
        <f t="shared" si="372"/>
        <v>9</v>
      </c>
      <c r="E5986" s="76">
        <f t="shared" si="373"/>
        <v>2</v>
      </c>
      <c r="F5986" s="101">
        <f t="shared" si="374"/>
        <v>2</v>
      </c>
      <c r="G5986" s="101" t="str">
        <f t="shared" si="375"/>
        <v>Off</v>
      </c>
    </row>
    <row r="5987" spans="2:7" x14ac:dyDescent="0.35">
      <c r="B5987" s="3">
        <v>46272.124999985499</v>
      </c>
      <c r="C5987" s="84">
        <v>0</v>
      </c>
      <c r="D5987" s="76">
        <f t="shared" si="372"/>
        <v>9</v>
      </c>
      <c r="E5987" s="76">
        <f t="shared" si="373"/>
        <v>3</v>
      </c>
      <c r="F5987" s="101">
        <f t="shared" si="374"/>
        <v>2</v>
      </c>
      <c r="G5987" s="101" t="str">
        <f t="shared" si="375"/>
        <v>Off</v>
      </c>
    </row>
    <row r="5988" spans="2:7" x14ac:dyDescent="0.35">
      <c r="B5988" s="3">
        <v>46272.166666652163</v>
      </c>
      <c r="C5988" s="84">
        <v>0</v>
      </c>
      <c r="D5988" s="76">
        <f t="shared" si="372"/>
        <v>9</v>
      </c>
      <c r="E5988" s="76">
        <f t="shared" si="373"/>
        <v>4</v>
      </c>
      <c r="F5988" s="101">
        <f t="shared" si="374"/>
        <v>2</v>
      </c>
      <c r="G5988" s="101" t="str">
        <f t="shared" si="375"/>
        <v>Off</v>
      </c>
    </row>
    <row r="5989" spans="2:7" x14ac:dyDescent="0.35">
      <c r="B5989" s="3">
        <v>46272.208333318827</v>
      </c>
      <c r="C5989" s="84">
        <v>0</v>
      </c>
      <c r="D5989" s="76">
        <f t="shared" si="372"/>
        <v>9</v>
      </c>
      <c r="E5989" s="76">
        <f t="shared" si="373"/>
        <v>5</v>
      </c>
      <c r="F5989" s="101">
        <f t="shared" si="374"/>
        <v>2</v>
      </c>
      <c r="G5989" s="101" t="str">
        <f t="shared" si="375"/>
        <v>Off</v>
      </c>
    </row>
    <row r="5990" spans="2:7" x14ac:dyDescent="0.35">
      <c r="B5990" s="3">
        <v>46272.249999985492</v>
      </c>
      <c r="C5990" s="84">
        <v>0</v>
      </c>
      <c r="D5990" s="76">
        <f t="shared" si="372"/>
        <v>9</v>
      </c>
      <c r="E5990" s="76">
        <f t="shared" si="373"/>
        <v>6</v>
      </c>
      <c r="F5990" s="101">
        <f t="shared" si="374"/>
        <v>2</v>
      </c>
      <c r="G5990" s="101" t="str">
        <f t="shared" si="375"/>
        <v>Off</v>
      </c>
    </row>
    <row r="5991" spans="2:7" x14ac:dyDescent="0.35">
      <c r="B5991" s="3">
        <v>46272.291666652156</v>
      </c>
      <c r="C5991" s="84">
        <v>2.0725421288659018</v>
      </c>
      <c r="D5991" s="76">
        <f t="shared" si="372"/>
        <v>9</v>
      </c>
      <c r="E5991" s="76">
        <f t="shared" si="373"/>
        <v>7</v>
      </c>
      <c r="F5991" s="101">
        <f t="shared" si="374"/>
        <v>2</v>
      </c>
      <c r="G5991" s="101" t="str">
        <f t="shared" si="375"/>
        <v>Off</v>
      </c>
    </row>
    <row r="5992" spans="2:7" x14ac:dyDescent="0.35">
      <c r="B5992" s="3">
        <v>46272.33333331882</v>
      </c>
      <c r="C5992" s="84">
        <v>13.670187086650747</v>
      </c>
      <c r="D5992" s="76">
        <f t="shared" si="372"/>
        <v>9</v>
      </c>
      <c r="E5992" s="76">
        <f t="shared" si="373"/>
        <v>8</v>
      </c>
      <c r="F5992" s="101">
        <f t="shared" si="374"/>
        <v>2</v>
      </c>
      <c r="G5992" s="102" t="s">
        <v>104</v>
      </c>
    </row>
    <row r="5993" spans="2:7" x14ac:dyDescent="0.35">
      <c r="B5993" s="3">
        <v>46272.374999985484</v>
      </c>
      <c r="C5993" s="84">
        <v>20.083660931563962</v>
      </c>
      <c r="D5993" s="76">
        <f t="shared" si="372"/>
        <v>9</v>
      </c>
      <c r="E5993" s="76">
        <f t="shared" si="373"/>
        <v>9</v>
      </c>
      <c r="F5993" s="101">
        <f t="shared" si="374"/>
        <v>2</v>
      </c>
      <c r="G5993" s="102" t="s">
        <v>104</v>
      </c>
    </row>
    <row r="5994" spans="2:7" x14ac:dyDescent="0.35">
      <c r="B5994" s="3">
        <v>46272.416666652149</v>
      </c>
      <c r="C5994" s="84">
        <v>21.023379495128278</v>
      </c>
      <c r="D5994" s="76">
        <f t="shared" si="372"/>
        <v>9</v>
      </c>
      <c r="E5994" s="76">
        <f t="shared" si="373"/>
        <v>10</v>
      </c>
      <c r="F5994" s="101">
        <f t="shared" si="374"/>
        <v>2</v>
      </c>
      <c r="G5994" s="102" t="s">
        <v>104</v>
      </c>
    </row>
    <row r="5995" spans="2:7" x14ac:dyDescent="0.35">
      <c r="B5995" s="3">
        <v>46272.458333318813</v>
      </c>
      <c r="C5995" s="84">
        <v>20.600493772962732</v>
      </c>
      <c r="D5995" s="76">
        <f t="shared" si="372"/>
        <v>9</v>
      </c>
      <c r="E5995" s="76">
        <f t="shared" si="373"/>
        <v>11</v>
      </c>
      <c r="F5995" s="101">
        <f t="shared" si="374"/>
        <v>2</v>
      </c>
      <c r="G5995" s="102" t="s">
        <v>104</v>
      </c>
    </row>
    <row r="5996" spans="2:7" x14ac:dyDescent="0.35">
      <c r="B5996" s="3">
        <v>46272.499999985477</v>
      </c>
      <c r="C5996" s="84">
        <v>20.125372909633516</v>
      </c>
      <c r="D5996" s="76">
        <f t="shared" si="372"/>
        <v>9</v>
      </c>
      <c r="E5996" s="76">
        <f t="shared" si="373"/>
        <v>12</v>
      </c>
      <c r="F5996" s="101">
        <f t="shared" si="374"/>
        <v>2</v>
      </c>
      <c r="G5996" s="102" t="s">
        <v>104</v>
      </c>
    </row>
    <row r="5997" spans="2:7" x14ac:dyDescent="0.35">
      <c r="B5997" s="3">
        <v>46272.541666652141</v>
      </c>
      <c r="C5997" s="84">
        <v>19.834014882049534</v>
      </c>
      <c r="D5997" s="76">
        <f t="shared" si="372"/>
        <v>9</v>
      </c>
      <c r="E5997" s="76">
        <f t="shared" si="373"/>
        <v>13</v>
      </c>
      <c r="F5997" s="101">
        <f t="shared" si="374"/>
        <v>2</v>
      </c>
      <c r="G5997" s="102" t="s">
        <v>104</v>
      </c>
    </row>
    <row r="5998" spans="2:7" x14ac:dyDescent="0.35">
      <c r="B5998" s="3">
        <v>46272.583333318806</v>
      </c>
      <c r="C5998" s="84">
        <v>19.894585113850805</v>
      </c>
      <c r="D5998" s="76">
        <f t="shared" si="372"/>
        <v>9</v>
      </c>
      <c r="E5998" s="76">
        <f t="shared" si="373"/>
        <v>14</v>
      </c>
      <c r="F5998" s="101">
        <f t="shared" si="374"/>
        <v>2</v>
      </c>
      <c r="G5998" s="102" t="s">
        <v>104</v>
      </c>
    </row>
    <row r="5999" spans="2:7" x14ac:dyDescent="0.35">
      <c r="B5999" s="3">
        <v>46272.62499998547</v>
      </c>
      <c r="C5999" s="84">
        <v>20.220851914322033</v>
      </c>
      <c r="D5999" s="76">
        <f t="shared" si="372"/>
        <v>9</v>
      </c>
      <c r="E5999" s="76">
        <f t="shared" si="373"/>
        <v>15</v>
      </c>
      <c r="F5999" s="101">
        <f t="shared" si="374"/>
        <v>2</v>
      </c>
      <c r="G5999" s="102" t="s">
        <v>104</v>
      </c>
    </row>
    <row r="6000" spans="2:7" x14ac:dyDescent="0.35">
      <c r="B6000" s="3">
        <v>46272.666666652134</v>
      </c>
      <c r="C6000" s="84">
        <v>20.175351623292464</v>
      </c>
      <c r="D6000" s="76">
        <f t="shared" si="372"/>
        <v>9</v>
      </c>
      <c r="E6000" s="76">
        <f t="shared" si="373"/>
        <v>16</v>
      </c>
      <c r="F6000" s="101">
        <f t="shared" si="374"/>
        <v>2</v>
      </c>
      <c r="G6000" s="102" t="s">
        <v>104</v>
      </c>
    </row>
    <row r="6001" spans="2:7" x14ac:dyDescent="0.35">
      <c r="B6001" s="3">
        <v>46272.708333318798</v>
      </c>
      <c r="C6001" s="84">
        <v>18.684958218790587</v>
      </c>
      <c r="D6001" s="76">
        <f t="shared" si="372"/>
        <v>9</v>
      </c>
      <c r="E6001" s="76">
        <f t="shared" si="373"/>
        <v>17</v>
      </c>
      <c r="F6001" s="101">
        <f t="shared" si="374"/>
        <v>2</v>
      </c>
      <c r="G6001" s="102" t="s">
        <v>104</v>
      </c>
    </row>
    <row r="6002" spans="2:7" x14ac:dyDescent="0.35">
      <c r="B6002" s="3">
        <v>46272.749999985463</v>
      </c>
      <c r="C6002" s="84">
        <v>11.676276243178723</v>
      </c>
      <c r="D6002" s="76">
        <f t="shared" si="372"/>
        <v>9</v>
      </c>
      <c r="E6002" s="76">
        <f t="shared" si="373"/>
        <v>18</v>
      </c>
      <c r="F6002" s="101">
        <f t="shared" si="374"/>
        <v>2</v>
      </c>
      <c r="G6002" s="102" t="s">
        <v>104</v>
      </c>
    </row>
    <row r="6003" spans="2:7" x14ac:dyDescent="0.35">
      <c r="B6003" s="3">
        <v>46272.791666652127</v>
      </c>
      <c r="C6003" s="84">
        <v>1.1562639935195109</v>
      </c>
      <c r="D6003" s="76">
        <f t="shared" si="372"/>
        <v>9</v>
      </c>
      <c r="E6003" s="76">
        <f t="shared" si="373"/>
        <v>19</v>
      </c>
      <c r="F6003" s="101">
        <f t="shared" si="374"/>
        <v>2</v>
      </c>
      <c r="G6003" s="102" t="s">
        <v>104</v>
      </c>
    </row>
    <row r="6004" spans="2:7" x14ac:dyDescent="0.35">
      <c r="B6004" s="3">
        <v>46272.833333318791</v>
      </c>
      <c r="C6004" s="84">
        <v>0</v>
      </c>
      <c r="D6004" s="76">
        <f t="shared" si="372"/>
        <v>9</v>
      </c>
      <c r="E6004" s="76">
        <f t="shared" si="373"/>
        <v>20</v>
      </c>
      <c r="F6004" s="101">
        <f t="shared" si="374"/>
        <v>2</v>
      </c>
      <c r="G6004" s="102" t="s">
        <v>104</v>
      </c>
    </row>
    <row r="6005" spans="2:7" x14ac:dyDescent="0.35">
      <c r="B6005" s="3">
        <v>46272.874999985455</v>
      </c>
      <c r="C6005" s="84">
        <v>0</v>
      </c>
      <c r="D6005" s="76">
        <f t="shared" si="372"/>
        <v>9</v>
      </c>
      <c r="E6005" s="76">
        <f t="shared" si="373"/>
        <v>21</v>
      </c>
      <c r="F6005" s="101">
        <f t="shared" si="374"/>
        <v>2</v>
      </c>
      <c r="G6005" s="102" t="s">
        <v>104</v>
      </c>
    </row>
    <row r="6006" spans="2:7" x14ac:dyDescent="0.35">
      <c r="B6006" s="3">
        <v>46272.91666665212</v>
      </c>
      <c r="C6006" s="84">
        <v>0</v>
      </c>
      <c r="D6006" s="76">
        <f t="shared" si="372"/>
        <v>9</v>
      </c>
      <c r="E6006" s="76">
        <f t="shared" si="373"/>
        <v>22</v>
      </c>
      <c r="F6006" s="101">
        <f t="shared" si="374"/>
        <v>2</v>
      </c>
      <c r="G6006" s="102" t="s">
        <v>104</v>
      </c>
    </row>
    <row r="6007" spans="2:7" x14ac:dyDescent="0.35">
      <c r="B6007" s="3">
        <v>46272.958333318784</v>
      </c>
      <c r="C6007" s="84">
        <v>0</v>
      </c>
      <c r="D6007" s="76">
        <f t="shared" si="372"/>
        <v>9</v>
      </c>
      <c r="E6007" s="76">
        <f t="shared" si="373"/>
        <v>23</v>
      </c>
      <c r="F6007" s="101">
        <f t="shared" si="374"/>
        <v>2</v>
      </c>
      <c r="G6007" s="102" t="s">
        <v>104</v>
      </c>
    </row>
    <row r="6008" spans="2:7" x14ac:dyDescent="0.35">
      <c r="B6008" s="3">
        <v>46272.999999985448</v>
      </c>
      <c r="C6008" s="84">
        <v>0</v>
      </c>
      <c r="D6008" s="76">
        <f t="shared" si="372"/>
        <v>9</v>
      </c>
      <c r="E6008" s="76">
        <f t="shared" si="373"/>
        <v>0</v>
      </c>
      <c r="F6008" s="101">
        <f t="shared" si="374"/>
        <v>3</v>
      </c>
      <c r="G6008" s="101" t="str">
        <f t="shared" si="375"/>
        <v>Off</v>
      </c>
    </row>
    <row r="6009" spans="2:7" x14ac:dyDescent="0.35">
      <c r="B6009" s="3">
        <v>46273.041666652112</v>
      </c>
      <c r="C6009" s="84">
        <v>0</v>
      </c>
      <c r="D6009" s="76">
        <f t="shared" si="372"/>
        <v>9</v>
      </c>
      <c r="E6009" s="76">
        <f t="shared" si="373"/>
        <v>1</v>
      </c>
      <c r="F6009" s="101">
        <f t="shared" si="374"/>
        <v>3</v>
      </c>
      <c r="G6009" s="101" t="str">
        <f t="shared" si="375"/>
        <v>Off</v>
      </c>
    </row>
    <row r="6010" spans="2:7" x14ac:dyDescent="0.35">
      <c r="B6010" s="3">
        <v>46273.083333318777</v>
      </c>
      <c r="C6010" s="84">
        <v>0</v>
      </c>
      <c r="D6010" s="76">
        <f t="shared" si="372"/>
        <v>9</v>
      </c>
      <c r="E6010" s="76">
        <f t="shared" si="373"/>
        <v>2</v>
      </c>
      <c r="F6010" s="101">
        <f t="shared" si="374"/>
        <v>3</v>
      </c>
      <c r="G6010" s="101" t="str">
        <f t="shared" si="375"/>
        <v>Off</v>
      </c>
    </row>
    <row r="6011" spans="2:7" x14ac:dyDescent="0.35">
      <c r="B6011" s="3">
        <v>46273.124999985441</v>
      </c>
      <c r="C6011" s="84">
        <v>0</v>
      </c>
      <c r="D6011" s="76">
        <f t="shared" si="372"/>
        <v>9</v>
      </c>
      <c r="E6011" s="76">
        <f t="shared" si="373"/>
        <v>3</v>
      </c>
      <c r="F6011" s="101">
        <f t="shared" si="374"/>
        <v>3</v>
      </c>
      <c r="G6011" s="101" t="str">
        <f t="shared" si="375"/>
        <v>Off</v>
      </c>
    </row>
    <row r="6012" spans="2:7" x14ac:dyDescent="0.35">
      <c r="B6012" s="3">
        <v>46273.166666652105</v>
      </c>
      <c r="C6012" s="84">
        <v>0</v>
      </c>
      <c r="D6012" s="76">
        <f t="shared" si="372"/>
        <v>9</v>
      </c>
      <c r="E6012" s="76">
        <f t="shared" si="373"/>
        <v>4</v>
      </c>
      <c r="F6012" s="101">
        <f t="shared" si="374"/>
        <v>3</v>
      </c>
      <c r="G6012" s="101" t="str">
        <f t="shared" si="375"/>
        <v>Off</v>
      </c>
    </row>
    <row r="6013" spans="2:7" x14ac:dyDescent="0.35">
      <c r="B6013" s="3">
        <v>46273.208333318769</v>
      </c>
      <c r="C6013" s="84">
        <v>0</v>
      </c>
      <c r="D6013" s="76">
        <f t="shared" si="372"/>
        <v>9</v>
      </c>
      <c r="E6013" s="76">
        <f t="shared" si="373"/>
        <v>5</v>
      </c>
      <c r="F6013" s="101">
        <f t="shared" si="374"/>
        <v>3</v>
      </c>
      <c r="G6013" s="101" t="str">
        <f t="shared" si="375"/>
        <v>Off</v>
      </c>
    </row>
    <row r="6014" spans="2:7" x14ac:dyDescent="0.35">
      <c r="B6014" s="3">
        <v>46273.249999985434</v>
      </c>
      <c r="C6014" s="84">
        <v>0</v>
      </c>
      <c r="D6014" s="76">
        <f t="shared" si="372"/>
        <v>9</v>
      </c>
      <c r="E6014" s="76">
        <f t="shared" si="373"/>
        <v>6</v>
      </c>
      <c r="F6014" s="101">
        <f t="shared" si="374"/>
        <v>3</v>
      </c>
      <c r="G6014" s="101" t="str">
        <f t="shared" si="375"/>
        <v>Off</v>
      </c>
    </row>
    <row r="6015" spans="2:7" x14ac:dyDescent="0.35">
      <c r="B6015" s="3">
        <v>46273.291666652098</v>
      </c>
      <c r="C6015" s="84">
        <v>1.7304772051575266</v>
      </c>
      <c r="D6015" s="76">
        <f t="shared" si="372"/>
        <v>9</v>
      </c>
      <c r="E6015" s="76">
        <f t="shared" si="373"/>
        <v>7</v>
      </c>
      <c r="F6015" s="101">
        <f t="shared" si="374"/>
        <v>3</v>
      </c>
      <c r="G6015" s="101" t="str">
        <f t="shared" si="375"/>
        <v>Off</v>
      </c>
    </row>
    <row r="6016" spans="2:7" x14ac:dyDescent="0.35">
      <c r="B6016" s="3">
        <v>46273.333333318762</v>
      </c>
      <c r="C6016" s="84">
        <v>12.946334280394046</v>
      </c>
      <c r="D6016" s="76">
        <f t="shared" si="372"/>
        <v>9</v>
      </c>
      <c r="E6016" s="76">
        <f t="shared" si="373"/>
        <v>8</v>
      </c>
      <c r="F6016" s="101">
        <f t="shared" si="374"/>
        <v>3</v>
      </c>
      <c r="G6016" s="101" t="str">
        <f t="shared" si="375"/>
        <v>On</v>
      </c>
    </row>
    <row r="6017" spans="2:7" x14ac:dyDescent="0.35">
      <c r="B6017" s="3">
        <v>46273.374999985426</v>
      </c>
      <c r="C6017" s="84">
        <v>19.673943106569162</v>
      </c>
      <c r="D6017" s="76">
        <f t="shared" si="372"/>
        <v>9</v>
      </c>
      <c r="E6017" s="76">
        <f t="shared" si="373"/>
        <v>9</v>
      </c>
      <c r="F6017" s="101">
        <f t="shared" si="374"/>
        <v>3</v>
      </c>
      <c r="G6017" s="101" t="str">
        <f t="shared" si="375"/>
        <v>On</v>
      </c>
    </row>
    <row r="6018" spans="2:7" x14ac:dyDescent="0.35">
      <c r="B6018" s="3">
        <v>46273.41666665209</v>
      </c>
      <c r="C6018" s="84">
        <v>20.734602393739394</v>
      </c>
      <c r="D6018" s="76">
        <f t="shared" si="372"/>
        <v>9</v>
      </c>
      <c r="E6018" s="76">
        <f t="shared" si="373"/>
        <v>10</v>
      </c>
      <c r="F6018" s="101">
        <f t="shared" si="374"/>
        <v>3</v>
      </c>
      <c r="G6018" s="101" t="str">
        <f t="shared" si="375"/>
        <v>On</v>
      </c>
    </row>
    <row r="6019" spans="2:7" x14ac:dyDescent="0.35">
      <c r="B6019" s="3">
        <v>46273.458333318755</v>
      </c>
      <c r="C6019" s="84">
        <v>20.492341251404028</v>
      </c>
      <c r="D6019" s="76">
        <f t="shared" si="372"/>
        <v>9</v>
      </c>
      <c r="E6019" s="76">
        <f t="shared" si="373"/>
        <v>11</v>
      </c>
      <c r="F6019" s="101">
        <f t="shared" si="374"/>
        <v>3</v>
      </c>
      <c r="G6019" s="101" t="str">
        <f t="shared" si="375"/>
        <v>On</v>
      </c>
    </row>
    <row r="6020" spans="2:7" x14ac:dyDescent="0.35">
      <c r="B6020" s="3">
        <v>46273.499999985419</v>
      </c>
      <c r="C6020" s="84">
        <v>20.03523218471922</v>
      </c>
      <c r="D6020" s="76">
        <f t="shared" si="372"/>
        <v>9</v>
      </c>
      <c r="E6020" s="76">
        <f t="shared" si="373"/>
        <v>12</v>
      </c>
      <c r="F6020" s="101">
        <f t="shared" si="374"/>
        <v>3</v>
      </c>
      <c r="G6020" s="101" t="str">
        <f t="shared" si="375"/>
        <v>On</v>
      </c>
    </row>
    <row r="6021" spans="2:7" x14ac:dyDescent="0.35">
      <c r="B6021" s="3">
        <v>46273.541666652083</v>
      </c>
      <c r="C6021" s="84">
        <v>19.759920303499218</v>
      </c>
      <c r="D6021" s="76">
        <f t="shared" si="372"/>
        <v>9</v>
      </c>
      <c r="E6021" s="76">
        <f t="shared" si="373"/>
        <v>13</v>
      </c>
      <c r="F6021" s="101">
        <f t="shared" si="374"/>
        <v>3</v>
      </c>
      <c r="G6021" s="101" t="str">
        <f t="shared" si="375"/>
        <v>On</v>
      </c>
    </row>
    <row r="6022" spans="2:7" x14ac:dyDescent="0.35">
      <c r="B6022" s="3">
        <v>46273.583333318747</v>
      </c>
      <c r="C6022" s="84">
        <v>19.881157142890881</v>
      </c>
      <c r="D6022" s="76">
        <f t="shared" si="372"/>
        <v>9</v>
      </c>
      <c r="E6022" s="76">
        <f t="shared" si="373"/>
        <v>14</v>
      </c>
      <c r="F6022" s="101">
        <f t="shared" si="374"/>
        <v>3</v>
      </c>
      <c r="G6022" s="101" t="str">
        <f t="shared" si="375"/>
        <v>On</v>
      </c>
    </row>
    <row r="6023" spans="2:7" x14ac:dyDescent="0.35">
      <c r="B6023" s="3">
        <v>46273.624999985412</v>
      </c>
      <c r="C6023" s="84">
        <v>20.106227379593431</v>
      </c>
      <c r="D6023" s="76">
        <f t="shared" si="372"/>
        <v>9</v>
      </c>
      <c r="E6023" s="76">
        <f t="shared" si="373"/>
        <v>15</v>
      </c>
      <c r="F6023" s="101">
        <f t="shared" si="374"/>
        <v>3</v>
      </c>
      <c r="G6023" s="101" t="str">
        <f t="shared" si="375"/>
        <v>On</v>
      </c>
    </row>
    <row r="6024" spans="2:7" x14ac:dyDescent="0.35">
      <c r="B6024" s="3">
        <v>46273.666666652076</v>
      </c>
      <c r="C6024" s="84">
        <v>20.101593052190644</v>
      </c>
      <c r="D6024" s="76">
        <f t="shared" si="372"/>
        <v>9</v>
      </c>
      <c r="E6024" s="76">
        <f t="shared" si="373"/>
        <v>16</v>
      </c>
      <c r="F6024" s="101">
        <f t="shared" si="374"/>
        <v>3</v>
      </c>
      <c r="G6024" s="101" t="str">
        <f t="shared" si="375"/>
        <v>On</v>
      </c>
    </row>
    <row r="6025" spans="2:7" x14ac:dyDescent="0.35">
      <c r="B6025" s="3">
        <v>46273.70833331874</v>
      </c>
      <c r="C6025" s="84">
        <v>18.398140101187046</v>
      </c>
      <c r="D6025" s="76">
        <f t="shared" ref="D6025:D6088" si="376">MONTH(B6025)</f>
        <v>9</v>
      </c>
      <c r="E6025" s="76">
        <f t="shared" si="373"/>
        <v>17</v>
      </c>
      <c r="F6025" s="101">
        <f t="shared" si="374"/>
        <v>3</v>
      </c>
      <c r="G6025" s="101" t="str">
        <f t="shared" si="375"/>
        <v>On</v>
      </c>
    </row>
    <row r="6026" spans="2:7" x14ac:dyDescent="0.35">
      <c r="B6026" s="3">
        <v>46273.749999985404</v>
      </c>
      <c r="C6026" s="84">
        <v>11.131343850016757</v>
      </c>
      <c r="D6026" s="76">
        <f t="shared" si="376"/>
        <v>9</v>
      </c>
      <c r="E6026" s="76">
        <f t="shared" ref="E6026:E6089" si="377">HOUR(B6026)</f>
        <v>18</v>
      </c>
      <c r="F6026" s="101">
        <f t="shared" ref="F6026:F6089" si="378">WEEKDAY(B6026,1)</f>
        <v>3</v>
      </c>
      <c r="G6026" s="101" t="str">
        <f t="shared" ref="G6026:G6089" si="379">IF(OR(F6026=$F$6,F6026=$F$7),"Off",IF(E6026&lt;8,"Off","On"))</f>
        <v>On</v>
      </c>
    </row>
    <row r="6027" spans="2:7" x14ac:dyDescent="0.35">
      <c r="B6027" s="3">
        <v>46273.791666652069</v>
      </c>
      <c r="C6027" s="84">
        <v>1.0235356202498651</v>
      </c>
      <c r="D6027" s="76">
        <f t="shared" si="376"/>
        <v>9</v>
      </c>
      <c r="E6027" s="76">
        <f t="shared" si="377"/>
        <v>19</v>
      </c>
      <c r="F6027" s="101">
        <f t="shared" si="378"/>
        <v>3</v>
      </c>
      <c r="G6027" s="101" t="str">
        <f t="shared" si="379"/>
        <v>On</v>
      </c>
    </row>
    <row r="6028" spans="2:7" x14ac:dyDescent="0.35">
      <c r="B6028" s="3">
        <v>46273.833333318733</v>
      </c>
      <c r="C6028" s="84">
        <v>0</v>
      </c>
      <c r="D6028" s="76">
        <f t="shared" si="376"/>
        <v>9</v>
      </c>
      <c r="E6028" s="76">
        <f t="shared" si="377"/>
        <v>20</v>
      </c>
      <c r="F6028" s="101">
        <f t="shared" si="378"/>
        <v>3</v>
      </c>
      <c r="G6028" s="101" t="str">
        <f t="shared" si="379"/>
        <v>On</v>
      </c>
    </row>
    <row r="6029" spans="2:7" x14ac:dyDescent="0.35">
      <c r="B6029" s="3">
        <v>46273.874999985397</v>
      </c>
      <c r="C6029" s="84">
        <v>0</v>
      </c>
      <c r="D6029" s="76">
        <f t="shared" si="376"/>
        <v>9</v>
      </c>
      <c r="E6029" s="76">
        <f t="shared" si="377"/>
        <v>21</v>
      </c>
      <c r="F6029" s="101">
        <f t="shared" si="378"/>
        <v>3</v>
      </c>
      <c r="G6029" s="101" t="str">
        <f t="shared" si="379"/>
        <v>On</v>
      </c>
    </row>
    <row r="6030" spans="2:7" x14ac:dyDescent="0.35">
      <c r="B6030" s="3">
        <v>46273.916666652061</v>
      </c>
      <c r="C6030" s="84">
        <v>0</v>
      </c>
      <c r="D6030" s="76">
        <f t="shared" si="376"/>
        <v>9</v>
      </c>
      <c r="E6030" s="76">
        <f t="shared" si="377"/>
        <v>22</v>
      </c>
      <c r="F6030" s="101">
        <f t="shared" si="378"/>
        <v>3</v>
      </c>
      <c r="G6030" s="101" t="str">
        <f t="shared" si="379"/>
        <v>On</v>
      </c>
    </row>
    <row r="6031" spans="2:7" x14ac:dyDescent="0.35">
      <c r="B6031" s="3">
        <v>46273.958333318726</v>
      </c>
      <c r="C6031" s="84">
        <v>0</v>
      </c>
      <c r="D6031" s="76">
        <f t="shared" si="376"/>
        <v>9</v>
      </c>
      <c r="E6031" s="76">
        <f t="shared" si="377"/>
        <v>23</v>
      </c>
      <c r="F6031" s="101">
        <f t="shared" si="378"/>
        <v>3</v>
      </c>
      <c r="G6031" s="101" t="str">
        <f t="shared" si="379"/>
        <v>On</v>
      </c>
    </row>
    <row r="6032" spans="2:7" x14ac:dyDescent="0.35">
      <c r="B6032" s="3">
        <v>46273.99999998539</v>
      </c>
      <c r="C6032" s="84">
        <v>0</v>
      </c>
      <c r="D6032" s="76">
        <f t="shared" si="376"/>
        <v>9</v>
      </c>
      <c r="E6032" s="76">
        <f t="shared" si="377"/>
        <v>0</v>
      </c>
      <c r="F6032" s="101">
        <f t="shared" si="378"/>
        <v>4</v>
      </c>
      <c r="G6032" s="101" t="str">
        <f t="shared" si="379"/>
        <v>Off</v>
      </c>
    </row>
    <row r="6033" spans="2:7" x14ac:dyDescent="0.35">
      <c r="B6033" s="3">
        <v>46274.041666652054</v>
      </c>
      <c r="C6033" s="84">
        <v>0</v>
      </c>
      <c r="D6033" s="76">
        <f t="shared" si="376"/>
        <v>9</v>
      </c>
      <c r="E6033" s="76">
        <f t="shared" si="377"/>
        <v>1</v>
      </c>
      <c r="F6033" s="101">
        <f t="shared" si="378"/>
        <v>4</v>
      </c>
      <c r="G6033" s="101" t="str">
        <f t="shared" si="379"/>
        <v>Off</v>
      </c>
    </row>
    <row r="6034" spans="2:7" x14ac:dyDescent="0.35">
      <c r="B6034" s="3">
        <v>46274.083333318718</v>
      </c>
      <c r="C6034" s="84">
        <v>0</v>
      </c>
      <c r="D6034" s="76">
        <f t="shared" si="376"/>
        <v>9</v>
      </c>
      <c r="E6034" s="76">
        <f t="shared" si="377"/>
        <v>2</v>
      </c>
      <c r="F6034" s="101">
        <f t="shared" si="378"/>
        <v>4</v>
      </c>
      <c r="G6034" s="101" t="str">
        <f t="shared" si="379"/>
        <v>Off</v>
      </c>
    </row>
    <row r="6035" spans="2:7" x14ac:dyDescent="0.35">
      <c r="B6035" s="3">
        <v>46274.124999985383</v>
      </c>
      <c r="C6035" s="84">
        <v>0</v>
      </c>
      <c r="D6035" s="76">
        <f t="shared" si="376"/>
        <v>9</v>
      </c>
      <c r="E6035" s="76">
        <f t="shared" si="377"/>
        <v>3</v>
      </c>
      <c r="F6035" s="101">
        <f t="shared" si="378"/>
        <v>4</v>
      </c>
      <c r="G6035" s="101" t="str">
        <f t="shared" si="379"/>
        <v>Off</v>
      </c>
    </row>
    <row r="6036" spans="2:7" x14ac:dyDescent="0.35">
      <c r="B6036" s="3">
        <v>46274.166666652047</v>
      </c>
      <c r="C6036" s="84">
        <v>0</v>
      </c>
      <c r="D6036" s="76">
        <f t="shared" si="376"/>
        <v>9</v>
      </c>
      <c r="E6036" s="76">
        <f t="shared" si="377"/>
        <v>4</v>
      </c>
      <c r="F6036" s="101">
        <f t="shared" si="378"/>
        <v>4</v>
      </c>
      <c r="G6036" s="101" t="str">
        <f t="shared" si="379"/>
        <v>Off</v>
      </c>
    </row>
    <row r="6037" spans="2:7" x14ac:dyDescent="0.35">
      <c r="B6037" s="3">
        <v>46274.208333318711</v>
      </c>
      <c r="C6037" s="84">
        <v>0</v>
      </c>
      <c r="D6037" s="76">
        <f t="shared" si="376"/>
        <v>9</v>
      </c>
      <c r="E6037" s="76">
        <f t="shared" si="377"/>
        <v>5</v>
      </c>
      <c r="F6037" s="101">
        <f t="shared" si="378"/>
        <v>4</v>
      </c>
      <c r="G6037" s="101" t="str">
        <f t="shared" si="379"/>
        <v>Off</v>
      </c>
    </row>
    <row r="6038" spans="2:7" x14ac:dyDescent="0.35">
      <c r="B6038" s="3">
        <v>46274.249999985375</v>
      </c>
      <c r="C6038" s="84">
        <v>0</v>
      </c>
      <c r="D6038" s="76">
        <f t="shared" si="376"/>
        <v>9</v>
      </c>
      <c r="E6038" s="76">
        <f t="shared" si="377"/>
        <v>6</v>
      </c>
      <c r="F6038" s="101">
        <f t="shared" si="378"/>
        <v>4</v>
      </c>
      <c r="G6038" s="101" t="str">
        <f t="shared" si="379"/>
        <v>Off</v>
      </c>
    </row>
    <row r="6039" spans="2:7" x14ac:dyDescent="0.35">
      <c r="B6039" s="3">
        <v>46274.29166665204</v>
      </c>
      <c r="C6039" s="84">
        <v>1.7857995612964055</v>
      </c>
      <c r="D6039" s="76">
        <f t="shared" si="376"/>
        <v>9</v>
      </c>
      <c r="E6039" s="76">
        <f t="shared" si="377"/>
        <v>7</v>
      </c>
      <c r="F6039" s="101">
        <f t="shared" si="378"/>
        <v>4</v>
      </c>
      <c r="G6039" s="101" t="str">
        <f t="shared" si="379"/>
        <v>Off</v>
      </c>
    </row>
    <row r="6040" spans="2:7" x14ac:dyDescent="0.35">
      <c r="B6040" s="3">
        <v>46274.333333318704</v>
      </c>
      <c r="C6040" s="84">
        <v>13.599319574606962</v>
      </c>
      <c r="D6040" s="76">
        <f t="shared" si="376"/>
        <v>9</v>
      </c>
      <c r="E6040" s="76">
        <f t="shared" si="377"/>
        <v>8</v>
      </c>
      <c r="F6040" s="101">
        <f t="shared" si="378"/>
        <v>4</v>
      </c>
      <c r="G6040" s="101" t="str">
        <f t="shared" si="379"/>
        <v>On</v>
      </c>
    </row>
    <row r="6041" spans="2:7" x14ac:dyDescent="0.35">
      <c r="B6041" s="3">
        <v>46274.374999985368</v>
      </c>
      <c r="C6041" s="84">
        <v>20.2526223508134</v>
      </c>
      <c r="D6041" s="76">
        <f t="shared" si="376"/>
        <v>9</v>
      </c>
      <c r="E6041" s="76">
        <f t="shared" si="377"/>
        <v>9</v>
      </c>
      <c r="F6041" s="101">
        <f t="shared" si="378"/>
        <v>4</v>
      </c>
      <c r="G6041" s="101" t="str">
        <f t="shared" si="379"/>
        <v>On</v>
      </c>
    </row>
    <row r="6042" spans="2:7" x14ac:dyDescent="0.35">
      <c r="B6042" s="3">
        <v>46274.416666652032</v>
      </c>
      <c r="C6042" s="84">
        <v>21.086302905800576</v>
      </c>
      <c r="D6042" s="76">
        <f t="shared" si="376"/>
        <v>9</v>
      </c>
      <c r="E6042" s="76">
        <f t="shared" si="377"/>
        <v>10</v>
      </c>
      <c r="F6042" s="101">
        <f t="shared" si="378"/>
        <v>4</v>
      </c>
      <c r="G6042" s="101" t="str">
        <f t="shared" si="379"/>
        <v>On</v>
      </c>
    </row>
    <row r="6043" spans="2:7" x14ac:dyDescent="0.35">
      <c r="B6043" s="3">
        <v>46274.458333318697</v>
      </c>
      <c r="C6043" s="84">
        <v>20.904346596329319</v>
      </c>
      <c r="D6043" s="76">
        <f t="shared" si="376"/>
        <v>9</v>
      </c>
      <c r="E6043" s="76">
        <f t="shared" si="377"/>
        <v>11</v>
      </c>
      <c r="F6043" s="101">
        <f t="shared" si="378"/>
        <v>4</v>
      </c>
      <c r="G6043" s="101" t="str">
        <f t="shared" si="379"/>
        <v>On</v>
      </c>
    </row>
    <row r="6044" spans="2:7" x14ac:dyDescent="0.35">
      <c r="B6044" s="3">
        <v>46274.499999985361</v>
      </c>
      <c r="C6044" s="84">
        <v>20.497659692654643</v>
      </c>
      <c r="D6044" s="76">
        <f t="shared" si="376"/>
        <v>9</v>
      </c>
      <c r="E6044" s="76">
        <f t="shared" si="377"/>
        <v>12</v>
      </c>
      <c r="F6044" s="101">
        <f t="shared" si="378"/>
        <v>4</v>
      </c>
      <c r="G6044" s="101" t="str">
        <f t="shared" si="379"/>
        <v>On</v>
      </c>
    </row>
    <row r="6045" spans="2:7" x14ac:dyDescent="0.35">
      <c r="B6045" s="3">
        <v>46274.541666652025</v>
      </c>
      <c r="C6045" s="84">
        <v>20.212055628311113</v>
      </c>
      <c r="D6045" s="76">
        <f t="shared" si="376"/>
        <v>9</v>
      </c>
      <c r="E6045" s="76">
        <f t="shared" si="377"/>
        <v>13</v>
      </c>
      <c r="F6045" s="101">
        <f t="shared" si="378"/>
        <v>4</v>
      </c>
      <c r="G6045" s="101" t="str">
        <f t="shared" si="379"/>
        <v>On</v>
      </c>
    </row>
    <row r="6046" spans="2:7" x14ac:dyDescent="0.35">
      <c r="B6046" s="3">
        <v>46274.583333318689</v>
      </c>
      <c r="C6046" s="84">
        <v>20.323462834713126</v>
      </c>
      <c r="D6046" s="76">
        <f t="shared" si="376"/>
        <v>9</v>
      </c>
      <c r="E6046" s="76">
        <f t="shared" si="377"/>
        <v>14</v>
      </c>
      <c r="F6046" s="101">
        <f t="shared" si="378"/>
        <v>4</v>
      </c>
      <c r="G6046" s="101" t="str">
        <f t="shared" si="379"/>
        <v>On</v>
      </c>
    </row>
    <row r="6047" spans="2:7" x14ac:dyDescent="0.35">
      <c r="B6047" s="3">
        <v>46274.624999985353</v>
      </c>
      <c r="C6047" s="84">
        <v>20.752032206704147</v>
      </c>
      <c r="D6047" s="76">
        <f t="shared" si="376"/>
        <v>9</v>
      </c>
      <c r="E6047" s="76">
        <f t="shared" si="377"/>
        <v>15</v>
      </c>
      <c r="F6047" s="101">
        <f t="shared" si="378"/>
        <v>4</v>
      </c>
      <c r="G6047" s="101" t="str">
        <f t="shared" si="379"/>
        <v>On</v>
      </c>
    </row>
    <row r="6048" spans="2:7" x14ac:dyDescent="0.35">
      <c r="B6048" s="3">
        <v>46274.666666652018</v>
      </c>
      <c r="C6048" s="84">
        <v>20.894871561858967</v>
      </c>
      <c r="D6048" s="76">
        <f t="shared" si="376"/>
        <v>9</v>
      </c>
      <c r="E6048" s="76">
        <f t="shared" si="377"/>
        <v>16</v>
      </c>
      <c r="F6048" s="101">
        <f t="shared" si="378"/>
        <v>4</v>
      </c>
      <c r="G6048" s="101" t="str">
        <f t="shared" si="379"/>
        <v>On</v>
      </c>
    </row>
    <row r="6049" spans="2:7" x14ac:dyDescent="0.35">
      <c r="B6049" s="3">
        <v>46274.708333318682</v>
      </c>
      <c r="C6049" s="84">
        <v>19.762867833270153</v>
      </c>
      <c r="D6049" s="76">
        <f t="shared" si="376"/>
        <v>9</v>
      </c>
      <c r="E6049" s="76">
        <f t="shared" si="377"/>
        <v>17</v>
      </c>
      <c r="F6049" s="101">
        <f t="shared" si="378"/>
        <v>4</v>
      </c>
      <c r="G6049" s="101" t="str">
        <f t="shared" si="379"/>
        <v>On</v>
      </c>
    </row>
    <row r="6050" spans="2:7" x14ac:dyDescent="0.35">
      <c r="B6050" s="3">
        <v>46274.749999985346</v>
      </c>
      <c r="C6050" s="84">
        <v>12.365085417510766</v>
      </c>
      <c r="D6050" s="76">
        <f t="shared" si="376"/>
        <v>9</v>
      </c>
      <c r="E6050" s="76">
        <f t="shared" si="377"/>
        <v>18</v>
      </c>
      <c r="F6050" s="101">
        <f t="shared" si="378"/>
        <v>4</v>
      </c>
      <c r="G6050" s="101" t="str">
        <f t="shared" si="379"/>
        <v>On</v>
      </c>
    </row>
    <row r="6051" spans="2:7" x14ac:dyDescent="0.35">
      <c r="B6051" s="3">
        <v>46274.79166665201</v>
      </c>
      <c r="C6051" s="84">
        <v>1.0789266171438809</v>
      </c>
      <c r="D6051" s="76">
        <f t="shared" si="376"/>
        <v>9</v>
      </c>
      <c r="E6051" s="76">
        <f t="shared" si="377"/>
        <v>19</v>
      </c>
      <c r="F6051" s="101">
        <f t="shared" si="378"/>
        <v>4</v>
      </c>
      <c r="G6051" s="101" t="str">
        <f t="shared" si="379"/>
        <v>On</v>
      </c>
    </row>
    <row r="6052" spans="2:7" x14ac:dyDescent="0.35">
      <c r="B6052" s="3">
        <v>46274.833333318675</v>
      </c>
      <c r="C6052" s="84">
        <v>0</v>
      </c>
      <c r="D6052" s="76">
        <f t="shared" si="376"/>
        <v>9</v>
      </c>
      <c r="E6052" s="76">
        <f t="shared" si="377"/>
        <v>20</v>
      </c>
      <c r="F6052" s="101">
        <f t="shared" si="378"/>
        <v>4</v>
      </c>
      <c r="G6052" s="101" t="str">
        <f t="shared" si="379"/>
        <v>On</v>
      </c>
    </row>
    <row r="6053" spans="2:7" x14ac:dyDescent="0.35">
      <c r="B6053" s="3">
        <v>46274.874999985339</v>
      </c>
      <c r="C6053" s="84">
        <v>0</v>
      </c>
      <c r="D6053" s="76">
        <f t="shared" si="376"/>
        <v>9</v>
      </c>
      <c r="E6053" s="76">
        <f t="shared" si="377"/>
        <v>21</v>
      </c>
      <c r="F6053" s="101">
        <f t="shared" si="378"/>
        <v>4</v>
      </c>
      <c r="G6053" s="101" t="str">
        <f t="shared" si="379"/>
        <v>On</v>
      </c>
    </row>
    <row r="6054" spans="2:7" x14ac:dyDescent="0.35">
      <c r="B6054" s="3">
        <v>46274.916666652003</v>
      </c>
      <c r="C6054" s="84">
        <v>0</v>
      </c>
      <c r="D6054" s="76">
        <f t="shared" si="376"/>
        <v>9</v>
      </c>
      <c r="E6054" s="76">
        <f t="shared" si="377"/>
        <v>22</v>
      </c>
      <c r="F6054" s="101">
        <f t="shared" si="378"/>
        <v>4</v>
      </c>
      <c r="G6054" s="101" t="str">
        <f t="shared" si="379"/>
        <v>On</v>
      </c>
    </row>
    <row r="6055" spans="2:7" x14ac:dyDescent="0.35">
      <c r="B6055" s="3">
        <v>46274.958333318667</v>
      </c>
      <c r="C6055" s="84">
        <v>0</v>
      </c>
      <c r="D6055" s="76">
        <f t="shared" si="376"/>
        <v>9</v>
      </c>
      <c r="E6055" s="76">
        <f t="shared" si="377"/>
        <v>23</v>
      </c>
      <c r="F6055" s="101">
        <f t="shared" si="378"/>
        <v>4</v>
      </c>
      <c r="G6055" s="101" t="str">
        <f t="shared" si="379"/>
        <v>On</v>
      </c>
    </row>
    <row r="6056" spans="2:7" x14ac:dyDescent="0.35">
      <c r="B6056" s="3">
        <v>46274.999999985332</v>
      </c>
      <c r="C6056" s="84">
        <v>0</v>
      </c>
      <c r="D6056" s="76">
        <f t="shared" si="376"/>
        <v>9</v>
      </c>
      <c r="E6056" s="76">
        <f t="shared" si="377"/>
        <v>0</v>
      </c>
      <c r="F6056" s="101">
        <f t="shared" si="378"/>
        <v>5</v>
      </c>
      <c r="G6056" s="101" t="str">
        <f t="shared" si="379"/>
        <v>Off</v>
      </c>
    </row>
    <row r="6057" spans="2:7" x14ac:dyDescent="0.35">
      <c r="B6057" s="3">
        <v>46275.041666651996</v>
      </c>
      <c r="C6057" s="84">
        <v>0</v>
      </c>
      <c r="D6057" s="76">
        <f t="shared" si="376"/>
        <v>9</v>
      </c>
      <c r="E6057" s="76">
        <f t="shared" si="377"/>
        <v>1</v>
      </c>
      <c r="F6057" s="101">
        <f t="shared" si="378"/>
        <v>5</v>
      </c>
      <c r="G6057" s="101" t="str">
        <f t="shared" si="379"/>
        <v>Off</v>
      </c>
    </row>
    <row r="6058" spans="2:7" x14ac:dyDescent="0.35">
      <c r="B6058" s="3">
        <v>46275.08333331866</v>
      </c>
      <c r="C6058" s="84">
        <v>0</v>
      </c>
      <c r="D6058" s="76">
        <f t="shared" si="376"/>
        <v>9</v>
      </c>
      <c r="E6058" s="76">
        <f t="shared" si="377"/>
        <v>2</v>
      </c>
      <c r="F6058" s="101">
        <f t="shared" si="378"/>
        <v>5</v>
      </c>
      <c r="G6058" s="101" t="str">
        <f t="shared" si="379"/>
        <v>Off</v>
      </c>
    </row>
    <row r="6059" spans="2:7" x14ac:dyDescent="0.35">
      <c r="B6059" s="3">
        <v>46275.124999985324</v>
      </c>
      <c r="C6059" s="84">
        <v>0</v>
      </c>
      <c r="D6059" s="76">
        <f t="shared" si="376"/>
        <v>9</v>
      </c>
      <c r="E6059" s="76">
        <f t="shared" si="377"/>
        <v>3</v>
      </c>
      <c r="F6059" s="101">
        <f t="shared" si="378"/>
        <v>5</v>
      </c>
      <c r="G6059" s="101" t="str">
        <f t="shared" si="379"/>
        <v>Off</v>
      </c>
    </row>
    <row r="6060" spans="2:7" x14ac:dyDescent="0.35">
      <c r="B6060" s="3">
        <v>46275.166666651989</v>
      </c>
      <c r="C6060" s="84">
        <v>0</v>
      </c>
      <c r="D6060" s="76">
        <f t="shared" si="376"/>
        <v>9</v>
      </c>
      <c r="E6060" s="76">
        <f t="shared" si="377"/>
        <v>4</v>
      </c>
      <c r="F6060" s="101">
        <f t="shared" si="378"/>
        <v>5</v>
      </c>
      <c r="G6060" s="101" t="str">
        <f t="shared" si="379"/>
        <v>Off</v>
      </c>
    </row>
    <row r="6061" spans="2:7" x14ac:dyDescent="0.35">
      <c r="B6061" s="3">
        <v>46275.208333318653</v>
      </c>
      <c r="C6061" s="84">
        <v>0</v>
      </c>
      <c r="D6061" s="76">
        <f t="shared" si="376"/>
        <v>9</v>
      </c>
      <c r="E6061" s="76">
        <f t="shared" si="377"/>
        <v>5</v>
      </c>
      <c r="F6061" s="101">
        <f t="shared" si="378"/>
        <v>5</v>
      </c>
      <c r="G6061" s="101" t="str">
        <f t="shared" si="379"/>
        <v>Off</v>
      </c>
    </row>
    <row r="6062" spans="2:7" x14ac:dyDescent="0.35">
      <c r="B6062" s="3">
        <v>46275.249999985317</v>
      </c>
      <c r="C6062" s="84">
        <v>0</v>
      </c>
      <c r="D6062" s="76">
        <f t="shared" si="376"/>
        <v>9</v>
      </c>
      <c r="E6062" s="76">
        <f t="shared" si="377"/>
        <v>6</v>
      </c>
      <c r="F6062" s="101">
        <f t="shared" si="378"/>
        <v>5</v>
      </c>
      <c r="G6062" s="101" t="str">
        <f t="shared" si="379"/>
        <v>Off</v>
      </c>
    </row>
    <row r="6063" spans="2:7" x14ac:dyDescent="0.35">
      <c r="B6063" s="3">
        <v>46275.291666651981</v>
      </c>
      <c r="C6063" s="84">
        <v>1.7969043043246971</v>
      </c>
      <c r="D6063" s="76">
        <f t="shared" si="376"/>
        <v>9</v>
      </c>
      <c r="E6063" s="76">
        <f t="shared" si="377"/>
        <v>7</v>
      </c>
      <c r="F6063" s="101">
        <f t="shared" si="378"/>
        <v>5</v>
      </c>
      <c r="G6063" s="101" t="str">
        <f t="shared" si="379"/>
        <v>Off</v>
      </c>
    </row>
    <row r="6064" spans="2:7" x14ac:dyDescent="0.35">
      <c r="B6064" s="3">
        <v>46275.333333318646</v>
      </c>
      <c r="C6064" s="84">
        <v>13.878830395374637</v>
      </c>
      <c r="D6064" s="76">
        <f t="shared" si="376"/>
        <v>9</v>
      </c>
      <c r="E6064" s="76">
        <f t="shared" si="377"/>
        <v>8</v>
      </c>
      <c r="F6064" s="101">
        <f t="shared" si="378"/>
        <v>5</v>
      </c>
      <c r="G6064" s="101" t="str">
        <f t="shared" si="379"/>
        <v>On</v>
      </c>
    </row>
    <row r="6065" spans="2:7" x14ac:dyDescent="0.35">
      <c r="B6065" s="3">
        <v>46275.37499998531</v>
      </c>
      <c r="C6065" s="84">
        <v>20.609075443437685</v>
      </c>
      <c r="D6065" s="76">
        <f t="shared" si="376"/>
        <v>9</v>
      </c>
      <c r="E6065" s="76">
        <f t="shared" si="377"/>
        <v>9</v>
      </c>
      <c r="F6065" s="101">
        <f t="shared" si="378"/>
        <v>5</v>
      </c>
      <c r="G6065" s="101" t="str">
        <f t="shared" si="379"/>
        <v>On</v>
      </c>
    </row>
    <row r="6066" spans="2:7" x14ac:dyDescent="0.35">
      <c r="B6066" s="3">
        <v>46275.416666651974</v>
      </c>
      <c r="C6066" s="84">
        <v>21.251220297678891</v>
      </c>
      <c r="D6066" s="76">
        <f t="shared" si="376"/>
        <v>9</v>
      </c>
      <c r="E6066" s="76">
        <f t="shared" si="377"/>
        <v>10</v>
      </c>
      <c r="F6066" s="101">
        <f t="shared" si="378"/>
        <v>5</v>
      </c>
      <c r="G6066" s="101" t="str">
        <f t="shared" si="379"/>
        <v>On</v>
      </c>
    </row>
    <row r="6067" spans="2:7" x14ac:dyDescent="0.35">
      <c r="B6067" s="3">
        <v>46275.458333318638</v>
      </c>
      <c r="C6067" s="84">
        <v>21.097413216760678</v>
      </c>
      <c r="D6067" s="76">
        <f t="shared" si="376"/>
        <v>9</v>
      </c>
      <c r="E6067" s="76">
        <f t="shared" si="377"/>
        <v>11</v>
      </c>
      <c r="F6067" s="101">
        <f t="shared" si="378"/>
        <v>5</v>
      </c>
      <c r="G6067" s="101" t="str">
        <f t="shared" si="379"/>
        <v>On</v>
      </c>
    </row>
    <row r="6068" spans="2:7" x14ac:dyDescent="0.35">
      <c r="B6068" s="3">
        <v>46275.499999985303</v>
      </c>
      <c r="C6068" s="84">
        <v>20.587367953850503</v>
      </c>
      <c r="D6068" s="76">
        <f t="shared" si="376"/>
        <v>9</v>
      </c>
      <c r="E6068" s="76">
        <f t="shared" si="377"/>
        <v>12</v>
      </c>
      <c r="F6068" s="101">
        <f t="shared" si="378"/>
        <v>5</v>
      </c>
      <c r="G6068" s="101" t="str">
        <f t="shared" si="379"/>
        <v>On</v>
      </c>
    </row>
    <row r="6069" spans="2:7" x14ac:dyDescent="0.35">
      <c r="B6069" s="3">
        <v>46275.541666651967</v>
      </c>
      <c r="C6069" s="84">
        <v>20.231756167540667</v>
      </c>
      <c r="D6069" s="76">
        <f t="shared" si="376"/>
        <v>9</v>
      </c>
      <c r="E6069" s="76">
        <f t="shared" si="377"/>
        <v>13</v>
      </c>
      <c r="F6069" s="101">
        <f t="shared" si="378"/>
        <v>5</v>
      </c>
      <c r="G6069" s="101" t="str">
        <f t="shared" si="379"/>
        <v>On</v>
      </c>
    </row>
    <row r="6070" spans="2:7" x14ac:dyDescent="0.35">
      <c r="B6070" s="3">
        <v>46275.583333318631</v>
      </c>
      <c r="C6070" s="84">
        <v>20.340016224896356</v>
      </c>
      <c r="D6070" s="76">
        <f t="shared" si="376"/>
        <v>9</v>
      </c>
      <c r="E6070" s="76">
        <f t="shared" si="377"/>
        <v>14</v>
      </c>
      <c r="F6070" s="101">
        <f t="shared" si="378"/>
        <v>5</v>
      </c>
      <c r="G6070" s="101" t="str">
        <f t="shared" si="379"/>
        <v>On</v>
      </c>
    </row>
    <row r="6071" spans="2:7" x14ac:dyDescent="0.35">
      <c r="B6071" s="3">
        <v>46275.624999985295</v>
      </c>
      <c r="C6071" s="84">
        <v>20.624443203505955</v>
      </c>
      <c r="D6071" s="76">
        <f t="shared" si="376"/>
        <v>9</v>
      </c>
      <c r="E6071" s="76">
        <f t="shared" si="377"/>
        <v>15</v>
      </c>
      <c r="F6071" s="101">
        <f t="shared" si="378"/>
        <v>5</v>
      </c>
      <c r="G6071" s="101" t="str">
        <f t="shared" si="379"/>
        <v>On</v>
      </c>
    </row>
    <row r="6072" spans="2:7" x14ac:dyDescent="0.35">
      <c r="B6072" s="3">
        <v>46275.66666665196</v>
      </c>
      <c r="C6072" s="84">
        <v>20.666050851598083</v>
      </c>
      <c r="D6072" s="76">
        <f t="shared" si="376"/>
        <v>9</v>
      </c>
      <c r="E6072" s="76">
        <f t="shared" si="377"/>
        <v>16</v>
      </c>
      <c r="F6072" s="101">
        <f t="shared" si="378"/>
        <v>5</v>
      </c>
      <c r="G6072" s="101" t="str">
        <f t="shared" si="379"/>
        <v>On</v>
      </c>
    </row>
    <row r="6073" spans="2:7" x14ac:dyDescent="0.35">
      <c r="B6073" s="3">
        <v>46275.708333318624</v>
      </c>
      <c r="C6073" s="84">
        <v>18.785180253650861</v>
      </c>
      <c r="D6073" s="76">
        <f t="shared" si="376"/>
        <v>9</v>
      </c>
      <c r="E6073" s="76">
        <f t="shared" si="377"/>
        <v>17</v>
      </c>
      <c r="F6073" s="101">
        <f t="shared" si="378"/>
        <v>5</v>
      </c>
      <c r="G6073" s="101" t="str">
        <f t="shared" si="379"/>
        <v>On</v>
      </c>
    </row>
    <row r="6074" spans="2:7" x14ac:dyDescent="0.35">
      <c r="B6074" s="3">
        <v>46275.749999985288</v>
      </c>
      <c r="C6074" s="84">
        <v>10.383802360362251</v>
      </c>
      <c r="D6074" s="76">
        <f t="shared" si="376"/>
        <v>9</v>
      </c>
      <c r="E6074" s="76">
        <f t="shared" si="377"/>
        <v>18</v>
      </c>
      <c r="F6074" s="101">
        <f t="shared" si="378"/>
        <v>5</v>
      </c>
      <c r="G6074" s="101" t="str">
        <f t="shared" si="379"/>
        <v>On</v>
      </c>
    </row>
    <row r="6075" spans="2:7" x14ac:dyDescent="0.35">
      <c r="B6075" s="3">
        <v>46275.791666651952</v>
      </c>
      <c r="C6075" s="84">
        <v>0.18946333289028364</v>
      </c>
      <c r="D6075" s="76">
        <f t="shared" si="376"/>
        <v>9</v>
      </c>
      <c r="E6075" s="76">
        <f t="shared" si="377"/>
        <v>19</v>
      </c>
      <c r="F6075" s="101">
        <f t="shared" si="378"/>
        <v>5</v>
      </c>
      <c r="G6075" s="101" t="str">
        <f t="shared" si="379"/>
        <v>On</v>
      </c>
    </row>
    <row r="6076" spans="2:7" x14ac:dyDescent="0.35">
      <c r="B6076" s="3">
        <v>46275.833333318616</v>
      </c>
      <c r="C6076" s="84">
        <v>0</v>
      </c>
      <c r="D6076" s="76">
        <f t="shared" si="376"/>
        <v>9</v>
      </c>
      <c r="E6076" s="76">
        <f t="shared" si="377"/>
        <v>20</v>
      </c>
      <c r="F6076" s="101">
        <f t="shared" si="378"/>
        <v>5</v>
      </c>
      <c r="G6076" s="101" t="str">
        <f t="shared" si="379"/>
        <v>On</v>
      </c>
    </row>
    <row r="6077" spans="2:7" x14ac:dyDescent="0.35">
      <c r="B6077" s="3">
        <v>46275.874999985281</v>
      </c>
      <c r="C6077" s="84">
        <v>0</v>
      </c>
      <c r="D6077" s="76">
        <f t="shared" si="376"/>
        <v>9</v>
      </c>
      <c r="E6077" s="76">
        <f t="shared" si="377"/>
        <v>21</v>
      </c>
      <c r="F6077" s="101">
        <f t="shared" si="378"/>
        <v>5</v>
      </c>
      <c r="G6077" s="101" t="str">
        <f t="shared" si="379"/>
        <v>On</v>
      </c>
    </row>
    <row r="6078" spans="2:7" x14ac:dyDescent="0.35">
      <c r="B6078" s="3">
        <v>46275.916666651945</v>
      </c>
      <c r="C6078" s="84">
        <v>0</v>
      </c>
      <c r="D6078" s="76">
        <f t="shared" si="376"/>
        <v>9</v>
      </c>
      <c r="E6078" s="76">
        <f t="shared" si="377"/>
        <v>22</v>
      </c>
      <c r="F6078" s="101">
        <f t="shared" si="378"/>
        <v>5</v>
      </c>
      <c r="G6078" s="101" t="str">
        <f t="shared" si="379"/>
        <v>On</v>
      </c>
    </row>
    <row r="6079" spans="2:7" x14ac:dyDescent="0.35">
      <c r="B6079" s="3">
        <v>46275.958333318609</v>
      </c>
      <c r="C6079" s="84">
        <v>0</v>
      </c>
      <c r="D6079" s="76">
        <f t="shared" si="376"/>
        <v>9</v>
      </c>
      <c r="E6079" s="76">
        <f t="shared" si="377"/>
        <v>23</v>
      </c>
      <c r="F6079" s="101">
        <f t="shared" si="378"/>
        <v>5</v>
      </c>
      <c r="G6079" s="101" t="str">
        <f t="shared" si="379"/>
        <v>On</v>
      </c>
    </row>
    <row r="6080" spans="2:7" x14ac:dyDescent="0.35">
      <c r="B6080" s="3">
        <v>46275.999999985273</v>
      </c>
      <c r="C6080" s="84">
        <v>0</v>
      </c>
      <c r="D6080" s="76">
        <f t="shared" si="376"/>
        <v>9</v>
      </c>
      <c r="E6080" s="76">
        <f t="shared" si="377"/>
        <v>0</v>
      </c>
      <c r="F6080" s="101">
        <f t="shared" si="378"/>
        <v>6</v>
      </c>
      <c r="G6080" s="101" t="str">
        <f t="shared" si="379"/>
        <v>Off</v>
      </c>
    </row>
    <row r="6081" spans="2:7" x14ac:dyDescent="0.35">
      <c r="B6081" s="3">
        <v>46276.041666651938</v>
      </c>
      <c r="C6081" s="84">
        <v>0</v>
      </c>
      <c r="D6081" s="76">
        <f t="shared" si="376"/>
        <v>9</v>
      </c>
      <c r="E6081" s="76">
        <f t="shared" si="377"/>
        <v>1</v>
      </c>
      <c r="F6081" s="101">
        <f t="shared" si="378"/>
        <v>6</v>
      </c>
      <c r="G6081" s="101" t="str">
        <f t="shared" si="379"/>
        <v>Off</v>
      </c>
    </row>
    <row r="6082" spans="2:7" x14ac:dyDescent="0.35">
      <c r="B6082" s="3">
        <v>46276.083333318602</v>
      </c>
      <c r="C6082" s="84">
        <v>0</v>
      </c>
      <c r="D6082" s="76">
        <f t="shared" si="376"/>
        <v>9</v>
      </c>
      <c r="E6082" s="76">
        <f t="shared" si="377"/>
        <v>2</v>
      </c>
      <c r="F6082" s="101">
        <f t="shared" si="378"/>
        <v>6</v>
      </c>
      <c r="G6082" s="101" t="str">
        <f t="shared" si="379"/>
        <v>Off</v>
      </c>
    </row>
    <row r="6083" spans="2:7" x14ac:dyDescent="0.35">
      <c r="B6083" s="3">
        <v>46276.124999985266</v>
      </c>
      <c r="C6083" s="84">
        <v>0</v>
      </c>
      <c r="D6083" s="76">
        <f t="shared" si="376"/>
        <v>9</v>
      </c>
      <c r="E6083" s="76">
        <f t="shared" si="377"/>
        <v>3</v>
      </c>
      <c r="F6083" s="101">
        <f t="shared" si="378"/>
        <v>6</v>
      </c>
      <c r="G6083" s="101" t="str">
        <f t="shared" si="379"/>
        <v>Off</v>
      </c>
    </row>
    <row r="6084" spans="2:7" x14ac:dyDescent="0.35">
      <c r="B6084" s="3">
        <v>46276.16666665193</v>
      </c>
      <c r="C6084" s="84">
        <v>0</v>
      </c>
      <c r="D6084" s="76">
        <f t="shared" si="376"/>
        <v>9</v>
      </c>
      <c r="E6084" s="76">
        <f t="shared" si="377"/>
        <v>4</v>
      </c>
      <c r="F6084" s="101">
        <f t="shared" si="378"/>
        <v>6</v>
      </c>
      <c r="G6084" s="101" t="str">
        <f t="shared" si="379"/>
        <v>Off</v>
      </c>
    </row>
    <row r="6085" spans="2:7" x14ac:dyDescent="0.35">
      <c r="B6085" s="3">
        <v>46276.208333318595</v>
      </c>
      <c r="C6085" s="84">
        <v>0</v>
      </c>
      <c r="D6085" s="76">
        <f t="shared" si="376"/>
        <v>9</v>
      </c>
      <c r="E6085" s="76">
        <f t="shared" si="377"/>
        <v>5</v>
      </c>
      <c r="F6085" s="101">
        <f t="shared" si="378"/>
        <v>6</v>
      </c>
      <c r="G6085" s="101" t="str">
        <f t="shared" si="379"/>
        <v>Off</v>
      </c>
    </row>
    <row r="6086" spans="2:7" x14ac:dyDescent="0.35">
      <c r="B6086" s="3">
        <v>46276.249999985259</v>
      </c>
      <c r="C6086" s="84">
        <v>0</v>
      </c>
      <c r="D6086" s="76">
        <f t="shared" si="376"/>
        <v>9</v>
      </c>
      <c r="E6086" s="76">
        <f t="shared" si="377"/>
        <v>6</v>
      </c>
      <c r="F6086" s="101">
        <f t="shared" si="378"/>
        <v>6</v>
      </c>
      <c r="G6086" s="101" t="str">
        <f t="shared" si="379"/>
        <v>Off</v>
      </c>
    </row>
    <row r="6087" spans="2:7" x14ac:dyDescent="0.35">
      <c r="B6087" s="3">
        <v>46276.291666651923</v>
      </c>
      <c r="C6087" s="84">
        <v>0.42133930455576901</v>
      </c>
      <c r="D6087" s="76">
        <f t="shared" si="376"/>
        <v>9</v>
      </c>
      <c r="E6087" s="76">
        <f t="shared" si="377"/>
        <v>7</v>
      </c>
      <c r="F6087" s="101">
        <f t="shared" si="378"/>
        <v>6</v>
      </c>
      <c r="G6087" s="101" t="str">
        <f t="shared" si="379"/>
        <v>Off</v>
      </c>
    </row>
    <row r="6088" spans="2:7" x14ac:dyDescent="0.35">
      <c r="B6088" s="3">
        <v>46276.333333318587</v>
      </c>
      <c r="C6088" s="84">
        <v>3.8978413938496241</v>
      </c>
      <c r="D6088" s="76">
        <f t="shared" si="376"/>
        <v>9</v>
      </c>
      <c r="E6088" s="76">
        <f t="shared" si="377"/>
        <v>8</v>
      </c>
      <c r="F6088" s="101">
        <f t="shared" si="378"/>
        <v>6</v>
      </c>
      <c r="G6088" s="101" t="str">
        <f t="shared" si="379"/>
        <v>On</v>
      </c>
    </row>
    <row r="6089" spans="2:7" x14ac:dyDescent="0.35">
      <c r="B6089" s="3">
        <v>46276.374999985252</v>
      </c>
      <c r="C6089" s="84">
        <v>2.3417486930447944</v>
      </c>
      <c r="D6089" s="76">
        <f t="shared" ref="D6089:D6152" si="380">MONTH(B6089)</f>
        <v>9</v>
      </c>
      <c r="E6089" s="76">
        <f t="shared" si="377"/>
        <v>9</v>
      </c>
      <c r="F6089" s="101">
        <f t="shared" si="378"/>
        <v>6</v>
      </c>
      <c r="G6089" s="101" t="str">
        <f t="shared" si="379"/>
        <v>On</v>
      </c>
    </row>
    <row r="6090" spans="2:7" x14ac:dyDescent="0.35">
      <c r="B6090" s="3">
        <v>46276.416666651916</v>
      </c>
      <c r="C6090" s="84">
        <v>2.443920327626099</v>
      </c>
      <c r="D6090" s="76">
        <f t="shared" si="380"/>
        <v>9</v>
      </c>
      <c r="E6090" s="76">
        <f t="shared" ref="E6090:E6153" si="381">HOUR(B6090)</f>
        <v>10</v>
      </c>
      <c r="F6090" s="101">
        <f t="shared" ref="F6090:F6153" si="382">WEEKDAY(B6090,1)</f>
        <v>6</v>
      </c>
      <c r="G6090" s="101" t="str">
        <f t="shared" ref="G6090:G6153" si="383">IF(OR(F6090=$F$6,F6090=$F$7),"Off",IF(E6090&lt;8,"Off","On"))</f>
        <v>On</v>
      </c>
    </row>
    <row r="6091" spans="2:7" x14ac:dyDescent="0.35">
      <c r="B6091" s="3">
        <v>46276.45833331858</v>
      </c>
      <c r="C6091" s="84">
        <v>3.2230596934916269</v>
      </c>
      <c r="D6091" s="76">
        <f t="shared" si="380"/>
        <v>9</v>
      </c>
      <c r="E6091" s="76">
        <f t="shared" si="381"/>
        <v>11</v>
      </c>
      <c r="F6091" s="101">
        <f t="shared" si="382"/>
        <v>6</v>
      </c>
      <c r="G6091" s="101" t="str">
        <f t="shared" si="383"/>
        <v>On</v>
      </c>
    </row>
    <row r="6092" spans="2:7" x14ac:dyDescent="0.35">
      <c r="B6092" s="3">
        <v>46276.499999985244</v>
      </c>
      <c r="C6092" s="84">
        <v>14.954200383736307</v>
      </c>
      <c r="D6092" s="76">
        <f t="shared" si="380"/>
        <v>9</v>
      </c>
      <c r="E6092" s="76">
        <f t="shared" si="381"/>
        <v>12</v>
      </c>
      <c r="F6092" s="101">
        <f t="shared" si="382"/>
        <v>6</v>
      </c>
      <c r="G6092" s="101" t="str">
        <f t="shared" si="383"/>
        <v>On</v>
      </c>
    </row>
    <row r="6093" spans="2:7" x14ac:dyDescent="0.35">
      <c r="B6093" s="3">
        <v>46276.541666651909</v>
      </c>
      <c r="C6093" s="84">
        <v>13.576441035347788</v>
      </c>
      <c r="D6093" s="76">
        <f t="shared" si="380"/>
        <v>9</v>
      </c>
      <c r="E6093" s="76">
        <f t="shared" si="381"/>
        <v>13</v>
      </c>
      <c r="F6093" s="101">
        <f t="shared" si="382"/>
        <v>6</v>
      </c>
      <c r="G6093" s="101" t="str">
        <f t="shared" si="383"/>
        <v>On</v>
      </c>
    </row>
    <row r="6094" spans="2:7" x14ac:dyDescent="0.35">
      <c r="B6094" s="3">
        <v>46276.583333318573</v>
      </c>
      <c r="C6094" s="84">
        <v>21.166606258152456</v>
      </c>
      <c r="D6094" s="76">
        <f t="shared" si="380"/>
        <v>9</v>
      </c>
      <c r="E6094" s="76">
        <f t="shared" si="381"/>
        <v>14</v>
      </c>
      <c r="F6094" s="101">
        <f t="shared" si="382"/>
        <v>6</v>
      </c>
      <c r="G6094" s="101" t="str">
        <f t="shared" si="383"/>
        <v>On</v>
      </c>
    </row>
    <row r="6095" spans="2:7" x14ac:dyDescent="0.35">
      <c r="B6095" s="3">
        <v>46276.624999985237</v>
      </c>
      <c r="C6095" s="84">
        <v>21.684466249506347</v>
      </c>
      <c r="D6095" s="76">
        <f t="shared" si="380"/>
        <v>9</v>
      </c>
      <c r="E6095" s="76">
        <f t="shared" si="381"/>
        <v>15</v>
      </c>
      <c r="F6095" s="101">
        <f t="shared" si="382"/>
        <v>6</v>
      </c>
      <c r="G6095" s="101" t="str">
        <f t="shared" si="383"/>
        <v>On</v>
      </c>
    </row>
    <row r="6096" spans="2:7" x14ac:dyDescent="0.35">
      <c r="B6096" s="3">
        <v>46276.666666651901</v>
      </c>
      <c r="C6096" s="84">
        <v>21.812176751924842</v>
      </c>
      <c r="D6096" s="76">
        <f t="shared" si="380"/>
        <v>9</v>
      </c>
      <c r="E6096" s="76">
        <f t="shared" si="381"/>
        <v>16</v>
      </c>
      <c r="F6096" s="101">
        <f t="shared" si="382"/>
        <v>6</v>
      </c>
      <c r="G6096" s="101" t="str">
        <f t="shared" si="383"/>
        <v>On</v>
      </c>
    </row>
    <row r="6097" spans="2:7" x14ac:dyDescent="0.35">
      <c r="B6097" s="3">
        <v>46276.708333318566</v>
      </c>
      <c r="C6097" s="84">
        <v>20.532160038763479</v>
      </c>
      <c r="D6097" s="76">
        <f t="shared" si="380"/>
        <v>9</v>
      </c>
      <c r="E6097" s="76">
        <f t="shared" si="381"/>
        <v>17</v>
      </c>
      <c r="F6097" s="101">
        <f t="shared" si="382"/>
        <v>6</v>
      </c>
      <c r="G6097" s="101" t="str">
        <f t="shared" si="383"/>
        <v>On</v>
      </c>
    </row>
    <row r="6098" spans="2:7" x14ac:dyDescent="0.35">
      <c r="B6098" s="3">
        <v>46276.74999998523</v>
      </c>
      <c r="C6098" s="84">
        <v>12.173056302234142</v>
      </c>
      <c r="D6098" s="76">
        <f t="shared" si="380"/>
        <v>9</v>
      </c>
      <c r="E6098" s="76">
        <f t="shared" si="381"/>
        <v>18</v>
      </c>
      <c r="F6098" s="101">
        <f t="shared" si="382"/>
        <v>6</v>
      </c>
      <c r="G6098" s="101" t="str">
        <f t="shared" si="383"/>
        <v>On</v>
      </c>
    </row>
    <row r="6099" spans="2:7" x14ac:dyDescent="0.35">
      <c r="B6099" s="3">
        <v>46276.791666651894</v>
      </c>
      <c r="C6099" s="84">
        <v>0.32318226684886725</v>
      </c>
      <c r="D6099" s="76">
        <f t="shared" si="380"/>
        <v>9</v>
      </c>
      <c r="E6099" s="76">
        <f t="shared" si="381"/>
        <v>19</v>
      </c>
      <c r="F6099" s="101">
        <f t="shared" si="382"/>
        <v>6</v>
      </c>
      <c r="G6099" s="101" t="str">
        <f t="shared" si="383"/>
        <v>On</v>
      </c>
    </row>
    <row r="6100" spans="2:7" x14ac:dyDescent="0.35">
      <c r="B6100" s="3">
        <v>46276.833333318558</v>
      </c>
      <c r="C6100" s="84">
        <v>0</v>
      </c>
      <c r="D6100" s="76">
        <f t="shared" si="380"/>
        <v>9</v>
      </c>
      <c r="E6100" s="76">
        <f t="shared" si="381"/>
        <v>20</v>
      </c>
      <c r="F6100" s="101">
        <f t="shared" si="382"/>
        <v>6</v>
      </c>
      <c r="G6100" s="101" t="str">
        <f t="shared" si="383"/>
        <v>On</v>
      </c>
    </row>
    <row r="6101" spans="2:7" x14ac:dyDescent="0.35">
      <c r="B6101" s="3">
        <v>46276.874999985223</v>
      </c>
      <c r="C6101" s="84">
        <v>0</v>
      </c>
      <c r="D6101" s="76">
        <f t="shared" si="380"/>
        <v>9</v>
      </c>
      <c r="E6101" s="76">
        <f t="shared" si="381"/>
        <v>21</v>
      </c>
      <c r="F6101" s="101">
        <f t="shared" si="382"/>
        <v>6</v>
      </c>
      <c r="G6101" s="101" t="str">
        <f t="shared" si="383"/>
        <v>On</v>
      </c>
    </row>
    <row r="6102" spans="2:7" x14ac:dyDescent="0.35">
      <c r="B6102" s="3">
        <v>46276.916666651887</v>
      </c>
      <c r="C6102" s="84">
        <v>0</v>
      </c>
      <c r="D6102" s="76">
        <f t="shared" si="380"/>
        <v>9</v>
      </c>
      <c r="E6102" s="76">
        <f t="shared" si="381"/>
        <v>22</v>
      </c>
      <c r="F6102" s="101">
        <f t="shared" si="382"/>
        <v>6</v>
      </c>
      <c r="G6102" s="101" t="str">
        <f t="shared" si="383"/>
        <v>On</v>
      </c>
    </row>
    <row r="6103" spans="2:7" x14ac:dyDescent="0.35">
      <c r="B6103" s="3">
        <v>46276.958333318551</v>
      </c>
      <c r="C6103" s="84">
        <v>0</v>
      </c>
      <c r="D6103" s="76">
        <f t="shared" si="380"/>
        <v>9</v>
      </c>
      <c r="E6103" s="76">
        <f t="shared" si="381"/>
        <v>23</v>
      </c>
      <c r="F6103" s="101">
        <f t="shared" si="382"/>
        <v>6</v>
      </c>
      <c r="G6103" s="101" t="str">
        <f t="shared" si="383"/>
        <v>On</v>
      </c>
    </row>
    <row r="6104" spans="2:7" x14ac:dyDescent="0.35">
      <c r="B6104" s="3">
        <v>46276.999999985215</v>
      </c>
      <c r="C6104" s="84">
        <v>0</v>
      </c>
      <c r="D6104" s="76">
        <f t="shared" si="380"/>
        <v>9</v>
      </c>
      <c r="E6104" s="76">
        <f t="shared" si="381"/>
        <v>0</v>
      </c>
      <c r="F6104" s="101">
        <f t="shared" si="382"/>
        <v>7</v>
      </c>
      <c r="G6104" s="101" t="str">
        <f t="shared" si="383"/>
        <v>Off</v>
      </c>
    </row>
    <row r="6105" spans="2:7" x14ac:dyDescent="0.35">
      <c r="B6105" s="3">
        <v>46277.041666651879</v>
      </c>
      <c r="C6105" s="84">
        <v>0</v>
      </c>
      <c r="D6105" s="76">
        <f t="shared" si="380"/>
        <v>9</v>
      </c>
      <c r="E6105" s="76">
        <f t="shared" si="381"/>
        <v>1</v>
      </c>
      <c r="F6105" s="101">
        <f t="shared" si="382"/>
        <v>7</v>
      </c>
      <c r="G6105" s="101" t="str">
        <f t="shared" si="383"/>
        <v>Off</v>
      </c>
    </row>
    <row r="6106" spans="2:7" x14ac:dyDescent="0.35">
      <c r="B6106" s="3">
        <v>46277.083333318544</v>
      </c>
      <c r="C6106" s="84">
        <v>0</v>
      </c>
      <c r="D6106" s="76">
        <f t="shared" si="380"/>
        <v>9</v>
      </c>
      <c r="E6106" s="76">
        <f t="shared" si="381"/>
        <v>2</v>
      </c>
      <c r="F6106" s="101">
        <f t="shared" si="382"/>
        <v>7</v>
      </c>
      <c r="G6106" s="101" t="str">
        <f t="shared" si="383"/>
        <v>Off</v>
      </c>
    </row>
    <row r="6107" spans="2:7" x14ac:dyDescent="0.35">
      <c r="B6107" s="3">
        <v>46277.124999985208</v>
      </c>
      <c r="C6107" s="84">
        <v>0</v>
      </c>
      <c r="D6107" s="76">
        <f t="shared" si="380"/>
        <v>9</v>
      </c>
      <c r="E6107" s="76">
        <f t="shared" si="381"/>
        <v>3</v>
      </c>
      <c r="F6107" s="101">
        <f t="shared" si="382"/>
        <v>7</v>
      </c>
      <c r="G6107" s="101" t="str">
        <f t="shared" si="383"/>
        <v>Off</v>
      </c>
    </row>
    <row r="6108" spans="2:7" x14ac:dyDescent="0.35">
      <c r="B6108" s="3">
        <v>46277.166666651872</v>
      </c>
      <c r="C6108" s="84">
        <v>0</v>
      </c>
      <c r="D6108" s="76">
        <f t="shared" si="380"/>
        <v>9</v>
      </c>
      <c r="E6108" s="76">
        <f t="shared" si="381"/>
        <v>4</v>
      </c>
      <c r="F6108" s="101">
        <f t="shared" si="382"/>
        <v>7</v>
      </c>
      <c r="G6108" s="101" t="str">
        <f t="shared" si="383"/>
        <v>Off</v>
      </c>
    </row>
    <row r="6109" spans="2:7" x14ac:dyDescent="0.35">
      <c r="B6109" s="3">
        <v>46277.208333318536</v>
      </c>
      <c r="C6109" s="84">
        <v>0</v>
      </c>
      <c r="D6109" s="76">
        <f t="shared" si="380"/>
        <v>9</v>
      </c>
      <c r="E6109" s="76">
        <f t="shared" si="381"/>
        <v>5</v>
      </c>
      <c r="F6109" s="101">
        <f t="shared" si="382"/>
        <v>7</v>
      </c>
      <c r="G6109" s="101" t="str">
        <f t="shared" si="383"/>
        <v>Off</v>
      </c>
    </row>
    <row r="6110" spans="2:7" x14ac:dyDescent="0.35">
      <c r="B6110" s="3">
        <v>46277.249999985201</v>
      </c>
      <c r="C6110" s="84">
        <v>0</v>
      </c>
      <c r="D6110" s="76">
        <f t="shared" si="380"/>
        <v>9</v>
      </c>
      <c r="E6110" s="76">
        <f t="shared" si="381"/>
        <v>6</v>
      </c>
      <c r="F6110" s="101">
        <f t="shared" si="382"/>
        <v>7</v>
      </c>
      <c r="G6110" s="101" t="str">
        <f t="shared" si="383"/>
        <v>Off</v>
      </c>
    </row>
    <row r="6111" spans="2:7" x14ac:dyDescent="0.35">
      <c r="B6111" s="3">
        <v>46277.291666651865</v>
      </c>
      <c r="C6111" s="84">
        <v>1.6636732236716909</v>
      </c>
      <c r="D6111" s="76">
        <f t="shared" si="380"/>
        <v>9</v>
      </c>
      <c r="E6111" s="76">
        <f t="shared" si="381"/>
        <v>7</v>
      </c>
      <c r="F6111" s="101">
        <f t="shared" si="382"/>
        <v>7</v>
      </c>
      <c r="G6111" s="101" t="str">
        <f t="shared" si="383"/>
        <v>Off</v>
      </c>
    </row>
    <row r="6112" spans="2:7" x14ac:dyDescent="0.35">
      <c r="B6112" s="3">
        <v>46277.333333318529</v>
      </c>
      <c r="C6112" s="84">
        <v>14.012510804503167</v>
      </c>
      <c r="D6112" s="76">
        <f t="shared" si="380"/>
        <v>9</v>
      </c>
      <c r="E6112" s="76">
        <f t="shared" si="381"/>
        <v>8</v>
      </c>
      <c r="F6112" s="101">
        <f t="shared" si="382"/>
        <v>7</v>
      </c>
      <c r="G6112" s="101" t="str">
        <f t="shared" si="383"/>
        <v>Off</v>
      </c>
    </row>
    <row r="6113" spans="2:7" x14ac:dyDescent="0.35">
      <c r="B6113" s="3">
        <v>46277.374999985193</v>
      </c>
      <c r="C6113" s="84">
        <v>21.34586942433025</v>
      </c>
      <c r="D6113" s="76">
        <f t="shared" si="380"/>
        <v>9</v>
      </c>
      <c r="E6113" s="76">
        <f t="shared" si="381"/>
        <v>9</v>
      </c>
      <c r="F6113" s="101">
        <f t="shared" si="382"/>
        <v>7</v>
      </c>
      <c r="G6113" s="101" t="str">
        <f t="shared" si="383"/>
        <v>Off</v>
      </c>
    </row>
    <row r="6114" spans="2:7" x14ac:dyDescent="0.35">
      <c r="B6114" s="3">
        <v>46277.416666651858</v>
      </c>
      <c r="C6114" s="84">
        <v>22.151379919643922</v>
      </c>
      <c r="D6114" s="76">
        <f t="shared" si="380"/>
        <v>9</v>
      </c>
      <c r="E6114" s="76">
        <f t="shared" si="381"/>
        <v>10</v>
      </c>
      <c r="F6114" s="101">
        <f t="shared" si="382"/>
        <v>7</v>
      </c>
      <c r="G6114" s="101" t="str">
        <f t="shared" si="383"/>
        <v>Off</v>
      </c>
    </row>
    <row r="6115" spans="2:7" x14ac:dyDescent="0.35">
      <c r="B6115" s="3">
        <v>46277.458333318522</v>
      </c>
      <c r="C6115" s="84">
        <v>21.795727892921096</v>
      </c>
      <c r="D6115" s="76">
        <f t="shared" si="380"/>
        <v>9</v>
      </c>
      <c r="E6115" s="76">
        <f t="shared" si="381"/>
        <v>11</v>
      </c>
      <c r="F6115" s="101">
        <f t="shared" si="382"/>
        <v>7</v>
      </c>
      <c r="G6115" s="101" t="str">
        <f t="shared" si="383"/>
        <v>Off</v>
      </c>
    </row>
    <row r="6116" spans="2:7" x14ac:dyDescent="0.35">
      <c r="B6116" s="3">
        <v>46277.499999985186</v>
      </c>
      <c r="C6116" s="84">
        <v>21.200772783208567</v>
      </c>
      <c r="D6116" s="76">
        <f t="shared" si="380"/>
        <v>9</v>
      </c>
      <c r="E6116" s="76">
        <f t="shared" si="381"/>
        <v>12</v>
      </c>
      <c r="F6116" s="101">
        <f t="shared" si="382"/>
        <v>7</v>
      </c>
      <c r="G6116" s="101" t="str">
        <f t="shared" si="383"/>
        <v>Off</v>
      </c>
    </row>
    <row r="6117" spans="2:7" x14ac:dyDescent="0.35">
      <c r="B6117" s="3">
        <v>46277.54166665185</v>
      </c>
      <c r="C6117" s="84">
        <v>20.871957785411482</v>
      </c>
      <c r="D6117" s="76">
        <f t="shared" si="380"/>
        <v>9</v>
      </c>
      <c r="E6117" s="76">
        <f t="shared" si="381"/>
        <v>13</v>
      </c>
      <c r="F6117" s="101">
        <f t="shared" si="382"/>
        <v>7</v>
      </c>
      <c r="G6117" s="101" t="str">
        <f t="shared" si="383"/>
        <v>Off</v>
      </c>
    </row>
    <row r="6118" spans="2:7" x14ac:dyDescent="0.35">
      <c r="B6118" s="3">
        <v>46277.583333318515</v>
      </c>
      <c r="C6118" s="84">
        <v>21.077043318501389</v>
      </c>
      <c r="D6118" s="76">
        <f t="shared" si="380"/>
        <v>9</v>
      </c>
      <c r="E6118" s="76">
        <f t="shared" si="381"/>
        <v>14</v>
      </c>
      <c r="F6118" s="101">
        <f t="shared" si="382"/>
        <v>7</v>
      </c>
      <c r="G6118" s="101" t="str">
        <f t="shared" si="383"/>
        <v>Off</v>
      </c>
    </row>
    <row r="6119" spans="2:7" x14ac:dyDescent="0.35">
      <c r="B6119" s="3">
        <v>46277.624999985179</v>
      </c>
      <c r="C6119" s="84">
        <v>21.518040083583259</v>
      </c>
      <c r="D6119" s="76">
        <f t="shared" si="380"/>
        <v>9</v>
      </c>
      <c r="E6119" s="76">
        <f t="shared" si="381"/>
        <v>15</v>
      </c>
      <c r="F6119" s="101">
        <f t="shared" si="382"/>
        <v>7</v>
      </c>
      <c r="G6119" s="101" t="str">
        <f t="shared" si="383"/>
        <v>Off</v>
      </c>
    </row>
    <row r="6120" spans="2:7" x14ac:dyDescent="0.35">
      <c r="B6120" s="3">
        <v>46277.666666651843</v>
      </c>
      <c r="C6120" s="84">
        <v>21.770525389330729</v>
      </c>
      <c r="D6120" s="76">
        <f t="shared" si="380"/>
        <v>9</v>
      </c>
      <c r="E6120" s="76">
        <f t="shared" si="381"/>
        <v>16</v>
      </c>
      <c r="F6120" s="101">
        <f t="shared" si="382"/>
        <v>7</v>
      </c>
      <c r="G6120" s="101" t="str">
        <f t="shared" si="383"/>
        <v>Off</v>
      </c>
    </row>
    <row r="6121" spans="2:7" x14ac:dyDescent="0.35">
      <c r="B6121" s="3">
        <v>46277.708333318507</v>
      </c>
      <c r="C6121" s="84">
        <v>20.498423026462188</v>
      </c>
      <c r="D6121" s="76">
        <f t="shared" si="380"/>
        <v>9</v>
      </c>
      <c r="E6121" s="76">
        <f t="shared" si="381"/>
        <v>17</v>
      </c>
      <c r="F6121" s="101">
        <f t="shared" si="382"/>
        <v>7</v>
      </c>
      <c r="G6121" s="101" t="str">
        <f t="shared" si="383"/>
        <v>Off</v>
      </c>
    </row>
    <row r="6122" spans="2:7" x14ac:dyDescent="0.35">
      <c r="B6122" s="3">
        <v>46277.749999985172</v>
      </c>
      <c r="C6122" s="84">
        <v>12.328043174383398</v>
      </c>
      <c r="D6122" s="76">
        <f t="shared" si="380"/>
        <v>9</v>
      </c>
      <c r="E6122" s="76">
        <f t="shared" si="381"/>
        <v>18</v>
      </c>
      <c r="F6122" s="101">
        <f t="shared" si="382"/>
        <v>7</v>
      </c>
      <c r="G6122" s="101" t="str">
        <f t="shared" si="383"/>
        <v>Off</v>
      </c>
    </row>
    <row r="6123" spans="2:7" x14ac:dyDescent="0.35">
      <c r="B6123" s="3">
        <v>46277.791666651836</v>
      </c>
      <c r="C6123" s="84">
        <v>0.30590019656041689</v>
      </c>
      <c r="D6123" s="76">
        <f t="shared" si="380"/>
        <v>9</v>
      </c>
      <c r="E6123" s="76">
        <f t="shared" si="381"/>
        <v>19</v>
      </c>
      <c r="F6123" s="101">
        <f t="shared" si="382"/>
        <v>7</v>
      </c>
      <c r="G6123" s="101" t="str">
        <f t="shared" si="383"/>
        <v>Off</v>
      </c>
    </row>
    <row r="6124" spans="2:7" x14ac:dyDescent="0.35">
      <c r="B6124" s="3">
        <v>46277.8333333185</v>
      </c>
      <c r="C6124" s="84">
        <v>0</v>
      </c>
      <c r="D6124" s="76">
        <f t="shared" si="380"/>
        <v>9</v>
      </c>
      <c r="E6124" s="76">
        <f t="shared" si="381"/>
        <v>20</v>
      </c>
      <c r="F6124" s="101">
        <f t="shared" si="382"/>
        <v>7</v>
      </c>
      <c r="G6124" s="101" t="str">
        <f t="shared" si="383"/>
        <v>Off</v>
      </c>
    </row>
    <row r="6125" spans="2:7" x14ac:dyDescent="0.35">
      <c r="B6125" s="3">
        <v>46277.874999985164</v>
      </c>
      <c r="C6125" s="84">
        <v>0</v>
      </c>
      <c r="D6125" s="76">
        <f t="shared" si="380"/>
        <v>9</v>
      </c>
      <c r="E6125" s="76">
        <f t="shared" si="381"/>
        <v>21</v>
      </c>
      <c r="F6125" s="101">
        <f t="shared" si="382"/>
        <v>7</v>
      </c>
      <c r="G6125" s="101" t="str">
        <f t="shared" si="383"/>
        <v>Off</v>
      </c>
    </row>
    <row r="6126" spans="2:7" x14ac:dyDescent="0.35">
      <c r="B6126" s="3">
        <v>46277.916666651829</v>
      </c>
      <c r="C6126" s="84">
        <v>0</v>
      </c>
      <c r="D6126" s="76">
        <f t="shared" si="380"/>
        <v>9</v>
      </c>
      <c r="E6126" s="76">
        <f t="shared" si="381"/>
        <v>22</v>
      </c>
      <c r="F6126" s="101">
        <f t="shared" si="382"/>
        <v>7</v>
      </c>
      <c r="G6126" s="101" t="str">
        <f t="shared" si="383"/>
        <v>Off</v>
      </c>
    </row>
    <row r="6127" spans="2:7" x14ac:dyDescent="0.35">
      <c r="B6127" s="3">
        <v>46277.958333318493</v>
      </c>
      <c r="C6127" s="84">
        <v>0</v>
      </c>
      <c r="D6127" s="76">
        <f t="shared" si="380"/>
        <v>9</v>
      </c>
      <c r="E6127" s="76">
        <f t="shared" si="381"/>
        <v>23</v>
      </c>
      <c r="F6127" s="101">
        <f t="shared" si="382"/>
        <v>7</v>
      </c>
      <c r="G6127" s="101" t="str">
        <f t="shared" si="383"/>
        <v>Off</v>
      </c>
    </row>
    <row r="6128" spans="2:7" x14ac:dyDescent="0.35">
      <c r="B6128" s="3">
        <v>46277.999999985157</v>
      </c>
      <c r="C6128" s="84">
        <v>0</v>
      </c>
      <c r="D6128" s="76">
        <f t="shared" si="380"/>
        <v>9</v>
      </c>
      <c r="E6128" s="76">
        <f t="shared" si="381"/>
        <v>0</v>
      </c>
      <c r="F6128" s="101">
        <f t="shared" si="382"/>
        <v>1</v>
      </c>
      <c r="G6128" s="101" t="str">
        <f t="shared" si="383"/>
        <v>Off</v>
      </c>
    </row>
    <row r="6129" spans="2:7" x14ac:dyDescent="0.35">
      <c r="B6129" s="3">
        <v>46278.041666651821</v>
      </c>
      <c r="C6129" s="84">
        <v>0</v>
      </c>
      <c r="D6129" s="76">
        <f t="shared" si="380"/>
        <v>9</v>
      </c>
      <c r="E6129" s="76">
        <f t="shared" si="381"/>
        <v>1</v>
      </c>
      <c r="F6129" s="101">
        <f t="shared" si="382"/>
        <v>1</v>
      </c>
      <c r="G6129" s="101" t="str">
        <f t="shared" si="383"/>
        <v>Off</v>
      </c>
    </row>
    <row r="6130" spans="2:7" x14ac:dyDescent="0.35">
      <c r="B6130" s="3">
        <v>46278.083333318486</v>
      </c>
      <c r="C6130" s="84">
        <v>0</v>
      </c>
      <c r="D6130" s="76">
        <f t="shared" si="380"/>
        <v>9</v>
      </c>
      <c r="E6130" s="76">
        <f t="shared" si="381"/>
        <v>2</v>
      </c>
      <c r="F6130" s="101">
        <f t="shared" si="382"/>
        <v>1</v>
      </c>
      <c r="G6130" s="101" t="str">
        <f t="shared" si="383"/>
        <v>Off</v>
      </c>
    </row>
    <row r="6131" spans="2:7" x14ac:dyDescent="0.35">
      <c r="B6131" s="3">
        <v>46278.12499998515</v>
      </c>
      <c r="C6131" s="84">
        <v>0</v>
      </c>
      <c r="D6131" s="76">
        <f t="shared" si="380"/>
        <v>9</v>
      </c>
      <c r="E6131" s="76">
        <f t="shared" si="381"/>
        <v>3</v>
      </c>
      <c r="F6131" s="101">
        <f t="shared" si="382"/>
        <v>1</v>
      </c>
      <c r="G6131" s="101" t="str">
        <f t="shared" si="383"/>
        <v>Off</v>
      </c>
    </row>
    <row r="6132" spans="2:7" x14ac:dyDescent="0.35">
      <c r="B6132" s="3">
        <v>46278.166666651814</v>
      </c>
      <c r="C6132" s="84">
        <v>0</v>
      </c>
      <c r="D6132" s="76">
        <f t="shared" si="380"/>
        <v>9</v>
      </c>
      <c r="E6132" s="76">
        <f t="shared" si="381"/>
        <v>4</v>
      </c>
      <c r="F6132" s="101">
        <f t="shared" si="382"/>
        <v>1</v>
      </c>
      <c r="G6132" s="101" t="str">
        <f t="shared" si="383"/>
        <v>Off</v>
      </c>
    </row>
    <row r="6133" spans="2:7" x14ac:dyDescent="0.35">
      <c r="B6133" s="3">
        <v>46278.208333318478</v>
      </c>
      <c r="C6133" s="84">
        <v>0</v>
      </c>
      <c r="D6133" s="76">
        <f t="shared" si="380"/>
        <v>9</v>
      </c>
      <c r="E6133" s="76">
        <f t="shared" si="381"/>
        <v>5</v>
      </c>
      <c r="F6133" s="101">
        <f t="shared" si="382"/>
        <v>1</v>
      </c>
      <c r="G6133" s="101" t="str">
        <f t="shared" si="383"/>
        <v>Off</v>
      </c>
    </row>
    <row r="6134" spans="2:7" x14ac:dyDescent="0.35">
      <c r="B6134" s="3">
        <v>46278.249999985142</v>
      </c>
      <c r="C6134" s="84">
        <v>0</v>
      </c>
      <c r="D6134" s="76">
        <f t="shared" si="380"/>
        <v>9</v>
      </c>
      <c r="E6134" s="76">
        <f t="shared" si="381"/>
        <v>6</v>
      </c>
      <c r="F6134" s="101">
        <f t="shared" si="382"/>
        <v>1</v>
      </c>
      <c r="G6134" s="101" t="str">
        <f t="shared" si="383"/>
        <v>Off</v>
      </c>
    </row>
    <row r="6135" spans="2:7" x14ac:dyDescent="0.35">
      <c r="B6135" s="3">
        <v>46278.291666651807</v>
      </c>
      <c r="C6135" s="84">
        <v>0.15368604848670789</v>
      </c>
      <c r="D6135" s="76">
        <f t="shared" si="380"/>
        <v>9</v>
      </c>
      <c r="E6135" s="76">
        <f t="shared" si="381"/>
        <v>7</v>
      </c>
      <c r="F6135" s="101">
        <f t="shared" si="382"/>
        <v>1</v>
      </c>
      <c r="G6135" s="101" t="str">
        <f t="shared" si="383"/>
        <v>Off</v>
      </c>
    </row>
    <row r="6136" spans="2:7" x14ac:dyDescent="0.35">
      <c r="B6136" s="3">
        <v>46278.333333318471</v>
      </c>
      <c r="C6136" s="84">
        <v>5.343244699422109</v>
      </c>
      <c r="D6136" s="76">
        <f t="shared" si="380"/>
        <v>9</v>
      </c>
      <c r="E6136" s="76">
        <f t="shared" si="381"/>
        <v>8</v>
      </c>
      <c r="F6136" s="101">
        <f t="shared" si="382"/>
        <v>1</v>
      </c>
      <c r="G6136" s="101" t="str">
        <f t="shared" si="383"/>
        <v>Off</v>
      </c>
    </row>
    <row r="6137" spans="2:7" x14ac:dyDescent="0.35">
      <c r="B6137" s="3">
        <v>46278.374999985135</v>
      </c>
      <c r="C6137" s="84">
        <v>19.284160087074895</v>
      </c>
      <c r="D6137" s="76">
        <f t="shared" si="380"/>
        <v>9</v>
      </c>
      <c r="E6137" s="76">
        <f t="shared" si="381"/>
        <v>9</v>
      </c>
      <c r="F6137" s="101">
        <f t="shared" si="382"/>
        <v>1</v>
      </c>
      <c r="G6137" s="101" t="str">
        <f t="shared" si="383"/>
        <v>Off</v>
      </c>
    </row>
    <row r="6138" spans="2:7" x14ac:dyDescent="0.35">
      <c r="B6138" s="3">
        <v>46278.416666651799</v>
      </c>
      <c r="C6138" s="84">
        <v>17.303040318815572</v>
      </c>
      <c r="D6138" s="76">
        <f t="shared" si="380"/>
        <v>9</v>
      </c>
      <c r="E6138" s="76">
        <f t="shared" si="381"/>
        <v>10</v>
      </c>
      <c r="F6138" s="101">
        <f t="shared" si="382"/>
        <v>1</v>
      </c>
      <c r="G6138" s="101" t="str">
        <f t="shared" si="383"/>
        <v>Off</v>
      </c>
    </row>
    <row r="6139" spans="2:7" x14ac:dyDescent="0.35">
      <c r="B6139" s="3">
        <v>46278.458333318464</v>
      </c>
      <c r="C6139" s="84">
        <v>19.888357950180502</v>
      </c>
      <c r="D6139" s="76">
        <f t="shared" si="380"/>
        <v>9</v>
      </c>
      <c r="E6139" s="76">
        <f t="shared" si="381"/>
        <v>11</v>
      </c>
      <c r="F6139" s="101">
        <f t="shared" si="382"/>
        <v>1</v>
      </c>
      <c r="G6139" s="101" t="str">
        <f t="shared" si="383"/>
        <v>Off</v>
      </c>
    </row>
    <row r="6140" spans="2:7" x14ac:dyDescent="0.35">
      <c r="B6140" s="3">
        <v>46278.499999985128</v>
      </c>
      <c r="C6140" s="84">
        <v>16.530624719533055</v>
      </c>
      <c r="D6140" s="76">
        <f t="shared" si="380"/>
        <v>9</v>
      </c>
      <c r="E6140" s="76">
        <f t="shared" si="381"/>
        <v>12</v>
      </c>
      <c r="F6140" s="101">
        <f t="shared" si="382"/>
        <v>1</v>
      </c>
      <c r="G6140" s="101" t="str">
        <f t="shared" si="383"/>
        <v>Off</v>
      </c>
    </row>
    <row r="6141" spans="2:7" x14ac:dyDescent="0.35">
      <c r="B6141" s="3">
        <v>46278.541666651792</v>
      </c>
      <c r="C6141" s="84">
        <v>15.797677534334062</v>
      </c>
      <c r="D6141" s="76">
        <f t="shared" si="380"/>
        <v>9</v>
      </c>
      <c r="E6141" s="76">
        <f t="shared" si="381"/>
        <v>13</v>
      </c>
      <c r="F6141" s="101">
        <f t="shared" si="382"/>
        <v>1</v>
      </c>
      <c r="G6141" s="101" t="str">
        <f t="shared" si="383"/>
        <v>Off</v>
      </c>
    </row>
    <row r="6142" spans="2:7" x14ac:dyDescent="0.35">
      <c r="B6142" s="3">
        <v>46278.583333318456</v>
      </c>
      <c r="C6142" s="84">
        <v>14.344449289983736</v>
      </c>
      <c r="D6142" s="76">
        <f t="shared" si="380"/>
        <v>9</v>
      </c>
      <c r="E6142" s="76">
        <f t="shared" si="381"/>
        <v>14</v>
      </c>
      <c r="F6142" s="101">
        <f t="shared" si="382"/>
        <v>1</v>
      </c>
      <c r="G6142" s="101" t="str">
        <f t="shared" si="383"/>
        <v>Off</v>
      </c>
    </row>
    <row r="6143" spans="2:7" x14ac:dyDescent="0.35">
      <c r="B6143" s="3">
        <v>46278.624999985121</v>
      </c>
      <c r="C6143" s="84">
        <v>14.582661522444541</v>
      </c>
      <c r="D6143" s="76">
        <f t="shared" si="380"/>
        <v>9</v>
      </c>
      <c r="E6143" s="76">
        <f t="shared" si="381"/>
        <v>15</v>
      </c>
      <c r="F6143" s="101">
        <f t="shared" si="382"/>
        <v>1</v>
      </c>
      <c r="G6143" s="101" t="str">
        <f t="shared" si="383"/>
        <v>Off</v>
      </c>
    </row>
    <row r="6144" spans="2:7" x14ac:dyDescent="0.35">
      <c r="B6144" s="3">
        <v>46278.666666651785</v>
      </c>
      <c r="C6144" s="84">
        <v>13.661598655786408</v>
      </c>
      <c r="D6144" s="76">
        <f t="shared" si="380"/>
        <v>9</v>
      </c>
      <c r="E6144" s="76">
        <f t="shared" si="381"/>
        <v>16</v>
      </c>
      <c r="F6144" s="101">
        <f t="shared" si="382"/>
        <v>1</v>
      </c>
      <c r="G6144" s="101" t="str">
        <f t="shared" si="383"/>
        <v>Off</v>
      </c>
    </row>
    <row r="6145" spans="2:7" x14ac:dyDescent="0.35">
      <c r="B6145" s="3">
        <v>46278.708333318449</v>
      </c>
      <c r="C6145" s="84">
        <v>15.94784431994472</v>
      </c>
      <c r="D6145" s="76">
        <f t="shared" si="380"/>
        <v>9</v>
      </c>
      <c r="E6145" s="76">
        <f t="shared" si="381"/>
        <v>17</v>
      </c>
      <c r="F6145" s="101">
        <f t="shared" si="382"/>
        <v>1</v>
      </c>
      <c r="G6145" s="101" t="str">
        <f t="shared" si="383"/>
        <v>Off</v>
      </c>
    </row>
    <row r="6146" spans="2:7" x14ac:dyDescent="0.35">
      <c r="B6146" s="3">
        <v>46278.749999985113</v>
      </c>
      <c r="C6146" s="84">
        <v>7.9474204262398027</v>
      </c>
      <c r="D6146" s="76">
        <f t="shared" si="380"/>
        <v>9</v>
      </c>
      <c r="E6146" s="76">
        <f t="shared" si="381"/>
        <v>18</v>
      </c>
      <c r="F6146" s="101">
        <f t="shared" si="382"/>
        <v>1</v>
      </c>
      <c r="G6146" s="101" t="str">
        <f t="shared" si="383"/>
        <v>Off</v>
      </c>
    </row>
    <row r="6147" spans="2:7" x14ac:dyDescent="0.35">
      <c r="B6147" s="3">
        <v>46278.791666651778</v>
      </c>
      <c r="C6147" s="84">
        <v>0</v>
      </c>
      <c r="D6147" s="76">
        <f t="shared" si="380"/>
        <v>9</v>
      </c>
      <c r="E6147" s="76">
        <f t="shared" si="381"/>
        <v>19</v>
      </c>
      <c r="F6147" s="101">
        <f t="shared" si="382"/>
        <v>1</v>
      </c>
      <c r="G6147" s="101" t="str">
        <f t="shared" si="383"/>
        <v>Off</v>
      </c>
    </row>
    <row r="6148" spans="2:7" x14ac:dyDescent="0.35">
      <c r="B6148" s="3">
        <v>46278.833333318442</v>
      </c>
      <c r="C6148" s="84">
        <v>0</v>
      </c>
      <c r="D6148" s="76">
        <f t="shared" si="380"/>
        <v>9</v>
      </c>
      <c r="E6148" s="76">
        <f t="shared" si="381"/>
        <v>20</v>
      </c>
      <c r="F6148" s="101">
        <f t="shared" si="382"/>
        <v>1</v>
      </c>
      <c r="G6148" s="101" t="str">
        <f t="shared" si="383"/>
        <v>Off</v>
      </c>
    </row>
    <row r="6149" spans="2:7" x14ac:dyDescent="0.35">
      <c r="B6149" s="3">
        <v>46278.874999985106</v>
      </c>
      <c r="C6149" s="84">
        <v>0</v>
      </c>
      <c r="D6149" s="76">
        <f t="shared" si="380"/>
        <v>9</v>
      </c>
      <c r="E6149" s="76">
        <f t="shared" si="381"/>
        <v>21</v>
      </c>
      <c r="F6149" s="101">
        <f t="shared" si="382"/>
        <v>1</v>
      </c>
      <c r="G6149" s="101" t="str">
        <f t="shared" si="383"/>
        <v>Off</v>
      </c>
    </row>
    <row r="6150" spans="2:7" x14ac:dyDescent="0.35">
      <c r="B6150" s="3">
        <v>46278.91666665177</v>
      </c>
      <c r="C6150" s="84">
        <v>0</v>
      </c>
      <c r="D6150" s="76">
        <f t="shared" si="380"/>
        <v>9</v>
      </c>
      <c r="E6150" s="76">
        <f t="shared" si="381"/>
        <v>22</v>
      </c>
      <c r="F6150" s="101">
        <f t="shared" si="382"/>
        <v>1</v>
      </c>
      <c r="G6150" s="101" t="str">
        <f t="shared" si="383"/>
        <v>Off</v>
      </c>
    </row>
    <row r="6151" spans="2:7" x14ac:dyDescent="0.35">
      <c r="B6151" s="3">
        <v>46278.958333318435</v>
      </c>
      <c r="C6151" s="84">
        <v>0</v>
      </c>
      <c r="D6151" s="76">
        <f t="shared" si="380"/>
        <v>9</v>
      </c>
      <c r="E6151" s="76">
        <f t="shared" si="381"/>
        <v>23</v>
      </c>
      <c r="F6151" s="101">
        <f t="shared" si="382"/>
        <v>1</v>
      </c>
      <c r="G6151" s="101" t="str">
        <f t="shared" si="383"/>
        <v>Off</v>
      </c>
    </row>
    <row r="6152" spans="2:7" x14ac:dyDescent="0.35">
      <c r="B6152" s="3">
        <v>46278.999999985099</v>
      </c>
      <c r="C6152" s="84">
        <v>0</v>
      </c>
      <c r="D6152" s="76">
        <f t="shared" si="380"/>
        <v>9</v>
      </c>
      <c r="E6152" s="76">
        <f t="shared" si="381"/>
        <v>0</v>
      </c>
      <c r="F6152" s="101">
        <f t="shared" si="382"/>
        <v>2</v>
      </c>
      <c r="G6152" s="101" t="str">
        <f t="shared" si="383"/>
        <v>Off</v>
      </c>
    </row>
    <row r="6153" spans="2:7" x14ac:dyDescent="0.35">
      <c r="B6153" s="3">
        <v>46279.041666651763</v>
      </c>
      <c r="C6153" s="84">
        <v>0</v>
      </c>
      <c r="D6153" s="76">
        <f t="shared" ref="D6153:D6216" si="384">MONTH(B6153)</f>
        <v>9</v>
      </c>
      <c r="E6153" s="76">
        <f t="shared" si="381"/>
        <v>1</v>
      </c>
      <c r="F6153" s="101">
        <f t="shared" si="382"/>
        <v>2</v>
      </c>
      <c r="G6153" s="101" t="str">
        <f t="shared" si="383"/>
        <v>Off</v>
      </c>
    </row>
    <row r="6154" spans="2:7" x14ac:dyDescent="0.35">
      <c r="B6154" s="3">
        <v>46279.083333318427</v>
      </c>
      <c r="C6154" s="84">
        <v>0</v>
      </c>
      <c r="D6154" s="76">
        <f t="shared" si="384"/>
        <v>9</v>
      </c>
      <c r="E6154" s="76">
        <f t="shared" ref="E6154:E6217" si="385">HOUR(B6154)</f>
        <v>2</v>
      </c>
      <c r="F6154" s="101">
        <f t="shared" ref="F6154:F6217" si="386">WEEKDAY(B6154,1)</f>
        <v>2</v>
      </c>
      <c r="G6154" s="101" t="str">
        <f t="shared" ref="G6154:G6217" si="387">IF(OR(F6154=$F$6,F6154=$F$7),"Off",IF(E6154&lt;8,"Off","On"))</f>
        <v>Off</v>
      </c>
    </row>
    <row r="6155" spans="2:7" x14ac:dyDescent="0.35">
      <c r="B6155" s="3">
        <v>46279.124999985092</v>
      </c>
      <c r="C6155" s="84">
        <v>0</v>
      </c>
      <c r="D6155" s="76">
        <f t="shared" si="384"/>
        <v>9</v>
      </c>
      <c r="E6155" s="76">
        <f t="shared" si="385"/>
        <v>3</v>
      </c>
      <c r="F6155" s="101">
        <f t="shared" si="386"/>
        <v>2</v>
      </c>
      <c r="G6155" s="101" t="str">
        <f t="shared" si="387"/>
        <v>Off</v>
      </c>
    </row>
    <row r="6156" spans="2:7" x14ac:dyDescent="0.35">
      <c r="B6156" s="3">
        <v>46279.166666651756</v>
      </c>
      <c r="C6156" s="84">
        <v>0</v>
      </c>
      <c r="D6156" s="76">
        <f t="shared" si="384"/>
        <v>9</v>
      </c>
      <c r="E6156" s="76">
        <f t="shared" si="385"/>
        <v>4</v>
      </c>
      <c r="F6156" s="101">
        <f t="shared" si="386"/>
        <v>2</v>
      </c>
      <c r="G6156" s="101" t="str">
        <f t="shared" si="387"/>
        <v>Off</v>
      </c>
    </row>
    <row r="6157" spans="2:7" x14ac:dyDescent="0.35">
      <c r="B6157" s="3">
        <v>46279.20833331842</v>
      </c>
      <c r="C6157" s="84">
        <v>0</v>
      </c>
      <c r="D6157" s="76">
        <f t="shared" si="384"/>
        <v>9</v>
      </c>
      <c r="E6157" s="76">
        <f t="shared" si="385"/>
        <v>5</v>
      </c>
      <c r="F6157" s="101">
        <f t="shared" si="386"/>
        <v>2</v>
      </c>
      <c r="G6157" s="101" t="str">
        <f t="shared" si="387"/>
        <v>Off</v>
      </c>
    </row>
    <row r="6158" spans="2:7" x14ac:dyDescent="0.35">
      <c r="B6158" s="3">
        <v>46279.249999985084</v>
      </c>
      <c r="C6158" s="84">
        <v>0</v>
      </c>
      <c r="D6158" s="76">
        <f t="shared" si="384"/>
        <v>9</v>
      </c>
      <c r="E6158" s="76">
        <f t="shared" si="385"/>
        <v>6</v>
      </c>
      <c r="F6158" s="101">
        <f t="shared" si="386"/>
        <v>2</v>
      </c>
      <c r="G6158" s="101" t="str">
        <f t="shared" si="387"/>
        <v>Off</v>
      </c>
    </row>
    <row r="6159" spans="2:7" x14ac:dyDescent="0.35">
      <c r="B6159" s="3">
        <v>46279.291666651749</v>
      </c>
      <c r="C6159" s="84">
        <v>0.19102097489259451</v>
      </c>
      <c r="D6159" s="76">
        <f t="shared" si="384"/>
        <v>9</v>
      </c>
      <c r="E6159" s="76">
        <f t="shared" si="385"/>
        <v>7</v>
      </c>
      <c r="F6159" s="101">
        <f t="shared" si="386"/>
        <v>2</v>
      </c>
      <c r="G6159" s="101" t="str">
        <f t="shared" si="387"/>
        <v>Off</v>
      </c>
    </row>
    <row r="6160" spans="2:7" x14ac:dyDescent="0.35">
      <c r="B6160" s="3">
        <v>46279.333333318413</v>
      </c>
      <c r="C6160" s="84">
        <v>5.7091626939807538</v>
      </c>
      <c r="D6160" s="76">
        <f t="shared" si="384"/>
        <v>9</v>
      </c>
      <c r="E6160" s="76">
        <f t="shared" si="385"/>
        <v>8</v>
      </c>
      <c r="F6160" s="101">
        <f t="shared" si="386"/>
        <v>2</v>
      </c>
      <c r="G6160" s="101" t="str">
        <f t="shared" si="387"/>
        <v>On</v>
      </c>
    </row>
    <row r="6161" spans="2:7" x14ac:dyDescent="0.35">
      <c r="B6161" s="3">
        <v>46279.374999985077</v>
      </c>
      <c r="C6161" s="84">
        <v>8.829781536480068</v>
      </c>
      <c r="D6161" s="76">
        <f t="shared" si="384"/>
        <v>9</v>
      </c>
      <c r="E6161" s="76">
        <f t="shared" si="385"/>
        <v>9</v>
      </c>
      <c r="F6161" s="101">
        <f t="shared" si="386"/>
        <v>2</v>
      </c>
      <c r="G6161" s="101" t="str">
        <f t="shared" si="387"/>
        <v>On</v>
      </c>
    </row>
    <row r="6162" spans="2:7" x14ac:dyDescent="0.35">
      <c r="B6162" s="3">
        <v>46279.416666651741</v>
      </c>
      <c r="C6162" s="84">
        <v>11.450871722658702</v>
      </c>
      <c r="D6162" s="76">
        <f t="shared" si="384"/>
        <v>9</v>
      </c>
      <c r="E6162" s="76">
        <f t="shared" si="385"/>
        <v>10</v>
      </c>
      <c r="F6162" s="101">
        <f t="shared" si="386"/>
        <v>2</v>
      </c>
      <c r="G6162" s="101" t="str">
        <f t="shared" si="387"/>
        <v>On</v>
      </c>
    </row>
    <row r="6163" spans="2:7" x14ac:dyDescent="0.35">
      <c r="B6163" s="3">
        <v>46279.458333318405</v>
      </c>
      <c r="C6163" s="84">
        <v>14.540649310653647</v>
      </c>
      <c r="D6163" s="76">
        <f t="shared" si="384"/>
        <v>9</v>
      </c>
      <c r="E6163" s="76">
        <f t="shared" si="385"/>
        <v>11</v>
      </c>
      <c r="F6163" s="101">
        <f t="shared" si="386"/>
        <v>2</v>
      </c>
      <c r="G6163" s="101" t="str">
        <f t="shared" si="387"/>
        <v>On</v>
      </c>
    </row>
    <row r="6164" spans="2:7" x14ac:dyDescent="0.35">
      <c r="B6164" s="3">
        <v>46279.49999998507</v>
      </c>
      <c r="C6164" s="84">
        <v>6.3409658586596649</v>
      </c>
      <c r="D6164" s="76">
        <f t="shared" si="384"/>
        <v>9</v>
      </c>
      <c r="E6164" s="76">
        <f t="shared" si="385"/>
        <v>12</v>
      </c>
      <c r="F6164" s="101">
        <f t="shared" si="386"/>
        <v>2</v>
      </c>
      <c r="G6164" s="101" t="str">
        <f t="shared" si="387"/>
        <v>On</v>
      </c>
    </row>
    <row r="6165" spans="2:7" x14ac:dyDescent="0.35">
      <c r="B6165" s="3">
        <v>46279.541666651734</v>
      </c>
      <c r="C6165" s="84">
        <v>14.204435147157824</v>
      </c>
      <c r="D6165" s="76">
        <f t="shared" si="384"/>
        <v>9</v>
      </c>
      <c r="E6165" s="76">
        <f t="shared" si="385"/>
        <v>13</v>
      </c>
      <c r="F6165" s="101">
        <f t="shared" si="386"/>
        <v>2</v>
      </c>
      <c r="G6165" s="101" t="str">
        <f t="shared" si="387"/>
        <v>On</v>
      </c>
    </row>
    <row r="6166" spans="2:7" x14ac:dyDescent="0.35">
      <c r="B6166" s="3">
        <v>46279.583333318398</v>
      </c>
      <c r="C6166" s="84">
        <v>15.398450371593151</v>
      </c>
      <c r="D6166" s="76">
        <f t="shared" si="384"/>
        <v>9</v>
      </c>
      <c r="E6166" s="76">
        <f t="shared" si="385"/>
        <v>14</v>
      </c>
      <c r="F6166" s="101">
        <f t="shared" si="386"/>
        <v>2</v>
      </c>
      <c r="G6166" s="101" t="str">
        <f t="shared" si="387"/>
        <v>On</v>
      </c>
    </row>
    <row r="6167" spans="2:7" x14ac:dyDescent="0.35">
      <c r="B6167" s="3">
        <v>46279.624999985062</v>
      </c>
      <c r="C6167" s="84">
        <v>7.4641496787737838</v>
      </c>
      <c r="D6167" s="76">
        <f t="shared" si="384"/>
        <v>9</v>
      </c>
      <c r="E6167" s="76">
        <f t="shared" si="385"/>
        <v>15</v>
      </c>
      <c r="F6167" s="101">
        <f t="shared" si="386"/>
        <v>2</v>
      </c>
      <c r="G6167" s="101" t="str">
        <f t="shared" si="387"/>
        <v>On</v>
      </c>
    </row>
    <row r="6168" spans="2:7" x14ac:dyDescent="0.35">
      <c r="B6168" s="3">
        <v>46279.666666651727</v>
      </c>
      <c r="C6168" s="84">
        <v>6.8368405164708186</v>
      </c>
      <c r="D6168" s="76">
        <f t="shared" si="384"/>
        <v>9</v>
      </c>
      <c r="E6168" s="76">
        <f t="shared" si="385"/>
        <v>16</v>
      </c>
      <c r="F6168" s="101">
        <f t="shared" si="386"/>
        <v>2</v>
      </c>
      <c r="G6168" s="101" t="str">
        <f t="shared" si="387"/>
        <v>On</v>
      </c>
    </row>
    <row r="6169" spans="2:7" x14ac:dyDescent="0.35">
      <c r="B6169" s="3">
        <v>46279.708333318391</v>
      </c>
      <c r="C6169" s="84">
        <v>6.6536490167919569</v>
      </c>
      <c r="D6169" s="76">
        <f t="shared" si="384"/>
        <v>9</v>
      </c>
      <c r="E6169" s="76">
        <f t="shared" si="385"/>
        <v>17</v>
      </c>
      <c r="F6169" s="101">
        <f t="shared" si="386"/>
        <v>2</v>
      </c>
      <c r="G6169" s="101" t="str">
        <f t="shared" si="387"/>
        <v>On</v>
      </c>
    </row>
    <row r="6170" spans="2:7" x14ac:dyDescent="0.35">
      <c r="B6170" s="3">
        <v>46279.749999985055</v>
      </c>
      <c r="C6170" s="84">
        <v>3.0386116131429577</v>
      </c>
      <c r="D6170" s="76">
        <f t="shared" si="384"/>
        <v>9</v>
      </c>
      <c r="E6170" s="76">
        <f t="shared" si="385"/>
        <v>18</v>
      </c>
      <c r="F6170" s="101">
        <f t="shared" si="386"/>
        <v>2</v>
      </c>
      <c r="G6170" s="101" t="str">
        <f t="shared" si="387"/>
        <v>On</v>
      </c>
    </row>
    <row r="6171" spans="2:7" x14ac:dyDescent="0.35">
      <c r="B6171" s="3">
        <v>46279.791666651719</v>
      </c>
      <c r="C6171" s="84">
        <v>0</v>
      </c>
      <c r="D6171" s="76">
        <f t="shared" si="384"/>
        <v>9</v>
      </c>
      <c r="E6171" s="76">
        <f t="shared" si="385"/>
        <v>19</v>
      </c>
      <c r="F6171" s="101">
        <f t="shared" si="386"/>
        <v>2</v>
      </c>
      <c r="G6171" s="101" t="str">
        <f t="shared" si="387"/>
        <v>On</v>
      </c>
    </row>
    <row r="6172" spans="2:7" x14ac:dyDescent="0.35">
      <c r="B6172" s="3">
        <v>46279.833333318384</v>
      </c>
      <c r="C6172" s="84">
        <v>0</v>
      </c>
      <c r="D6172" s="76">
        <f t="shared" si="384"/>
        <v>9</v>
      </c>
      <c r="E6172" s="76">
        <f t="shared" si="385"/>
        <v>20</v>
      </c>
      <c r="F6172" s="101">
        <f t="shared" si="386"/>
        <v>2</v>
      </c>
      <c r="G6172" s="101" t="str">
        <f t="shared" si="387"/>
        <v>On</v>
      </c>
    </row>
    <row r="6173" spans="2:7" x14ac:dyDescent="0.35">
      <c r="B6173" s="3">
        <v>46279.874999985048</v>
      </c>
      <c r="C6173" s="84">
        <v>0</v>
      </c>
      <c r="D6173" s="76">
        <f t="shared" si="384"/>
        <v>9</v>
      </c>
      <c r="E6173" s="76">
        <f t="shared" si="385"/>
        <v>21</v>
      </c>
      <c r="F6173" s="101">
        <f t="shared" si="386"/>
        <v>2</v>
      </c>
      <c r="G6173" s="101" t="str">
        <f t="shared" si="387"/>
        <v>On</v>
      </c>
    </row>
    <row r="6174" spans="2:7" x14ac:dyDescent="0.35">
      <c r="B6174" s="3">
        <v>46279.916666651712</v>
      </c>
      <c r="C6174" s="84">
        <v>0</v>
      </c>
      <c r="D6174" s="76">
        <f t="shared" si="384"/>
        <v>9</v>
      </c>
      <c r="E6174" s="76">
        <f t="shared" si="385"/>
        <v>22</v>
      </c>
      <c r="F6174" s="101">
        <f t="shared" si="386"/>
        <v>2</v>
      </c>
      <c r="G6174" s="101" t="str">
        <f t="shared" si="387"/>
        <v>On</v>
      </c>
    </row>
    <row r="6175" spans="2:7" x14ac:dyDescent="0.35">
      <c r="B6175" s="3">
        <v>46279.958333318376</v>
      </c>
      <c r="C6175" s="84">
        <v>0</v>
      </c>
      <c r="D6175" s="76">
        <f t="shared" si="384"/>
        <v>9</v>
      </c>
      <c r="E6175" s="76">
        <f t="shared" si="385"/>
        <v>23</v>
      </c>
      <c r="F6175" s="101">
        <f t="shared" si="386"/>
        <v>2</v>
      </c>
      <c r="G6175" s="101" t="str">
        <f t="shared" si="387"/>
        <v>On</v>
      </c>
    </row>
    <row r="6176" spans="2:7" x14ac:dyDescent="0.35">
      <c r="B6176" s="3">
        <v>46279.999999985041</v>
      </c>
      <c r="C6176" s="84">
        <v>0</v>
      </c>
      <c r="D6176" s="76">
        <f t="shared" si="384"/>
        <v>9</v>
      </c>
      <c r="E6176" s="76">
        <f t="shared" si="385"/>
        <v>0</v>
      </c>
      <c r="F6176" s="101">
        <f t="shared" si="386"/>
        <v>3</v>
      </c>
      <c r="G6176" s="101" t="str">
        <f t="shared" si="387"/>
        <v>Off</v>
      </c>
    </row>
    <row r="6177" spans="2:7" x14ac:dyDescent="0.35">
      <c r="B6177" s="3">
        <v>46280.041666651705</v>
      </c>
      <c r="C6177" s="84">
        <v>0</v>
      </c>
      <c r="D6177" s="76">
        <f t="shared" si="384"/>
        <v>9</v>
      </c>
      <c r="E6177" s="76">
        <f t="shared" si="385"/>
        <v>1</v>
      </c>
      <c r="F6177" s="101">
        <f t="shared" si="386"/>
        <v>3</v>
      </c>
      <c r="G6177" s="101" t="str">
        <f t="shared" si="387"/>
        <v>Off</v>
      </c>
    </row>
    <row r="6178" spans="2:7" x14ac:dyDescent="0.35">
      <c r="B6178" s="3">
        <v>46280.083333318369</v>
      </c>
      <c r="C6178" s="84">
        <v>0</v>
      </c>
      <c r="D6178" s="76">
        <f t="shared" si="384"/>
        <v>9</v>
      </c>
      <c r="E6178" s="76">
        <f t="shared" si="385"/>
        <v>2</v>
      </c>
      <c r="F6178" s="101">
        <f t="shared" si="386"/>
        <v>3</v>
      </c>
      <c r="G6178" s="101" t="str">
        <f t="shared" si="387"/>
        <v>Off</v>
      </c>
    </row>
    <row r="6179" spans="2:7" x14ac:dyDescent="0.35">
      <c r="B6179" s="3">
        <v>46280.124999985033</v>
      </c>
      <c r="C6179" s="84">
        <v>0</v>
      </c>
      <c r="D6179" s="76">
        <f t="shared" si="384"/>
        <v>9</v>
      </c>
      <c r="E6179" s="76">
        <f t="shared" si="385"/>
        <v>3</v>
      </c>
      <c r="F6179" s="101">
        <f t="shared" si="386"/>
        <v>3</v>
      </c>
      <c r="G6179" s="101" t="str">
        <f t="shared" si="387"/>
        <v>Off</v>
      </c>
    </row>
    <row r="6180" spans="2:7" x14ac:dyDescent="0.35">
      <c r="B6180" s="3">
        <v>46280.166666651698</v>
      </c>
      <c r="C6180" s="84">
        <v>0</v>
      </c>
      <c r="D6180" s="76">
        <f t="shared" si="384"/>
        <v>9</v>
      </c>
      <c r="E6180" s="76">
        <f t="shared" si="385"/>
        <v>4</v>
      </c>
      <c r="F6180" s="101">
        <f t="shared" si="386"/>
        <v>3</v>
      </c>
      <c r="G6180" s="101" t="str">
        <f t="shared" si="387"/>
        <v>Off</v>
      </c>
    </row>
    <row r="6181" spans="2:7" x14ac:dyDescent="0.35">
      <c r="B6181" s="3">
        <v>46280.208333318362</v>
      </c>
      <c r="C6181" s="84">
        <v>0</v>
      </c>
      <c r="D6181" s="76">
        <f t="shared" si="384"/>
        <v>9</v>
      </c>
      <c r="E6181" s="76">
        <f t="shared" si="385"/>
        <v>5</v>
      </c>
      <c r="F6181" s="101">
        <f t="shared" si="386"/>
        <v>3</v>
      </c>
      <c r="G6181" s="101" t="str">
        <f t="shared" si="387"/>
        <v>Off</v>
      </c>
    </row>
    <row r="6182" spans="2:7" x14ac:dyDescent="0.35">
      <c r="B6182" s="3">
        <v>46280.249999985026</v>
      </c>
      <c r="C6182" s="84">
        <v>0</v>
      </c>
      <c r="D6182" s="76">
        <f t="shared" si="384"/>
        <v>9</v>
      </c>
      <c r="E6182" s="76">
        <f t="shared" si="385"/>
        <v>6</v>
      </c>
      <c r="F6182" s="101">
        <f t="shared" si="386"/>
        <v>3</v>
      </c>
      <c r="G6182" s="101" t="str">
        <f t="shared" si="387"/>
        <v>Off</v>
      </c>
    </row>
    <row r="6183" spans="2:7" x14ac:dyDescent="0.35">
      <c r="B6183" s="3">
        <v>46280.29166665169</v>
      </c>
      <c r="C6183" s="84">
        <v>0</v>
      </c>
      <c r="D6183" s="76">
        <f t="shared" si="384"/>
        <v>9</v>
      </c>
      <c r="E6183" s="76">
        <f t="shared" si="385"/>
        <v>7</v>
      </c>
      <c r="F6183" s="101">
        <f t="shared" si="386"/>
        <v>3</v>
      </c>
      <c r="G6183" s="101" t="str">
        <f t="shared" si="387"/>
        <v>Off</v>
      </c>
    </row>
    <row r="6184" spans="2:7" x14ac:dyDescent="0.35">
      <c r="B6184" s="3">
        <v>46280.333333318355</v>
      </c>
      <c r="C6184" s="84">
        <v>0.88136551279296793</v>
      </c>
      <c r="D6184" s="76">
        <f t="shared" si="384"/>
        <v>9</v>
      </c>
      <c r="E6184" s="76">
        <f t="shared" si="385"/>
        <v>8</v>
      </c>
      <c r="F6184" s="101">
        <f t="shared" si="386"/>
        <v>3</v>
      </c>
      <c r="G6184" s="101" t="str">
        <f t="shared" si="387"/>
        <v>On</v>
      </c>
    </row>
    <row r="6185" spans="2:7" x14ac:dyDescent="0.35">
      <c r="B6185" s="3">
        <v>46280.374999985019</v>
      </c>
      <c r="C6185" s="84">
        <v>3.1764386197726333</v>
      </c>
      <c r="D6185" s="76">
        <f t="shared" si="384"/>
        <v>9</v>
      </c>
      <c r="E6185" s="76">
        <f t="shared" si="385"/>
        <v>9</v>
      </c>
      <c r="F6185" s="101">
        <f t="shared" si="386"/>
        <v>3</v>
      </c>
      <c r="G6185" s="101" t="str">
        <f t="shared" si="387"/>
        <v>On</v>
      </c>
    </row>
    <row r="6186" spans="2:7" x14ac:dyDescent="0.35">
      <c r="B6186" s="3">
        <v>46280.416666651683</v>
      </c>
      <c r="C6186" s="84">
        <v>2.9245179822551033</v>
      </c>
      <c r="D6186" s="76">
        <f t="shared" si="384"/>
        <v>9</v>
      </c>
      <c r="E6186" s="76">
        <f t="shared" si="385"/>
        <v>10</v>
      </c>
      <c r="F6186" s="101">
        <f t="shared" si="386"/>
        <v>3</v>
      </c>
      <c r="G6186" s="101" t="str">
        <f t="shared" si="387"/>
        <v>On</v>
      </c>
    </row>
    <row r="6187" spans="2:7" x14ac:dyDescent="0.35">
      <c r="B6187" s="3">
        <v>46280.458333318347</v>
      </c>
      <c r="C6187" s="84">
        <v>8.6004300645612322</v>
      </c>
      <c r="D6187" s="76">
        <f t="shared" si="384"/>
        <v>9</v>
      </c>
      <c r="E6187" s="76">
        <f t="shared" si="385"/>
        <v>11</v>
      </c>
      <c r="F6187" s="101">
        <f t="shared" si="386"/>
        <v>3</v>
      </c>
      <c r="G6187" s="101" t="str">
        <f t="shared" si="387"/>
        <v>On</v>
      </c>
    </row>
    <row r="6188" spans="2:7" x14ac:dyDescent="0.35">
      <c r="B6188" s="3">
        <v>46280.499999985012</v>
      </c>
      <c r="C6188" s="84">
        <v>11.050295848822433</v>
      </c>
      <c r="D6188" s="76">
        <f t="shared" si="384"/>
        <v>9</v>
      </c>
      <c r="E6188" s="76">
        <f t="shared" si="385"/>
        <v>12</v>
      </c>
      <c r="F6188" s="101">
        <f t="shared" si="386"/>
        <v>3</v>
      </c>
      <c r="G6188" s="101" t="str">
        <f t="shared" si="387"/>
        <v>On</v>
      </c>
    </row>
    <row r="6189" spans="2:7" x14ac:dyDescent="0.35">
      <c r="B6189" s="3">
        <v>46280.541666651676</v>
      </c>
      <c r="C6189" s="84">
        <v>3.5628949884689916</v>
      </c>
      <c r="D6189" s="76">
        <f t="shared" si="384"/>
        <v>9</v>
      </c>
      <c r="E6189" s="76">
        <f t="shared" si="385"/>
        <v>13</v>
      </c>
      <c r="F6189" s="101">
        <f t="shared" si="386"/>
        <v>3</v>
      </c>
      <c r="G6189" s="101" t="str">
        <f t="shared" si="387"/>
        <v>On</v>
      </c>
    </row>
    <row r="6190" spans="2:7" x14ac:dyDescent="0.35">
      <c r="B6190" s="3">
        <v>46280.58333331834</v>
      </c>
      <c r="C6190" s="84">
        <v>5.7204419382186442</v>
      </c>
      <c r="D6190" s="76">
        <f t="shared" si="384"/>
        <v>9</v>
      </c>
      <c r="E6190" s="76">
        <f t="shared" si="385"/>
        <v>14</v>
      </c>
      <c r="F6190" s="101">
        <f t="shared" si="386"/>
        <v>3</v>
      </c>
      <c r="G6190" s="101" t="str">
        <f t="shared" si="387"/>
        <v>On</v>
      </c>
    </row>
    <row r="6191" spans="2:7" x14ac:dyDescent="0.35">
      <c r="B6191" s="3">
        <v>46280.624999985004</v>
      </c>
      <c r="C6191" s="84">
        <v>3.995512221401146</v>
      </c>
      <c r="D6191" s="76">
        <f t="shared" si="384"/>
        <v>9</v>
      </c>
      <c r="E6191" s="76">
        <f t="shared" si="385"/>
        <v>15</v>
      </c>
      <c r="F6191" s="101">
        <f t="shared" si="386"/>
        <v>3</v>
      </c>
      <c r="G6191" s="101" t="str">
        <f t="shared" si="387"/>
        <v>On</v>
      </c>
    </row>
    <row r="6192" spans="2:7" x14ac:dyDescent="0.35">
      <c r="B6192" s="3">
        <v>46280.666666651668</v>
      </c>
      <c r="C6192" s="84">
        <v>4.5135005743070975</v>
      </c>
      <c r="D6192" s="76">
        <f t="shared" si="384"/>
        <v>9</v>
      </c>
      <c r="E6192" s="76">
        <f t="shared" si="385"/>
        <v>16</v>
      </c>
      <c r="F6192" s="101">
        <f t="shared" si="386"/>
        <v>3</v>
      </c>
      <c r="G6192" s="101" t="str">
        <f t="shared" si="387"/>
        <v>On</v>
      </c>
    </row>
    <row r="6193" spans="2:7" x14ac:dyDescent="0.35">
      <c r="B6193" s="3">
        <v>46280.708333318333</v>
      </c>
      <c r="C6193" s="84">
        <v>0.9086298358854259</v>
      </c>
      <c r="D6193" s="76">
        <f t="shared" si="384"/>
        <v>9</v>
      </c>
      <c r="E6193" s="76">
        <f t="shared" si="385"/>
        <v>17</v>
      </c>
      <c r="F6193" s="101">
        <f t="shared" si="386"/>
        <v>3</v>
      </c>
      <c r="G6193" s="101" t="str">
        <f t="shared" si="387"/>
        <v>On</v>
      </c>
    </row>
    <row r="6194" spans="2:7" x14ac:dyDescent="0.35">
      <c r="B6194" s="3">
        <v>46280.749999984997</v>
      </c>
      <c r="C6194" s="84">
        <v>1.3545276418274033</v>
      </c>
      <c r="D6194" s="76">
        <f t="shared" si="384"/>
        <v>9</v>
      </c>
      <c r="E6194" s="76">
        <f t="shared" si="385"/>
        <v>18</v>
      </c>
      <c r="F6194" s="101">
        <f t="shared" si="386"/>
        <v>3</v>
      </c>
      <c r="G6194" s="101" t="str">
        <f t="shared" si="387"/>
        <v>On</v>
      </c>
    </row>
    <row r="6195" spans="2:7" x14ac:dyDescent="0.35">
      <c r="B6195" s="3">
        <v>46280.791666651661</v>
      </c>
      <c r="C6195" s="84">
        <v>0</v>
      </c>
      <c r="D6195" s="76">
        <f t="shared" si="384"/>
        <v>9</v>
      </c>
      <c r="E6195" s="76">
        <f t="shared" si="385"/>
        <v>19</v>
      </c>
      <c r="F6195" s="101">
        <f t="shared" si="386"/>
        <v>3</v>
      </c>
      <c r="G6195" s="101" t="str">
        <f t="shared" si="387"/>
        <v>On</v>
      </c>
    </row>
    <row r="6196" spans="2:7" x14ac:dyDescent="0.35">
      <c r="B6196" s="3">
        <v>46280.833333318325</v>
      </c>
      <c r="C6196" s="84">
        <v>0</v>
      </c>
      <c r="D6196" s="76">
        <f t="shared" si="384"/>
        <v>9</v>
      </c>
      <c r="E6196" s="76">
        <f t="shared" si="385"/>
        <v>20</v>
      </c>
      <c r="F6196" s="101">
        <f t="shared" si="386"/>
        <v>3</v>
      </c>
      <c r="G6196" s="101" t="str">
        <f t="shared" si="387"/>
        <v>On</v>
      </c>
    </row>
    <row r="6197" spans="2:7" x14ac:dyDescent="0.35">
      <c r="B6197" s="3">
        <v>46280.87499998499</v>
      </c>
      <c r="C6197" s="84">
        <v>0</v>
      </c>
      <c r="D6197" s="76">
        <f t="shared" si="384"/>
        <v>9</v>
      </c>
      <c r="E6197" s="76">
        <f t="shared" si="385"/>
        <v>21</v>
      </c>
      <c r="F6197" s="101">
        <f t="shared" si="386"/>
        <v>3</v>
      </c>
      <c r="G6197" s="101" t="str">
        <f t="shared" si="387"/>
        <v>On</v>
      </c>
    </row>
    <row r="6198" spans="2:7" x14ac:dyDescent="0.35">
      <c r="B6198" s="3">
        <v>46280.916666651654</v>
      </c>
      <c r="C6198" s="84">
        <v>0</v>
      </c>
      <c r="D6198" s="76">
        <f t="shared" si="384"/>
        <v>9</v>
      </c>
      <c r="E6198" s="76">
        <f t="shared" si="385"/>
        <v>22</v>
      </c>
      <c r="F6198" s="101">
        <f t="shared" si="386"/>
        <v>3</v>
      </c>
      <c r="G6198" s="101" t="str">
        <f t="shared" si="387"/>
        <v>On</v>
      </c>
    </row>
    <row r="6199" spans="2:7" x14ac:dyDescent="0.35">
      <c r="B6199" s="3">
        <v>46280.958333318318</v>
      </c>
      <c r="C6199" s="84">
        <v>0</v>
      </c>
      <c r="D6199" s="76">
        <f t="shared" si="384"/>
        <v>9</v>
      </c>
      <c r="E6199" s="76">
        <f t="shared" si="385"/>
        <v>23</v>
      </c>
      <c r="F6199" s="101">
        <f t="shared" si="386"/>
        <v>3</v>
      </c>
      <c r="G6199" s="101" t="str">
        <f t="shared" si="387"/>
        <v>On</v>
      </c>
    </row>
    <row r="6200" spans="2:7" x14ac:dyDescent="0.35">
      <c r="B6200" s="3">
        <v>46280.999999984982</v>
      </c>
      <c r="C6200" s="84">
        <v>0</v>
      </c>
      <c r="D6200" s="76">
        <f t="shared" si="384"/>
        <v>9</v>
      </c>
      <c r="E6200" s="76">
        <f t="shared" si="385"/>
        <v>0</v>
      </c>
      <c r="F6200" s="101">
        <f t="shared" si="386"/>
        <v>4</v>
      </c>
      <c r="G6200" s="101" t="str">
        <f t="shared" si="387"/>
        <v>Off</v>
      </c>
    </row>
    <row r="6201" spans="2:7" x14ac:dyDescent="0.35">
      <c r="B6201" s="3">
        <v>46281.041666651647</v>
      </c>
      <c r="C6201" s="84">
        <v>0</v>
      </c>
      <c r="D6201" s="76">
        <f t="shared" si="384"/>
        <v>9</v>
      </c>
      <c r="E6201" s="76">
        <f t="shared" si="385"/>
        <v>1</v>
      </c>
      <c r="F6201" s="101">
        <f t="shared" si="386"/>
        <v>4</v>
      </c>
      <c r="G6201" s="101" t="str">
        <f t="shared" si="387"/>
        <v>Off</v>
      </c>
    </row>
    <row r="6202" spans="2:7" x14ac:dyDescent="0.35">
      <c r="B6202" s="3">
        <v>46281.083333318311</v>
      </c>
      <c r="C6202" s="84">
        <v>0</v>
      </c>
      <c r="D6202" s="76">
        <f t="shared" si="384"/>
        <v>9</v>
      </c>
      <c r="E6202" s="76">
        <f t="shared" si="385"/>
        <v>2</v>
      </c>
      <c r="F6202" s="101">
        <f t="shared" si="386"/>
        <v>4</v>
      </c>
      <c r="G6202" s="101" t="str">
        <f t="shared" si="387"/>
        <v>Off</v>
      </c>
    </row>
    <row r="6203" spans="2:7" x14ac:dyDescent="0.35">
      <c r="B6203" s="3">
        <v>46281.124999984975</v>
      </c>
      <c r="C6203" s="84">
        <v>0</v>
      </c>
      <c r="D6203" s="76">
        <f t="shared" si="384"/>
        <v>9</v>
      </c>
      <c r="E6203" s="76">
        <f t="shared" si="385"/>
        <v>3</v>
      </c>
      <c r="F6203" s="101">
        <f t="shared" si="386"/>
        <v>4</v>
      </c>
      <c r="G6203" s="101" t="str">
        <f t="shared" si="387"/>
        <v>Off</v>
      </c>
    </row>
    <row r="6204" spans="2:7" x14ac:dyDescent="0.35">
      <c r="B6204" s="3">
        <v>46281.166666651639</v>
      </c>
      <c r="C6204" s="84">
        <v>0</v>
      </c>
      <c r="D6204" s="76">
        <f t="shared" si="384"/>
        <v>9</v>
      </c>
      <c r="E6204" s="76">
        <f t="shared" si="385"/>
        <v>4</v>
      </c>
      <c r="F6204" s="101">
        <f t="shared" si="386"/>
        <v>4</v>
      </c>
      <c r="G6204" s="101" t="str">
        <f t="shared" si="387"/>
        <v>Off</v>
      </c>
    </row>
    <row r="6205" spans="2:7" x14ac:dyDescent="0.35">
      <c r="B6205" s="3">
        <v>46281.208333318304</v>
      </c>
      <c r="C6205" s="84">
        <v>0</v>
      </c>
      <c r="D6205" s="76">
        <f t="shared" si="384"/>
        <v>9</v>
      </c>
      <c r="E6205" s="76">
        <f t="shared" si="385"/>
        <v>5</v>
      </c>
      <c r="F6205" s="101">
        <f t="shared" si="386"/>
        <v>4</v>
      </c>
      <c r="G6205" s="101" t="str">
        <f t="shared" si="387"/>
        <v>Off</v>
      </c>
    </row>
    <row r="6206" spans="2:7" x14ac:dyDescent="0.35">
      <c r="B6206" s="3">
        <v>46281.249999984968</v>
      </c>
      <c r="C6206" s="84">
        <v>0</v>
      </c>
      <c r="D6206" s="76">
        <f t="shared" si="384"/>
        <v>9</v>
      </c>
      <c r="E6206" s="76">
        <f t="shared" si="385"/>
        <v>6</v>
      </c>
      <c r="F6206" s="101">
        <f t="shared" si="386"/>
        <v>4</v>
      </c>
      <c r="G6206" s="101" t="str">
        <f t="shared" si="387"/>
        <v>Off</v>
      </c>
    </row>
    <row r="6207" spans="2:7" x14ac:dyDescent="0.35">
      <c r="B6207" s="3">
        <v>46281.291666651632</v>
      </c>
      <c r="C6207" s="84">
        <v>0</v>
      </c>
      <c r="D6207" s="76">
        <f t="shared" si="384"/>
        <v>9</v>
      </c>
      <c r="E6207" s="76">
        <f t="shared" si="385"/>
        <v>7</v>
      </c>
      <c r="F6207" s="101">
        <f t="shared" si="386"/>
        <v>4</v>
      </c>
      <c r="G6207" s="101" t="str">
        <f t="shared" si="387"/>
        <v>Off</v>
      </c>
    </row>
    <row r="6208" spans="2:7" x14ac:dyDescent="0.35">
      <c r="B6208" s="3">
        <v>46281.333333318296</v>
      </c>
      <c r="C6208" s="84">
        <v>3.4157242437884801</v>
      </c>
      <c r="D6208" s="76">
        <f t="shared" si="384"/>
        <v>9</v>
      </c>
      <c r="E6208" s="76">
        <f t="shared" si="385"/>
        <v>8</v>
      </c>
      <c r="F6208" s="101">
        <f t="shared" si="386"/>
        <v>4</v>
      </c>
      <c r="G6208" s="101" t="str">
        <f t="shared" si="387"/>
        <v>On</v>
      </c>
    </row>
    <row r="6209" spans="2:7" x14ac:dyDescent="0.35">
      <c r="B6209" s="3">
        <v>46281.374999984961</v>
      </c>
      <c r="C6209" s="84">
        <v>5.7027740348023306</v>
      </c>
      <c r="D6209" s="76">
        <f t="shared" si="384"/>
        <v>9</v>
      </c>
      <c r="E6209" s="76">
        <f t="shared" si="385"/>
        <v>9</v>
      </c>
      <c r="F6209" s="101">
        <f t="shared" si="386"/>
        <v>4</v>
      </c>
      <c r="G6209" s="101" t="str">
        <f t="shared" si="387"/>
        <v>On</v>
      </c>
    </row>
    <row r="6210" spans="2:7" x14ac:dyDescent="0.35">
      <c r="B6210" s="3">
        <v>46281.416666651625</v>
      </c>
      <c r="C6210" s="84">
        <v>10.562919347874459</v>
      </c>
      <c r="D6210" s="76">
        <f t="shared" si="384"/>
        <v>9</v>
      </c>
      <c r="E6210" s="76">
        <f t="shared" si="385"/>
        <v>10</v>
      </c>
      <c r="F6210" s="101">
        <f t="shared" si="386"/>
        <v>4</v>
      </c>
      <c r="G6210" s="101" t="str">
        <f t="shared" si="387"/>
        <v>On</v>
      </c>
    </row>
    <row r="6211" spans="2:7" x14ac:dyDescent="0.35">
      <c r="B6211" s="3">
        <v>46281.458333318289</v>
      </c>
      <c r="C6211" s="84">
        <v>14.029053316361418</v>
      </c>
      <c r="D6211" s="76">
        <f t="shared" si="384"/>
        <v>9</v>
      </c>
      <c r="E6211" s="76">
        <f t="shared" si="385"/>
        <v>11</v>
      </c>
      <c r="F6211" s="101">
        <f t="shared" si="386"/>
        <v>4</v>
      </c>
      <c r="G6211" s="101" t="str">
        <f t="shared" si="387"/>
        <v>On</v>
      </c>
    </row>
    <row r="6212" spans="2:7" x14ac:dyDescent="0.35">
      <c r="B6212" s="3">
        <v>46281.499999984953</v>
      </c>
      <c r="C6212" s="84">
        <v>15.391914550541717</v>
      </c>
      <c r="D6212" s="76">
        <f t="shared" si="384"/>
        <v>9</v>
      </c>
      <c r="E6212" s="76">
        <f t="shared" si="385"/>
        <v>12</v>
      </c>
      <c r="F6212" s="101">
        <f t="shared" si="386"/>
        <v>4</v>
      </c>
      <c r="G6212" s="101" t="str">
        <f t="shared" si="387"/>
        <v>On</v>
      </c>
    </row>
    <row r="6213" spans="2:7" x14ac:dyDescent="0.35">
      <c r="B6213" s="3">
        <v>46281.541666651618</v>
      </c>
      <c r="C6213" s="84">
        <v>14.874113108988729</v>
      </c>
      <c r="D6213" s="76">
        <f t="shared" si="384"/>
        <v>9</v>
      </c>
      <c r="E6213" s="76">
        <f t="shared" si="385"/>
        <v>13</v>
      </c>
      <c r="F6213" s="101">
        <f t="shared" si="386"/>
        <v>4</v>
      </c>
      <c r="G6213" s="101" t="str">
        <f t="shared" si="387"/>
        <v>On</v>
      </c>
    </row>
    <row r="6214" spans="2:7" x14ac:dyDescent="0.35">
      <c r="B6214" s="3">
        <v>46281.583333318282</v>
      </c>
      <c r="C6214" s="84">
        <v>18.542295291019805</v>
      </c>
      <c r="D6214" s="76">
        <f t="shared" si="384"/>
        <v>9</v>
      </c>
      <c r="E6214" s="76">
        <f t="shared" si="385"/>
        <v>14</v>
      </c>
      <c r="F6214" s="101">
        <f t="shared" si="386"/>
        <v>4</v>
      </c>
      <c r="G6214" s="101" t="str">
        <f t="shared" si="387"/>
        <v>On</v>
      </c>
    </row>
    <row r="6215" spans="2:7" x14ac:dyDescent="0.35">
      <c r="B6215" s="3">
        <v>46281.624999984946</v>
      </c>
      <c r="C6215" s="84">
        <v>5.5144018689988563</v>
      </c>
      <c r="D6215" s="76">
        <f t="shared" si="384"/>
        <v>9</v>
      </c>
      <c r="E6215" s="76">
        <f t="shared" si="385"/>
        <v>15</v>
      </c>
      <c r="F6215" s="101">
        <f t="shared" si="386"/>
        <v>4</v>
      </c>
      <c r="G6215" s="101" t="str">
        <f t="shared" si="387"/>
        <v>On</v>
      </c>
    </row>
    <row r="6216" spans="2:7" x14ac:dyDescent="0.35">
      <c r="B6216" s="3">
        <v>46281.66666665161</v>
      </c>
      <c r="C6216" s="84">
        <v>5.907558937132154</v>
      </c>
      <c r="D6216" s="76">
        <f t="shared" si="384"/>
        <v>9</v>
      </c>
      <c r="E6216" s="76">
        <f t="shared" si="385"/>
        <v>16</v>
      </c>
      <c r="F6216" s="101">
        <f t="shared" si="386"/>
        <v>4</v>
      </c>
      <c r="G6216" s="101" t="str">
        <f t="shared" si="387"/>
        <v>On</v>
      </c>
    </row>
    <row r="6217" spans="2:7" x14ac:dyDescent="0.35">
      <c r="B6217" s="3">
        <v>46281.708333318275</v>
      </c>
      <c r="C6217" s="84">
        <v>15.193381404139924</v>
      </c>
      <c r="D6217" s="76">
        <f t="shared" ref="D6217:D6280" si="388">MONTH(B6217)</f>
        <v>9</v>
      </c>
      <c r="E6217" s="76">
        <f t="shared" si="385"/>
        <v>17</v>
      </c>
      <c r="F6217" s="101">
        <f t="shared" si="386"/>
        <v>4</v>
      </c>
      <c r="G6217" s="101" t="str">
        <f t="shared" si="387"/>
        <v>On</v>
      </c>
    </row>
    <row r="6218" spans="2:7" x14ac:dyDescent="0.35">
      <c r="B6218" s="3">
        <v>46281.749999984939</v>
      </c>
      <c r="C6218" s="84">
        <v>6.7420385996540197</v>
      </c>
      <c r="D6218" s="76">
        <f t="shared" si="388"/>
        <v>9</v>
      </c>
      <c r="E6218" s="76">
        <f t="shared" ref="E6218:E6281" si="389">HOUR(B6218)</f>
        <v>18</v>
      </c>
      <c r="F6218" s="101">
        <f t="shared" ref="F6218:F6281" si="390">WEEKDAY(B6218,1)</f>
        <v>4</v>
      </c>
      <c r="G6218" s="101" t="str">
        <f t="shared" ref="G6218:G6281" si="391">IF(OR(F6218=$F$6,F6218=$F$7),"Off",IF(E6218&lt;8,"Off","On"))</f>
        <v>On</v>
      </c>
    </row>
    <row r="6219" spans="2:7" x14ac:dyDescent="0.35">
      <c r="B6219" s="3">
        <v>46281.791666651603</v>
      </c>
      <c r="C6219" s="84">
        <v>0</v>
      </c>
      <c r="D6219" s="76">
        <f t="shared" si="388"/>
        <v>9</v>
      </c>
      <c r="E6219" s="76">
        <f t="shared" si="389"/>
        <v>19</v>
      </c>
      <c r="F6219" s="101">
        <f t="shared" si="390"/>
        <v>4</v>
      </c>
      <c r="G6219" s="101" t="str">
        <f t="shared" si="391"/>
        <v>On</v>
      </c>
    </row>
    <row r="6220" spans="2:7" x14ac:dyDescent="0.35">
      <c r="B6220" s="3">
        <v>46281.833333318267</v>
      </c>
      <c r="C6220" s="84">
        <v>0</v>
      </c>
      <c r="D6220" s="76">
        <f t="shared" si="388"/>
        <v>9</v>
      </c>
      <c r="E6220" s="76">
        <f t="shared" si="389"/>
        <v>20</v>
      </c>
      <c r="F6220" s="101">
        <f t="shared" si="390"/>
        <v>4</v>
      </c>
      <c r="G6220" s="101" t="str">
        <f t="shared" si="391"/>
        <v>On</v>
      </c>
    </row>
    <row r="6221" spans="2:7" x14ac:dyDescent="0.35">
      <c r="B6221" s="3">
        <v>46281.874999984931</v>
      </c>
      <c r="C6221" s="84">
        <v>0</v>
      </c>
      <c r="D6221" s="76">
        <f t="shared" si="388"/>
        <v>9</v>
      </c>
      <c r="E6221" s="76">
        <f t="shared" si="389"/>
        <v>21</v>
      </c>
      <c r="F6221" s="101">
        <f t="shared" si="390"/>
        <v>4</v>
      </c>
      <c r="G6221" s="101" t="str">
        <f t="shared" si="391"/>
        <v>On</v>
      </c>
    </row>
    <row r="6222" spans="2:7" x14ac:dyDescent="0.35">
      <c r="B6222" s="3">
        <v>46281.916666651596</v>
      </c>
      <c r="C6222" s="84">
        <v>0</v>
      </c>
      <c r="D6222" s="76">
        <f t="shared" si="388"/>
        <v>9</v>
      </c>
      <c r="E6222" s="76">
        <f t="shared" si="389"/>
        <v>22</v>
      </c>
      <c r="F6222" s="101">
        <f t="shared" si="390"/>
        <v>4</v>
      </c>
      <c r="G6222" s="101" t="str">
        <f t="shared" si="391"/>
        <v>On</v>
      </c>
    </row>
    <row r="6223" spans="2:7" x14ac:dyDescent="0.35">
      <c r="B6223" s="3">
        <v>46281.95833331826</v>
      </c>
      <c r="C6223" s="84">
        <v>0</v>
      </c>
      <c r="D6223" s="76">
        <f t="shared" si="388"/>
        <v>9</v>
      </c>
      <c r="E6223" s="76">
        <f t="shared" si="389"/>
        <v>23</v>
      </c>
      <c r="F6223" s="101">
        <f t="shared" si="390"/>
        <v>4</v>
      </c>
      <c r="G6223" s="101" t="str">
        <f t="shared" si="391"/>
        <v>On</v>
      </c>
    </row>
    <row r="6224" spans="2:7" x14ac:dyDescent="0.35">
      <c r="B6224" s="3">
        <v>46281.999999984924</v>
      </c>
      <c r="C6224" s="84">
        <v>0</v>
      </c>
      <c r="D6224" s="76">
        <f t="shared" si="388"/>
        <v>9</v>
      </c>
      <c r="E6224" s="76">
        <f t="shared" si="389"/>
        <v>0</v>
      </c>
      <c r="F6224" s="101">
        <f t="shared" si="390"/>
        <v>5</v>
      </c>
      <c r="G6224" s="101" t="str">
        <f t="shared" si="391"/>
        <v>Off</v>
      </c>
    </row>
    <row r="6225" spans="2:7" x14ac:dyDescent="0.35">
      <c r="B6225" s="3">
        <v>46282.041666651588</v>
      </c>
      <c r="C6225" s="84">
        <v>0</v>
      </c>
      <c r="D6225" s="76">
        <f t="shared" si="388"/>
        <v>9</v>
      </c>
      <c r="E6225" s="76">
        <f t="shared" si="389"/>
        <v>1</v>
      </c>
      <c r="F6225" s="101">
        <f t="shared" si="390"/>
        <v>5</v>
      </c>
      <c r="G6225" s="101" t="str">
        <f t="shared" si="391"/>
        <v>Off</v>
      </c>
    </row>
    <row r="6226" spans="2:7" x14ac:dyDescent="0.35">
      <c r="B6226" s="3">
        <v>46282.083333318253</v>
      </c>
      <c r="C6226" s="84">
        <v>0</v>
      </c>
      <c r="D6226" s="76">
        <f t="shared" si="388"/>
        <v>9</v>
      </c>
      <c r="E6226" s="76">
        <f t="shared" si="389"/>
        <v>2</v>
      </c>
      <c r="F6226" s="101">
        <f t="shared" si="390"/>
        <v>5</v>
      </c>
      <c r="G6226" s="101" t="str">
        <f t="shared" si="391"/>
        <v>Off</v>
      </c>
    </row>
    <row r="6227" spans="2:7" x14ac:dyDescent="0.35">
      <c r="B6227" s="3">
        <v>46282.124999984917</v>
      </c>
      <c r="C6227" s="84">
        <v>0</v>
      </c>
      <c r="D6227" s="76">
        <f t="shared" si="388"/>
        <v>9</v>
      </c>
      <c r="E6227" s="76">
        <f t="shared" si="389"/>
        <v>3</v>
      </c>
      <c r="F6227" s="101">
        <f t="shared" si="390"/>
        <v>5</v>
      </c>
      <c r="G6227" s="101" t="str">
        <f t="shared" si="391"/>
        <v>Off</v>
      </c>
    </row>
    <row r="6228" spans="2:7" x14ac:dyDescent="0.35">
      <c r="B6228" s="3">
        <v>46282.166666651581</v>
      </c>
      <c r="C6228" s="84">
        <v>0</v>
      </c>
      <c r="D6228" s="76">
        <f t="shared" si="388"/>
        <v>9</v>
      </c>
      <c r="E6228" s="76">
        <f t="shared" si="389"/>
        <v>4</v>
      </c>
      <c r="F6228" s="101">
        <f t="shared" si="390"/>
        <v>5</v>
      </c>
      <c r="G6228" s="101" t="str">
        <f t="shared" si="391"/>
        <v>Off</v>
      </c>
    </row>
    <row r="6229" spans="2:7" x14ac:dyDescent="0.35">
      <c r="B6229" s="3">
        <v>46282.208333318245</v>
      </c>
      <c r="C6229" s="84">
        <v>0</v>
      </c>
      <c r="D6229" s="76">
        <f t="shared" si="388"/>
        <v>9</v>
      </c>
      <c r="E6229" s="76">
        <f t="shared" si="389"/>
        <v>5</v>
      </c>
      <c r="F6229" s="101">
        <f t="shared" si="390"/>
        <v>5</v>
      </c>
      <c r="G6229" s="101" t="str">
        <f t="shared" si="391"/>
        <v>Off</v>
      </c>
    </row>
    <row r="6230" spans="2:7" x14ac:dyDescent="0.35">
      <c r="B6230" s="3">
        <v>46282.24999998491</v>
      </c>
      <c r="C6230" s="84">
        <v>0</v>
      </c>
      <c r="D6230" s="76">
        <f t="shared" si="388"/>
        <v>9</v>
      </c>
      <c r="E6230" s="76">
        <f t="shared" si="389"/>
        <v>6</v>
      </c>
      <c r="F6230" s="101">
        <f t="shared" si="390"/>
        <v>5</v>
      </c>
      <c r="G6230" s="101" t="str">
        <f t="shared" si="391"/>
        <v>Off</v>
      </c>
    </row>
    <row r="6231" spans="2:7" x14ac:dyDescent="0.35">
      <c r="B6231" s="3">
        <v>46282.291666651574</v>
      </c>
      <c r="C6231" s="84">
        <v>0</v>
      </c>
      <c r="D6231" s="76">
        <f t="shared" si="388"/>
        <v>9</v>
      </c>
      <c r="E6231" s="76">
        <f t="shared" si="389"/>
        <v>7</v>
      </c>
      <c r="F6231" s="101">
        <f t="shared" si="390"/>
        <v>5</v>
      </c>
      <c r="G6231" s="101" t="str">
        <f t="shared" si="391"/>
        <v>Off</v>
      </c>
    </row>
    <row r="6232" spans="2:7" x14ac:dyDescent="0.35">
      <c r="B6232" s="3">
        <v>46282.333333318238</v>
      </c>
      <c r="C6232" s="84">
        <v>1.3838323993251422</v>
      </c>
      <c r="D6232" s="76">
        <f t="shared" si="388"/>
        <v>9</v>
      </c>
      <c r="E6232" s="76">
        <f t="shared" si="389"/>
        <v>8</v>
      </c>
      <c r="F6232" s="101">
        <f t="shared" si="390"/>
        <v>5</v>
      </c>
      <c r="G6232" s="101" t="str">
        <f t="shared" si="391"/>
        <v>On</v>
      </c>
    </row>
    <row r="6233" spans="2:7" x14ac:dyDescent="0.35">
      <c r="B6233" s="3">
        <v>46282.374999984902</v>
      </c>
      <c r="C6233" s="84">
        <v>2.7978390025832813</v>
      </c>
      <c r="D6233" s="76">
        <f t="shared" si="388"/>
        <v>9</v>
      </c>
      <c r="E6233" s="76">
        <f t="shared" si="389"/>
        <v>9</v>
      </c>
      <c r="F6233" s="101">
        <f t="shared" si="390"/>
        <v>5</v>
      </c>
      <c r="G6233" s="101" t="str">
        <f t="shared" si="391"/>
        <v>On</v>
      </c>
    </row>
    <row r="6234" spans="2:7" x14ac:dyDescent="0.35">
      <c r="B6234" s="3">
        <v>46282.416666651567</v>
      </c>
      <c r="C6234" s="84">
        <v>12.939275321901576</v>
      </c>
      <c r="D6234" s="76">
        <f t="shared" si="388"/>
        <v>9</v>
      </c>
      <c r="E6234" s="76">
        <f t="shared" si="389"/>
        <v>10</v>
      </c>
      <c r="F6234" s="101">
        <f t="shared" si="390"/>
        <v>5</v>
      </c>
      <c r="G6234" s="101" t="str">
        <f t="shared" si="391"/>
        <v>On</v>
      </c>
    </row>
    <row r="6235" spans="2:7" x14ac:dyDescent="0.35">
      <c r="B6235" s="3">
        <v>46282.458333318231</v>
      </c>
      <c r="C6235" s="84">
        <v>17.569691685178089</v>
      </c>
      <c r="D6235" s="76">
        <f t="shared" si="388"/>
        <v>9</v>
      </c>
      <c r="E6235" s="76">
        <f t="shared" si="389"/>
        <v>11</v>
      </c>
      <c r="F6235" s="101">
        <f t="shared" si="390"/>
        <v>5</v>
      </c>
      <c r="G6235" s="101" t="str">
        <f t="shared" si="391"/>
        <v>On</v>
      </c>
    </row>
    <row r="6236" spans="2:7" x14ac:dyDescent="0.35">
      <c r="B6236" s="3">
        <v>46282.499999984895</v>
      </c>
      <c r="C6236" s="84">
        <v>17.56725845471215</v>
      </c>
      <c r="D6236" s="76">
        <f t="shared" si="388"/>
        <v>9</v>
      </c>
      <c r="E6236" s="76">
        <f t="shared" si="389"/>
        <v>12</v>
      </c>
      <c r="F6236" s="101">
        <f t="shared" si="390"/>
        <v>5</v>
      </c>
      <c r="G6236" s="101" t="str">
        <f t="shared" si="391"/>
        <v>On</v>
      </c>
    </row>
    <row r="6237" spans="2:7" x14ac:dyDescent="0.35">
      <c r="B6237" s="3">
        <v>46282.541666651559</v>
      </c>
      <c r="C6237" s="84">
        <v>17.16329656473803</v>
      </c>
      <c r="D6237" s="76">
        <f t="shared" si="388"/>
        <v>9</v>
      </c>
      <c r="E6237" s="76">
        <f t="shared" si="389"/>
        <v>13</v>
      </c>
      <c r="F6237" s="101">
        <f t="shared" si="390"/>
        <v>5</v>
      </c>
      <c r="G6237" s="101" t="str">
        <f t="shared" si="391"/>
        <v>On</v>
      </c>
    </row>
    <row r="6238" spans="2:7" x14ac:dyDescent="0.35">
      <c r="B6238" s="3">
        <v>46282.583333318224</v>
      </c>
      <c r="C6238" s="84">
        <v>16.256051907151562</v>
      </c>
      <c r="D6238" s="76">
        <f t="shared" si="388"/>
        <v>9</v>
      </c>
      <c r="E6238" s="76">
        <f t="shared" si="389"/>
        <v>14</v>
      </c>
      <c r="F6238" s="101">
        <f t="shared" si="390"/>
        <v>5</v>
      </c>
      <c r="G6238" s="101" t="str">
        <f t="shared" si="391"/>
        <v>On</v>
      </c>
    </row>
    <row r="6239" spans="2:7" x14ac:dyDescent="0.35">
      <c r="B6239" s="3">
        <v>46282.624999984888</v>
      </c>
      <c r="C6239" s="84">
        <v>13.858000280925415</v>
      </c>
      <c r="D6239" s="76">
        <f t="shared" si="388"/>
        <v>9</v>
      </c>
      <c r="E6239" s="76">
        <f t="shared" si="389"/>
        <v>15</v>
      </c>
      <c r="F6239" s="101">
        <f t="shared" si="390"/>
        <v>5</v>
      </c>
      <c r="G6239" s="101" t="str">
        <f t="shared" si="391"/>
        <v>On</v>
      </c>
    </row>
    <row r="6240" spans="2:7" x14ac:dyDescent="0.35">
      <c r="B6240" s="3">
        <v>46282.666666651552</v>
      </c>
      <c r="C6240" s="84">
        <v>9.1186129785226591</v>
      </c>
      <c r="D6240" s="76">
        <f t="shared" si="388"/>
        <v>9</v>
      </c>
      <c r="E6240" s="76">
        <f t="shared" si="389"/>
        <v>16</v>
      </c>
      <c r="F6240" s="101">
        <f t="shared" si="390"/>
        <v>5</v>
      </c>
      <c r="G6240" s="101" t="str">
        <f t="shared" si="391"/>
        <v>On</v>
      </c>
    </row>
    <row r="6241" spans="2:7" x14ac:dyDescent="0.35">
      <c r="B6241" s="3">
        <v>46282.708333318216</v>
      </c>
      <c r="C6241" s="84">
        <v>5.9255032197529873</v>
      </c>
      <c r="D6241" s="76">
        <f t="shared" si="388"/>
        <v>9</v>
      </c>
      <c r="E6241" s="76">
        <f t="shared" si="389"/>
        <v>17</v>
      </c>
      <c r="F6241" s="101">
        <f t="shared" si="390"/>
        <v>5</v>
      </c>
      <c r="G6241" s="101" t="str">
        <f t="shared" si="391"/>
        <v>On</v>
      </c>
    </row>
    <row r="6242" spans="2:7" x14ac:dyDescent="0.35">
      <c r="B6242" s="3">
        <v>46282.749999984881</v>
      </c>
      <c r="C6242" s="84">
        <v>1.2947619929396854</v>
      </c>
      <c r="D6242" s="76">
        <f t="shared" si="388"/>
        <v>9</v>
      </c>
      <c r="E6242" s="76">
        <f t="shared" si="389"/>
        <v>18</v>
      </c>
      <c r="F6242" s="101">
        <f t="shared" si="390"/>
        <v>5</v>
      </c>
      <c r="G6242" s="101" t="str">
        <f t="shared" si="391"/>
        <v>On</v>
      </c>
    </row>
    <row r="6243" spans="2:7" x14ac:dyDescent="0.35">
      <c r="B6243" s="3">
        <v>46282.791666651545</v>
      </c>
      <c r="C6243" s="84">
        <v>0</v>
      </c>
      <c r="D6243" s="76">
        <f t="shared" si="388"/>
        <v>9</v>
      </c>
      <c r="E6243" s="76">
        <f t="shared" si="389"/>
        <v>19</v>
      </c>
      <c r="F6243" s="101">
        <f t="shared" si="390"/>
        <v>5</v>
      </c>
      <c r="G6243" s="101" t="str">
        <f t="shared" si="391"/>
        <v>On</v>
      </c>
    </row>
    <row r="6244" spans="2:7" x14ac:dyDescent="0.35">
      <c r="B6244" s="3">
        <v>46282.833333318209</v>
      </c>
      <c r="C6244" s="84">
        <v>0</v>
      </c>
      <c r="D6244" s="76">
        <f t="shared" si="388"/>
        <v>9</v>
      </c>
      <c r="E6244" s="76">
        <f t="shared" si="389"/>
        <v>20</v>
      </c>
      <c r="F6244" s="101">
        <f t="shared" si="390"/>
        <v>5</v>
      </c>
      <c r="G6244" s="101" t="str">
        <f t="shared" si="391"/>
        <v>On</v>
      </c>
    </row>
    <row r="6245" spans="2:7" x14ac:dyDescent="0.35">
      <c r="B6245" s="3">
        <v>46282.874999984873</v>
      </c>
      <c r="C6245" s="84">
        <v>0</v>
      </c>
      <c r="D6245" s="76">
        <f t="shared" si="388"/>
        <v>9</v>
      </c>
      <c r="E6245" s="76">
        <f t="shared" si="389"/>
        <v>21</v>
      </c>
      <c r="F6245" s="101">
        <f t="shared" si="390"/>
        <v>5</v>
      </c>
      <c r="G6245" s="101" t="str">
        <f t="shared" si="391"/>
        <v>On</v>
      </c>
    </row>
    <row r="6246" spans="2:7" x14ac:dyDescent="0.35">
      <c r="B6246" s="3">
        <v>46282.916666651538</v>
      </c>
      <c r="C6246" s="84">
        <v>0</v>
      </c>
      <c r="D6246" s="76">
        <f t="shared" si="388"/>
        <v>9</v>
      </c>
      <c r="E6246" s="76">
        <f t="shared" si="389"/>
        <v>22</v>
      </c>
      <c r="F6246" s="101">
        <f t="shared" si="390"/>
        <v>5</v>
      </c>
      <c r="G6246" s="101" t="str">
        <f t="shared" si="391"/>
        <v>On</v>
      </c>
    </row>
    <row r="6247" spans="2:7" x14ac:dyDescent="0.35">
      <c r="B6247" s="3">
        <v>46282.958333318202</v>
      </c>
      <c r="C6247" s="84">
        <v>0</v>
      </c>
      <c r="D6247" s="76">
        <f t="shared" si="388"/>
        <v>9</v>
      </c>
      <c r="E6247" s="76">
        <f t="shared" si="389"/>
        <v>23</v>
      </c>
      <c r="F6247" s="101">
        <f t="shared" si="390"/>
        <v>5</v>
      </c>
      <c r="G6247" s="101" t="str">
        <f t="shared" si="391"/>
        <v>On</v>
      </c>
    </row>
    <row r="6248" spans="2:7" x14ac:dyDescent="0.35">
      <c r="B6248" s="3">
        <v>46282.999999984866</v>
      </c>
      <c r="C6248" s="84">
        <v>0</v>
      </c>
      <c r="D6248" s="76">
        <f t="shared" si="388"/>
        <v>9</v>
      </c>
      <c r="E6248" s="76">
        <f t="shared" si="389"/>
        <v>0</v>
      </c>
      <c r="F6248" s="101">
        <f t="shared" si="390"/>
        <v>6</v>
      </c>
      <c r="G6248" s="101" t="str">
        <f t="shared" si="391"/>
        <v>Off</v>
      </c>
    </row>
    <row r="6249" spans="2:7" x14ac:dyDescent="0.35">
      <c r="B6249" s="3">
        <v>46283.04166665153</v>
      </c>
      <c r="C6249" s="84">
        <v>0</v>
      </c>
      <c r="D6249" s="76">
        <f t="shared" si="388"/>
        <v>9</v>
      </c>
      <c r="E6249" s="76">
        <f t="shared" si="389"/>
        <v>1</v>
      </c>
      <c r="F6249" s="101">
        <f t="shared" si="390"/>
        <v>6</v>
      </c>
      <c r="G6249" s="101" t="str">
        <f t="shared" si="391"/>
        <v>Off</v>
      </c>
    </row>
    <row r="6250" spans="2:7" x14ac:dyDescent="0.35">
      <c r="B6250" s="3">
        <v>46283.083333318194</v>
      </c>
      <c r="C6250" s="84">
        <v>0</v>
      </c>
      <c r="D6250" s="76">
        <f t="shared" si="388"/>
        <v>9</v>
      </c>
      <c r="E6250" s="76">
        <f t="shared" si="389"/>
        <v>2</v>
      </c>
      <c r="F6250" s="101">
        <f t="shared" si="390"/>
        <v>6</v>
      </c>
      <c r="G6250" s="101" t="str">
        <f t="shared" si="391"/>
        <v>Off</v>
      </c>
    </row>
    <row r="6251" spans="2:7" x14ac:dyDescent="0.35">
      <c r="B6251" s="3">
        <v>46283.124999984859</v>
      </c>
      <c r="C6251" s="84">
        <v>0</v>
      </c>
      <c r="D6251" s="76">
        <f t="shared" si="388"/>
        <v>9</v>
      </c>
      <c r="E6251" s="76">
        <f t="shared" si="389"/>
        <v>3</v>
      </c>
      <c r="F6251" s="101">
        <f t="shared" si="390"/>
        <v>6</v>
      </c>
      <c r="G6251" s="101" t="str">
        <f t="shared" si="391"/>
        <v>Off</v>
      </c>
    </row>
    <row r="6252" spans="2:7" x14ac:dyDescent="0.35">
      <c r="B6252" s="3">
        <v>46283.166666651523</v>
      </c>
      <c r="C6252" s="84">
        <v>0</v>
      </c>
      <c r="D6252" s="76">
        <f t="shared" si="388"/>
        <v>9</v>
      </c>
      <c r="E6252" s="76">
        <f t="shared" si="389"/>
        <v>4</v>
      </c>
      <c r="F6252" s="101">
        <f t="shared" si="390"/>
        <v>6</v>
      </c>
      <c r="G6252" s="101" t="str">
        <f t="shared" si="391"/>
        <v>Off</v>
      </c>
    </row>
    <row r="6253" spans="2:7" x14ac:dyDescent="0.35">
      <c r="B6253" s="3">
        <v>46283.208333318187</v>
      </c>
      <c r="C6253" s="84">
        <v>0</v>
      </c>
      <c r="D6253" s="76">
        <f t="shared" si="388"/>
        <v>9</v>
      </c>
      <c r="E6253" s="76">
        <f t="shared" si="389"/>
        <v>5</v>
      </c>
      <c r="F6253" s="101">
        <f t="shared" si="390"/>
        <v>6</v>
      </c>
      <c r="G6253" s="101" t="str">
        <f t="shared" si="391"/>
        <v>Off</v>
      </c>
    </row>
    <row r="6254" spans="2:7" x14ac:dyDescent="0.35">
      <c r="B6254" s="3">
        <v>46283.249999984851</v>
      </c>
      <c r="C6254" s="84">
        <v>0</v>
      </c>
      <c r="D6254" s="76">
        <f t="shared" si="388"/>
        <v>9</v>
      </c>
      <c r="E6254" s="76">
        <f t="shared" si="389"/>
        <v>6</v>
      </c>
      <c r="F6254" s="101">
        <f t="shared" si="390"/>
        <v>6</v>
      </c>
      <c r="G6254" s="101" t="str">
        <f t="shared" si="391"/>
        <v>Off</v>
      </c>
    </row>
    <row r="6255" spans="2:7" x14ac:dyDescent="0.35">
      <c r="B6255" s="3">
        <v>46283.291666651516</v>
      </c>
      <c r="C6255" s="84">
        <v>7.547685015010662E-2</v>
      </c>
      <c r="D6255" s="76">
        <f t="shared" si="388"/>
        <v>9</v>
      </c>
      <c r="E6255" s="76">
        <f t="shared" si="389"/>
        <v>7</v>
      </c>
      <c r="F6255" s="101">
        <f t="shared" si="390"/>
        <v>6</v>
      </c>
      <c r="G6255" s="101" t="str">
        <f t="shared" si="391"/>
        <v>Off</v>
      </c>
    </row>
    <row r="6256" spans="2:7" x14ac:dyDescent="0.35">
      <c r="B6256" s="3">
        <v>46283.33333331818</v>
      </c>
      <c r="C6256" s="84">
        <v>8.1580694646954584</v>
      </c>
      <c r="D6256" s="76">
        <f t="shared" si="388"/>
        <v>9</v>
      </c>
      <c r="E6256" s="76">
        <f t="shared" si="389"/>
        <v>8</v>
      </c>
      <c r="F6256" s="101">
        <f t="shared" si="390"/>
        <v>6</v>
      </c>
      <c r="G6256" s="101" t="str">
        <f t="shared" si="391"/>
        <v>On</v>
      </c>
    </row>
    <row r="6257" spans="2:7" x14ac:dyDescent="0.35">
      <c r="B6257" s="3">
        <v>46283.374999984844</v>
      </c>
      <c r="C6257" s="84">
        <v>15.945383471141998</v>
      </c>
      <c r="D6257" s="76">
        <f t="shared" si="388"/>
        <v>9</v>
      </c>
      <c r="E6257" s="76">
        <f t="shared" si="389"/>
        <v>9</v>
      </c>
      <c r="F6257" s="101">
        <f t="shared" si="390"/>
        <v>6</v>
      </c>
      <c r="G6257" s="101" t="str">
        <f t="shared" si="391"/>
        <v>On</v>
      </c>
    </row>
    <row r="6258" spans="2:7" x14ac:dyDescent="0.35">
      <c r="B6258" s="3">
        <v>46283.416666651508</v>
      </c>
      <c r="C6258" s="84">
        <v>18.284432886913041</v>
      </c>
      <c r="D6258" s="76">
        <f t="shared" si="388"/>
        <v>9</v>
      </c>
      <c r="E6258" s="76">
        <f t="shared" si="389"/>
        <v>10</v>
      </c>
      <c r="F6258" s="101">
        <f t="shared" si="390"/>
        <v>6</v>
      </c>
      <c r="G6258" s="101" t="str">
        <f t="shared" si="391"/>
        <v>On</v>
      </c>
    </row>
    <row r="6259" spans="2:7" x14ac:dyDescent="0.35">
      <c r="B6259" s="3">
        <v>46283.458333318173</v>
      </c>
      <c r="C6259" s="84">
        <v>15.992923937696855</v>
      </c>
      <c r="D6259" s="76">
        <f t="shared" si="388"/>
        <v>9</v>
      </c>
      <c r="E6259" s="76">
        <f t="shared" si="389"/>
        <v>11</v>
      </c>
      <c r="F6259" s="101">
        <f t="shared" si="390"/>
        <v>6</v>
      </c>
      <c r="G6259" s="101" t="str">
        <f t="shared" si="391"/>
        <v>On</v>
      </c>
    </row>
    <row r="6260" spans="2:7" x14ac:dyDescent="0.35">
      <c r="B6260" s="3">
        <v>46283.499999984837</v>
      </c>
      <c r="C6260" s="84">
        <v>15.704640961752586</v>
      </c>
      <c r="D6260" s="76">
        <f t="shared" si="388"/>
        <v>9</v>
      </c>
      <c r="E6260" s="76">
        <f t="shared" si="389"/>
        <v>12</v>
      </c>
      <c r="F6260" s="101">
        <f t="shared" si="390"/>
        <v>6</v>
      </c>
      <c r="G6260" s="101" t="str">
        <f t="shared" si="391"/>
        <v>On</v>
      </c>
    </row>
    <row r="6261" spans="2:7" x14ac:dyDescent="0.35">
      <c r="B6261" s="3">
        <v>46283.541666651501</v>
      </c>
      <c r="C6261" s="84">
        <v>1.6386689765480611</v>
      </c>
      <c r="D6261" s="76">
        <f t="shared" si="388"/>
        <v>9</v>
      </c>
      <c r="E6261" s="76">
        <f t="shared" si="389"/>
        <v>13</v>
      </c>
      <c r="F6261" s="101">
        <f t="shared" si="390"/>
        <v>6</v>
      </c>
      <c r="G6261" s="101" t="str">
        <f t="shared" si="391"/>
        <v>On</v>
      </c>
    </row>
    <row r="6262" spans="2:7" x14ac:dyDescent="0.35">
      <c r="B6262" s="3">
        <v>46283.583333318165</v>
      </c>
      <c r="C6262" s="84">
        <v>6.6417023101891353</v>
      </c>
      <c r="D6262" s="76">
        <f t="shared" si="388"/>
        <v>9</v>
      </c>
      <c r="E6262" s="76">
        <f t="shared" si="389"/>
        <v>14</v>
      </c>
      <c r="F6262" s="101">
        <f t="shared" si="390"/>
        <v>6</v>
      </c>
      <c r="G6262" s="101" t="str">
        <f t="shared" si="391"/>
        <v>On</v>
      </c>
    </row>
    <row r="6263" spans="2:7" x14ac:dyDescent="0.35">
      <c r="B6263" s="3">
        <v>46283.62499998483</v>
      </c>
      <c r="C6263" s="84">
        <v>14.101847204042551</v>
      </c>
      <c r="D6263" s="76">
        <f t="shared" si="388"/>
        <v>9</v>
      </c>
      <c r="E6263" s="76">
        <f t="shared" si="389"/>
        <v>15</v>
      </c>
      <c r="F6263" s="101">
        <f t="shared" si="390"/>
        <v>6</v>
      </c>
      <c r="G6263" s="101" t="str">
        <f t="shared" si="391"/>
        <v>On</v>
      </c>
    </row>
    <row r="6264" spans="2:7" x14ac:dyDescent="0.35">
      <c r="B6264" s="3">
        <v>46283.666666651494</v>
      </c>
      <c r="C6264" s="84">
        <v>13.108891545223365</v>
      </c>
      <c r="D6264" s="76">
        <f t="shared" si="388"/>
        <v>9</v>
      </c>
      <c r="E6264" s="76">
        <f t="shared" si="389"/>
        <v>16</v>
      </c>
      <c r="F6264" s="101">
        <f t="shared" si="390"/>
        <v>6</v>
      </c>
      <c r="G6264" s="101" t="str">
        <f t="shared" si="391"/>
        <v>On</v>
      </c>
    </row>
    <row r="6265" spans="2:7" x14ac:dyDescent="0.35">
      <c r="B6265" s="3">
        <v>46283.708333318158</v>
      </c>
      <c r="C6265" s="84">
        <v>16.277584739932884</v>
      </c>
      <c r="D6265" s="76">
        <f t="shared" si="388"/>
        <v>9</v>
      </c>
      <c r="E6265" s="76">
        <f t="shared" si="389"/>
        <v>17</v>
      </c>
      <c r="F6265" s="101">
        <f t="shared" si="390"/>
        <v>6</v>
      </c>
      <c r="G6265" s="101" t="str">
        <f t="shared" si="391"/>
        <v>On</v>
      </c>
    </row>
    <row r="6266" spans="2:7" x14ac:dyDescent="0.35">
      <c r="B6266" s="3">
        <v>46283.749999984822</v>
      </c>
      <c r="C6266" s="84">
        <v>2.4128236806339327</v>
      </c>
      <c r="D6266" s="76">
        <f t="shared" si="388"/>
        <v>9</v>
      </c>
      <c r="E6266" s="76">
        <f t="shared" si="389"/>
        <v>18</v>
      </c>
      <c r="F6266" s="101">
        <f t="shared" si="390"/>
        <v>6</v>
      </c>
      <c r="G6266" s="101" t="str">
        <f t="shared" si="391"/>
        <v>On</v>
      </c>
    </row>
    <row r="6267" spans="2:7" x14ac:dyDescent="0.35">
      <c r="B6267" s="3">
        <v>46283.791666651487</v>
      </c>
      <c r="C6267" s="84">
        <v>0</v>
      </c>
      <c r="D6267" s="76">
        <f t="shared" si="388"/>
        <v>9</v>
      </c>
      <c r="E6267" s="76">
        <f t="shared" si="389"/>
        <v>19</v>
      </c>
      <c r="F6267" s="101">
        <f t="shared" si="390"/>
        <v>6</v>
      </c>
      <c r="G6267" s="101" t="str">
        <f t="shared" si="391"/>
        <v>On</v>
      </c>
    </row>
    <row r="6268" spans="2:7" x14ac:dyDescent="0.35">
      <c r="B6268" s="3">
        <v>46283.833333318151</v>
      </c>
      <c r="C6268" s="84">
        <v>0</v>
      </c>
      <c r="D6268" s="76">
        <f t="shared" si="388"/>
        <v>9</v>
      </c>
      <c r="E6268" s="76">
        <f t="shared" si="389"/>
        <v>20</v>
      </c>
      <c r="F6268" s="101">
        <f t="shared" si="390"/>
        <v>6</v>
      </c>
      <c r="G6268" s="101" t="str">
        <f t="shared" si="391"/>
        <v>On</v>
      </c>
    </row>
    <row r="6269" spans="2:7" x14ac:dyDescent="0.35">
      <c r="B6269" s="3">
        <v>46283.874999984815</v>
      </c>
      <c r="C6269" s="84">
        <v>0</v>
      </c>
      <c r="D6269" s="76">
        <f t="shared" si="388"/>
        <v>9</v>
      </c>
      <c r="E6269" s="76">
        <f t="shared" si="389"/>
        <v>21</v>
      </c>
      <c r="F6269" s="101">
        <f t="shared" si="390"/>
        <v>6</v>
      </c>
      <c r="G6269" s="101" t="str">
        <f t="shared" si="391"/>
        <v>On</v>
      </c>
    </row>
    <row r="6270" spans="2:7" x14ac:dyDescent="0.35">
      <c r="B6270" s="3">
        <v>46283.916666651479</v>
      </c>
      <c r="C6270" s="84">
        <v>0</v>
      </c>
      <c r="D6270" s="76">
        <f t="shared" si="388"/>
        <v>9</v>
      </c>
      <c r="E6270" s="76">
        <f t="shared" si="389"/>
        <v>22</v>
      </c>
      <c r="F6270" s="101">
        <f t="shared" si="390"/>
        <v>6</v>
      </c>
      <c r="G6270" s="101" t="str">
        <f t="shared" si="391"/>
        <v>On</v>
      </c>
    </row>
    <row r="6271" spans="2:7" x14ac:dyDescent="0.35">
      <c r="B6271" s="3">
        <v>46283.958333318144</v>
      </c>
      <c r="C6271" s="84">
        <v>0</v>
      </c>
      <c r="D6271" s="76">
        <f t="shared" si="388"/>
        <v>9</v>
      </c>
      <c r="E6271" s="76">
        <f t="shared" si="389"/>
        <v>23</v>
      </c>
      <c r="F6271" s="101">
        <f t="shared" si="390"/>
        <v>6</v>
      </c>
      <c r="G6271" s="101" t="str">
        <f t="shared" si="391"/>
        <v>On</v>
      </c>
    </row>
    <row r="6272" spans="2:7" x14ac:dyDescent="0.35">
      <c r="B6272" s="3">
        <v>46283.999999984808</v>
      </c>
      <c r="C6272" s="84">
        <v>0</v>
      </c>
      <c r="D6272" s="76">
        <f t="shared" si="388"/>
        <v>9</v>
      </c>
      <c r="E6272" s="76">
        <f t="shared" si="389"/>
        <v>0</v>
      </c>
      <c r="F6272" s="101">
        <f t="shared" si="390"/>
        <v>7</v>
      </c>
      <c r="G6272" s="101" t="str">
        <f t="shared" si="391"/>
        <v>Off</v>
      </c>
    </row>
    <row r="6273" spans="2:7" x14ac:dyDescent="0.35">
      <c r="B6273" s="3">
        <v>46284.041666651472</v>
      </c>
      <c r="C6273" s="84">
        <v>0</v>
      </c>
      <c r="D6273" s="76">
        <f t="shared" si="388"/>
        <v>9</v>
      </c>
      <c r="E6273" s="76">
        <f t="shared" si="389"/>
        <v>1</v>
      </c>
      <c r="F6273" s="101">
        <f t="shared" si="390"/>
        <v>7</v>
      </c>
      <c r="G6273" s="101" t="str">
        <f t="shared" si="391"/>
        <v>Off</v>
      </c>
    </row>
    <row r="6274" spans="2:7" x14ac:dyDescent="0.35">
      <c r="B6274" s="3">
        <v>46284.083333318136</v>
      </c>
      <c r="C6274" s="84">
        <v>0</v>
      </c>
      <c r="D6274" s="76">
        <f t="shared" si="388"/>
        <v>9</v>
      </c>
      <c r="E6274" s="76">
        <f t="shared" si="389"/>
        <v>2</v>
      </c>
      <c r="F6274" s="101">
        <f t="shared" si="390"/>
        <v>7</v>
      </c>
      <c r="G6274" s="101" t="str">
        <f t="shared" si="391"/>
        <v>Off</v>
      </c>
    </row>
    <row r="6275" spans="2:7" x14ac:dyDescent="0.35">
      <c r="B6275" s="3">
        <v>46284.124999984801</v>
      </c>
      <c r="C6275" s="84">
        <v>0</v>
      </c>
      <c r="D6275" s="76">
        <f t="shared" si="388"/>
        <v>9</v>
      </c>
      <c r="E6275" s="76">
        <f t="shared" si="389"/>
        <v>3</v>
      </c>
      <c r="F6275" s="101">
        <f t="shared" si="390"/>
        <v>7</v>
      </c>
      <c r="G6275" s="101" t="str">
        <f t="shared" si="391"/>
        <v>Off</v>
      </c>
    </row>
    <row r="6276" spans="2:7" x14ac:dyDescent="0.35">
      <c r="B6276" s="3">
        <v>46284.166666651465</v>
      </c>
      <c r="C6276" s="84">
        <v>0</v>
      </c>
      <c r="D6276" s="76">
        <f t="shared" si="388"/>
        <v>9</v>
      </c>
      <c r="E6276" s="76">
        <f t="shared" si="389"/>
        <v>4</v>
      </c>
      <c r="F6276" s="101">
        <f t="shared" si="390"/>
        <v>7</v>
      </c>
      <c r="G6276" s="101" t="str">
        <f t="shared" si="391"/>
        <v>Off</v>
      </c>
    </row>
    <row r="6277" spans="2:7" x14ac:dyDescent="0.35">
      <c r="B6277" s="3">
        <v>46284.208333318129</v>
      </c>
      <c r="C6277" s="84">
        <v>0</v>
      </c>
      <c r="D6277" s="76">
        <f t="shared" si="388"/>
        <v>9</v>
      </c>
      <c r="E6277" s="76">
        <f t="shared" si="389"/>
        <v>5</v>
      </c>
      <c r="F6277" s="101">
        <f t="shared" si="390"/>
        <v>7</v>
      </c>
      <c r="G6277" s="101" t="str">
        <f t="shared" si="391"/>
        <v>Off</v>
      </c>
    </row>
    <row r="6278" spans="2:7" x14ac:dyDescent="0.35">
      <c r="B6278" s="3">
        <v>46284.249999984793</v>
      </c>
      <c r="C6278" s="84">
        <v>0</v>
      </c>
      <c r="D6278" s="76">
        <f t="shared" si="388"/>
        <v>9</v>
      </c>
      <c r="E6278" s="76">
        <f t="shared" si="389"/>
        <v>6</v>
      </c>
      <c r="F6278" s="101">
        <f t="shared" si="390"/>
        <v>7</v>
      </c>
      <c r="G6278" s="101" t="str">
        <f t="shared" si="391"/>
        <v>Off</v>
      </c>
    </row>
    <row r="6279" spans="2:7" x14ac:dyDescent="0.35">
      <c r="B6279" s="3">
        <v>46284.291666651457</v>
      </c>
      <c r="C6279" s="84">
        <v>0.11216729146688054</v>
      </c>
      <c r="D6279" s="76">
        <f t="shared" si="388"/>
        <v>9</v>
      </c>
      <c r="E6279" s="76">
        <f t="shared" si="389"/>
        <v>7</v>
      </c>
      <c r="F6279" s="101">
        <f t="shared" si="390"/>
        <v>7</v>
      </c>
      <c r="G6279" s="101" t="str">
        <f t="shared" si="391"/>
        <v>Off</v>
      </c>
    </row>
    <row r="6280" spans="2:7" x14ac:dyDescent="0.35">
      <c r="B6280" s="3">
        <v>46284.333333318122</v>
      </c>
      <c r="C6280" s="84">
        <v>9.0430056152997444</v>
      </c>
      <c r="D6280" s="76">
        <f t="shared" si="388"/>
        <v>9</v>
      </c>
      <c r="E6280" s="76">
        <f t="shared" si="389"/>
        <v>8</v>
      </c>
      <c r="F6280" s="101">
        <f t="shared" si="390"/>
        <v>7</v>
      </c>
      <c r="G6280" s="101" t="str">
        <f t="shared" si="391"/>
        <v>Off</v>
      </c>
    </row>
    <row r="6281" spans="2:7" x14ac:dyDescent="0.35">
      <c r="B6281" s="3">
        <v>46284.374999984786</v>
      </c>
      <c r="C6281" s="84">
        <v>16.459359457833774</v>
      </c>
      <c r="D6281" s="76">
        <f t="shared" ref="D6281:D6344" si="392">MONTH(B6281)</f>
        <v>9</v>
      </c>
      <c r="E6281" s="76">
        <f t="shared" si="389"/>
        <v>9</v>
      </c>
      <c r="F6281" s="101">
        <f t="shared" si="390"/>
        <v>7</v>
      </c>
      <c r="G6281" s="101" t="str">
        <f t="shared" si="391"/>
        <v>Off</v>
      </c>
    </row>
    <row r="6282" spans="2:7" x14ac:dyDescent="0.35">
      <c r="B6282" s="3">
        <v>46284.41666665145</v>
      </c>
      <c r="C6282" s="84">
        <v>10.176778831545072</v>
      </c>
      <c r="D6282" s="76">
        <f t="shared" si="392"/>
        <v>9</v>
      </c>
      <c r="E6282" s="76">
        <f t="shared" ref="E6282:E6345" si="393">HOUR(B6282)</f>
        <v>10</v>
      </c>
      <c r="F6282" s="101">
        <f t="shared" ref="F6282:F6345" si="394">WEEKDAY(B6282,1)</f>
        <v>7</v>
      </c>
      <c r="G6282" s="101" t="str">
        <f t="shared" ref="G6282:G6345" si="395">IF(OR(F6282=$F$6,F6282=$F$7),"Off",IF(E6282&lt;8,"Off","On"))</f>
        <v>Off</v>
      </c>
    </row>
    <row r="6283" spans="2:7" x14ac:dyDescent="0.35">
      <c r="B6283" s="3">
        <v>46284.458333318114</v>
      </c>
      <c r="C6283" s="84">
        <v>19.219929332451802</v>
      </c>
      <c r="D6283" s="76">
        <f t="shared" si="392"/>
        <v>9</v>
      </c>
      <c r="E6283" s="76">
        <f t="shared" si="393"/>
        <v>11</v>
      </c>
      <c r="F6283" s="101">
        <f t="shared" si="394"/>
        <v>7</v>
      </c>
      <c r="G6283" s="101" t="str">
        <f t="shared" si="395"/>
        <v>Off</v>
      </c>
    </row>
    <row r="6284" spans="2:7" x14ac:dyDescent="0.35">
      <c r="B6284" s="3">
        <v>46284.499999984779</v>
      </c>
      <c r="C6284" s="84">
        <v>7.8414275016800321</v>
      </c>
      <c r="D6284" s="76">
        <f t="shared" si="392"/>
        <v>9</v>
      </c>
      <c r="E6284" s="76">
        <f t="shared" si="393"/>
        <v>12</v>
      </c>
      <c r="F6284" s="101">
        <f t="shared" si="394"/>
        <v>7</v>
      </c>
      <c r="G6284" s="101" t="str">
        <f t="shared" si="395"/>
        <v>Off</v>
      </c>
    </row>
    <row r="6285" spans="2:7" x14ac:dyDescent="0.35">
      <c r="B6285" s="3">
        <v>46284.541666651443</v>
      </c>
      <c r="C6285" s="84">
        <v>10.523557383096776</v>
      </c>
      <c r="D6285" s="76">
        <f t="shared" si="392"/>
        <v>9</v>
      </c>
      <c r="E6285" s="76">
        <f t="shared" si="393"/>
        <v>13</v>
      </c>
      <c r="F6285" s="101">
        <f t="shared" si="394"/>
        <v>7</v>
      </c>
      <c r="G6285" s="101" t="str">
        <f t="shared" si="395"/>
        <v>Off</v>
      </c>
    </row>
    <row r="6286" spans="2:7" x14ac:dyDescent="0.35">
      <c r="B6286" s="3">
        <v>46284.583333318107</v>
      </c>
      <c r="C6286" s="84">
        <v>16.970441514984721</v>
      </c>
      <c r="D6286" s="76">
        <f t="shared" si="392"/>
        <v>9</v>
      </c>
      <c r="E6286" s="76">
        <f t="shared" si="393"/>
        <v>14</v>
      </c>
      <c r="F6286" s="101">
        <f t="shared" si="394"/>
        <v>7</v>
      </c>
      <c r="G6286" s="101" t="str">
        <f t="shared" si="395"/>
        <v>Off</v>
      </c>
    </row>
    <row r="6287" spans="2:7" x14ac:dyDescent="0.35">
      <c r="B6287" s="3">
        <v>46284.624999984771</v>
      </c>
      <c r="C6287" s="84">
        <v>17.976026203556177</v>
      </c>
      <c r="D6287" s="76">
        <f t="shared" si="392"/>
        <v>9</v>
      </c>
      <c r="E6287" s="76">
        <f t="shared" si="393"/>
        <v>15</v>
      </c>
      <c r="F6287" s="101">
        <f t="shared" si="394"/>
        <v>7</v>
      </c>
      <c r="G6287" s="101" t="str">
        <f t="shared" si="395"/>
        <v>Off</v>
      </c>
    </row>
    <row r="6288" spans="2:7" x14ac:dyDescent="0.35">
      <c r="B6288" s="3">
        <v>46284.666666651436</v>
      </c>
      <c r="C6288" s="84">
        <v>17.035907811248364</v>
      </c>
      <c r="D6288" s="76">
        <f t="shared" si="392"/>
        <v>9</v>
      </c>
      <c r="E6288" s="76">
        <f t="shared" si="393"/>
        <v>16</v>
      </c>
      <c r="F6288" s="101">
        <f t="shared" si="394"/>
        <v>7</v>
      </c>
      <c r="G6288" s="101" t="str">
        <f t="shared" si="395"/>
        <v>Off</v>
      </c>
    </row>
    <row r="6289" spans="2:7" x14ac:dyDescent="0.35">
      <c r="B6289" s="3">
        <v>46284.7083333181</v>
      </c>
      <c r="C6289" s="84">
        <v>14.312390168769555</v>
      </c>
      <c r="D6289" s="76">
        <f t="shared" si="392"/>
        <v>9</v>
      </c>
      <c r="E6289" s="76">
        <f t="shared" si="393"/>
        <v>17</v>
      </c>
      <c r="F6289" s="101">
        <f t="shared" si="394"/>
        <v>7</v>
      </c>
      <c r="G6289" s="101" t="str">
        <f t="shared" si="395"/>
        <v>Off</v>
      </c>
    </row>
    <row r="6290" spans="2:7" x14ac:dyDescent="0.35">
      <c r="B6290" s="3">
        <v>46284.749999984764</v>
      </c>
      <c r="C6290" s="84">
        <v>4.9743191712713664</v>
      </c>
      <c r="D6290" s="76">
        <f t="shared" si="392"/>
        <v>9</v>
      </c>
      <c r="E6290" s="76">
        <f t="shared" si="393"/>
        <v>18</v>
      </c>
      <c r="F6290" s="101">
        <f t="shared" si="394"/>
        <v>7</v>
      </c>
      <c r="G6290" s="101" t="str">
        <f t="shared" si="395"/>
        <v>Off</v>
      </c>
    </row>
    <row r="6291" spans="2:7" x14ac:dyDescent="0.35">
      <c r="B6291" s="3">
        <v>46284.791666651428</v>
      </c>
      <c r="C6291" s="84">
        <v>0</v>
      </c>
      <c r="D6291" s="76">
        <f t="shared" si="392"/>
        <v>9</v>
      </c>
      <c r="E6291" s="76">
        <f t="shared" si="393"/>
        <v>19</v>
      </c>
      <c r="F6291" s="101">
        <f t="shared" si="394"/>
        <v>7</v>
      </c>
      <c r="G6291" s="101" t="str">
        <f t="shared" si="395"/>
        <v>Off</v>
      </c>
    </row>
    <row r="6292" spans="2:7" x14ac:dyDescent="0.35">
      <c r="B6292" s="3">
        <v>46284.833333318093</v>
      </c>
      <c r="C6292" s="84">
        <v>0</v>
      </c>
      <c r="D6292" s="76">
        <f t="shared" si="392"/>
        <v>9</v>
      </c>
      <c r="E6292" s="76">
        <f t="shared" si="393"/>
        <v>20</v>
      </c>
      <c r="F6292" s="101">
        <f t="shared" si="394"/>
        <v>7</v>
      </c>
      <c r="G6292" s="101" t="str">
        <f t="shared" si="395"/>
        <v>Off</v>
      </c>
    </row>
    <row r="6293" spans="2:7" x14ac:dyDescent="0.35">
      <c r="B6293" s="3">
        <v>46284.874999984757</v>
      </c>
      <c r="C6293" s="84">
        <v>0</v>
      </c>
      <c r="D6293" s="76">
        <f t="shared" si="392"/>
        <v>9</v>
      </c>
      <c r="E6293" s="76">
        <f t="shared" si="393"/>
        <v>21</v>
      </c>
      <c r="F6293" s="101">
        <f t="shared" si="394"/>
        <v>7</v>
      </c>
      <c r="G6293" s="101" t="str">
        <f t="shared" si="395"/>
        <v>Off</v>
      </c>
    </row>
    <row r="6294" spans="2:7" x14ac:dyDescent="0.35">
      <c r="B6294" s="3">
        <v>46284.916666651421</v>
      </c>
      <c r="C6294" s="84">
        <v>0</v>
      </c>
      <c r="D6294" s="76">
        <f t="shared" si="392"/>
        <v>9</v>
      </c>
      <c r="E6294" s="76">
        <f t="shared" si="393"/>
        <v>22</v>
      </c>
      <c r="F6294" s="101">
        <f t="shared" si="394"/>
        <v>7</v>
      </c>
      <c r="G6294" s="101" t="str">
        <f t="shared" si="395"/>
        <v>Off</v>
      </c>
    </row>
    <row r="6295" spans="2:7" x14ac:dyDescent="0.35">
      <c r="B6295" s="3">
        <v>46284.958333318085</v>
      </c>
      <c r="C6295" s="84">
        <v>0</v>
      </c>
      <c r="D6295" s="76">
        <f t="shared" si="392"/>
        <v>9</v>
      </c>
      <c r="E6295" s="76">
        <f t="shared" si="393"/>
        <v>23</v>
      </c>
      <c r="F6295" s="101">
        <f t="shared" si="394"/>
        <v>7</v>
      </c>
      <c r="G6295" s="101" t="str">
        <f t="shared" si="395"/>
        <v>Off</v>
      </c>
    </row>
    <row r="6296" spans="2:7" x14ac:dyDescent="0.35">
      <c r="B6296" s="3">
        <v>46284.99999998475</v>
      </c>
      <c r="C6296" s="84">
        <v>0</v>
      </c>
      <c r="D6296" s="76">
        <f t="shared" si="392"/>
        <v>9</v>
      </c>
      <c r="E6296" s="76">
        <f t="shared" si="393"/>
        <v>0</v>
      </c>
      <c r="F6296" s="101">
        <f t="shared" si="394"/>
        <v>1</v>
      </c>
      <c r="G6296" s="101" t="str">
        <f t="shared" si="395"/>
        <v>Off</v>
      </c>
    </row>
    <row r="6297" spans="2:7" x14ac:dyDescent="0.35">
      <c r="B6297" s="3">
        <v>46285.041666651414</v>
      </c>
      <c r="C6297" s="84">
        <v>0</v>
      </c>
      <c r="D6297" s="76">
        <f t="shared" si="392"/>
        <v>9</v>
      </c>
      <c r="E6297" s="76">
        <f t="shared" si="393"/>
        <v>1</v>
      </c>
      <c r="F6297" s="101">
        <f t="shared" si="394"/>
        <v>1</v>
      </c>
      <c r="G6297" s="101" t="str">
        <f t="shared" si="395"/>
        <v>Off</v>
      </c>
    </row>
    <row r="6298" spans="2:7" x14ac:dyDescent="0.35">
      <c r="B6298" s="3">
        <v>46285.083333318078</v>
      </c>
      <c r="C6298" s="84">
        <v>0</v>
      </c>
      <c r="D6298" s="76">
        <f t="shared" si="392"/>
        <v>9</v>
      </c>
      <c r="E6298" s="76">
        <f t="shared" si="393"/>
        <v>2</v>
      </c>
      <c r="F6298" s="101">
        <f t="shared" si="394"/>
        <v>1</v>
      </c>
      <c r="G6298" s="101" t="str">
        <f t="shared" si="395"/>
        <v>Off</v>
      </c>
    </row>
    <row r="6299" spans="2:7" x14ac:dyDescent="0.35">
      <c r="B6299" s="3">
        <v>46285.124999984742</v>
      </c>
      <c r="C6299" s="84">
        <v>0</v>
      </c>
      <c r="D6299" s="76">
        <f t="shared" si="392"/>
        <v>9</v>
      </c>
      <c r="E6299" s="76">
        <f t="shared" si="393"/>
        <v>3</v>
      </c>
      <c r="F6299" s="101">
        <f t="shared" si="394"/>
        <v>1</v>
      </c>
      <c r="G6299" s="101" t="str">
        <f t="shared" si="395"/>
        <v>Off</v>
      </c>
    </row>
    <row r="6300" spans="2:7" x14ac:dyDescent="0.35">
      <c r="B6300" s="3">
        <v>46285.166666651407</v>
      </c>
      <c r="C6300" s="84">
        <v>0</v>
      </c>
      <c r="D6300" s="76">
        <f t="shared" si="392"/>
        <v>9</v>
      </c>
      <c r="E6300" s="76">
        <f t="shared" si="393"/>
        <v>4</v>
      </c>
      <c r="F6300" s="101">
        <f t="shared" si="394"/>
        <v>1</v>
      </c>
      <c r="G6300" s="101" t="str">
        <f t="shared" si="395"/>
        <v>Off</v>
      </c>
    </row>
    <row r="6301" spans="2:7" x14ac:dyDescent="0.35">
      <c r="B6301" s="3">
        <v>46285.208333318071</v>
      </c>
      <c r="C6301" s="84">
        <v>0</v>
      </c>
      <c r="D6301" s="76">
        <f t="shared" si="392"/>
        <v>9</v>
      </c>
      <c r="E6301" s="76">
        <f t="shared" si="393"/>
        <v>5</v>
      </c>
      <c r="F6301" s="101">
        <f t="shared" si="394"/>
        <v>1</v>
      </c>
      <c r="G6301" s="101" t="str">
        <f t="shared" si="395"/>
        <v>Off</v>
      </c>
    </row>
    <row r="6302" spans="2:7" x14ac:dyDescent="0.35">
      <c r="B6302" s="3">
        <v>46285.249999984735</v>
      </c>
      <c r="C6302" s="84">
        <v>0</v>
      </c>
      <c r="D6302" s="76">
        <f t="shared" si="392"/>
        <v>9</v>
      </c>
      <c r="E6302" s="76">
        <f t="shared" si="393"/>
        <v>6</v>
      </c>
      <c r="F6302" s="101">
        <f t="shared" si="394"/>
        <v>1</v>
      </c>
      <c r="G6302" s="101" t="str">
        <f t="shared" si="395"/>
        <v>Off</v>
      </c>
    </row>
    <row r="6303" spans="2:7" x14ac:dyDescent="0.35">
      <c r="B6303" s="3">
        <v>46285.291666651399</v>
      </c>
      <c r="C6303" s="84">
        <v>0.19977373553147501</v>
      </c>
      <c r="D6303" s="76">
        <f t="shared" si="392"/>
        <v>9</v>
      </c>
      <c r="E6303" s="76">
        <f t="shared" si="393"/>
        <v>7</v>
      </c>
      <c r="F6303" s="101">
        <f t="shared" si="394"/>
        <v>1</v>
      </c>
      <c r="G6303" s="101" t="str">
        <f t="shared" si="395"/>
        <v>Off</v>
      </c>
    </row>
    <row r="6304" spans="2:7" x14ac:dyDescent="0.35">
      <c r="B6304" s="3">
        <v>46285.333333318064</v>
      </c>
      <c r="C6304" s="84">
        <v>10.505390078717703</v>
      </c>
      <c r="D6304" s="76">
        <f t="shared" si="392"/>
        <v>9</v>
      </c>
      <c r="E6304" s="76">
        <f t="shared" si="393"/>
        <v>8</v>
      </c>
      <c r="F6304" s="101">
        <f t="shared" si="394"/>
        <v>1</v>
      </c>
      <c r="G6304" s="101" t="str">
        <f t="shared" si="395"/>
        <v>Off</v>
      </c>
    </row>
    <row r="6305" spans="2:7" x14ac:dyDescent="0.35">
      <c r="B6305" s="3">
        <v>46285.374999984728</v>
      </c>
      <c r="C6305" s="84">
        <v>18.29185952340038</v>
      </c>
      <c r="D6305" s="76">
        <f t="shared" si="392"/>
        <v>9</v>
      </c>
      <c r="E6305" s="76">
        <f t="shared" si="393"/>
        <v>9</v>
      </c>
      <c r="F6305" s="101">
        <f t="shared" si="394"/>
        <v>1</v>
      </c>
      <c r="G6305" s="101" t="str">
        <f t="shared" si="395"/>
        <v>Off</v>
      </c>
    </row>
    <row r="6306" spans="2:7" x14ac:dyDescent="0.35">
      <c r="B6306" s="3">
        <v>46285.416666651392</v>
      </c>
      <c r="C6306" s="84">
        <v>19.563302265419136</v>
      </c>
      <c r="D6306" s="76">
        <f t="shared" si="392"/>
        <v>9</v>
      </c>
      <c r="E6306" s="76">
        <f t="shared" si="393"/>
        <v>10</v>
      </c>
      <c r="F6306" s="101">
        <f t="shared" si="394"/>
        <v>1</v>
      </c>
      <c r="G6306" s="101" t="str">
        <f t="shared" si="395"/>
        <v>Off</v>
      </c>
    </row>
    <row r="6307" spans="2:7" x14ac:dyDescent="0.35">
      <c r="B6307" s="3">
        <v>46285.458333318056</v>
      </c>
      <c r="C6307" s="84">
        <v>19.381654988906199</v>
      </c>
      <c r="D6307" s="76">
        <f t="shared" si="392"/>
        <v>9</v>
      </c>
      <c r="E6307" s="76">
        <f t="shared" si="393"/>
        <v>11</v>
      </c>
      <c r="F6307" s="101">
        <f t="shared" si="394"/>
        <v>1</v>
      </c>
      <c r="G6307" s="101" t="str">
        <f t="shared" si="395"/>
        <v>Off</v>
      </c>
    </row>
    <row r="6308" spans="2:7" x14ac:dyDescent="0.35">
      <c r="B6308" s="3">
        <v>46285.49999998472</v>
      </c>
      <c r="C6308" s="84">
        <v>14.246004191280422</v>
      </c>
      <c r="D6308" s="76">
        <f t="shared" si="392"/>
        <v>9</v>
      </c>
      <c r="E6308" s="76">
        <f t="shared" si="393"/>
        <v>12</v>
      </c>
      <c r="F6308" s="101">
        <f t="shared" si="394"/>
        <v>1</v>
      </c>
      <c r="G6308" s="101" t="str">
        <f t="shared" si="395"/>
        <v>Off</v>
      </c>
    </row>
    <row r="6309" spans="2:7" x14ac:dyDescent="0.35">
      <c r="B6309" s="3">
        <v>46285.541666651385</v>
      </c>
      <c r="C6309" s="84">
        <v>13.473527426570158</v>
      </c>
      <c r="D6309" s="76">
        <f t="shared" si="392"/>
        <v>9</v>
      </c>
      <c r="E6309" s="76">
        <f t="shared" si="393"/>
        <v>13</v>
      </c>
      <c r="F6309" s="101">
        <f t="shared" si="394"/>
        <v>1</v>
      </c>
      <c r="G6309" s="101" t="str">
        <f t="shared" si="395"/>
        <v>Off</v>
      </c>
    </row>
    <row r="6310" spans="2:7" x14ac:dyDescent="0.35">
      <c r="B6310" s="3">
        <v>46285.583333318049</v>
      </c>
      <c r="C6310" s="84">
        <v>13.541977992101796</v>
      </c>
      <c r="D6310" s="76">
        <f t="shared" si="392"/>
        <v>9</v>
      </c>
      <c r="E6310" s="76">
        <f t="shared" si="393"/>
        <v>14</v>
      </c>
      <c r="F6310" s="101">
        <f t="shared" si="394"/>
        <v>1</v>
      </c>
      <c r="G6310" s="101" t="str">
        <f t="shared" si="395"/>
        <v>Off</v>
      </c>
    </row>
    <row r="6311" spans="2:7" x14ac:dyDescent="0.35">
      <c r="B6311" s="3">
        <v>46285.624999984713</v>
      </c>
      <c r="C6311" s="84">
        <v>19.160159603186205</v>
      </c>
      <c r="D6311" s="76">
        <f t="shared" si="392"/>
        <v>9</v>
      </c>
      <c r="E6311" s="76">
        <f t="shared" si="393"/>
        <v>15</v>
      </c>
      <c r="F6311" s="101">
        <f t="shared" si="394"/>
        <v>1</v>
      </c>
      <c r="G6311" s="101" t="str">
        <f t="shared" si="395"/>
        <v>Off</v>
      </c>
    </row>
    <row r="6312" spans="2:7" x14ac:dyDescent="0.35">
      <c r="B6312" s="3">
        <v>46285.666666651377</v>
      </c>
      <c r="C6312" s="84">
        <v>3.0964564878588186</v>
      </c>
      <c r="D6312" s="76">
        <f t="shared" si="392"/>
        <v>9</v>
      </c>
      <c r="E6312" s="76">
        <f t="shared" si="393"/>
        <v>16</v>
      </c>
      <c r="F6312" s="101">
        <f t="shared" si="394"/>
        <v>1</v>
      </c>
      <c r="G6312" s="101" t="str">
        <f t="shared" si="395"/>
        <v>Off</v>
      </c>
    </row>
    <row r="6313" spans="2:7" x14ac:dyDescent="0.35">
      <c r="B6313" s="3">
        <v>46285.708333318042</v>
      </c>
      <c r="C6313" s="84">
        <v>16.566549925012101</v>
      </c>
      <c r="D6313" s="76">
        <f t="shared" si="392"/>
        <v>9</v>
      </c>
      <c r="E6313" s="76">
        <f t="shared" si="393"/>
        <v>17</v>
      </c>
      <c r="F6313" s="101">
        <f t="shared" si="394"/>
        <v>1</v>
      </c>
      <c r="G6313" s="101" t="str">
        <f t="shared" si="395"/>
        <v>Off</v>
      </c>
    </row>
    <row r="6314" spans="2:7" x14ac:dyDescent="0.35">
      <c r="B6314" s="3">
        <v>46285.749999984706</v>
      </c>
      <c r="C6314" s="84">
        <v>0.9696598854965427</v>
      </c>
      <c r="D6314" s="76">
        <f t="shared" si="392"/>
        <v>9</v>
      </c>
      <c r="E6314" s="76">
        <f t="shared" si="393"/>
        <v>18</v>
      </c>
      <c r="F6314" s="101">
        <f t="shared" si="394"/>
        <v>1</v>
      </c>
      <c r="G6314" s="101" t="str">
        <f t="shared" si="395"/>
        <v>Off</v>
      </c>
    </row>
    <row r="6315" spans="2:7" x14ac:dyDescent="0.35">
      <c r="B6315" s="3">
        <v>46285.79166665137</v>
      </c>
      <c r="C6315" s="84">
        <v>0</v>
      </c>
      <c r="D6315" s="76">
        <f t="shared" si="392"/>
        <v>9</v>
      </c>
      <c r="E6315" s="76">
        <f t="shared" si="393"/>
        <v>19</v>
      </c>
      <c r="F6315" s="101">
        <f t="shared" si="394"/>
        <v>1</v>
      </c>
      <c r="G6315" s="101" t="str">
        <f t="shared" si="395"/>
        <v>Off</v>
      </c>
    </row>
    <row r="6316" spans="2:7" x14ac:dyDescent="0.35">
      <c r="B6316" s="3">
        <v>46285.833333318034</v>
      </c>
      <c r="C6316" s="84">
        <v>0</v>
      </c>
      <c r="D6316" s="76">
        <f t="shared" si="392"/>
        <v>9</v>
      </c>
      <c r="E6316" s="76">
        <f t="shared" si="393"/>
        <v>20</v>
      </c>
      <c r="F6316" s="101">
        <f t="shared" si="394"/>
        <v>1</v>
      </c>
      <c r="G6316" s="101" t="str">
        <f t="shared" si="395"/>
        <v>Off</v>
      </c>
    </row>
    <row r="6317" spans="2:7" x14ac:dyDescent="0.35">
      <c r="B6317" s="3">
        <v>46285.874999984699</v>
      </c>
      <c r="C6317" s="84">
        <v>0</v>
      </c>
      <c r="D6317" s="76">
        <f t="shared" si="392"/>
        <v>9</v>
      </c>
      <c r="E6317" s="76">
        <f t="shared" si="393"/>
        <v>21</v>
      </c>
      <c r="F6317" s="101">
        <f t="shared" si="394"/>
        <v>1</v>
      </c>
      <c r="G6317" s="101" t="str">
        <f t="shared" si="395"/>
        <v>Off</v>
      </c>
    </row>
    <row r="6318" spans="2:7" x14ac:dyDescent="0.35">
      <c r="B6318" s="3">
        <v>46285.916666651363</v>
      </c>
      <c r="C6318" s="84">
        <v>0</v>
      </c>
      <c r="D6318" s="76">
        <f t="shared" si="392"/>
        <v>9</v>
      </c>
      <c r="E6318" s="76">
        <f t="shared" si="393"/>
        <v>22</v>
      </c>
      <c r="F6318" s="101">
        <f t="shared" si="394"/>
        <v>1</v>
      </c>
      <c r="G6318" s="101" t="str">
        <f t="shared" si="395"/>
        <v>Off</v>
      </c>
    </row>
    <row r="6319" spans="2:7" x14ac:dyDescent="0.35">
      <c r="B6319" s="3">
        <v>46285.958333318027</v>
      </c>
      <c r="C6319" s="84">
        <v>0</v>
      </c>
      <c r="D6319" s="76">
        <f t="shared" si="392"/>
        <v>9</v>
      </c>
      <c r="E6319" s="76">
        <f t="shared" si="393"/>
        <v>23</v>
      </c>
      <c r="F6319" s="101">
        <f t="shared" si="394"/>
        <v>1</v>
      </c>
      <c r="G6319" s="101" t="str">
        <f t="shared" si="395"/>
        <v>Off</v>
      </c>
    </row>
    <row r="6320" spans="2:7" x14ac:dyDescent="0.35">
      <c r="B6320" s="3">
        <v>46285.999999984691</v>
      </c>
      <c r="C6320" s="84">
        <v>0</v>
      </c>
      <c r="D6320" s="76">
        <f t="shared" si="392"/>
        <v>9</v>
      </c>
      <c r="E6320" s="76">
        <f t="shared" si="393"/>
        <v>0</v>
      </c>
      <c r="F6320" s="101">
        <f t="shared" si="394"/>
        <v>2</v>
      </c>
      <c r="G6320" s="101" t="str">
        <f t="shared" si="395"/>
        <v>Off</v>
      </c>
    </row>
    <row r="6321" spans="2:7" x14ac:dyDescent="0.35">
      <c r="B6321" s="3">
        <v>46286.041666651356</v>
      </c>
      <c r="C6321" s="84">
        <v>0</v>
      </c>
      <c r="D6321" s="76">
        <f t="shared" si="392"/>
        <v>9</v>
      </c>
      <c r="E6321" s="76">
        <f t="shared" si="393"/>
        <v>1</v>
      </c>
      <c r="F6321" s="101">
        <f t="shared" si="394"/>
        <v>2</v>
      </c>
      <c r="G6321" s="101" t="str">
        <f t="shared" si="395"/>
        <v>Off</v>
      </c>
    </row>
    <row r="6322" spans="2:7" x14ac:dyDescent="0.35">
      <c r="B6322" s="3">
        <v>46286.08333331802</v>
      </c>
      <c r="C6322" s="84">
        <v>0</v>
      </c>
      <c r="D6322" s="76">
        <f t="shared" si="392"/>
        <v>9</v>
      </c>
      <c r="E6322" s="76">
        <f t="shared" si="393"/>
        <v>2</v>
      </c>
      <c r="F6322" s="101">
        <f t="shared" si="394"/>
        <v>2</v>
      </c>
      <c r="G6322" s="101" t="str">
        <f t="shared" si="395"/>
        <v>Off</v>
      </c>
    </row>
    <row r="6323" spans="2:7" x14ac:dyDescent="0.35">
      <c r="B6323" s="3">
        <v>46286.124999984684</v>
      </c>
      <c r="C6323" s="84">
        <v>0</v>
      </c>
      <c r="D6323" s="76">
        <f t="shared" si="392"/>
        <v>9</v>
      </c>
      <c r="E6323" s="76">
        <f t="shared" si="393"/>
        <v>3</v>
      </c>
      <c r="F6323" s="101">
        <f t="shared" si="394"/>
        <v>2</v>
      </c>
      <c r="G6323" s="101" t="str">
        <f t="shared" si="395"/>
        <v>Off</v>
      </c>
    </row>
    <row r="6324" spans="2:7" x14ac:dyDescent="0.35">
      <c r="B6324" s="3">
        <v>46286.166666651348</v>
      </c>
      <c r="C6324" s="84">
        <v>0</v>
      </c>
      <c r="D6324" s="76">
        <f t="shared" si="392"/>
        <v>9</v>
      </c>
      <c r="E6324" s="76">
        <f t="shared" si="393"/>
        <v>4</v>
      </c>
      <c r="F6324" s="101">
        <f t="shared" si="394"/>
        <v>2</v>
      </c>
      <c r="G6324" s="101" t="str">
        <f t="shared" si="395"/>
        <v>Off</v>
      </c>
    </row>
    <row r="6325" spans="2:7" x14ac:dyDescent="0.35">
      <c r="B6325" s="3">
        <v>46286.208333318013</v>
      </c>
      <c r="C6325" s="84">
        <v>0</v>
      </c>
      <c r="D6325" s="76">
        <f t="shared" si="392"/>
        <v>9</v>
      </c>
      <c r="E6325" s="76">
        <f t="shared" si="393"/>
        <v>5</v>
      </c>
      <c r="F6325" s="101">
        <f t="shared" si="394"/>
        <v>2</v>
      </c>
      <c r="G6325" s="101" t="str">
        <f t="shared" si="395"/>
        <v>Off</v>
      </c>
    </row>
    <row r="6326" spans="2:7" x14ac:dyDescent="0.35">
      <c r="B6326" s="3">
        <v>46286.249999984677</v>
      </c>
      <c r="C6326" s="84">
        <v>0</v>
      </c>
      <c r="D6326" s="76">
        <f t="shared" si="392"/>
        <v>9</v>
      </c>
      <c r="E6326" s="76">
        <f t="shared" si="393"/>
        <v>6</v>
      </c>
      <c r="F6326" s="101">
        <f t="shared" si="394"/>
        <v>2</v>
      </c>
      <c r="G6326" s="101" t="str">
        <f t="shared" si="395"/>
        <v>Off</v>
      </c>
    </row>
    <row r="6327" spans="2:7" x14ac:dyDescent="0.35">
      <c r="B6327" s="3">
        <v>46286.291666651341</v>
      </c>
      <c r="C6327" s="84">
        <v>0</v>
      </c>
      <c r="D6327" s="76">
        <f t="shared" si="392"/>
        <v>9</v>
      </c>
      <c r="E6327" s="76">
        <f t="shared" si="393"/>
        <v>7</v>
      </c>
      <c r="F6327" s="101">
        <f t="shared" si="394"/>
        <v>2</v>
      </c>
      <c r="G6327" s="101" t="str">
        <f t="shared" si="395"/>
        <v>Off</v>
      </c>
    </row>
    <row r="6328" spans="2:7" x14ac:dyDescent="0.35">
      <c r="B6328" s="3">
        <v>46286.333333318005</v>
      </c>
      <c r="C6328" s="84">
        <v>0.67686026926132448</v>
      </c>
      <c r="D6328" s="76">
        <f t="shared" si="392"/>
        <v>9</v>
      </c>
      <c r="E6328" s="76">
        <f t="shared" si="393"/>
        <v>8</v>
      </c>
      <c r="F6328" s="101">
        <f t="shared" si="394"/>
        <v>2</v>
      </c>
      <c r="G6328" s="101" t="str">
        <f t="shared" si="395"/>
        <v>On</v>
      </c>
    </row>
    <row r="6329" spans="2:7" x14ac:dyDescent="0.35">
      <c r="B6329" s="3">
        <v>46286.37499998467</v>
      </c>
      <c r="C6329" s="84">
        <v>1.4105835122864485</v>
      </c>
      <c r="D6329" s="76">
        <f t="shared" si="392"/>
        <v>9</v>
      </c>
      <c r="E6329" s="76">
        <f t="shared" si="393"/>
        <v>9</v>
      </c>
      <c r="F6329" s="101">
        <f t="shared" si="394"/>
        <v>2</v>
      </c>
      <c r="G6329" s="101" t="str">
        <f t="shared" si="395"/>
        <v>On</v>
      </c>
    </row>
    <row r="6330" spans="2:7" x14ac:dyDescent="0.35">
      <c r="B6330" s="3">
        <v>46286.416666651334</v>
      </c>
      <c r="C6330" s="84">
        <v>2.2385546649251795</v>
      </c>
      <c r="D6330" s="76">
        <f t="shared" si="392"/>
        <v>9</v>
      </c>
      <c r="E6330" s="76">
        <f t="shared" si="393"/>
        <v>10</v>
      </c>
      <c r="F6330" s="101">
        <f t="shared" si="394"/>
        <v>2</v>
      </c>
      <c r="G6330" s="101" t="str">
        <f t="shared" si="395"/>
        <v>On</v>
      </c>
    </row>
    <row r="6331" spans="2:7" x14ac:dyDescent="0.35">
      <c r="B6331" s="3">
        <v>46286.458333317998</v>
      </c>
      <c r="C6331" s="84">
        <v>5.7941641225976888</v>
      </c>
      <c r="D6331" s="76">
        <f t="shared" si="392"/>
        <v>9</v>
      </c>
      <c r="E6331" s="76">
        <f t="shared" si="393"/>
        <v>11</v>
      </c>
      <c r="F6331" s="101">
        <f t="shared" si="394"/>
        <v>2</v>
      </c>
      <c r="G6331" s="101" t="str">
        <f t="shared" si="395"/>
        <v>On</v>
      </c>
    </row>
    <row r="6332" spans="2:7" x14ac:dyDescent="0.35">
      <c r="B6332" s="3">
        <v>46286.499999984662</v>
      </c>
      <c r="C6332" s="84">
        <v>8.1836912881440327</v>
      </c>
      <c r="D6332" s="76">
        <f t="shared" si="392"/>
        <v>9</v>
      </c>
      <c r="E6332" s="76">
        <f t="shared" si="393"/>
        <v>12</v>
      </c>
      <c r="F6332" s="101">
        <f t="shared" si="394"/>
        <v>2</v>
      </c>
      <c r="G6332" s="101" t="str">
        <f t="shared" si="395"/>
        <v>On</v>
      </c>
    </row>
    <row r="6333" spans="2:7" x14ac:dyDescent="0.35">
      <c r="B6333" s="3">
        <v>46286.541666651327</v>
      </c>
      <c r="C6333" s="84">
        <v>8.4765965207085383</v>
      </c>
      <c r="D6333" s="76">
        <f t="shared" si="392"/>
        <v>9</v>
      </c>
      <c r="E6333" s="76">
        <f t="shared" si="393"/>
        <v>13</v>
      </c>
      <c r="F6333" s="101">
        <f t="shared" si="394"/>
        <v>2</v>
      </c>
      <c r="G6333" s="101" t="str">
        <f t="shared" si="395"/>
        <v>On</v>
      </c>
    </row>
    <row r="6334" spans="2:7" x14ac:dyDescent="0.35">
      <c r="B6334" s="3">
        <v>46286.583333317991</v>
      </c>
      <c r="C6334" s="84">
        <v>11.108597681596123</v>
      </c>
      <c r="D6334" s="76">
        <f t="shared" si="392"/>
        <v>9</v>
      </c>
      <c r="E6334" s="76">
        <f t="shared" si="393"/>
        <v>14</v>
      </c>
      <c r="F6334" s="101">
        <f t="shared" si="394"/>
        <v>2</v>
      </c>
      <c r="G6334" s="101" t="str">
        <f t="shared" si="395"/>
        <v>On</v>
      </c>
    </row>
    <row r="6335" spans="2:7" x14ac:dyDescent="0.35">
      <c r="B6335" s="3">
        <v>46286.624999984655</v>
      </c>
      <c r="C6335" s="84">
        <v>8.9318512917251045</v>
      </c>
      <c r="D6335" s="76">
        <f t="shared" si="392"/>
        <v>9</v>
      </c>
      <c r="E6335" s="76">
        <f t="shared" si="393"/>
        <v>15</v>
      </c>
      <c r="F6335" s="101">
        <f t="shared" si="394"/>
        <v>2</v>
      </c>
      <c r="G6335" s="101" t="str">
        <f t="shared" si="395"/>
        <v>On</v>
      </c>
    </row>
    <row r="6336" spans="2:7" x14ac:dyDescent="0.35">
      <c r="B6336" s="3">
        <v>46286.666666651319</v>
      </c>
      <c r="C6336" s="84">
        <v>6.2559072591466443</v>
      </c>
      <c r="D6336" s="76">
        <f t="shared" si="392"/>
        <v>9</v>
      </c>
      <c r="E6336" s="76">
        <f t="shared" si="393"/>
        <v>16</v>
      </c>
      <c r="F6336" s="101">
        <f t="shared" si="394"/>
        <v>2</v>
      </c>
      <c r="G6336" s="101" t="str">
        <f t="shared" si="395"/>
        <v>On</v>
      </c>
    </row>
    <row r="6337" spans="2:7" x14ac:dyDescent="0.35">
      <c r="B6337" s="3">
        <v>46286.708333317983</v>
      </c>
      <c r="C6337" s="84">
        <v>5.8703420519537417</v>
      </c>
      <c r="D6337" s="76">
        <f t="shared" si="392"/>
        <v>9</v>
      </c>
      <c r="E6337" s="76">
        <f t="shared" si="393"/>
        <v>17</v>
      </c>
      <c r="F6337" s="101">
        <f t="shared" si="394"/>
        <v>2</v>
      </c>
      <c r="G6337" s="101" t="str">
        <f t="shared" si="395"/>
        <v>On</v>
      </c>
    </row>
    <row r="6338" spans="2:7" x14ac:dyDescent="0.35">
      <c r="B6338" s="3">
        <v>46286.749999984648</v>
      </c>
      <c r="C6338" s="84">
        <v>0.23954369383245511</v>
      </c>
      <c r="D6338" s="76">
        <f t="shared" si="392"/>
        <v>9</v>
      </c>
      <c r="E6338" s="76">
        <f t="shared" si="393"/>
        <v>18</v>
      </c>
      <c r="F6338" s="101">
        <f t="shared" si="394"/>
        <v>2</v>
      </c>
      <c r="G6338" s="101" t="str">
        <f t="shared" si="395"/>
        <v>On</v>
      </c>
    </row>
    <row r="6339" spans="2:7" x14ac:dyDescent="0.35">
      <c r="B6339" s="3">
        <v>46286.791666651312</v>
      </c>
      <c r="C6339" s="84">
        <v>0</v>
      </c>
      <c r="D6339" s="76">
        <f t="shared" si="392"/>
        <v>9</v>
      </c>
      <c r="E6339" s="76">
        <f t="shared" si="393"/>
        <v>19</v>
      </c>
      <c r="F6339" s="101">
        <f t="shared" si="394"/>
        <v>2</v>
      </c>
      <c r="G6339" s="101" t="str">
        <f t="shared" si="395"/>
        <v>On</v>
      </c>
    </row>
    <row r="6340" spans="2:7" x14ac:dyDescent="0.35">
      <c r="B6340" s="3">
        <v>46286.833333317976</v>
      </c>
      <c r="C6340" s="84">
        <v>0</v>
      </c>
      <c r="D6340" s="76">
        <f t="shared" si="392"/>
        <v>9</v>
      </c>
      <c r="E6340" s="76">
        <f t="shared" si="393"/>
        <v>20</v>
      </c>
      <c r="F6340" s="101">
        <f t="shared" si="394"/>
        <v>2</v>
      </c>
      <c r="G6340" s="101" t="str">
        <f t="shared" si="395"/>
        <v>On</v>
      </c>
    </row>
    <row r="6341" spans="2:7" x14ac:dyDescent="0.35">
      <c r="B6341" s="3">
        <v>46286.87499998464</v>
      </c>
      <c r="C6341" s="84">
        <v>0</v>
      </c>
      <c r="D6341" s="76">
        <f t="shared" si="392"/>
        <v>9</v>
      </c>
      <c r="E6341" s="76">
        <f t="shared" si="393"/>
        <v>21</v>
      </c>
      <c r="F6341" s="101">
        <f t="shared" si="394"/>
        <v>2</v>
      </c>
      <c r="G6341" s="101" t="str">
        <f t="shared" si="395"/>
        <v>On</v>
      </c>
    </row>
    <row r="6342" spans="2:7" x14ac:dyDescent="0.35">
      <c r="B6342" s="3">
        <v>46286.916666651305</v>
      </c>
      <c r="C6342" s="84">
        <v>0</v>
      </c>
      <c r="D6342" s="76">
        <f t="shared" si="392"/>
        <v>9</v>
      </c>
      <c r="E6342" s="76">
        <f t="shared" si="393"/>
        <v>22</v>
      </c>
      <c r="F6342" s="101">
        <f t="shared" si="394"/>
        <v>2</v>
      </c>
      <c r="G6342" s="101" t="str">
        <f t="shared" si="395"/>
        <v>On</v>
      </c>
    </row>
    <row r="6343" spans="2:7" x14ac:dyDescent="0.35">
      <c r="B6343" s="3">
        <v>46286.958333317969</v>
      </c>
      <c r="C6343" s="84">
        <v>0</v>
      </c>
      <c r="D6343" s="76">
        <f t="shared" si="392"/>
        <v>9</v>
      </c>
      <c r="E6343" s="76">
        <f t="shared" si="393"/>
        <v>23</v>
      </c>
      <c r="F6343" s="101">
        <f t="shared" si="394"/>
        <v>2</v>
      </c>
      <c r="G6343" s="101" t="str">
        <f t="shared" si="395"/>
        <v>On</v>
      </c>
    </row>
    <row r="6344" spans="2:7" x14ac:dyDescent="0.35">
      <c r="B6344" s="3">
        <v>46286.999999984633</v>
      </c>
      <c r="C6344" s="84">
        <v>0</v>
      </c>
      <c r="D6344" s="76">
        <f t="shared" si="392"/>
        <v>9</v>
      </c>
      <c r="E6344" s="76">
        <f t="shared" si="393"/>
        <v>0</v>
      </c>
      <c r="F6344" s="101">
        <f t="shared" si="394"/>
        <v>3</v>
      </c>
      <c r="G6344" s="101" t="str">
        <f t="shared" si="395"/>
        <v>Off</v>
      </c>
    </row>
    <row r="6345" spans="2:7" x14ac:dyDescent="0.35">
      <c r="B6345" s="3">
        <v>46287.041666651297</v>
      </c>
      <c r="C6345" s="84">
        <v>0</v>
      </c>
      <c r="D6345" s="76">
        <f t="shared" ref="D6345:D6408" si="396">MONTH(B6345)</f>
        <v>9</v>
      </c>
      <c r="E6345" s="76">
        <f t="shared" si="393"/>
        <v>1</v>
      </c>
      <c r="F6345" s="101">
        <f t="shared" si="394"/>
        <v>3</v>
      </c>
      <c r="G6345" s="101" t="str">
        <f t="shared" si="395"/>
        <v>Off</v>
      </c>
    </row>
    <row r="6346" spans="2:7" x14ac:dyDescent="0.35">
      <c r="B6346" s="3">
        <v>46287.083333317962</v>
      </c>
      <c r="C6346" s="84">
        <v>0</v>
      </c>
      <c r="D6346" s="76">
        <f t="shared" si="396"/>
        <v>9</v>
      </c>
      <c r="E6346" s="76">
        <f t="shared" ref="E6346:E6409" si="397">HOUR(B6346)</f>
        <v>2</v>
      </c>
      <c r="F6346" s="101">
        <f t="shared" ref="F6346:F6409" si="398">WEEKDAY(B6346,1)</f>
        <v>3</v>
      </c>
      <c r="G6346" s="101" t="str">
        <f t="shared" ref="G6346:G6409" si="399">IF(OR(F6346=$F$6,F6346=$F$7),"Off",IF(E6346&lt;8,"Off","On"))</f>
        <v>Off</v>
      </c>
    </row>
    <row r="6347" spans="2:7" x14ac:dyDescent="0.35">
      <c r="B6347" s="3">
        <v>46287.124999984626</v>
      </c>
      <c r="C6347" s="84">
        <v>0</v>
      </c>
      <c r="D6347" s="76">
        <f t="shared" si="396"/>
        <v>9</v>
      </c>
      <c r="E6347" s="76">
        <f t="shared" si="397"/>
        <v>3</v>
      </c>
      <c r="F6347" s="101">
        <f t="shared" si="398"/>
        <v>3</v>
      </c>
      <c r="G6347" s="101" t="str">
        <f t="shared" si="399"/>
        <v>Off</v>
      </c>
    </row>
    <row r="6348" spans="2:7" x14ac:dyDescent="0.35">
      <c r="B6348" s="3">
        <v>46287.16666665129</v>
      </c>
      <c r="C6348" s="84">
        <v>0</v>
      </c>
      <c r="D6348" s="76">
        <f t="shared" si="396"/>
        <v>9</v>
      </c>
      <c r="E6348" s="76">
        <f t="shared" si="397"/>
        <v>4</v>
      </c>
      <c r="F6348" s="101">
        <f t="shared" si="398"/>
        <v>3</v>
      </c>
      <c r="G6348" s="101" t="str">
        <f t="shared" si="399"/>
        <v>Off</v>
      </c>
    </row>
    <row r="6349" spans="2:7" x14ac:dyDescent="0.35">
      <c r="B6349" s="3">
        <v>46287.208333317954</v>
      </c>
      <c r="C6349" s="84">
        <v>0</v>
      </c>
      <c r="D6349" s="76">
        <f t="shared" si="396"/>
        <v>9</v>
      </c>
      <c r="E6349" s="76">
        <f t="shared" si="397"/>
        <v>5</v>
      </c>
      <c r="F6349" s="101">
        <f t="shared" si="398"/>
        <v>3</v>
      </c>
      <c r="G6349" s="101" t="str">
        <f t="shared" si="399"/>
        <v>Off</v>
      </c>
    </row>
    <row r="6350" spans="2:7" x14ac:dyDescent="0.35">
      <c r="B6350" s="3">
        <v>46287.249999984619</v>
      </c>
      <c r="C6350" s="84">
        <v>0</v>
      </c>
      <c r="D6350" s="76">
        <f t="shared" si="396"/>
        <v>9</v>
      </c>
      <c r="E6350" s="76">
        <f t="shared" si="397"/>
        <v>6</v>
      </c>
      <c r="F6350" s="101">
        <f t="shared" si="398"/>
        <v>3</v>
      </c>
      <c r="G6350" s="101" t="str">
        <f t="shared" si="399"/>
        <v>Off</v>
      </c>
    </row>
    <row r="6351" spans="2:7" x14ac:dyDescent="0.35">
      <c r="B6351" s="3">
        <v>46287.291666651283</v>
      </c>
      <c r="C6351" s="84">
        <v>0</v>
      </c>
      <c r="D6351" s="76">
        <f t="shared" si="396"/>
        <v>9</v>
      </c>
      <c r="E6351" s="76">
        <f t="shared" si="397"/>
        <v>7</v>
      </c>
      <c r="F6351" s="101">
        <f t="shared" si="398"/>
        <v>3</v>
      </c>
      <c r="G6351" s="101" t="str">
        <f t="shared" si="399"/>
        <v>Off</v>
      </c>
    </row>
    <row r="6352" spans="2:7" x14ac:dyDescent="0.35">
      <c r="B6352" s="3">
        <v>46287.333333317947</v>
      </c>
      <c r="C6352" s="84">
        <v>0</v>
      </c>
      <c r="D6352" s="76">
        <f t="shared" si="396"/>
        <v>9</v>
      </c>
      <c r="E6352" s="76">
        <f t="shared" si="397"/>
        <v>8</v>
      </c>
      <c r="F6352" s="101">
        <f t="shared" si="398"/>
        <v>3</v>
      </c>
      <c r="G6352" s="101" t="str">
        <f t="shared" si="399"/>
        <v>On</v>
      </c>
    </row>
    <row r="6353" spans="2:7" x14ac:dyDescent="0.35">
      <c r="B6353" s="3">
        <v>46287.374999984611</v>
      </c>
      <c r="C6353" s="84">
        <v>6.4999550315544594</v>
      </c>
      <c r="D6353" s="76">
        <f t="shared" si="396"/>
        <v>9</v>
      </c>
      <c r="E6353" s="76">
        <f t="shared" si="397"/>
        <v>9</v>
      </c>
      <c r="F6353" s="101">
        <f t="shared" si="398"/>
        <v>3</v>
      </c>
      <c r="G6353" s="101" t="str">
        <f t="shared" si="399"/>
        <v>On</v>
      </c>
    </row>
    <row r="6354" spans="2:7" x14ac:dyDescent="0.35">
      <c r="B6354" s="3">
        <v>46287.416666651276</v>
      </c>
      <c r="C6354" s="84">
        <v>7.0978558655847221</v>
      </c>
      <c r="D6354" s="76">
        <f t="shared" si="396"/>
        <v>9</v>
      </c>
      <c r="E6354" s="76">
        <f t="shared" si="397"/>
        <v>10</v>
      </c>
      <c r="F6354" s="101">
        <f t="shared" si="398"/>
        <v>3</v>
      </c>
      <c r="G6354" s="101" t="str">
        <f t="shared" si="399"/>
        <v>On</v>
      </c>
    </row>
    <row r="6355" spans="2:7" x14ac:dyDescent="0.35">
      <c r="B6355" s="3">
        <v>46287.45833331794</v>
      </c>
      <c r="C6355" s="84">
        <v>11.05870443857437</v>
      </c>
      <c r="D6355" s="76">
        <f t="shared" si="396"/>
        <v>9</v>
      </c>
      <c r="E6355" s="76">
        <f t="shared" si="397"/>
        <v>11</v>
      </c>
      <c r="F6355" s="101">
        <f t="shared" si="398"/>
        <v>3</v>
      </c>
      <c r="G6355" s="101" t="str">
        <f t="shared" si="399"/>
        <v>On</v>
      </c>
    </row>
    <row r="6356" spans="2:7" x14ac:dyDescent="0.35">
      <c r="B6356" s="3">
        <v>46287.499999984604</v>
      </c>
      <c r="C6356" s="84">
        <v>10.051961673840072</v>
      </c>
      <c r="D6356" s="76">
        <f t="shared" si="396"/>
        <v>9</v>
      </c>
      <c r="E6356" s="76">
        <f t="shared" si="397"/>
        <v>12</v>
      </c>
      <c r="F6356" s="101">
        <f t="shared" si="398"/>
        <v>3</v>
      </c>
      <c r="G6356" s="101" t="str">
        <f t="shared" si="399"/>
        <v>On</v>
      </c>
    </row>
    <row r="6357" spans="2:7" x14ac:dyDescent="0.35">
      <c r="B6357" s="3">
        <v>46287.541666651268</v>
      </c>
      <c r="C6357" s="84">
        <v>5.16484363178016</v>
      </c>
      <c r="D6357" s="76">
        <f t="shared" si="396"/>
        <v>9</v>
      </c>
      <c r="E6357" s="76">
        <f t="shared" si="397"/>
        <v>13</v>
      </c>
      <c r="F6357" s="101">
        <f t="shared" si="398"/>
        <v>3</v>
      </c>
      <c r="G6357" s="101" t="str">
        <f t="shared" si="399"/>
        <v>On</v>
      </c>
    </row>
    <row r="6358" spans="2:7" x14ac:dyDescent="0.35">
      <c r="B6358" s="3">
        <v>46287.583333317933</v>
      </c>
      <c r="C6358" s="84">
        <v>2.6707147439628285</v>
      </c>
      <c r="D6358" s="76">
        <f t="shared" si="396"/>
        <v>9</v>
      </c>
      <c r="E6358" s="76">
        <f t="shared" si="397"/>
        <v>14</v>
      </c>
      <c r="F6358" s="101">
        <f t="shared" si="398"/>
        <v>3</v>
      </c>
      <c r="G6358" s="101" t="str">
        <f t="shared" si="399"/>
        <v>On</v>
      </c>
    </row>
    <row r="6359" spans="2:7" x14ac:dyDescent="0.35">
      <c r="B6359" s="3">
        <v>46287.624999984597</v>
      </c>
      <c r="C6359" s="84">
        <v>3.6136954033131836</v>
      </c>
      <c r="D6359" s="76">
        <f t="shared" si="396"/>
        <v>9</v>
      </c>
      <c r="E6359" s="76">
        <f t="shared" si="397"/>
        <v>15</v>
      </c>
      <c r="F6359" s="101">
        <f t="shared" si="398"/>
        <v>3</v>
      </c>
      <c r="G6359" s="101" t="str">
        <f t="shared" si="399"/>
        <v>On</v>
      </c>
    </row>
    <row r="6360" spans="2:7" x14ac:dyDescent="0.35">
      <c r="B6360" s="3">
        <v>46287.666666651261</v>
      </c>
      <c r="C6360" s="84">
        <v>4.4486009448805763</v>
      </c>
      <c r="D6360" s="76">
        <f t="shared" si="396"/>
        <v>9</v>
      </c>
      <c r="E6360" s="76">
        <f t="shared" si="397"/>
        <v>16</v>
      </c>
      <c r="F6360" s="101">
        <f t="shared" si="398"/>
        <v>3</v>
      </c>
      <c r="G6360" s="101" t="str">
        <f t="shared" si="399"/>
        <v>On</v>
      </c>
    </row>
    <row r="6361" spans="2:7" x14ac:dyDescent="0.35">
      <c r="B6361" s="3">
        <v>46287.708333317925</v>
      </c>
      <c r="C6361" s="84">
        <v>4.7830764193906425</v>
      </c>
      <c r="D6361" s="76">
        <f t="shared" si="396"/>
        <v>9</v>
      </c>
      <c r="E6361" s="76">
        <f t="shared" si="397"/>
        <v>17</v>
      </c>
      <c r="F6361" s="101">
        <f t="shared" si="398"/>
        <v>3</v>
      </c>
      <c r="G6361" s="101" t="str">
        <f t="shared" si="399"/>
        <v>On</v>
      </c>
    </row>
    <row r="6362" spans="2:7" x14ac:dyDescent="0.35">
      <c r="B6362" s="3">
        <v>46287.74999998459</v>
      </c>
      <c r="C6362" s="84">
        <v>1.457957586074927</v>
      </c>
      <c r="D6362" s="76">
        <f t="shared" si="396"/>
        <v>9</v>
      </c>
      <c r="E6362" s="76">
        <f t="shared" si="397"/>
        <v>18</v>
      </c>
      <c r="F6362" s="101">
        <f t="shared" si="398"/>
        <v>3</v>
      </c>
      <c r="G6362" s="101" t="str">
        <f t="shared" si="399"/>
        <v>On</v>
      </c>
    </row>
    <row r="6363" spans="2:7" x14ac:dyDescent="0.35">
      <c r="B6363" s="3">
        <v>46287.791666651254</v>
      </c>
      <c r="C6363" s="84">
        <v>0</v>
      </c>
      <c r="D6363" s="76">
        <f t="shared" si="396"/>
        <v>9</v>
      </c>
      <c r="E6363" s="76">
        <f t="shared" si="397"/>
        <v>19</v>
      </c>
      <c r="F6363" s="101">
        <f t="shared" si="398"/>
        <v>3</v>
      </c>
      <c r="G6363" s="101" t="str">
        <f t="shared" si="399"/>
        <v>On</v>
      </c>
    </row>
    <row r="6364" spans="2:7" x14ac:dyDescent="0.35">
      <c r="B6364" s="3">
        <v>46287.833333317918</v>
      </c>
      <c r="C6364" s="84">
        <v>0</v>
      </c>
      <c r="D6364" s="76">
        <f t="shared" si="396"/>
        <v>9</v>
      </c>
      <c r="E6364" s="76">
        <f t="shared" si="397"/>
        <v>20</v>
      </c>
      <c r="F6364" s="101">
        <f t="shared" si="398"/>
        <v>3</v>
      </c>
      <c r="G6364" s="101" t="str">
        <f t="shared" si="399"/>
        <v>On</v>
      </c>
    </row>
    <row r="6365" spans="2:7" x14ac:dyDescent="0.35">
      <c r="B6365" s="3">
        <v>46287.874999984582</v>
      </c>
      <c r="C6365" s="84">
        <v>0</v>
      </c>
      <c r="D6365" s="76">
        <f t="shared" si="396"/>
        <v>9</v>
      </c>
      <c r="E6365" s="76">
        <f t="shared" si="397"/>
        <v>21</v>
      </c>
      <c r="F6365" s="101">
        <f t="shared" si="398"/>
        <v>3</v>
      </c>
      <c r="G6365" s="101" t="str">
        <f t="shared" si="399"/>
        <v>On</v>
      </c>
    </row>
    <row r="6366" spans="2:7" x14ac:dyDescent="0.35">
      <c r="B6366" s="3">
        <v>46287.916666651246</v>
      </c>
      <c r="C6366" s="84">
        <v>0</v>
      </c>
      <c r="D6366" s="76">
        <f t="shared" si="396"/>
        <v>9</v>
      </c>
      <c r="E6366" s="76">
        <f t="shared" si="397"/>
        <v>22</v>
      </c>
      <c r="F6366" s="101">
        <f t="shared" si="398"/>
        <v>3</v>
      </c>
      <c r="G6366" s="101" t="str">
        <f t="shared" si="399"/>
        <v>On</v>
      </c>
    </row>
    <row r="6367" spans="2:7" x14ac:dyDescent="0.35">
      <c r="B6367" s="3">
        <v>46287.958333317911</v>
      </c>
      <c r="C6367" s="84">
        <v>0</v>
      </c>
      <c r="D6367" s="76">
        <f t="shared" si="396"/>
        <v>9</v>
      </c>
      <c r="E6367" s="76">
        <f t="shared" si="397"/>
        <v>23</v>
      </c>
      <c r="F6367" s="101">
        <f t="shared" si="398"/>
        <v>3</v>
      </c>
      <c r="G6367" s="101" t="str">
        <f t="shared" si="399"/>
        <v>On</v>
      </c>
    </row>
    <row r="6368" spans="2:7" x14ac:dyDescent="0.35">
      <c r="B6368" s="3">
        <v>46287.999999984575</v>
      </c>
      <c r="C6368" s="84">
        <v>0</v>
      </c>
      <c r="D6368" s="76">
        <f t="shared" si="396"/>
        <v>9</v>
      </c>
      <c r="E6368" s="76">
        <f t="shared" si="397"/>
        <v>0</v>
      </c>
      <c r="F6368" s="101">
        <f t="shared" si="398"/>
        <v>4</v>
      </c>
      <c r="G6368" s="101" t="str">
        <f t="shared" si="399"/>
        <v>Off</v>
      </c>
    </row>
    <row r="6369" spans="2:7" x14ac:dyDescent="0.35">
      <c r="B6369" s="3">
        <v>46288.041666651239</v>
      </c>
      <c r="C6369" s="84">
        <v>0</v>
      </c>
      <c r="D6369" s="76">
        <f t="shared" si="396"/>
        <v>9</v>
      </c>
      <c r="E6369" s="76">
        <f t="shared" si="397"/>
        <v>1</v>
      </c>
      <c r="F6369" s="101">
        <f t="shared" si="398"/>
        <v>4</v>
      </c>
      <c r="G6369" s="101" t="str">
        <f t="shared" si="399"/>
        <v>Off</v>
      </c>
    </row>
    <row r="6370" spans="2:7" x14ac:dyDescent="0.35">
      <c r="B6370" s="3">
        <v>46288.083333317903</v>
      </c>
      <c r="C6370" s="84">
        <v>0</v>
      </c>
      <c r="D6370" s="76">
        <f t="shared" si="396"/>
        <v>9</v>
      </c>
      <c r="E6370" s="76">
        <f t="shared" si="397"/>
        <v>2</v>
      </c>
      <c r="F6370" s="101">
        <f t="shared" si="398"/>
        <v>4</v>
      </c>
      <c r="G6370" s="101" t="str">
        <f t="shared" si="399"/>
        <v>Off</v>
      </c>
    </row>
    <row r="6371" spans="2:7" x14ac:dyDescent="0.35">
      <c r="B6371" s="3">
        <v>46288.124999984568</v>
      </c>
      <c r="C6371" s="84">
        <v>0</v>
      </c>
      <c r="D6371" s="76">
        <f t="shared" si="396"/>
        <v>9</v>
      </c>
      <c r="E6371" s="76">
        <f t="shared" si="397"/>
        <v>3</v>
      </c>
      <c r="F6371" s="101">
        <f t="shared" si="398"/>
        <v>4</v>
      </c>
      <c r="G6371" s="101" t="str">
        <f t="shared" si="399"/>
        <v>Off</v>
      </c>
    </row>
    <row r="6372" spans="2:7" x14ac:dyDescent="0.35">
      <c r="B6372" s="3">
        <v>46288.166666651232</v>
      </c>
      <c r="C6372" s="84">
        <v>0</v>
      </c>
      <c r="D6372" s="76">
        <f t="shared" si="396"/>
        <v>9</v>
      </c>
      <c r="E6372" s="76">
        <f t="shared" si="397"/>
        <v>4</v>
      </c>
      <c r="F6372" s="101">
        <f t="shared" si="398"/>
        <v>4</v>
      </c>
      <c r="G6372" s="101" t="str">
        <f t="shared" si="399"/>
        <v>Off</v>
      </c>
    </row>
    <row r="6373" spans="2:7" x14ac:dyDescent="0.35">
      <c r="B6373" s="3">
        <v>46288.208333317896</v>
      </c>
      <c r="C6373" s="84">
        <v>0</v>
      </c>
      <c r="D6373" s="76">
        <f t="shared" si="396"/>
        <v>9</v>
      </c>
      <c r="E6373" s="76">
        <f t="shared" si="397"/>
        <v>5</v>
      </c>
      <c r="F6373" s="101">
        <f t="shared" si="398"/>
        <v>4</v>
      </c>
      <c r="G6373" s="101" t="str">
        <f t="shared" si="399"/>
        <v>Off</v>
      </c>
    </row>
    <row r="6374" spans="2:7" x14ac:dyDescent="0.35">
      <c r="B6374" s="3">
        <v>46288.24999998456</v>
      </c>
      <c r="C6374" s="84">
        <v>0</v>
      </c>
      <c r="D6374" s="76">
        <f t="shared" si="396"/>
        <v>9</v>
      </c>
      <c r="E6374" s="76">
        <f t="shared" si="397"/>
        <v>6</v>
      </c>
      <c r="F6374" s="101">
        <f t="shared" si="398"/>
        <v>4</v>
      </c>
      <c r="G6374" s="101" t="str">
        <f t="shared" si="399"/>
        <v>Off</v>
      </c>
    </row>
    <row r="6375" spans="2:7" x14ac:dyDescent="0.35">
      <c r="B6375" s="3">
        <v>46288.291666651225</v>
      </c>
      <c r="C6375" s="84">
        <v>0.14300001366234771</v>
      </c>
      <c r="D6375" s="76">
        <f t="shared" si="396"/>
        <v>9</v>
      </c>
      <c r="E6375" s="76">
        <f t="shared" si="397"/>
        <v>7</v>
      </c>
      <c r="F6375" s="101">
        <f t="shared" si="398"/>
        <v>4</v>
      </c>
      <c r="G6375" s="101" t="str">
        <f t="shared" si="399"/>
        <v>Off</v>
      </c>
    </row>
    <row r="6376" spans="2:7" x14ac:dyDescent="0.35">
      <c r="B6376" s="3">
        <v>46288.333333317889</v>
      </c>
      <c r="C6376" s="84">
        <v>1.5881395165007188</v>
      </c>
      <c r="D6376" s="76">
        <f t="shared" si="396"/>
        <v>9</v>
      </c>
      <c r="E6376" s="76">
        <f t="shared" si="397"/>
        <v>8</v>
      </c>
      <c r="F6376" s="101">
        <f t="shared" si="398"/>
        <v>4</v>
      </c>
      <c r="G6376" s="101" t="str">
        <f t="shared" si="399"/>
        <v>On</v>
      </c>
    </row>
    <row r="6377" spans="2:7" x14ac:dyDescent="0.35">
      <c r="B6377" s="3">
        <v>46288.374999984553</v>
      </c>
      <c r="C6377" s="84">
        <v>6.7627226306732977</v>
      </c>
      <c r="D6377" s="76">
        <f t="shared" si="396"/>
        <v>9</v>
      </c>
      <c r="E6377" s="76">
        <f t="shared" si="397"/>
        <v>9</v>
      </c>
      <c r="F6377" s="101">
        <f t="shared" si="398"/>
        <v>4</v>
      </c>
      <c r="G6377" s="101" t="str">
        <f t="shared" si="399"/>
        <v>On</v>
      </c>
    </row>
    <row r="6378" spans="2:7" x14ac:dyDescent="0.35">
      <c r="B6378" s="3">
        <v>46288.416666651217</v>
      </c>
      <c r="C6378" s="84">
        <v>7.6700041082376558</v>
      </c>
      <c r="D6378" s="76">
        <f t="shared" si="396"/>
        <v>9</v>
      </c>
      <c r="E6378" s="76">
        <f t="shared" si="397"/>
        <v>10</v>
      </c>
      <c r="F6378" s="101">
        <f t="shared" si="398"/>
        <v>4</v>
      </c>
      <c r="G6378" s="101" t="str">
        <f t="shared" si="399"/>
        <v>On</v>
      </c>
    </row>
    <row r="6379" spans="2:7" x14ac:dyDescent="0.35">
      <c r="B6379" s="3">
        <v>46288.458333317882</v>
      </c>
      <c r="C6379" s="84">
        <v>7.9449083326124805</v>
      </c>
      <c r="D6379" s="76">
        <f t="shared" si="396"/>
        <v>9</v>
      </c>
      <c r="E6379" s="76">
        <f t="shared" si="397"/>
        <v>11</v>
      </c>
      <c r="F6379" s="101">
        <f t="shared" si="398"/>
        <v>4</v>
      </c>
      <c r="G6379" s="101" t="str">
        <f t="shared" si="399"/>
        <v>On</v>
      </c>
    </row>
    <row r="6380" spans="2:7" x14ac:dyDescent="0.35">
      <c r="B6380" s="3">
        <v>46288.499999984546</v>
      </c>
      <c r="C6380" s="84">
        <v>20.882997554927606</v>
      </c>
      <c r="D6380" s="76">
        <f t="shared" si="396"/>
        <v>9</v>
      </c>
      <c r="E6380" s="76">
        <f t="shared" si="397"/>
        <v>12</v>
      </c>
      <c r="F6380" s="101">
        <f t="shared" si="398"/>
        <v>4</v>
      </c>
      <c r="G6380" s="101" t="str">
        <f t="shared" si="399"/>
        <v>On</v>
      </c>
    </row>
    <row r="6381" spans="2:7" x14ac:dyDescent="0.35">
      <c r="B6381" s="3">
        <v>46288.54166665121</v>
      </c>
      <c r="C6381" s="84">
        <v>20.536237210821437</v>
      </c>
      <c r="D6381" s="76">
        <f t="shared" si="396"/>
        <v>9</v>
      </c>
      <c r="E6381" s="76">
        <f t="shared" si="397"/>
        <v>13</v>
      </c>
      <c r="F6381" s="101">
        <f t="shared" si="398"/>
        <v>4</v>
      </c>
      <c r="G6381" s="101" t="str">
        <f t="shared" si="399"/>
        <v>On</v>
      </c>
    </row>
    <row r="6382" spans="2:7" x14ac:dyDescent="0.35">
      <c r="B6382" s="3">
        <v>46288.583333317874</v>
      </c>
      <c r="C6382" s="84">
        <v>20.82283958615745</v>
      </c>
      <c r="D6382" s="76">
        <f t="shared" si="396"/>
        <v>9</v>
      </c>
      <c r="E6382" s="76">
        <f t="shared" si="397"/>
        <v>14</v>
      </c>
      <c r="F6382" s="101">
        <f t="shared" si="398"/>
        <v>4</v>
      </c>
      <c r="G6382" s="101" t="str">
        <f t="shared" si="399"/>
        <v>On</v>
      </c>
    </row>
    <row r="6383" spans="2:7" x14ac:dyDescent="0.35">
      <c r="B6383" s="3">
        <v>46288.624999984539</v>
      </c>
      <c r="C6383" s="84">
        <v>21.317351258257414</v>
      </c>
      <c r="D6383" s="76">
        <f t="shared" si="396"/>
        <v>9</v>
      </c>
      <c r="E6383" s="76">
        <f t="shared" si="397"/>
        <v>15</v>
      </c>
      <c r="F6383" s="101">
        <f t="shared" si="398"/>
        <v>4</v>
      </c>
      <c r="G6383" s="101" t="str">
        <f t="shared" si="399"/>
        <v>On</v>
      </c>
    </row>
    <row r="6384" spans="2:7" x14ac:dyDescent="0.35">
      <c r="B6384" s="3">
        <v>46288.666666651203</v>
      </c>
      <c r="C6384" s="84">
        <v>21.35383693220863</v>
      </c>
      <c r="D6384" s="76">
        <f t="shared" si="396"/>
        <v>9</v>
      </c>
      <c r="E6384" s="76">
        <f t="shared" si="397"/>
        <v>16</v>
      </c>
      <c r="F6384" s="101">
        <f t="shared" si="398"/>
        <v>4</v>
      </c>
      <c r="G6384" s="101" t="str">
        <f t="shared" si="399"/>
        <v>On</v>
      </c>
    </row>
    <row r="6385" spans="2:7" x14ac:dyDescent="0.35">
      <c r="B6385" s="3">
        <v>46288.708333317867</v>
      </c>
      <c r="C6385" s="84">
        <v>19.644285197865649</v>
      </c>
      <c r="D6385" s="76">
        <f t="shared" si="396"/>
        <v>9</v>
      </c>
      <c r="E6385" s="76">
        <f t="shared" si="397"/>
        <v>17</v>
      </c>
      <c r="F6385" s="101">
        <f t="shared" si="398"/>
        <v>4</v>
      </c>
      <c r="G6385" s="101" t="str">
        <f t="shared" si="399"/>
        <v>On</v>
      </c>
    </row>
    <row r="6386" spans="2:7" x14ac:dyDescent="0.35">
      <c r="B6386" s="3">
        <v>46288.749999984531</v>
      </c>
      <c r="C6386" s="84">
        <v>8.7928981906714867</v>
      </c>
      <c r="D6386" s="76">
        <f t="shared" si="396"/>
        <v>9</v>
      </c>
      <c r="E6386" s="76">
        <f t="shared" si="397"/>
        <v>18</v>
      </c>
      <c r="F6386" s="101">
        <f t="shared" si="398"/>
        <v>4</v>
      </c>
      <c r="G6386" s="101" t="str">
        <f t="shared" si="399"/>
        <v>On</v>
      </c>
    </row>
    <row r="6387" spans="2:7" x14ac:dyDescent="0.35">
      <c r="B6387" s="3">
        <v>46288.791666651196</v>
      </c>
      <c r="C6387" s="84">
        <v>0</v>
      </c>
      <c r="D6387" s="76">
        <f t="shared" si="396"/>
        <v>9</v>
      </c>
      <c r="E6387" s="76">
        <f t="shared" si="397"/>
        <v>19</v>
      </c>
      <c r="F6387" s="101">
        <f t="shared" si="398"/>
        <v>4</v>
      </c>
      <c r="G6387" s="101" t="str">
        <f t="shared" si="399"/>
        <v>On</v>
      </c>
    </row>
    <row r="6388" spans="2:7" x14ac:dyDescent="0.35">
      <c r="B6388" s="3">
        <v>46288.83333331786</v>
      </c>
      <c r="C6388" s="84">
        <v>0</v>
      </c>
      <c r="D6388" s="76">
        <f t="shared" si="396"/>
        <v>9</v>
      </c>
      <c r="E6388" s="76">
        <f t="shared" si="397"/>
        <v>20</v>
      </c>
      <c r="F6388" s="101">
        <f t="shared" si="398"/>
        <v>4</v>
      </c>
      <c r="G6388" s="101" t="str">
        <f t="shared" si="399"/>
        <v>On</v>
      </c>
    </row>
    <row r="6389" spans="2:7" x14ac:dyDescent="0.35">
      <c r="B6389" s="3">
        <v>46288.874999984524</v>
      </c>
      <c r="C6389" s="84">
        <v>0</v>
      </c>
      <c r="D6389" s="76">
        <f t="shared" si="396"/>
        <v>9</v>
      </c>
      <c r="E6389" s="76">
        <f t="shared" si="397"/>
        <v>21</v>
      </c>
      <c r="F6389" s="101">
        <f t="shared" si="398"/>
        <v>4</v>
      </c>
      <c r="G6389" s="101" t="str">
        <f t="shared" si="399"/>
        <v>On</v>
      </c>
    </row>
    <row r="6390" spans="2:7" x14ac:dyDescent="0.35">
      <c r="B6390" s="3">
        <v>46288.916666651188</v>
      </c>
      <c r="C6390" s="84">
        <v>0</v>
      </c>
      <c r="D6390" s="76">
        <f t="shared" si="396"/>
        <v>9</v>
      </c>
      <c r="E6390" s="76">
        <f t="shared" si="397"/>
        <v>22</v>
      </c>
      <c r="F6390" s="101">
        <f t="shared" si="398"/>
        <v>4</v>
      </c>
      <c r="G6390" s="101" t="str">
        <f t="shared" si="399"/>
        <v>On</v>
      </c>
    </row>
    <row r="6391" spans="2:7" x14ac:dyDescent="0.35">
      <c r="B6391" s="3">
        <v>46288.958333317853</v>
      </c>
      <c r="C6391" s="84">
        <v>0</v>
      </c>
      <c r="D6391" s="76">
        <f t="shared" si="396"/>
        <v>9</v>
      </c>
      <c r="E6391" s="76">
        <f t="shared" si="397"/>
        <v>23</v>
      </c>
      <c r="F6391" s="101">
        <f t="shared" si="398"/>
        <v>4</v>
      </c>
      <c r="G6391" s="101" t="str">
        <f t="shared" si="399"/>
        <v>On</v>
      </c>
    </row>
    <row r="6392" spans="2:7" x14ac:dyDescent="0.35">
      <c r="B6392" s="3">
        <v>46288.999999984517</v>
      </c>
      <c r="C6392" s="84">
        <v>0</v>
      </c>
      <c r="D6392" s="76">
        <f t="shared" si="396"/>
        <v>9</v>
      </c>
      <c r="E6392" s="76">
        <f t="shared" si="397"/>
        <v>0</v>
      </c>
      <c r="F6392" s="101">
        <f t="shared" si="398"/>
        <v>5</v>
      </c>
      <c r="G6392" s="101" t="str">
        <f t="shared" si="399"/>
        <v>Off</v>
      </c>
    </row>
    <row r="6393" spans="2:7" x14ac:dyDescent="0.35">
      <c r="B6393" s="3">
        <v>46289.041666651181</v>
      </c>
      <c r="C6393" s="84">
        <v>0</v>
      </c>
      <c r="D6393" s="76">
        <f t="shared" si="396"/>
        <v>9</v>
      </c>
      <c r="E6393" s="76">
        <f t="shared" si="397"/>
        <v>1</v>
      </c>
      <c r="F6393" s="101">
        <f t="shared" si="398"/>
        <v>5</v>
      </c>
      <c r="G6393" s="101" t="str">
        <f t="shared" si="399"/>
        <v>Off</v>
      </c>
    </row>
    <row r="6394" spans="2:7" x14ac:dyDescent="0.35">
      <c r="B6394" s="3">
        <v>46289.083333317845</v>
      </c>
      <c r="C6394" s="84">
        <v>0</v>
      </c>
      <c r="D6394" s="76">
        <f t="shared" si="396"/>
        <v>9</v>
      </c>
      <c r="E6394" s="76">
        <f t="shared" si="397"/>
        <v>2</v>
      </c>
      <c r="F6394" s="101">
        <f t="shared" si="398"/>
        <v>5</v>
      </c>
      <c r="G6394" s="101" t="str">
        <f t="shared" si="399"/>
        <v>Off</v>
      </c>
    </row>
    <row r="6395" spans="2:7" x14ac:dyDescent="0.35">
      <c r="B6395" s="3">
        <v>46289.124999984509</v>
      </c>
      <c r="C6395" s="84">
        <v>0</v>
      </c>
      <c r="D6395" s="76">
        <f t="shared" si="396"/>
        <v>9</v>
      </c>
      <c r="E6395" s="76">
        <f t="shared" si="397"/>
        <v>3</v>
      </c>
      <c r="F6395" s="101">
        <f t="shared" si="398"/>
        <v>5</v>
      </c>
      <c r="G6395" s="101" t="str">
        <f t="shared" si="399"/>
        <v>Off</v>
      </c>
    </row>
    <row r="6396" spans="2:7" x14ac:dyDescent="0.35">
      <c r="B6396" s="3">
        <v>46289.166666651174</v>
      </c>
      <c r="C6396" s="84">
        <v>0</v>
      </c>
      <c r="D6396" s="76">
        <f t="shared" si="396"/>
        <v>9</v>
      </c>
      <c r="E6396" s="76">
        <f t="shared" si="397"/>
        <v>4</v>
      </c>
      <c r="F6396" s="101">
        <f t="shared" si="398"/>
        <v>5</v>
      </c>
      <c r="G6396" s="101" t="str">
        <f t="shared" si="399"/>
        <v>Off</v>
      </c>
    </row>
    <row r="6397" spans="2:7" x14ac:dyDescent="0.35">
      <c r="B6397" s="3">
        <v>46289.208333317838</v>
      </c>
      <c r="C6397" s="84">
        <v>0</v>
      </c>
      <c r="D6397" s="76">
        <f t="shared" si="396"/>
        <v>9</v>
      </c>
      <c r="E6397" s="76">
        <f t="shared" si="397"/>
        <v>5</v>
      </c>
      <c r="F6397" s="101">
        <f t="shared" si="398"/>
        <v>5</v>
      </c>
      <c r="G6397" s="101" t="str">
        <f t="shared" si="399"/>
        <v>Off</v>
      </c>
    </row>
    <row r="6398" spans="2:7" x14ac:dyDescent="0.35">
      <c r="B6398" s="3">
        <v>46289.249999984502</v>
      </c>
      <c r="C6398" s="84">
        <v>0</v>
      </c>
      <c r="D6398" s="76">
        <f t="shared" si="396"/>
        <v>9</v>
      </c>
      <c r="E6398" s="76">
        <f t="shared" si="397"/>
        <v>6</v>
      </c>
      <c r="F6398" s="101">
        <f t="shared" si="398"/>
        <v>5</v>
      </c>
      <c r="G6398" s="101" t="str">
        <f t="shared" si="399"/>
        <v>Off</v>
      </c>
    </row>
    <row r="6399" spans="2:7" x14ac:dyDescent="0.35">
      <c r="B6399" s="3">
        <v>46289.291666651166</v>
      </c>
      <c r="C6399" s="84">
        <v>0.18536208767592913</v>
      </c>
      <c r="D6399" s="76">
        <f t="shared" si="396"/>
        <v>9</v>
      </c>
      <c r="E6399" s="76">
        <f t="shared" si="397"/>
        <v>7</v>
      </c>
      <c r="F6399" s="101">
        <f t="shared" si="398"/>
        <v>5</v>
      </c>
      <c r="G6399" s="101" t="str">
        <f t="shared" si="399"/>
        <v>Off</v>
      </c>
    </row>
    <row r="6400" spans="2:7" x14ac:dyDescent="0.35">
      <c r="B6400" s="3">
        <v>46289.333333317831</v>
      </c>
      <c r="C6400" s="84">
        <v>12.110834426825809</v>
      </c>
      <c r="D6400" s="76">
        <f t="shared" si="396"/>
        <v>9</v>
      </c>
      <c r="E6400" s="76">
        <f t="shared" si="397"/>
        <v>8</v>
      </c>
      <c r="F6400" s="101">
        <f t="shared" si="398"/>
        <v>5</v>
      </c>
      <c r="G6400" s="101" t="str">
        <f t="shared" si="399"/>
        <v>On</v>
      </c>
    </row>
    <row r="6401" spans="2:7" x14ac:dyDescent="0.35">
      <c r="B6401" s="3">
        <v>46289.374999984495</v>
      </c>
      <c r="C6401" s="84">
        <v>5.7314359128034349</v>
      </c>
      <c r="D6401" s="76">
        <f t="shared" si="396"/>
        <v>9</v>
      </c>
      <c r="E6401" s="76">
        <f t="shared" si="397"/>
        <v>9</v>
      </c>
      <c r="F6401" s="101">
        <f t="shared" si="398"/>
        <v>5</v>
      </c>
      <c r="G6401" s="101" t="str">
        <f t="shared" si="399"/>
        <v>On</v>
      </c>
    </row>
    <row r="6402" spans="2:7" x14ac:dyDescent="0.35">
      <c r="B6402" s="3">
        <v>46289.416666651159</v>
      </c>
      <c r="C6402" s="84">
        <v>21.559822696991084</v>
      </c>
      <c r="D6402" s="76">
        <f t="shared" si="396"/>
        <v>9</v>
      </c>
      <c r="E6402" s="76">
        <f t="shared" si="397"/>
        <v>10</v>
      </c>
      <c r="F6402" s="101">
        <f t="shared" si="398"/>
        <v>5</v>
      </c>
      <c r="G6402" s="101" t="str">
        <f t="shared" si="399"/>
        <v>On</v>
      </c>
    </row>
    <row r="6403" spans="2:7" x14ac:dyDescent="0.35">
      <c r="B6403" s="3">
        <v>46289.458333317823</v>
      </c>
      <c r="C6403" s="84">
        <v>21.074813905727261</v>
      </c>
      <c r="D6403" s="76">
        <f t="shared" si="396"/>
        <v>9</v>
      </c>
      <c r="E6403" s="76">
        <f t="shared" si="397"/>
        <v>11</v>
      </c>
      <c r="F6403" s="101">
        <f t="shared" si="398"/>
        <v>5</v>
      </c>
      <c r="G6403" s="101" t="str">
        <f t="shared" si="399"/>
        <v>On</v>
      </c>
    </row>
    <row r="6404" spans="2:7" x14ac:dyDescent="0.35">
      <c r="B6404" s="3">
        <v>46289.499999984488</v>
      </c>
      <c r="C6404" s="84">
        <v>20.467192254149474</v>
      </c>
      <c r="D6404" s="76">
        <f t="shared" si="396"/>
        <v>9</v>
      </c>
      <c r="E6404" s="76">
        <f t="shared" si="397"/>
        <v>12</v>
      </c>
      <c r="F6404" s="101">
        <f t="shared" si="398"/>
        <v>5</v>
      </c>
      <c r="G6404" s="101" t="str">
        <f t="shared" si="399"/>
        <v>On</v>
      </c>
    </row>
    <row r="6405" spans="2:7" x14ac:dyDescent="0.35">
      <c r="B6405" s="3">
        <v>46289.541666651152</v>
      </c>
      <c r="C6405" s="84">
        <v>14.788098837224835</v>
      </c>
      <c r="D6405" s="76">
        <f t="shared" si="396"/>
        <v>9</v>
      </c>
      <c r="E6405" s="76">
        <f t="shared" si="397"/>
        <v>13</v>
      </c>
      <c r="F6405" s="101">
        <f t="shared" si="398"/>
        <v>5</v>
      </c>
      <c r="G6405" s="101" t="str">
        <f t="shared" si="399"/>
        <v>On</v>
      </c>
    </row>
    <row r="6406" spans="2:7" x14ac:dyDescent="0.35">
      <c r="B6406" s="3">
        <v>46289.583333317816</v>
      </c>
      <c r="C6406" s="84">
        <v>18.135814579221311</v>
      </c>
      <c r="D6406" s="76">
        <f t="shared" si="396"/>
        <v>9</v>
      </c>
      <c r="E6406" s="76">
        <f t="shared" si="397"/>
        <v>14</v>
      </c>
      <c r="F6406" s="101">
        <f t="shared" si="398"/>
        <v>5</v>
      </c>
      <c r="G6406" s="101" t="str">
        <f t="shared" si="399"/>
        <v>On</v>
      </c>
    </row>
    <row r="6407" spans="2:7" x14ac:dyDescent="0.35">
      <c r="B6407" s="3">
        <v>46289.62499998448</v>
      </c>
      <c r="C6407" s="84">
        <v>17.530068855216442</v>
      </c>
      <c r="D6407" s="76">
        <f t="shared" si="396"/>
        <v>9</v>
      </c>
      <c r="E6407" s="76">
        <f t="shared" si="397"/>
        <v>15</v>
      </c>
      <c r="F6407" s="101">
        <f t="shared" si="398"/>
        <v>5</v>
      </c>
      <c r="G6407" s="101" t="str">
        <f t="shared" si="399"/>
        <v>On</v>
      </c>
    </row>
    <row r="6408" spans="2:7" x14ac:dyDescent="0.35">
      <c r="B6408" s="3">
        <v>46289.666666651145</v>
      </c>
      <c r="C6408" s="84">
        <v>13.070335691153582</v>
      </c>
      <c r="D6408" s="76">
        <f t="shared" si="396"/>
        <v>9</v>
      </c>
      <c r="E6408" s="76">
        <f t="shared" si="397"/>
        <v>16</v>
      </c>
      <c r="F6408" s="101">
        <f t="shared" si="398"/>
        <v>5</v>
      </c>
      <c r="G6408" s="101" t="str">
        <f t="shared" si="399"/>
        <v>On</v>
      </c>
    </row>
    <row r="6409" spans="2:7" x14ac:dyDescent="0.35">
      <c r="B6409" s="3">
        <v>46289.708333317809</v>
      </c>
      <c r="C6409" s="84">
        <v>8.2447279036492009</v>
      </c>
      <c r="D6409" s="76">
        <f t="shared" ref="D6409:D6472" si="400">MONTH(B6409)</f>
        <v>9</v>
      </c>
      <c r="E6409" s="76">
        <f t="shared" si="397"/>
        <v>17</v>
      </c>
      <c r="F6409" s="101">
        <f t="shared" si="398"/>
        <v>5</v>
      </c>
      <c r="G6409" s="101" t="str">
        <f t="shared" si="399"/>
        <v>On</v>
      </c>
    </row>
    <row r="6410" spans="2:7" x14ac:dyDescent="0.35">
      <c r="B6410" s="3">
        <v>46289.749999984473</v>
      </c>
      <c r="C6410" s="84">
        <v>3.3424789498851664</v>
      </c>
      <c r="D6410" s="76">
        <f t="shared" si="400"/>
        <v>9</v>
      </c>
      <c r="E6410" s="76">
        <f t="shared" ref="E6410:E6473" si="401">HOUR(B6410)</f>
        <v>18</v>
      </c>
      <c r="F6410" s="101">
        <f t="shared" ref="F6410:F6473" si="402">WEEKDAY(B6410,1)</f>
        <v>5</v>
      </c>
      <c r="G6410" s="101" t="str">
        <f t="shared" ref="G6410:G6473" si="403">IF(OR(F6410=$F$6,F6410=$F$7),"Off",IF(E6410&lt;8,"Off","On"))</f>
        <v>On</v>
      </c>
    </row>
    <row r="6411" spans="2:7" x14ac:dyDescent="0.35">
      <c r="B6411" s="3">
        <v>46289.791666651137</v>
      </c>
      <c r="C6411" s="84">
        <v>0</v>
      </c>
      <c r="D6411" s="76">
        <f t="shared" si="400"/>
        <v>9</v>
      </c>
      <c r="E6411" s="76">
        <f t="shared" si="401"/>
        <v>19</v>
      </c>
      <c r="F6411" s="101">
        <f t="shared" si="402"/>
        <v>5</v>
      </c>
      <c r="G6411" s="101" t="str">
        <f t="shared" si="403"/>
        <v>On</v>
      </c>
    </row>
    <row r="6412" spans="2:7" x14ac:dyDescent="0.35">
      <c r="B6412" s="3">
        <v>46289.833333317802</v>
      </c>
      <c r="C6412" s="84">
        <v>0</v>
      </c>
      <c r="D6412" s="76">
        <f t="shared" si="400"/>
        <v>9</v>
      </c>
      <c r="E6412" s="76">
        <f t="shared" si="401"/>
        <v>20</v>
      </c>
      <c r="F6412" s="101">
        <f t="shared" si="402"/>
        <v>5</v>
      </c>
      <c r="G6412" s="101" t="str">
        <f t="shared" si="403"/>
        <v>On</v>
      </c>
    </row>
    <row r="6413" spans="2:7" x14ac:dyDescent="0.35">
      <c r="B6413" s="3">
        <v>46289.874999984466</v>
      </c>
      <c r="C6413" s="84">
        <v>0</v>
      </c>
      <c r="D6413" s="76">
        <f t="shared" si="400"/>
        <v>9</v>
      </c>
      <c r="E6413" s="76">
        <f t="shared" si="401"/>
        <v>21</v>
      </c>
      <c r="F6413" s="101">
        <f t="shared" si="402"/>
        <v>5</v>
      </c>
      <c r="G6413" s="101" t="str">
        <f t="shared" si="403"/>
        <v>On</v>
      </c>
    </row>
    <row r="6414" spans="2:7" x14ac:dyDescent="0.35">
      <c r="B6414" s="3">
        <v>46289.91666665113</v>
      </c>
      <c r="C6414" s="84">
        <v>0</v>
      </c>
      <c r="D6414" s="76">
        <f t="shared" si="400"/>
        <v>9</v>
      </c>
      <c r="E6414" s="76">
        <f t="shared" si="401"/>
        <v>22</v>
      </c>
      <c r="F6414" s="101">
        <f t="shared" si="402"/>
        <v>5</v>
      </c>
      <c r="G6414" s="101" t="str">
        <f t="shared" si="403"/>
        <v>On</v>
      </c>
    </row>
    <row r="6415" spans="2:7" x14ac:dyDescent="0.35">
      <c r="B6415" s="3">
        <v>46289.958333317794</v>
      </c>
      <c r="C6415" s="84">
        <v>0</v>
      </c>
      <c r="D6415" s="76">
        <f t="shared" si="400"/>
        <v>9</v>
      </c>
      <c r="E6415" s="76">
        <f t="shared" si="401"/>
        <v>23</v>
      </c>
      <c r="F6415" s="101">
        <f t="shared" si="402"/>
        <v>5</v>
      </c>
      <c r="G6415" s="101" t="str">
        <f t="shared" si="403"/>
        <v>On</v>
      </c>
    </row>
    <row r="6416" spans="2:7" x14ac:dyDescent="0.35">
      <c r="B6416" s="3">
        <v>46289.999999984459</v>
      </c>
      <c r="C6416" s="84">
        <v>0</v>
      </c>
      <c r="D6416" s="76">
        <f t="shared" si="400"/>
        <v>9</v>
      </c>
      <c r="E6416" s="76">
        <f t="shared" si="401"/>
        <v>0</v>
      </c>
      <c r="F6416" s="101">
        <f t="shared" si="402"/>
        <v>6</v>
      </c>
      <c r="G6416" s="101" t="str">
        <f t="shared" si="403"/>
        <v>Off</v>
      </c>
    </row>
    <row r="6417" spans="2:7" x14ac:dyDescent="0.35">
      <c r="B6417" s="3">
        <v>46290.041666651123</v>
      </c>
      <c r="C6417" s="84">
        <v>0</v>
      </c>
      <c r="D6417" s="76">
        <f t="shared" si="400"/>
        <v>9</v>
      </c>
      <c r="E6417" s="76">
        <f t="shared" si="401"/>
        <v>1</v>
      </c>
      <c r="F6417" s="101">
        <f t="shared" si="402"/>
        <v>6</v>
      </c>
      <c r="G6417" s="101" t="str">
        <f t="shared" si="403"/>
        <v>Off</v>
      </c>
    </row>
    <row r="6418" spans="2:7" x14ac:dyDescent="0.35">
      <c r="B6418" s="3">
        <v>46290.083333317787</v>
      </c>
      <c r="C6418" s="84">
        <v>0</v>
      </c>
      <c r="D6418" s="76">
        <f t="shared" si="400"/>
        <v>9</v>
      </c>
      <c r="E6418" s="76">
        <f t="shared" si="401"/>
        <v>2</v>
      </c>
      <c r="F6418" s="101">
        <f t="shared" si="402"/>
        <v>6</v>
      </c>
      <c r="G6418" s="101" t="str">
        <f t="shared" si="403"/>
        <v>Off</v>
      </c>
    </row>
    <row r="6419" spans="2:7" x14ac:dyDescent="0.35">
      <c r="B6419" s="3">
        <v>46290.124999984451</v>
      </c>
      <c r="C6419" s="84">
        <v>0</v>
      </c>
      <c r="D6419" s="76">
        <f t="shared" si="400"/>
        <v>9</v>
      </c>
      <c r="E6419" s="76">
        <f t="shared" si="401"/>
        <v>3</v>
      </c>
      <c r="F6419" s="101">
        <f t="shared" si="402"/>
        <v>6</v>
      </c>
      <c r="G6419" s="101" t="str">
        <f t="shared" si="403"/>
        <v>Off</v>
      </c>
    </row>
    <row r="6420" spans="2:7" x14ac:dyDescent="0.35">
      <c r="B6420" s="3">
        <v>46290.166666651116</v>
      </c>
      <c r="C6420" s="84">
        <v>0</v>
      </c>
      <c r="D6420" s="76">
        <f t="shared" si="400"/>
        <v>9</v>
      </c>
      <c r="E6420" s="76">
        <f t="shared" si="401"/>
        <v>4</v>
      </c>
      <c r="F6420" s="101">
        <f t="shared" si="402"/>
        <v>6</v>
      </c>
      <c r="G6420" s="101" t="str">
        <f t="shared" si="403"/>
        <v>Off</v>
      </c>
    </row>
    <row r="6421" spans="2:7" x14ac:dyDescent="0.35">
      <c r="B6421" s="3">
        <v>46290.20833331778</v>
      </c>
      <c r="C6421" s="84">
        <v>0</v>
      </c>
      <c r="D6421" s="76">
        <f t="shared" si="400"/>
        <v>9</v>
      </c>
      <c r="E6421" s="76">
        <f t="shared" si="401"/>
        <v>5</v>
      </c>
      <c r="F6421" s="101">
        <f t="shared" si="402"/>
        <v>6</v>
      </c>
      <c r="G6421" s="101" t="str">
        <f t="shared" si="403"/>
        <v>Off</v>
      </c>
    </row>
    <row r="6422" spans="2:7" x14ac:dyDescent="0.35">
      <c r="B6422" s="3">
        <v>46290.249999984444</v>
      </c>
      <c r="C6422" s="84">
        <v>0</v>
      </c>
      <c r="D6422" s="76">
        <f t="shared" si="400"/>
        <v>9</v>
      </c>
      <c r="E6422" s="76">
        <f t="shared" si="401"/>
        <v>6</v>
      </c>
      <c r="F6422" s="101">
        <f t="shared" si="402"/>
        <v>6</v>
      </c>
      <c r="G6422" s="101" t="str">
        <f t="shared" si="403"/>
        <v>Off</v>
      </c>
    </row>
    <row r="6423" spans="2:7" x14ac:dyDescent="0.35">
      <c r="B6423" s="3">
        <v>46290.291666651108</v>
      </c>
      <c r="C6423" s="84">
        <v>0</v>
      </c>
      <c r="D6423" s="76">
        <f t="shared" si="400"/>
        <v>9</v>
      </c>
      <c r="E6423" s="76">
        <f t="shared" si="401"/>
        <v>7</v>
      </c>
      <c r="F6423" s="101">
        <f t="shared" si="402"/>
        <v>6</v>
      </c>
      <c r="G6423" s="101" t="str">
        <f t="shared" si="403"/>
        <v>Off</v>
      </c>
    </row>
    <row r="6424" spans="2:7" x14ac:dyDescent="0.35">
      <c r="B6424" s="3">
        <v>46290.333333317772</v>
      </c>
      <c r="C6424" s="84">
        <v>3.1479025547640997</v>
      </c>
      <c r="D6424" s="76">
        <f t="shared" si="400"/>
        <v>9</v>
      </c>
      <c r="E6424" s="76">
        <f t="shared" si="401"/>
        <v>8</v>
      </c>
      <c r="F6424" s="101">
        <f t="shared" si="402"/>
        <v>6</v>
      </c>
      <c r="G6424" s="101" t="str">
        <f t="shared" si="403"/>
        <v>On</v>
      </c>
    </row>
    <row r="6425" spans="2:7" x14ac:dyDescent="0.35">
      <c r="B6425" s="3">
        <v>46290.374999984437</v>
      </c>
      <c r="C6425" s="84">
        <v>8.090312964465781</v>
      </c>
      <c r="D6425" s="76">
        <f t="shared" si="400"/>
        <v>9</v>
      </c>
      <c r="E6425" s="76">
        <f t="shared" si="401"/>
        <v>9</v>
      </c>
      <c r="F6425" s="101">
        <f t="shared" si="402"/>
        <v>6</v>
      </c>
      <c r="G6425" s="101" t="str">
        <f t="shared" si="403"/>
        <v>On</v>
      </c>
    </row>
    <row r="6426" spans="2:7" x14ac:dyDescent="0.35">
      <c r="B6426" s="3">
        <v>46290.416666651101</v>
      </c>
      <c r="C6426" s="84">
        <v>8.7538821539454492</v>
      </c>
      <c r="D6426" s="76">
        <f t="shared" si="400"/>
        <v>9</v>
      </c>
      <c r="E6426" s="76">
        <f t="shared" si="401"/>
        <v>10</v>
      </c>
      <c r="F6426" s="101">
        <f t="shared" si="402"/>
        <v>6</v>
      </c>
      <c r="G6426" s="101" t="str">
        <f t="shared" si="403"/>
        <v>On</v>
      </c>
    </row>
    <row r="6427" spans="2:7" x14ac:dyDescent="0.35">
      <c r="B6427" s="3">
        <v>46290.458333317765</v>
      </c>
      <c r="C6427" s="84">
        <v>5.272128167630596</v>
      </c>
      <c r="D6427" s="76">
        <f t="shared" si="400"/>
        <v>9</v>
      </c>
      <c r="E6427" s="76">
        <f t="shared" si="401"/>
        <v>11</v>
      </c>
      <c r="F6427" s="101">
        <f t="shared" si="402"/>
        <v>6</v>
      </c>
      <c r="G6427" s="101" t="str">
        <f t="shared" si="403"/>
        <v>On</v>
      </c>
    </row>
    <row r="6428" spans="2:7" x14ac:dyDescent="0.35">
      <c r="B6428" s="3">
        <v>46290.499999984429</v>
      </c>
      <c r="C6428" s="84">
        <v>10.599775746019805</v>
      </c>
      <c r="D6428" s="76">
        <f t="shared" si="400"/>
        <v>9</v>
      </c>
      <c r="E6428" s="76">
        <f t="shared" si="401"/>
        <v>12</v>
      </c>
      <c r="F6428" s="101">
        <f t="shared" si="402"/>
        <v>6</v>
      </c>
      <c r="G6428" s="101" t="str">
        <f t="shared" si="403"/>
        <v>On</v>
      </c>
    </row>
    <row r="6429" spans="2:7" x14ac:dyDescent="0.35">
      <c r="B6429" s="3">
        <v>46290.541666651094</v>
      </c>
      <c r="C6429" s="84">
        <v>9.3805637857866433</v>
      </c>
      <c r="D6429" s="76">
        <f t="shared" si="400"/>
        <v>9</v>
      </c>
      <c r="E6429" s="76">
        <f t="shared" si="401"/>
        <v>13</v>
      </c>
      <c r="F6429" s="101">
        <f t="shared" si="402"/>
        <v>6</v>
      </c>
      <c r="G6429" s="101" t="str">
        <f t="shared" si="403"/>
        <v>On</v>
      </c>
    </row>
    <row r="6430" spans="2:7" x14ac:dyDescent="0.35">
      <c r="B6430" s="3">
        <v>46290.583333317758</v>
      </c>
      <c r="C6430" s="84">
        <v>11.556196703309931</v>
      </c>
      <c r="D6430" s="76">
        <f t="shared" si="400"/>
        <v>9</v>
      </c>
      <c r="E6430" s="76">
        <f t="shared" si="401"/>
        <v>14</v>
      </c>
      <c r="F6430" s="101">
        <f t="shared" si="402"/>
        <v>6</v>
      </c>
      <c r="G6430" s="101" t="str">
        <f t="shared" si="403"/>
        <v>On</v>
      </c>
    </row>
    <row r="6431" spans="2:7" x14ac:dyDescent="0.35">
      <c r="B6431" s="3">
        <v>46290.624999984422</v>
      </c>
      <c r="C6431" s="84">
        <v>7.5155704304352513</v>
      </c>
      <c r="D6431" s="76">
        <f t="shared" si="400"/>
        <v>9</v>
      </c>
      <c r="E6431" s="76">
        <f t="shared" si="401"/>
        <v>15</v>
      </c>
      <c r="F6431" s="101">
        <f t="shared" si="402"/>
        <v>6</v>
      </c>
      <c r="G6431" s="101" t="str">
        <f t="shared" si="403"/>
        <v>On</v>
      </c>
    </row>
    <row r="6432" spans="2:7" x14ac:dyDescent="0.35">
      <c r="B6432" s="3">
        <v>46290.666666651086</v>
      </c>
      <c r="C6432" s="84">
        <v>7.8231175208926507</v>
      </c>
      <c r="D6432" s="76">
        <f t="shared" si="400"/>
        <v>9</v>
      </c>
      <c r="E6432" s="76">
        <f t="shared" si="401"/>
        <v>16</v>
      </c>
      <c r="F6432" s="101">
        <f t="shared" si="402"/>
        <v>6</v>
      </c>
      <c r="G6432" s="101" t="str">
        <f t="shared" si="403"/>
        <v>On</v>
      </c>
    </row>
    <row r="6433" spans="2:7" x14ac:dyDescent="0.35">
      <c r="B6433" s="3">
        <v>46290.708333317751</v>
      </c>
      <c r="C6433" s="84">
        <v>3.38153759852587</v>
      </c>
      <c r="D6433" s="76">
        <f t="shared" si="400"/>
        <v>9</v>
      </c>
      <c r="E6433" s="76">
        <f t="shared" si="401"/>
        <v>17</v>
      </c>
      <c r="F6433" s="101">
        <f t="shared" si="402"/>
        <v>6</v>
      </c>
      <c r="G6433" s="101" t="str">
        <f t="shared" si="403"/>
        <v>On</v>
      </c>
    </row>
    <row r="6434" spans="2:7" x14ac:dyDescent="0.35">
      <c r="B6434" s="3">
        <v>46290.749999984415</v>
      </c>
      <c r="C6434" s="84">
        <v>1.0568857491485173</v>
      </c>
      <c r="D6434" s="76">
        <f t="shared" si="400"/>
        <v>9</v>
      </c>
      <c r="E6434" s="76">
        <f t="shared" si="401"/>
        <v>18</v>
      </c>
      <c r="F6434" s="101">
        <f t="shared" si="402"/>
        <v>6</v>
      </c>
      <c r="G6434" s="101" t="str">
        <f t="shared" si="403"/>
        <v>On</v>
      </c>
    </row>
    <row r="6435" spans="2:7" x14ac:dyDescent="0.35">
      <c r="B6435" s="3">
        <v>46290.791666651079</v>
      </c>
      <c r="C6435" s="84">
        <v>0</v>
      </c>
      <c r="D6435" s="76">
        <f t="shared" si="400"/>
        <v>9</v>
      </c>
      <c r="E6435" s="76">
        <f t="shared" si="401"/>
        <v>19</v>
      </c>
      <c r="F6435" s="101">
        <f t="shared" si="402"/>
        <v>6</v>
      </c>
      <c r="G6435" s="101" t="str">
        <f t="shared" si="403"/>
        <v>On</v>
      </c>
    </row>
    <row r="6436" spans="2:7" x14ac:dyDescent="0.35">
      <c r="B6436" s="3">
        <v>46290.833333317743</v>
      </c>
      <c r="C6436" s="84">
        <v>0</v>
      </c>
      <c r="D6436" s="76">
        <f t="shared" si="400"/>
        <v>9</v>
      </c>
      <c r="E6436" s="76">
        <f t="shared" si="401"/>
        <v>20</v>
      </c>
      <c r="F6436" s="101">
        <f t="shared" si="402"/>
        <v>6</v>
      </c>
      <c r="G6436" s="101" t="str">
        <f t="shared" si="403"/>
        <v>On</v>
      </c>
    </row>
    <row r="6437" spans="2:7" x14ac:dyDescent="0.35">
      <c r="B6437" s="3">
        <v>46290.874999984408</v>
      </c>
      <c r="C6437" s="84">
        <v>0</v>
      </c>
      <c r="D6437" s="76">
        <f t="shared" si="400"/>
        <v>9</v>
      </c>
      <c r="E6437" s="76">
        <f t="shared" si="401"/>
        <v>21</v>
      </c>
      <c r="F6437" s="101">
        <f t="shared" si="402"/>
        <v>6</v>
      </c>
      <c r="G6437" s="101" t="str">
        <f t="shared" si="403"/>
        <v>On</v>
      </c>
    </row>
    <row r="6438" spans="2:7" x14ac:dyDescent="0.35">
      <c r="B6438" s="3">
        <v>46290.916666651072</v>
      </c>
      <c r="C6438" s="84">
        <v>0</v>
      </c>
      <c r="D6438" s="76">
        <f t="shared" si="400"/>
        <v>9</v>
      </c>
      <c r="E6438" s="76">
        <f t="shared" si="401"/>
        <v>22</v>
      </c>
      <c r="F6438" s="101">
        <f t="shared" si="402"/>
        <v>6</v>
      </c>
      <c r="G6438" s="101" t="str">
        <f t="shared" si="403"/>
        <v>On</v>
      </c>
    </row>
    <row r="6439" spans="2:7" x14ac:dyDescent="0.35">
      <c r="B6439" s="3">
        <v>46290.958333317736</v>
      </c>
      <c r="C6439" s="84">
        <v>0</v>
      </c>
      <c r="D6439" s="76">
        <f t="shared" si="400"/>
        <v>9</v>
      </c>
      <c r="E6439" s="76">
        <f t="shared" si="401"/>
        <v>23</v>
      </c>
      <c r="F6439" s="101">
        <f t="shared" si="402"/>
        <v>6</v>
      </c>
      <c r="G6439" s="101" t="str">
        <f t="shared" si="403"/>
        <v>On</v>
      </c>
    </row>
    <row r="6440" spans="2:7" x14ac:dyDescent="0.35">
      <c r="B6440" s="3">
        <v>46290.9999999844</v>
      </c>
      <c r="C6440" s="84">
        <v>0</v>
      </c>
      <c r="D6440" s="76">
        <f t="shared" si="400"/>
        <v>9</v>
      </c>
      <c r="E6440" s="76">
        <f t="shared" si="401"/>
        <v>0</v>
      </c>
      <c r="F6440" s="101">
        <f t="shared" si="402"/>
        <v>7</v>
      </c>
      <c r="G6440" s="101" t="str">
        <f t="shared" si="403"/>
        <v>Off</v>
      </c>
    </row>
    <row r="6441" spans="2:7" x14ac:dyDescent="0.35">
      <c r="B6441" s="3">
        <v>46291.041666651065</v>
      </c>
      <c r="C6441" s="84">
        <v>0</v>
      </c>
      <c r="D6441" s="76">
        <f t="shared" si="400"/>
        <v>9</v>
      </c>
      <c r="E6441" s="76">
        <f t="shared" si="401"/>
        <v>1</v>
      </c>
      <c r="F6441" s="101">
        <f t="shared" si="402"/>
        <v>7</v>
      </c>
      <c r="G6441" s="101" t="str">
        <f t="shared" si="403"/>
        <v>Off</v>
      </c>
    </row>
    <row r="6442" spans="2:7" x14ac:dyDescent="0.35">
      <c r="B6442" s="3">
        <v>46291.083333317729</v>
      </c>
      <c r="C6442" s="84">
        <v>0</v>
      </c>
      <c r="D6442" s="76">
        <f t="shared" si="400"/>
        <v>9</v>
      </c>
      <c r="E6442" s="76">
        <f t="shared" si="401"/>
        <v>2</v>
      </c>
      <c r="F6442" s="101">
        <f t="shared" si="402"/>
        <v>7</v>
      </c>
      <c r="G6442" s="101" t="str">
        <f t="shared" si="403"/>
        <v>Off</v>
      </c>
    </row>
    <row r="6443" spans="2:7" x14ac:dyDescent="0.35">
      <c r="B6443" s="3">
        <v>46291.124999984393</v>
      </c>
      <c r="C6443" s="84">
        <v>0</v>
      </c>
      <c r="D6443" s="76">
        <f t="shared" si="400"/>
        <v>9</v>
      </c>
      <c r="E6443" s="76">
        <f t="shared" si="401"/>
        <v>3</v>
      </c>
      <c r="F6443" s="101">
        <f t="shared" si="402"/>
        <v>7</v>
      </c>
      <c r="G6443" s="101" t="str">
        <f t="shared" si="403"/>
        <v>Off</v>
      </c>
    </row>
    <row r="6444" spans="2:7" x14ac:dyDescent="0.35">
      <c r="B6444" s="3">
        <v>46291.166666651057</v>
      </c>
      <c r="C6444" s="84">
        <v>0</v>
      </c>
      <c r="D6444" s="76">
        <f t="shared" si="400"/>
        <v>9</v>
      </c>
      <c r="E6444" s="76">
        <f t="shared" si="401"/>
        <v>4</v>
      </c>
      <c r="F6444" s="101">
        <f t="shared" si="402"/>
        <v>7</v>
      </c>
      <c r="G6444" s="101" t="str">
        <f t="shared" si="403"/>
        <v>Off</v>
      </c>
    </row>
    <row r="6445" spans="2:7" x14ac:dyDescent="0.35">
      <c r="B6445" s="3">
        <v>46291.208333317722</v>
      </c>
      <c r="C6445" s="84">
        <v>0</v>
      </c>
      <c r="D6445" s="76">
        <f t="shared" si="400"/>
        <v>9</v>
      </c>
      <c r="E6445" s="76">
        <f t="shared" si="401"/>
        <v>5</v>
      </c>
      <c r="F6445" s="101">
        <f t="shared" si="402"/>
        <v>7</v>
      </c>
      <c r="G6445" s="101" t="str">
        <f t="shared" si="403"/>
        <v>Off</v>
      </c>
    </row>
    <row r="6446" spans="2:7" x14ac:dyDescent="0.35">
      <c r="B6446" s="3">
        <v>46291.249999984386</v>
      </c>
      <c r="C6446" s="84">
        <v>0</v>
      </c>
      <c r="D6446" s="76">
        <f t="shared" si="400"/>
        <v>9</v>
      </c>
      <c r="E6446" s="76">
        <f t="shared" si="401"/>
        <v>6</v>
      </c>
      <c r="F6446" s="101">
        <f t="shared" si="402"/>
        <v>7</v>
      </c>
      <c r="G6446" s="101" t="str">
        <f t="shared" si="403"/>
        <v>Off</v>
      </c>
    </row>
    <row r="6447" spans="2:7" x14ac:dyDescent="0.35">
      <c r="B6447" s="3">
        <v>46291.29166665105</v>
      </c>
      <c r="C6447" s="84">
        <v>0</v>
      </c>
      <c r="D6447" s="76">
        <f t="shared" si="400"/>
        <v>9</v>
      </c>
      <c r="E6447" s="76">
        <f t="shared" si="401"/>
        <v>7</v>
      </c>
      <c r="F6447" s="101">
        <f t="shared" si="402"/>
        <v>7</v>
      </c>
      <c r="G6447" s="101" t="str">
        <f t="shared" si="403"/>
        <v>Off</v>
      </c>
    </row>
    <row r="6448" spans="2:7" x14ac:dyDescent="0.35">
      <c r="B6448" s="3">
        <v>46291.333333317714</v>
      </c>
      <c r="C6448" s="84">
        <v>0.18105674174552533</v>
      </c>
      <c r="D6448" s="76">
        <f t="shared" si="400"/>
        <v>9</v>
      </c>
      <c r="E6448" s="76">
        <f t="shared" si="401"/>
        <v>8</v>
      </c>
      <c r="F6448" s="101">
        <f t="shared" si="402"/>
        <v>7</v>
      </c>
      <c r="G6448" s="101" t="str">
        <f t="shared" si="403"/>
        <v>Off</v>
      </c>
    </row>
    <row r="6449" spans="2:7" x14ac:dyDescent="0.35">
      <c r="B6449" s="3">
        <v>46291.374999984379</v>
      </c>
      <c r="C6449" s="84">
        <v>0.35818360073408112</v>
      </c>
      <c r="D6449" s="76">
        <f t="shared" si="400"/>
        <v>9</v>
      </c>
      <c r="E6449" s="76">
        <f t="shared" si="401"/>
        <v>9</v>
      </c>
      <c r="F6449" s="101">
        <f t="shared" si="402"/>
        <v>7</v>
      </c>
      <c r="G6449" s="101" t="str">
        <f t="shared" si="403"/>
        <v>Off</v>
      </c>
    </row>
    <row r="6450" spans="2:7" x14ac:dyDescent="0.35">
      <c r="B6450" s="3">
        <v>46291.416666651043</v>
      </c>
      <c r="C6450" s="84">
        <v>2.1151240510104836</v>
      </c>
      <c r="D6450" s="76">
        <f t="shared" si="400"/>
        <v>9</v>
      </c>
      <c r="E6450" s="76">
        <f t="shared" si="401"/>
        <v>10</v>
      </c>
      <c r="F6450" s="101">
        <f t="shared" si="402"/>
        <v>7</v>
      </c>
      <c r="G6450" s="101" t="str">
        <f t="shared" si="403"/>
        <v>Off</v>
      </c>
    </row>
    <row r="6451" spans="2:7" x14ac:dyDescent="0.35">
      <c r="B6451" s="3">
        <v>46291.458333317707</v>
      </c>
      <c r="C6451" s="84">
        <v>4.4058471210570751</v>
      </c>
      <c r="D6451" s="76">
        <f t="shared" si="400"/>
        <v>9</v>
      </c>
      <c r="E6451" s="76">
        <f t="shared" si="401"/>
        <v>11</v>
      </c>
      <c r="F6451" s="101">
        <f t="shared" si="402"/>
        <v>7</v>
      </c>
      <c r="G6451" s="101" t="str">
        <f t="shared" si="403"/>
        <v>Off</v>
      </c>
    </row>
    <row r="6452" spans="2:7" x14ac:dyDescent="0.35">
      <c r="B6452" s="3">
        <v>46291.499999984371</v>
      </c>
      <c r="C6452" s="84">
        <v>5.1758540888381139</v>
      </c>
      <c r="D6452" s="76">
        <f t="shared" si="400"/>
        <v>9</v>
      </c>
      <c r="E6452" s="76">
        <f t="shared" si="401"/>
        <v>12</v>
      </c>
      <c r="F6452" s="101">
        <f t="shared" si="402"/>
        <v>7</v>
      </c>
      <c r="G6452" s="101" t="str">
        <f t="shared" si="403"/>
        <v>Off</v>
      </c>
    </row>
    <row r="6453" spans="2:7" x14ac:dyDescent="0.35">
      <c r="B6453" s="3">
        <v>46291.541666651035</v>
      </c>
      <c r="C6453" s="84">
        <v>6.8410678577019821</v>
      </c>
      <c r="D6453" s="76">
        <f t="shared" si="400"/>
        <v>9</v>
      </c>
      <c r="E6453" s="76">
        <f t="shared" si="401"/>
        <v>13</v>
      </c>
      <c r="F6453" s="101">
        <f t="shared" si="402"/>
        <v>7</v>
      </c>
      <c r="G6453" s="101" t="str">
        <f t="shared" si="403"/>
        <v>Off</v>
      </c>
    </row>
    <row r="6454" spans="2:7" x14ac:dyDescent="0.35">
      <c r="B6454" s="3">
        <v>46291.5833333177</v>
      </c>
      <c r="C6454" s="84">
        <v>5.8856165615716325</v>
      </c>
      <c r="D6454" s="76">
        <f t="shared" si="400"/>
        <v>9</v>
      </c>
      <c r="E6454" s="76">
        <f t="shared" si="401"/>
        <v>14</v>
      </c>
      <c r="F6454" s="101">
        <f t="shared" si="402"/>
        <v>7</v>
      </c>
      <c r="G6454" s="101" t="str">
        <f t="shared" si="403"/>
        <v>Off</v>
      </c>
    </row>
    <row r="6455" spans="2:7" x14ac:dyDescent="0.35">
      <c r="B6455" s="3">
        <v>46291.624999984364</v>
      </c>
      <c r="C6455" s="84">
        <v>4.5420999790670304</v>
      </c>
      <c r="D6455" s="76">
        <f t="shared" si="400"/>
        <v>9</v>
      </c>
      <c r="E6455" s="76">
        <f t="shared" si="401"/>
        <v>15</v>
      </c>
      <c r="F6455" s="101">
        <f t="shared" si="402"/>
        <v>7</v>
      </c>
      <c r="G6455" s="101" t="str">
        <f t="shared" si="403"/>
        <v>Off</v>
      </c>
    </row>
    <row r="6456" spans="2:7" x14ac:dyDescent="0.35">
      <c r="B6456" s="3">
        <v>46291.666666651028</v>
      </c>
      <c r="C6456" s="84">
        <v>2.8339008229230913</v>
      </c>
      <c r="D6456" s="76">
        <f t="shared" si="400"/>
        <v>9</v>
      </c>
      <c r="E6456" s="76">
        <f t="shared" si="401"/>
        <v>16</v>
      </c>
      <c r="F6456" s="101">
        <f t="shared" si="402"/>
        <v>7</v>
      </c>
      <c r="G6456" s="101" t="str">
        <f t="shared" si="403"/>
        <v>Off</v>
      </c>
    </row>
    <row r="6457" spans="2:7" x14ac:dyDescent="0.35">
      <c r="B6457" s="3">
        <v>46291.708333317692</v>
      </c>
      <c r="C6457" s="84">
        <v>1.6366513048030633</v>
      </c>
      <c r="D6457" s="76">
        <f t="shared" si="400"/>
        <v>9</v>
      </c>
      <c r="E6457" s="76">
        <f t="shared" si="401"/>
        <v>17</v>
      </c>
      <c r="F6457" s="101">
        <f t="shared" si="402"/>
        <v>7</v>
      </c>
      <c r="G6457" s="101" t="str">
        <f t="shared" si="403"/>
        <v>Off</v>
      </c>
    </row>
    <row r="6458" spans="2:7" x14ac:dyDescent="0.35">
      <c r="B6458" s="3">
        <v>46291.749999984357</v>
      </c>
      <c r="C6458" s="84">
        <v>0.47874411816321777</v>
      </c>
      <c r="D6458" s="76">
        <f t="shared" si="400"/>
        <v>9</v>
      </c>
      <c r="E6458" s="76">
        <f t="shared" si="401"/>
        <v>18</v>
      </c>
      <c r="F6458" s="101">
        <f t="shared" si="402"/>
        <v>7</v>
      </c>
      <c r="G6458" s="101" t="str">
        <f t="shared" si="403"/>
        <v>Off</v>
      </c>
    </row>
    <row r="6459" spans="2:7" x14ac:dyDescent="0.35">
      <c r="B6459" s="3">
        <v>46291.791666651021</v>
      </c>
      <c r="C6459" s="84">
        <v>0</v>
      </c>
      <c r="D6459" s="76">
        <f t="shared" si="400"/>
        <v>9</v>
      </c>
      <c r="E6459" s="76">
        <f t="shared" si="401"/>
        <v>19</v>
      </c>
      <c r="F6459" s="101">
        <f t="shared" si="402"/>
        <v>7</v>
      </c>
      <c r="G6459" s="101" t="str">
        <f t="shared" si="403"/>
        <v>Off</v>
      </c>
    </row>
    <row r="6460" spans="2:7" x14ac:dyDescent="0.35">
      <c r="B6460" s="3">
        <v>46291.833333317685</v>
      </c>
      <c r="C6460" s="84">
        <v>0</v>
      </c>
      <c r="D6460" s="76">
        <f t="shared" si="400"/>
        <v>9</v>
      </c>
      <c r="E6460" s="76">
        <f t="shared" si="401"/>
        <v>20</v>
      </c>
      <c r="F6460" s="101">
        <f t="shared" si="402"/>
        <v>7</v>
      </c>
      <c r="G6460" s="101" t="str">
        <f t="shared" si="403"/>
        <v>Off</v>
      </c>
    </row>
    <row r="6461" spans="2:7" x14ac:dyDescent="0.35">
      <c r="B6461" s="3">
        <v>46291.874999984349</v>
      </c>
      <c r="C6461" s="84">
        <v>0</v>
      </c>
      <c r="D6461" s="76">
        <f t="shared" si="400"/>
        <v>9</v>
      </c>
      <c r="E6461" s="76">
        <f t="shared" si="401"/>
        <v>21</v>
      </c>
      <c r="F6461" s="101">
        <f t="shared" si="402"/>
        <v>7</v>
      </c>
      <c r="G6461" s="101" t="str">
        <f t="shared" si="403"/>
        <v>Off</v>
      </c>
    </row>
    <row r="6462" spans="2:7" x14ac:dyDescent="0.35">
      <c r="B6462" s="3">
        <v>46291.916666651014</v>
      </c>
      <c r="C6462" s="84">
        <v>0</v>
      </c>
      <c r="D6462" s="76">
        <f t="shared" si="400"/>
        <v>9</v>
      </c>
      <c r="E6462" s="76">
        <f t="shared" si="401"/>
        <v>22</v>
      </c>
      <c r="F6462" s="101">
        <f t="shared" si="402"/>
        <v>7</v>
      </c>
      <c r="G6462" s="101" t="str">
        <f t="shared" si="403"/>
        <v>Off</v>
      </c>
    </row>
    <row r="6463" spans="2:7" x14ac:dyDescent="0.35">
      <c r="B6463" s="3">
        <v>46291.958333317678</v>
      </c>
      <c r="C6463" s="84">
        <v>0</v>
      </c>
      <c r="D6463" s="76">
        <f t="shared" si="400"/>
        <v>9</v>
      </c>
      <c r="E6463" s="76">
        <f t="shared" si="401"/>
        <v>23</v>
      </c>
      <c r="F6463" s="101">
        <f t="shared" si="402"/>
        <v>7</v>
      </c>
      <c r="G6463" s="101" t="str">
        <f t="shared" si="403"/>
        <v>Off</v>
      </c>
    </row>
    <row r="6464" spans="2:7" x14ac:dyDescent="0.35">
      <c r="B6464" s="3">
        <v>46291.999999984342</v>
      </c>
      <c r="C6464" s="84">
        <v>0</v>
      </c>
      <c r="D6464" s="76">
        <f t="shared" si="400"/>
        <v>9</v>
      </c>
      <c r="E6464" s="76">
        <f t="shared" si="401"/>
        <v>0</v>
      </c>
      <c r="F6464" s="101">
        <f t="shared" si="402"/>
        <v>1</v>
      </c>
      <c r="G6464" s="101" t="str">
        <f t="shared" si="403"/>
        <v>Off</v>
      </c>
    </row>
    <row r="6465" spans="2:7" x14ac:dyDescent="0.35">
      <c r="B6465" s="3">
        <v>46292.041666651006</v>
      </c>
      <c r="C6465" s="84">
        <v>0</v>
      </c>
      <c r="D6465" s="76">
        <f t="shared" si="400"/>
        <v>9</v>
      </c>
      <c r="E6465" s="76">
        <f t="shared" si="401"/>
        <v>1</v>
      </c>
      <c r="F6465" s="101">
        <f t="shared" si="402"/>
        <v>1</v>
      </c>
      <c r="G6465" s="101" t="str">
        <f t="shared" si="403"/>
        <v>Off</v>
      </c>
    </row>
    <row r="6466" spans="2:7" x14ac:dyDescent="0.35">
      <c r="B6466" s="3">
        <v>46292.083333317671</v>
      </c>
      <c r="C6466" s="84">
        <v>0</v>
      </c>
      <c r="D6466" s="76">
        <f t="shared" si="400"/>
        <v>9</v>
      </c>
      <c r="E6466" s="76">
        <f t="shared" si="401"/>
        <v>2</v>
      </c>
      <c r="F6466" s="101">
        <f t="shared" si="402"/>
        <v>1</v>
      </c>
      <c r="G6466" s="101" t="str">
        <f t="shared" si="403"/>
        <v>Off</v>
      </c>
    </row>
    <row r="6467" spans="2:7" x14ac:dyDescent="0.35">
      <c r="B6467" s="3">
        <v>46292.124999984335</v>
      </c>
      <c r="C6467" s="84">
        <v>0</v>
      </c>
      <c r="D6467" s="76">
        <f t="shared" si="400"/>
        <v>9</v>
      </c>
      <c r="E6467" s="76">
        <f t="shared" si="401"/>
        <v>3</v>
      </c>
      <c r="F6467" s="101">
        <f t="shared" si="402"/>
        <v>1</v>
      </c>
      <c r="G6467" s="101" t="str">
        <f t="shared" si="403"/>
        <v>Off</v>
      </c>
    </row>
    <row r="6468" spans="2:7" x14ac:dyDescent="0.35">
      <c r="B6468" s="3">
        <v>46292.166666650999</v>
      </c>
      <c r="C6468" s="84">
        <v>0</v>
      </c>
      <c r="D6468" s="76">
        <f t="shared" si="400"/>
        <v>9</v>
      </c>
      <c r="E6468" s="76">
        <f t="shared" si="401"/>
        <v>4</v>
      </c>
      <c r="F6468" s="101">
        <f t="shared" si="402"/>
        <v>1</v>
      </c>
      <c r="G6468" s="101" t="str">
        <f t="shared" si="403"/>
        <v>Off</v>
      </c>
    </row>
    <row r="6469" spans="2:7" x14ac:dyDescent="0.35">
      <c r="B6469" s="3">
        <v>46292.208333317663</v>
      </c>
      <c r="C6469" s="84">
        <v>0</v>
      </c>
      <c r="D6469" s="76">
        <f t="shared" si="400"/>
        <v>9</v>
      </c>
      <c r="E6469" s="76">
        <f t="shared" si="401"/>
        <v>5</v>
      </c>
      <c r="F6469" s="101">
        <f t="shared" si="402"/>
        <v>1</v>
      </c>
      <c r="G6469" s="101" t="str">
        <f t="shared" si="403"/>
        <v>Off</v>
      </c>
    </row>
    <row r="6470" spans="2:7" x14ac:dyDescent="0.35">
      <c r="B6470" s="3">
        <v>46292.249999984328</v>
      </c>
      <c r="C6470" s="84">
        <v>0</v>
      </c>
      <c r="D6470" s="76">
        <f t="shared" si="400"/>
        <v>9</v>
      </c>
      <c r="E6470" s="76">
        <f t="shared" si="401"/>
        <v>6</v>
      </c>
      <c r="F6470" s="101">
        <f t="shared" si="402"/>
        <v>1</v>
      </c>
      <c r="G6470" s="101" t="str">
        <f t="shared" si="403"/>
        <v>Off</v>
      </c>
    </row>
    <row r="6471" spans="2:7" x14ac:dyDescent="0.35">
      <c r="B6471" s="3">
        <v>46292.291666650992</v>
      </c>
      <c r="C6471" s="84">
        <v>0</v>
      </c>
      <c r="D6471" s="76">
        <f t="shared" si="400"/>
        <v>9</v>
      </c>
      <c r="E6471" s="76">
        <f t="shared" si="401"/>
        <v>7</v>
      </c>
      <c r="F6471" s="101">
        <f t="shared" si="402"/>
        <v>1</v>
      </c>
      <c r="G6471" s="101" t="str">
        <f t="shared" si="403"/>
        <v>Off</v>
      </c>
    </row>
    <row r="6472" spans="2:7" x14ac:dyDescent="0.35">
      <c r="B6472" s="3">
        <v>46292.333333317656</v>
      </c>
      <c r="C6472" s="84">
        <v>7.1789810076507541</v>
      </c>
      <c r="D6472" s="76">
        <f t="shared" si="400"/>
        <v>9</v>
      </c>
      <c r="E6472" s="76">
        <f t="shared" si="401"/>
        <v>8</v>
      </c>
      <c r="F6472" s="101">
        <f t="shared" si="402"/>
        <v>1</v>
      </c>
      <c r="G6472" s="101" t="str">
        <f t="shared" si="403"/>
        <v>Off</v>
      </c>
    </row>
    <row r="6473" spans="2:7" x14ac:dyDescent="0.35">
      <c r="B6473" s="3">
        <v>46292.37499998432</v>
      </c>
      <c r="C6473" s="84">
        <v>3.4682268616359666</v>
      </c>
      <c r="D6473" s="76">
        <f t="shared" ref="D6473:D6536" si="404">MONTH(B6473)</f>
        <v>9</v>
      </c>
      <c r="E6473" s="76">
        <f t="shared" si="401"/>
        <v>9</v>
      </c>
      <c r="F6473" s="101">
        <f t="shared" si="402"/>
        <v>1</v>
      </c>
      <c r="G6473" s="101" t="str">
        <f t="shared" si="403"/>
        <v>Off</v>
      </c>
    </row>
    <row r="6474" spans="2:7" x14ac:dyDescent="0.35">
      <c r="B6474" s="3">
        <v>46292.416666650985</v>
      </c>
      <c r="C6474" s="84">
        <v>4.0926998206118892</v>
      </c>
      <c r="D6474" s="76">
        <f t="shared" si="404"/>
        <v>9</v>
      </c>
      <c r="E6474" s="76">
        <f t="shared" ref="E6474:E6537" si="405">HOUR(B6474)</f>
        <v>10</v>
      </c>
      <c r="F6474" s="101">
        <f t="shared" ref="F6474:F6537" si="406">WEEKDAY(B6474,1)</f>
        <v>1</v>
      </c>
      <c r="G6474" s="101" t="str">
        <f t="shared" ref="G6474:G6537" si="407">IF(OR(F6474=$F$6,F6474=$F$7),"Off",IF(E6474&lt;8,"Off","On"))</f>
        <v>Off</v>
      </c>
    </row>
    <row r="6475" spans="2:7" x14ac:dyDescent="0.35">
      <c r="B6475" s="3">
        <v>46292.458333317649</v>
      </c>
      <c r="C6475" s="84">
        <v>3.7459317181540941</v>
      </c>
      <c r="D6475" s="76">
        <f t="shared" si="404"/>
        <v>9</v>
      </c>
      <c r="E6475" s="76">
        <f t="shared" si="405"/>
        <v>11</v>
      </c>
      <c r="F6475" s="101">
        <f t="shared" si="406"/>
        <v>1</v>
      </c>
      <c r="G6475" s="101" t="str">
        <f t="shared" si="407"/>
        <v>Off</v>
      </c>
    </row>
    <row r="6476" spans="2:7" x14ac:dyDescent="0.35">
      <c r="B6476" s="3">
        <v>46292.499999984313</v>
      </c>
      <c r="C6476" s="84">
        <v>5.0825768437119141</v>
      </c>
      <c r="D6476" s="76">
        <f t="shared" si="404"/>
        <v>9</v>
      </c>
      <c r="E6476" s="76">
        <f t="shared" si="405"/>
        <v>12</v>
      </c>
      <c r="F6476" s="101">
        <f t="shared" si="406"/>
        <v>1</v>
      </c>
      <c r="G6476" s="101" t="str">
        <f t="shared" si="407"/>
        <v>Off</v>
      </c>
    </row>
    <row r="6477" spans="2:7" x14ac:dyDescent="0.35">
      <c r="B6477" s="3">
        <v>46292.541666650977</v>
      </c>
      <c r="C6477" s="84">
        <v>5.9323258087422293</v>
      </c>
      <c r="D6477" s="76">
        <f t="shared" si="404"/>
        <v>9</v>
      </c>
      <c r="E6477" s="76">
        <f t="shared" si="405"/>
        <v>13</v>
      </c>
      <c r="F6477" s="101">
        <f t="shared" si="406"/>
        <v>1</v>
      </c>
      <c r="G6477" s="101" t="str">
        <f t="shared" si="407"/>
        <v>Off</v>
      </c>
    </row>
    <row r="6478" spans="2:7" x14ac:dyDescent="0.35">
      <c r="B6478" s="3">
        <v>46292.583333317642</v>
      </c>
      <c r="C6478" s="84">
        <v>4.6428751009663847</v>
      </c>
      <c r="D6478" s="76">
        <f t="shared" si="404"/>
        <v>9</v>
      </c>
      <c r="E6478" s="76">
        <f t="shared" si="405"/>
        <v>14</v>
      </c>
      <c r="F6478" s="101">
        <f t="shared" si="406"/>
        <v>1</v>
      </c>
      <c r="G6478" s="101" t="str">
        <f t="shared" si="407"/>
        <v>Off</v>
      </c>
    </row>
    <row r="6479" spans="2:7" x14ac:dyDescent="0.35">
      <c r="B6479" s="3">
        <v>46292.624999984306</v>
      </c>
      <c r="C6479" s="84">
        <v>4.6944096444677141</v>
      </c>
      <c r="D6479" s="76">
        <f t="shared" si="404"/>
        <v>9</v>
      </c>
      <c r="E6479" s="76">
        <f t="shared" si="405"/>
        <v>15</v>
      </c>
      <c r="F6479" s="101">
        <f t="shared" si="406"/>
        <v>1</v>
      </c>
      <c r="G6479" s="101" t="str">
        <f t="shared" si="407"/>
        <v>Off</v>
      </c>
    </row>
    <row r="6480" spans="2:7" x14ac:dyDescent="0.35">
      <c r="B6480" s="3">
        <v>46292.66666665097</v>
      </c>
      <c r="C6480" s="84">
        <v>19.704905072923083</v>
      </c>
      <c r="D6480" s="76">
        <f t="shared" si="404"/>
        <v>9</v>
      </c>
      <c r="E6480" s="76">
        <f t="shared" si="405"/>
        <v>16</v>
      </c>
      <c r="F6480" s="101">
        <f t="shared" si="406"/>
        <v>1</v>
      </c>
      <c r="G6480" s="101" t="str">
        <f t="shared" si="407"/>
        <v>Off</v>
      </c>
    </row>
    <row r="6481" spans="2:7" x14ac:dyDescent="0.35">
      <c r="B6481" s="3">
        <v>46292.708333317634</v>
      </c>
      <c r="C6481" s="84">
        <v>0.85204534589974679</v>
      </c>
      <c r="D6481" s="76">
        <f t="shared" si="404"/>
        <v>9</v>
      </c>
      <c r="E6481" s="76">
        <f t="shared" si="405"/>
        <v>17</v>
      </c>
      <c r="F6481" s="101">
        <f t="shared" si="406"/>
        <v>1</v>
      </c>
      <c r="G6481" s="101" t="str">
        <f t="shared" si="407"/>
        <v>Off</v>
      </c>
    </row>
    <row r="6482" spans="2:7" x14ac:dyDescent="0.35">
      <c r="B6482" s="3">
        <v>46292.749999984298</v>
      </c>
      <c r="C6482" s="84">
        <v>5.8189011116770759</v>
      </c>
      <c r="D6482" s="76">
        <f t="shared" si="404"/>
        <v>9</v>
      </c>
      <c r="E6482" s="76">
        <f t="shared" si="405"/>
        <v>18</v>
      </c>
      <c r="F6482" s="101">
        <f t="shared" si="406"/>
        <v>1</v>
      </c>
      <c r="G6482" s="101" t="str">
        <f t="shared" si="407"/>
        <v>Off</v>
      </c>
    </row>
    <row r="6483" spans="2:7" x14ac:dyDescent="0.35">
      <c r="B6483" s="3">
        <v>46292.791666650963</v>
      </c>
      <c r="C6483" s="84">
        <v>0</v>
      </c>
      <c r="D6483" s="76">
        <f t="shared" si="404"/>
        <v>9</v>
      </c>
      <c r="E6483" s="76">
        <f t="shared" si="405"/>
        <v>19</v>
      </c>
      <c r="F6483" s="101">
        <f t="shared" si="406"/>
        <v>1</v>
      </c>
      <c r="G6483" s="101" t="str">
        <f t="shared" si="407"/>
        <v>Off</v>
      </c>
    </row>
    <row r="6484" spans="2:7" x14ac:dyDescent="0.35">
      <c r="B6484" s="3">
        <v>46292.833333317627</v>
      </c>
      <c r="C6484" s="84">
        <v>0</v>
      </c>
      <c r="D6484" s="76">
        <f t="shared" si="404"/>
        <v>9</v>
      </c>
      <c r="E6484" s="76">
        <f t="shared" si="405"/>
        <v>20</v>
      </c>
      <c r="F6484" s="101">
        <f t="shared" si="406"/>
        <v>1</v>
      </c>
      <c r="G6484" s="101" t="str">
        <f t="shared" si="407"/>
        <v>Off</v>
      </c>
    </row>
    <row r="6485" spans="2:7" x14ac:dyDescent="0.35">
      <c r="B6485" s="3">
        <v>46292.874999984291</v>
      </c>
      <c r="C6485" s="84">
        <v>0</v>
      </c>
      <c r="D6485" s="76">
        <f t="shared" si="404"/>
        <v>9</v>
      </c>
      <c r="E6485" s="76">
        <f t="shared" si="405"/>
        <v>21</v>
      </c>
      <c r="F6485" s="101">
        <f t="shared" si="406"/>
        <v>1</v>
      </c>
      <c r="G6485" s="101" t="str">
        <f t="shared" si="407"/>
        <v>Off</v>
      </c>
    </row>
    <row r="6486" spans="2:7" x14ac:dyDescent="0.35">
      <c r="B6486" s="3">
        <v>46292.916666650955</v>
      </c>
      <c r="C6486" s="84">
        <v>0</v>
      </c>
      <c r="D6486" s="76">
        <f t="shared" si="404"/>
        <v>9</v>
      </c>
      <c r="E6486" s="76">
        <f t="shared" si="405"/>
        <v>22</v>
      </c>
      <c r="F6486" s="101">
        <f t="shared" si="406"/>
        <v>1</v>
      </c>
      <c r="G6486" s="101" t="str">
        <f t="shared" si="407"/>
        <v>Off</v>
      </c>
    </row>
    <row r="6487" spans="2:7" x14ac:dyDescent="0.35">
      <c r="B6487" s="3">
        <v>46292.95833331762</v>
      </c>
      <c r="C6487" s="84">
        <v>0</v>
      </c>
      <c r="D6487" s="76">
        <f t="shared" si="404"/>
        <v>9</v>
      </c>
      <c r="E6487" s="76">
        <f t="shared" si="405"/>
        <v>23</v>
      </c>
      <c r="F6487" s="101">
        <f t="shared" si="406"/>
        <v>1</v>
      </c>
      <c r="G6487" s="101" t="str">
        <f t="shared" si="407"/>
        <v>Off</v>
      </c>
    </row>
    <row r="6488" spans="2:7" x14ac:dyDescent="0.35">
      <c r="B6488" s="3">
        <v>46292.999999984284</v>
      </c>
      <c r="C6488" s="84">
        <v>0</v>
      </c>
      <c r="D6488" s="76">
        <f t="shared" si="404"/>
        <v>9</v>
      </c>
      <c r="E6488" s="76">
        <f t="shared" si="405"/>
        <v>0</v>
      </c>
      <c r="F6488" s="101">
        <f t="shared" si="406"/>
        <v>2</v>
      </c>
      <c r="G6488" s="101" t="str">
        <f t="shared" si="407"/>
        <v>Off</v>
      </c>
    </row>
    <row r="6489" spans="2:7" x14ac:dyDescent="0.35">
      <c r="B6489" s="3">
        <v>46293.041666650948</v>
      </c>
      <c r="C6489" s="84">
        <v>0</v>
      </c>
      <c r="D6489" s="76">
        <f t="shared" si="404"/>
        <v>9</v>
      </c>
      <c r="E6489" s="76">
        <f t="shared" si="405"/>
        <v>1</v>
      </c>
      <c r="F6489" s="101">
        <f t="shared" si="406"/>
        <v>2</v>
      </c>
      <c r="G6489" s="101" t="str">
        <f t="shared" si="407"/>
        <v>Off</v>
      </c>
    </row>
    <row r="6490" spans="2:7" x14ac:dyDescent="0.35">
      <c r="B6490" s="3">
        <v>46293.083333317612</v>
      </c>
      <c r="C6490" s="84">
        <v>0</v>
      </c>
      <c r="D6490" s="76">
        <f t="shared" si="404"/>
        <v>9</v>
      </c>
      <c r="E6490" s="76">
        <f t="shared" si="405"/>
        <v>2</v>
      </c>
      <c r="F6490" s="101">
        <f t="shared" si="406"/>
        <v>2</v>
      </c>
      <c r="G6490" s="101" t="str">
        <f t="shared" si="407"/>
        <v>Off</v>
      </c>
    </row>
    <row r="6491" spans="2:7" x14ac:dyDescent="0.35">
      <c r="B6491" s="3">
        <v>46293.124999984277</v>
      </c>
      <c r="C6491" s="84">
        <v>0</v>
      </c>
      <c r="D6491" s="76">
        <f t="shared" si="404"/>
        <v>9</v>
      </c>
      <c r="E6491" s="76">
        <f t="shared" si="405"/>
        <v>3</v>
      </c>
      <c r="F6491" s="101">
        <f t="shared" si="406"/>
        <v>2</v>
      </c>
      <c r="G6491" s="101" t="str">
        <f t="shared" si="407"/>
        <v>Off</v>
      </c>
    </row>
    <row r="6492" spans="2:7" x14ac:dyDescent="0.35">
      <c r="B6492" s="3">
        <v>46293.166666650941</v>
      </c>
      <c r="C6492" s="84">
        <v>0</v>
      </c>
      <c r="D6492" s="76">
        <f t="shared" si="404"/>
        <v>9</v>
      </c>
      <c r="E6492" s="76">
        <f t="shared" si="405"/>
        <v>4</v>
      </c>
      <c r="F6492" s="101">
        <f t="shared" si="406"/>
        <v>2</v>
      </c>
      <c r="G6492" s="101" t="str">
        <f t="shared" si="407"/>
        <v>Off</v>
      </c>
    </row>
    <row r="6493" spans="2:7" x14ac:dyDescent="0.35">
      <c r="B6493" s="3">
        <v>46293.208333317605</v>
      </c>
      <c r="C6493" s="84">
        <v>0</v>
      </c>
      <c r="D6493" s="76">
        <f t="shared" si="404"/>
        <v>9</v>
      </c>
      <c r="E6493" s="76">
        <f t="shared" si="405"/>
        <v>5</v>
      </c>
      <c r="F6493" s="101">
        <f t="shared" si="406"/>
        <v>2</v>
      </c>
      <c r="G6493" s="101" t="str">
        <f t="shared" si="407"/>
        <v>Off</v>
      </c>
    </row>
    <row r="6494" spans="2:7" x14ac:dyDescent="0.35">
      <c r="B6494" s="3">
        <v>46293.249999984269</v>
      </c>
      <c r="C6494" s="84">
        <v>0</v>
      </c>
      <c r="D6494" s="76">
        <f t="shared" si="404"/>
        <v>9</v>
      </c>
      <c r="E6494" s="76">
        <f t="shared" si="405"/>
        <v>6</v>
      </c>
      <c r="F6494" s="101">
        <f t="shared" si="406"/>
        <v>2</v>
      </c>
      <c r="G6494" s="101" t="str">
        <f t="shared" si="407"/>
        <v>Off</v>
      </c>
    </row>
    <row r="6495" spans="2:7" x14ac:dyDescent="0.35">
      <c r="B6495" s="3">
        <v>46293.291666650934</v>
      </c>
      <c r="C6495" s="84">
        <v>0</v>
      </c>
      <c r="D6495" s="76">
        <f t="shared" si="404"/>
        <v>9</v>
      </c>
      <c r="E6495" s="76">
        <f t="shared" si="405"/>
        <v>7</v>
      </c>
      <c r="F6495" s="101">
        <f t="shared" si="406"/>
        <v>2</v>
      </c>
      <c r="G6495" s="101" t="str">
        <f t="shared" si="407"/>
        <v>Off</v>
      </c>
    </row>
    <row r="6496" spans="2:7" x14ac:dyDescent="0.35">
      <c r="B6496" s="3">
        <v>46293.333333317598</v>
      </c>
      <c r="C6496" s="84">
        <v>9.5657156173046811</v>
      </c>
      <c r="D6496" s="76">
        <f t="shared" si="404"/>
        <v>9</v>
      </c>
      <c r="E6496" s="76">
        <f t="shared" si="405"/>
        <v>8</v>
      </c>
      <c r="F6496" s="101">
        <f t="shared" si="406"/>
        <v>2</v>
      </c>
      <c r="G6496" s="101" t="str">
        <f t="shared" si="407"/>
        <v>On</v>
      </c>
    </row>
    <row r="6497" spans="2:7" x14ac:dyDescent="0.35">
      <c r="B6497" s="3">
        <v>46293.374999984262</v>
      </c>
      <c r="C6497" s="84">
        <v>5.2572088936718746</v>
      </c>
      <c r="D6497" s="76">
        <f t="shared" si="404"/>
        <v>9</v>
      </c>
      <c r="E6497" s="76">
        <f t="shared" si="405"/>
        <v>9</v>
      </c>
      <c r="F6497" s="101">
        <f t="shared" si="406"/>
        <v>2</v>
      </c>
      <c r="G6497" s="101" t="str">
        <f t="shared" si="407"/>
        <v>On</v>
      </c>
    </row>
    <row r="6498" spans="2:7" x14ac:dyDescent="0.35">
      <c r="B6498" s="3">
        <v>46293.416666650926</v>
      </c>
      <c r="C6498" s="84">
        <v>7.8279899186267912</v>
      </c>
      <c r="D6498" s="76">
        <f t="shared" si="404"/>
        <v>9</v>
      </c>
      <c r="E6498" s="76">
        <f t="shared" si="405"/>
        <v>10</v>
      </c>
      <c r="F6498" s="101">
        <f t="shared" si="406"/>
        <v>2</v>
      </c>
      <c r="G6498" s="101" t="str">
        <f t="shared" si="407"/>
        <v>On</v>
      </c>
    </row>
    <row r="6499" spans="2:7" x14ac:dyDescent="0.35">
      <c r="B6499" s="3">
        <v>46293.458333317591</v>
      </c>
      <c r="C6499" s="84">
        <v>13.533331682110102</v>
      </c>
      <c r="D6499" s="76">
        <f t="shared" si="404"/>
        <v>9</v>
      </c>
      <c r="E6499" s="76">
        <f t="shared" si="405"/>
        <v>11</v>
      </c>
      <c r="F6499" s="101">
        <f t="shared" si="406"/>
        <v>2</v>
      </c>
      <c r="G6499" s="101" t="str">
        <f t="shared" si="407"/>
        <v>On</v>
      </c>
    </row>
    <row r="6500" spans="2:7" x14ac:dyDescent="0.35">
      <c r="B6500" s="3">
        <v>46293.499999984255</v>
      </c>
      <c r="C6500" s="84">
        <v>6.2876546660496562</v>
      </c>
      <c r="D6500" s="76">
        <f t="shared" si="404"/>
        <v>9</v>
      </c>
      <c r="E6500" s="76">
        <f t="shared" si="405"/>
        <v>12</v>
      </c>
      <c r="F6500" s="101">
        <f t="shared" si="406"/>
        <v>2</v>
      </c>
      <c r="G6500" s="101" t="str">
        <f t="shared" si="407"/>
        <v>On</v>
      </c>
    </row>
    <row r="6501" spans="2:7" x14ac:dyDescent="0.35">
      <c r="B6501" s="3">
        <v>46293.541666650919</v>
      </c>
      <c r="C6501" s="84">
        <v>19.437075185585229</v>
      </c>
      <c r="D6501" s="76">
        <f t="shared" si="404"/>
        <v>9</v>
      </c>
      <c r="E6501" s="76">
        <f t="shared" si="405"/>
        <v>13</v>
      </c>
      <c r="F6501" s="101">
        <f t="shared" si="406"/>
        <v>2</v>
      </c>
      <c r="G6501" s="101" t="str">
        <f t="shared" si="407"/>
        <v>On</v>
      </c>
    </row>
    <row r="6502" spans="2:7" x14ac:dyDescent="0.35">
      <c r="B6502" s="3">
        <v>46293.583333317583</v>
      </c>
      <c r="C6502" s="84">
        <v>12.434179515775076</v>
      </c>
      <c r="D6502" s="76">
        <f t="shared" si="404"/>
        <v>9</v>
      </c>
      <c r="E6502" s="76">
        <f t="shared" si="405"/>
        <v>14</v>
      </c>
      <c r="F6502" s="101">
        <f t="shared" si="406"/>
        <v>2</v>
      </c>
      <c r="G6502" s="101" t="str">
        <f t="shared" si="407"/>
        <v>On</v>
      </c>
    </row>
    <row r="6503" spans="2:7" x14ac:dyDescent="0.35">
      <c r="B6503" s="3">
        <v>46293.624999984248</v>
      </c>
      <c r="C6503" s="84">
        <v>20.2797755620775</v>
      </c>
      <c r="D6503" s="76">
        <f t="shared" si="404"/>
        <v>9</v>
      </c>
      <c r="E6503" s="76">
        <f t="shared" si="405"/>
        <v>15</v>
      </c>
      <c r="F6503" s="101">
        <f t="shared" si="406"/>
        <v>2</v>
      </c>
      <c r="G6503" s="101" t="str">
        <f t="shared" si="407"/>
        <v>On</v>
      </c>
    </row>
    <row r="6504" spans="2:7" x14ac:dyDescent="0.35">
      <c r="B6504" s="3">
        <v>46293.666666650912</v>
      </c>
      <c r="C6504" s="84">
        <v>20.31814781389761</v>
      </c>
      <c r="D6504" s="76">
        <f t="shared" si="404"/>
        <v>9</v>
      </c>
      <c r="E6504" s="76">
        <f t="shared" si="405"/>
        <v>16</v>
      </c>
      <c r="F6504" s="101">
        <f t="shared" si="406"/>
        <v>2</v>
      </c>
      <c r="G6504" s="101" t="str">
        <f t="shared" si="407"/>
        <v>On</v>
      </c>
    </row>
    <row r="6505" spans="2:7" x14ac:dyDescent="0.35">
      <c r="B6505" s="3">
        <v>46293.708333317576</v>
      </c>
      <c r="C6505" s="84">
        <v>17.994821038397024</v>
      </c>
      <c r="D6505" s="76">
        <f t="shared" si="404"/>
        <v>9</v>
      </c>
      <c r="E6505" s="76">
        <f t="shared" si="405"/>
        <v>17</v>
      </c>
      <c r="F6505" s="101">
        <f t="shared" si="406"/>
        <v>2</v>
      </c>
      <c r="G6505" s="101" t="str">
        <f t="shared" si="407"/>
        <v>On</v>
      </c>
    </row>
    <row r="6506" spans="2:7" x14ac:dyDescent="0.35">
      <c r="B6506" s="3">
        <v>46293.74999998424</v>
      </c>
      <c r="C6506" s="84">
        <v>6.68725918460476</v>
      </c>
      <c r="D6506" s="76">
        <f t="shared" si="404"/>
        <v>9</v>
      </c>
      <c r="E6506" s="76">
        <f t="shared" si="405"/>
        <v>18</v>
      </c>
      <c r="F6506" s="101">
        <f t="shared" si="406"/>
        <v>2</v>
      </c>
      <c r="G6506" s="101" t="str">
        <f t="shared" si="407"/>
        <v>On</v>
      </c>
    </row>
    <row r="6507" spans="2:7" x14ac:dyDescent="0.35">
      <c r="B6507" s="3">
        <v>46293.791666650905</v>
      </c>
      <c r="C6507" s="84">
        <v>0</v>
      </c>
      <c r="D6507" s="76">
        <f t="shared" si="404"/>
        <v>9</v>
      </c>
      <c r="E6507" s="76">
        <f t="shared" si="405"/>
        <v>19</v>
      </c>
      <c r="F6507" s="101">
        <f t="shared" si="406"/>
        <v>2</v>
      </c>
      <c r="G6507" s="101" t="str">
        <f t="shared" si="407"/>
        <v>On</v>
      </c>
    </row>
    <row r="6508" spans="2:7" x14ac:dyDescent="0.35">
      <c r="B6508" s="3">
        <v>46293.833333317569</v>
      </c>
      <c r="C6508" s="84">
        <v>0</v>
      </c>
      <c r="D6508" s="76">
        <f t="shared" si="404"/>
        <v>9</v>
      </c>
      <c r="E6508" s="76">
        <f t="shared" si="405"/>
        <v>20</v>
      </c>
      <c r="F6508" s="101">
        <f t="shared" si="406"/>
        <v>2</v>
      </c>
      <c r="G6508" s="101" t="str">
        <f t="shared" si="407"/>
        <v>On</v>
      </c>
    </row>
    <row r="6509" spans="2:7" x14ac:dyDescent="0.35">
      <c r="B6509" s="3">
        <v>46293.874999984233</v>
      </c>
      <c r="C6509" s="84">
        <v>0</v>
      </c>
      <c r="D6509" s="76">
        <f t="shared" si="404"/>
        <v>9</v>
      </c>
      <c r="E6509" s="76">
        <f t="shared" si="405"/>
        <v>21</v>
      </c>
      <c r="F6509" s="101">
        <f t="shared" si="406"/>
        <v>2</v>
      </c>
      <c r="G6509" s="101" t="str">
        <f t="shared" si="407"/>
        <v>On</v>
      </c>
    </row>
    <row r="6510" spans="2:7" x14ac:dyDescent="0.35">
      <c r="B6510" s="3">
        <v>46293.916666650897</v>
      </c>
      <c r="C6510" s="84">
        <v>0</v>
      </c>
      <c r="D6510" s="76">
        <f t="shared" si="404"/>
        <v>9</v>
      </c>
      <c r="E6510" s="76">
        <f t="shared" si="405"/>
        <v>22</v>
      </c>
      <c r="F6510" s="101">
        <f t="shared" si="406"/>
        <v>2</v>
      </c>
      <c r="G6510" s="101" t="str">
        <f t="shared" si="407"/>
        <v>On</v>
      </c>
    </row>
    <row r="6511" spans="2:7" x14ac:dyDescent="0.35">
      <c r="B6511" s="3">
        <v>46293.958333317561</v>
      </c>
      <c r="C6511" s="84">
        <v>0</v>
      </c>
      <c r="D6511" s="76">
        <f t="shared" si="404"/>
        <v>9</v>
      </c>
      <c r="E6511" s="76">
        <f t="shared" si="405"/>
        <v>23</v>
      </c>
      <c r="F6511" s="101">
        <f t="shared" si="406"/>
        <v>2</v>
      </c>
      <c r="G6511" s="101" t="str">
        <f t="shared" si="407"/>
        <v>On</v>
      </c>
    </row>
    <row r="6512" spans="2:7" x14ac:dyDescent="0.35">
      <c r="B6512" s="3">
        <v>46293.999999984226</v>
      </c>
      <c r="C6512" s="84">
        <v>0</v>
      </c>
      <c r="D6512" s="76">
        <f t="shared" si="404"/>
        <v>9</v>
      </c>
      <c r="E6512" s="76">
        <f t="shared" si="405"/>
        <v>0</v>
      </c>
      <c r="F6512" s="101">
        <f t="shared" si="406"/>
        <v>3</v>
      </c>
      <c r="G6512" s="101" t="str">
        <f t="shared" si="407"/>
        <v>Off</v>
      </c>
    </row>
    <row r="6513" spans="2:7" x14ac:dyDescent="0.35">
      <c r="B6513" s="3">
        <v>46294.04166665089</v>
      </c>
      <c r="C6513" s="84">
        <v>0</v>
      </c>
      <c r="D6513" s="76">
        <f t="shared" si="404"/>
        <v>9</v>
      </c>
      <c r="E6513" s="76">
        <f t="shared" si="405"/>
        <v>1</v>
      </c>
      <c r="F6513" s="101">
        <f t="shared" si="406"/>
        <v>3</v>
      </c>
      <c r="G6513" s="101" t="str">
        <f t="shared" si="407"/>
        <v>Off</v>
      </c>
    </row>
    <row r="6514" spans="2:7" x14ac:dyDescent="0.35">
      <c r="B6514" s="3">
        <v>46294.083333317554</v>
      </c>
      <c r="C6514" s="84">
        <v>0</v>
      </c>
      <c r="D6514" s="76">
        <f t="shared" si="404"/>
        <v>9</v>
      </c>
      <c r="E6514" s="76">
        <f t="shared" si="405"/>
        <v>2</v>
      </c>
      <c r="F6514" s="101">
        <f t="shared" si="406"/>
        <v>3</v>
      </c>
      <c r="G6514" s="101" t="str">
        <f t="shared" si="407"/>
        <v>Off</v>
      </c>
    </row>
    <row r="6515" spans="2:7" x14ac:dyDescent="0.35">
      <c r="B6515" s="3">
        <v>46294.124999984218</v>
      </c>
      <c r="C6515" s="84">
        <v>0</v>
      </c>
      <c r="D6515" s="76">
        <f t="shared" si="404"/>
        <v>9</v>
      </c>
      <c r="E6515" s="76">
        <f t="shared" si="405"/>
        <v>3</v>
      </c>
      <c r="F6515" s="101">
        <f t="shared" si="406"/>
        <v>3</v>
      </c>
      <c r="G6515" s="101" t="str">
        <f t="shared" si="407"/>
        <v>Off</v>
      </c>
    </row>
    <row r="6516" spans="2:7" x14ac:dyDescent="0.35">
      <c r="B6516" s="3">
        <v>46294.166666650883</v>
      </c>
      <c r="C6516" s="84">
        <v>0</v>
      </c>
      <c r="D6516" s="76">
        <f t="shared" si="404"/>
        <v>9</v>
      </c>
      <c r="E6516" s="76">
        <f t="shared" si="405"/>
        <v>4</v>
      </c>
      <c r="F6516" s="101">
        <f t="shared" si="406"/>
        <v>3</v>
      </c>
      <c r="G6516" s="101" t="str">
        <f t="shared" si="407"/>
        <v>Off</v>
      </c>
    </row>
    <row r="6517" spans="2:7" x14ac:dyDescent="0.35">
      <c r="B6517" s="3">
        <v>46294.208333317547</v>
      </c>
      <c r="C6517" s="84">
        <v>0</v>
      </c>
      <c r="D6517" s="76">
        <f t="shared" si="404"/>
        <v>9</v>
      </c>
      <c r="E6517" s="76">
        <f t="shared" si="405"/>
        <v>5</v>
      </c>
      <c r="F6517" s="101">
        <f t="shared" si="406"/>
        <v>3</v>
      </c>
      <c r="G6517" s="101" t="str">
        <f t="shared" si="407"/>
        <v>Off</v>
      </c>
    </row>
    <row r="6518" spans="2:7" x14ac:dyDescent="0.35">
      <c r="B6518" s="3">
        <v>46294.249999984211</v>
      </c>
      <c r="C6518" s="84">
        <v>0</v>
      </c>
      <c r="D6518" s="76">
        <f t="shared" si="404"/>
        <v>9</v>
      </c>
      <c r="E6518" s="76">
        <f t="shared" si="405"/>
        <v>6</v>
      </c>
      <c r="F6518" s="101">
        <f t="shared" si="406"/>
        <v>3</v>
      </c>
      <c r="G6518" s="101" t="str">
        <f t="shared" si="407"/>
        <v>Off</v>
      </c>
    </row>
    <row r="6519" spans="2:7" x14ac:dyDescent="0.35">
      <c r="B6519" s="3">
        <v>46294.291666650875</v>
      </c>
      <c r="C6519" s="84">
        <v>0</v>
      </c>
      <c r="D6519" s="76">
        <f t="shared" si="404"/>
        <v>9</v>
      </c>
      <c r="E6519" s="76">
        <f t="shared" si="405"/>
        <v>7</v>
      </c>
      <c r="F6519" s="101">
        <f t="shared" si="406"/>
        <v>3</v>
      </c>
      <c r="G6519" s="101" t="str">
        <f t="shared" si="407"/>
        <v>Off</v>
      </c>
    </row>
    <row r="6520" spans="2:7" x14ac:dyDescent="0.35">
      <c r="B6520" s="3">
        <v>46294.33333331754</v>
      </c>
      <c r="C6520" s="84">
        <v>10.652883656135495</v>
      </c>
      <c r="D6520" s="76">
        <f t="shared" si="404"/>
        <v>9</v>
      </c>
      <c r="E6520" s="76">
        <f t="shared" si="405"/>
        <v>8</v>
      </c>
      <c r="F6520" s="101">
        <f t="shared" si="406"/>
        <v>3</v>
      </c>
      <c r="G6520" s="101" t="str">
        <f t="shared" si="407"/>
        <v>On</v>
      </c>
    </row>
    <row r="6521" spans="2:7" x14ac:dyDescent="0.35">
      <c r="B6521" s="3">
        <v>46294.374999984204</v>
      </c>
      <c r="C6521" s="84">
        <v>19.536670878417262</v>
      </c>
      <c r="D6521" s="76">
        <f t="shared" si="404"/>
        <v>9</v>
      </c>
      <c r="E6521" s="76">
        <f t="shared" si="405"/>
        <v>9</v>
      </c>
      <c r="F6521" s="101">
        <f t="shared" si="406"/>
        <v>3</v>
      </c>
      <c r="G6521" s="101" t="str">
        <f t="shared" si="407"/>
        <v>On</v>
      </c>
    </row>
    <row r="6522" spans="2:7" x14ac:dyDescent="0.35">
      <c r="B6522" s="3">
        <v>46294.416666650868</v>
      </c>
      <c r="C6522" s="84">
        <v>20.714759135178422</v>
      </c>
      <c r="D6522" s="76">
        <f t="shared" si="404"/>
        <v>9</v>
      </c>
      <c r="E6522" s="76">
        <f t="shared" si="405"/>
        <v>10</v>
      </c>
      <c r="F6522" s="101">
        <f t="shared" si="406"/>
        <v>3</v>
      </c>
      <c r="G6522" s="101" t="str">
        <f t="shared" si="407"/>
        <v>On</v>
      </c>
    </row>
    <row r="6523" spans="2:7" x14ac:dyDescent="0.35">
      <c r="B6523" s="3">
        <v>46294.458333317532</v>
      </c>
      <c r="C6523" s="84">
        <v>20.049054565380363</v>
      </c>
      <c r="D6523" s="76">
        <f t="shared" si="404"/>
        <v>9</v>
      </c>
      <c r="E6523" s="76">
        <f t="shared" si="405"/>
        <v>11</v>
      </c>
      <c r="F6523" s="101">
        <f t="shared" si="406"/>
        <v>3</v>
      </c>
      <c r="G6523" s="101" t="str">
        <f t="shared" si="407"/>
        <v>On</v>
      </c>
    </row>
    <row r="6524" spans="2:7" x14ac:dyDescent="0.35">
      <c r="B6524" s="3">
        <v>46294.499999984197</v>
      </c>
      <c r="C6524" s="84">
        <v>19.394334152847669</v>
      </c>
      <c r="D6524" s="76">
        <f t="shared" si="404"/>
        <v>9</v>
      </c>
      <c r="E6524" s="76">
        <f t="shared" si="405"/>
        <v>12</v>
      </c>
      <c r="F6524" s="101">
        <f t="shared" si="406"/>
        <v>3</v>
      </c>
      <c r="G6524" s="101" t="str">
        <f t="shared" si="407"/>
        <v>On</v>
      </c>
    </row>
    <row r="6525" spans="2:7" x14ac:dyDescent="0.35">
      <c r="B6525" s="3">
        <v>46294.541666650861</v>
      </c>
      <c r="C6525" s="84">
        <v>19.030902527561668</v>
      </c>
      <c r="D6525" s="76">
        <f t="shared" si="404"/>
        <v>9</v>
      </c>
      <c r="E6525" s="76">
        <f t="shared" si="405"/>
        <v>13</v>
      </c>
      <c r="F6525" s="101">
        <f t="shared" si="406"/>
        <v>3</v>
      </c>
      <c r="G6525" s="101" t="str">
        <f t="shared" si="407"/>
        <v>On</v>
      </c>
    </row>
    <row r="6526" spans="2:7" x14ac:dyDescent="0.35">
      <c r="B6526" s="3">
        <v>46294.583333317525</v>
      </c>
      <c r="C6526" s="84">
        <v>13.051826466668</v>
      </c>
      <c r="D6526" s="76">
        <f t="shared" si="404"/>
        <v>9</v>
      </c>
      <c r="E6526" s="76">
        <f t="shared" si="405"/>
        <v>14</v>
      </c>
      <c r="F6526" s="101">
        <f t="shared" si="406"/>
        <v>3</v>
      </c>
      <c r="G6526" s="101" t="str">
        <f t="shared" si="407"/>
        <v>On</v>
      </c>
    </row>
    <row r="6527" spans="2:7" x14ac:dyDescent="0.35">
      <c r="B6527" s="3">
        <v>46294.624999984189</v>
      </c>
      <c r="C6527" s="84">
        <v>19.775197026339825</v>
      </c>
      <c r="D6527" s="76">
        <f t="shared" si="404"/>
        <v>9</v>
      </c>
      <c r="E6527" s="76">
        <f t="shared" si="405"/>
        <v>15</v>
      </c>
      <c r="F6527" s="101">
        <f t="shared" si="406"/>
        <v>3</v>
      </c>
      <c r="G6527" s="101" t="str">
        <f t="shared" si="407"/>
        <v>On</v>
      </c>
    </row>
    <row r="6528" spans="2:7" x14ac:dyDescent="0.35">
      <c r="B6528" s="3">
        <v>46294.666666650854</v>
      </c>
      <c r="C6528" s="84">
        <v>19.769174954641077</v>
      </c>
      <c r="D6528" s="76">
        <f t="shared" si="404"/>
        <v>9</v>
      </c>
      <c r="E6528" s="76">
        <f t="shared" si="405"/>
        <v>16</v>
      </c>
      <c r="F6528" s="101">
        <f t="shared" si="406"/>
        <v>3</v>
      </c>
      <c r="G6528" s="101" t="str">
        <f t="shared" si="407"/>
        <v>On</v>
      </c>
    </row>
    <row r="6529" spans="2:7" x14ac:dyDescent="0.35">
      <c r="B6529" s="3">
        <v>46294.708333317518</v>
      </c>
      <c r="C6529" s="84">
        <v>17.30911092045239</v>
      </c>
      <c r="D6529" s="76">
        <f t="shared" si="404"/>
        <v>9</v>
      </c>
      <c r="E6529" s="76">
        <f t="shared" si="405"/>
        <v>17</v>
      </c>
      <c r="F6529" s="101">
        <f t="shared" si="406"/>
        <v>3</v>
      </c>
      <c r="G6529" s="101" t="str">
        <f t="shared" si="407"/>
        <v>On</v>
      </c>
    </row>
    <row r="6530" spans="2:7" x14ac:dyDescent="0.35">
      <c r="B6530" s="3">
        <v>46294.749999984182</v>
      </c>
      <c r="C6530" s="84">
        <v>6.2517769040175306</v>
      </c>
      <c r="D6530" s="76">
        <f t="shared" si="404"/>
        <v>9</v>
      </c>
      <c r="E6530" s="76">
        <f t="shared" si="405"/>
        <v>18</v>
      </c>
      <c r="F6530" s="101">
        <f t="shared" si="406"/>
        <v>3</v>
      </c>
      <c r="G6530" s="101" t="str">
        <f t="shared" si="407"/>
        <v>On</v>
      </c>
    </row>
    <row r="6531" spans="2:7" x14ac:dyDescent="0.35">
      <c r="B6531" s="3">
        <v>46294.791666650846</v>
      </c>
      <c r="C6531" s="84">
        <v>0</v>
      </c>
      <c r="D6531" s="76">
        <f t="shared" si="404"/>
        <v>9</v>
      </c>
      <c r="E6531" s="76">
        <f t="shared" si="405"/>
        <v>19</v>
      </c>
      <c r="F6531" s="101">
        <f t="shared" si="406"/>
        <v>3</v>
      </c>
      <c r="G6531" s="101" t="str">
        <f t="shared" si="407"/>
        <v>On</v>
      </c>
    </row>
    <row r="6532" spans="2:7" x14ac:dyDescent="0.35">
      <c r="B6532" s="3">
        <v>46294.833333317511</v>
      </c>
      <c r="C6532" s="84">
        <v>0</v>
      </c>
      <c r="D6532" s="76">
        <f t="shared" si="404"/>
        <v>9</v>
      </c>
      <c r="E6532" s="76">
        <f t="shared" si="405"/>
        <v>20</v>
      </c>
      <c r="F6532" s="101">
        <f t="shared" si="406"/>
        <v>3</v>
      </c>
      <c r="G6532" s="101" t="str">
        <f t="shared" si="407"/>
        <v>On</v>
      </c>
    </row>
    <row r="6533" spans="2:7" x14ac:dyDescent="0.35">
      <c r="B6533" s="3">
        <v>46294.874999984175</v>
      </c>
      <c r="C6533" s="84">
        <v>0</v>
      </c>
      <c r="D6533" s="76">
        <f t="shared" si="404"/>
        <v>9</v>
      </c>
      <c r="E6533" s="76">
        <f t="shared" si="405"/>
        <v>21</v>
      </c>
      <c r="F6533" s="101">
        <f t="shared" si="406"/>
        <v>3</v>
      </c>
      <c r="G6533" s="101" t="str">
        <f t="shared" si="407"/>
        <v>On</v>
      </c>
    </row>
    <row r="6534" spans="2:7" x14ac:dyDescent="0.35">
      <c r="B6534" s="3">
        <v>46294.916666650839</v>
      </c>
      <c r="C6534" s="84">
        <v>0</v>
      </c>
      <c r="D6534" s="76">
        <f t="shared" si="404"/>
        <v>9</v>
      </c>
      <c r="E6534" s="76">
        <f t="shared" si="405"/>
        <v>22</v>
      </c>
      <c r="F6534" s="101">
        <f t="shared" si="406"/>
        <v>3</v>
      </c>
      <c r="G6534" s="101" t="str">
        <f t="shared" si="407"/>
        <v>On</v>
      </c>
    </row>
    <row r="6535" spans="2:7" x14ac:dyDescent="0.35">
      <c r="B6535" s="3">
        <v>46294.958333317503</v>
      </c>
      <c r="C6535" s="84">
        <v>0</v>
      </c>
      <c r="D6535" s="76">
        <f t="shared" si="404"/>
        <v>9</v>
      </c>
      <c r="E6535" s="76">
        <f t="shared" si="405"/>
        <v>23</v>
      </c>
      <c r="F6535" s="101">
        <f t="shared" si="406"/>
        <v>3</v>
      </c>
      <c r="G6535" s="101" t="str">
        <f t="shared" si="407"/>
        <v>On</v>
      </c>
    </row>
    <row r="6536" spans="2:7" x14ac:dyDescent="0.35">
      <c r="B6536" s="3">
        <v>46294.999999984168</v>
      </c>
      <c r="C6536" s="84">
        <v>0</v>
      </c>
      <c r="D6536" s="76">
        <f t="shared" si="404"/>
        <v>9</v>
      </c>
      <c r="E6536" s="76">
        <f t="shared" si="405"/>
        <v>0</v>
      </c>
      <c r="F6536" s="101">
        <f t="shared" si="406"/>
        <v>4</v>
      </c>
      <c r="G6536" s="101" t="str">
        <f t="shared" si="407"/>
        <v>Off</v>
      </c>
    </row>
    <row r="6537" spans="2:7" x14ac:dyDescent="0.35">
      <c r="B6537" s="3">
        <v>46295.041666650832</v>
      </c>
      <c r="C6537" s="84">
        <v>0</v>
      </c>
      <c r="D6537" s="76">
        <f t="shared" ref="D6537:D6600" si="408">MONTH(B6537)</f>
        <v>9</v>
      </c>
      <c r="E6537" s="76">
        <f t="shared" si="405"/>
        <v>1</v>
      </c>
      <c r="F6537" s="101">
        <f t="shared" si="406"/>
        <v>4</v>
      </c>
      <c r="G6537" s="101" t="str">
        <f t="shared" si="407"/>
        <v>Off</v>
      </c>
    </row>
    <row r="6538" spans="2:7" x14ac:dyDescent="0.35">
      <c r="B6538" s="3">
        <v>46295.083333317496</v>
      </c>
      <c r="C6538" s="84">
        <v>0</v>
      </c>
      <c r="D6538" s="76">
        <f t="shared" si="408"/>
        <v>9</v>
      </c>
      <c r="E6538" s="76">
        <f t="shared" ref="E6538:E6601" si="409">HOUR(B6538)</f>
        <v>2</v>
      </c>
      <c r="F6538" s="101">
        <f t="shared" ref="F6538:F6601" si="410">WEEKDAY(B6538,1)</f>
        <v>4</v>
      </c>
      <c r="G6538" s="101" t="str">
        <f t="shared" ref="G6538:G6601" si="411">IF(OR(F6538=$F$6,F6538=$F$7),"Off",IF(E6538&lt;8,"Off","On"))</f>
        <v>Off</v>
      </c>
    </row>
    <row r="6539" spans="2:7" x14ac:dyDescent="0.35">
      <c r="B6539" s="3">
        <v>46295.12499998416</v>
      </c>
      <c r="C6539" s="84">
        <v>0</v>
      </c>
      <c r="D6539" s="76">
        <f t="shared" si="408"/>
        <v>9</v>
      </c>
      <c r="E6539" s="76">
        <f t="shared" si="409"/>
        <v>3</v>
      </c>
      <c r="F6539" s="101">
        <f t="shared" si="410"/>
        <v>4</v>
      </c>
      <c r="G6539" s="101" t="str">
        <f t="shared" si="411"/>
        <v>Off</v>
      </c>
    </row>
    <row r="6540" spans="2:7" x14ac:dyDescent="0.35">
      <c r="B6540" s="3">
        <v>46295.166666650824</v>
      </c>
      <c r="C6540" s="84">
        <v>0</v>
      </c>
      <c r="D6540" s="76">
        <f t="shared" si="408"/>
        <v>9</v>
      </c>
      <c r="E6540" s="76">
        <f t="shared" si="409"/>
        <v>4</v>
      </c>
      <c r="F6540" s="101">
        <f t="shared" si="410"/>
        <v>4</v>
      </c>
      <c r="G6540" s="101" t="str">
        <f t="shared" si="411"/>
        <v>Off</v>
      </c>
    </row>
    <row r="6541" spans="2:7" x14ac:dyDescent="0.35">
      <c r="B6541" s="3">
        <v>46295.208333317489</v>
      </c>
      <c r="C6541" s="84">
        <v>0</v>
      </c>
      <c r="D6541" s="76">
        <f t="shared" si="408"/>
        <v>9</v>
      </c>
      <c r="E6541" s="76">
        <f t="shared" si="409"/>
        <v>5</v>
      </c>
      <c r="F6541" s="101">
        <f t="shared" si="410"/>
        <v>4</v>
      </c>
      <c r="G6541" s="101" t="str">
        <f t="shared" si="411"/>
        <v>Off</v>
      </c>
    </row>
    <row r="6542" spans="2:7" x14ac:dyDescent="0.35">
      <c r="B6542" s="3">
        <v>46295.249999984153</v>
      </c>
      <c r="C6542" s="84">
        <v>0</v>
      </c>
      <c r="D6542" s="76">
        <f t="shared" si="408"/>
        <v>9</v>
      </c>
      <c r="E6542" s="76">
        <f t="shared" si="409"/>
        <v>6</v>
      </c>
      <c r="F6542" s="101">
        <f t="shared" si="410"/>
        <v>4</v>
      </c>
      <c r="G6542" s="101" t="str">
        <f t="shared" si="411"/>
        <v>Off</v>
      </c>
    </row>
    <row r="6543" spans="2:7" x14ac:dyDescent="0.35">
      <c r="B6543" s="3">
        <v>46295.291666650817</v>
      </c>
      <c r="C6543" s="84">
        <v>0</v>
      </c>
      <c r="D6543" s="76">
        <f t="shared" si="408"/>
        <v>9</v>
      </c>
      <c r="E6543" s="76">
        <f t="shared" si="409"/>
        <v>7</v>
      </c>
      <c r="F6543" s="101">
        <f t="shared" si="410"/>
        <v>4</v>
      </c>
      <c r="G6543" s="101" t="str">
        <f t="shared" si="411"/>
        <v>Off</v>
      </c>
    </row>
    <row r="6544" spans="2:7" x14ac:dyDescent="0.35">
      <c r="B6544" s="3">
        <v>46295.333333317481</v>
      </c>
      <c r="C6544" s="84">
        <v>9.9072306168704376</v>
      </c>
      <c r="D6544" s="76">
        <f t="shared" si="408"/>
        <v>9</v>
      </c>
      <c r="E6544" s="76">
        <f t="shared" si="409"/>
        <v>8</v>
      </c>
      <c r="F6544" s="101">
        <f t="shared" si="410"/>
        <v>4</v>
      </c>
      <c r="G6544" s="101" t="str">
        <f t="shared" si="411"/>
        <v>On</v>
      </c>
    </row>
    <row r="6545" spans="2:7" x14ac:dyDescent="0.35">
      <c r="B6545" s="3">
        <v>46295.374999984146</v>
      </c>
      <c r="C6545" s="84">
        <v>18.9310886914508</v>
      </c>
      <c r="D6545" s="76">
        <f t="shared" si="408"/>
        <v>9</v>
      </c>
      <c r="E6545" s="76">
        <f t="shared" si="409"/>
        <v>9</v>
      </c>
      <c r="F6545" s="101">
        <f t="shared" si="410"/>
        <v>4</v>
      </c>
      <c r="G6545" s="101" t="str">
        <f t="shared" si="411"/>
        <v>On</v>
      </c>
    </row>
    <row r="6546" spans="2:7" x14ac:dyDescent="0.35">
      <c r="B6546" s="3">
        <v>46295.41666665081</v>
      </c>
      <c r="C6546" s="84">
        <v>20.210593264875993</v>
      </c>
      <c r="D6546" s="76">
        <f t="shared" si="408"/>
        <v>9</v>
      </c>
      <c r="E6546" s="76">
        <f t="shared" si="409"/>
        <v>10</v>
      </c>
      <c r="F6546" s="101">
        <f t="shared" si="410"/>
        <v>4</v>
      </c>
      <c r="G6546" s="101" t="str">
        <f t="shared" si="411"/>
        <v>On</v>
      </c>
    </row>
    <row r="6547" spans="2:7" x14ac:dyDescent="0.35">
      <c r="B6547" s="3">
        <v>46295.458333317474</v>
      </c>
      <c r="C6547" s="84">
        <v>19.730863667046648</v>
      </c>
      <c r="D6547" s="76">
        <f t="shared" si="408"/>
        <v>9</v>
      </c>
      <c r="E6547" s="76">
        <f t="shared" si="409"/>
        <v>11</v>
      </c>
      <c r="F6547" s="101">
        <f t="shared" si="410"/>
        <v>4</v>
      </c>
      <c r="G6547" s="101" t="str">
        <f t="shared" si="411"/>
        <v>On</v>
      </c>
    </row>
    <row r="6548" spans="2:7" x14ac:dyDescent="0.35">
      <c r="B6548" s="3">
        <v>46295.499999984138</v>
      </c>
      <c r="C6548" s="84">
        <v>18.947080177920462</v>
      </c>
      <c r="D6548" s="76">
        <f t="shared" si="408"/>
        <v>9</v>
      </c>
      <c r="E6548" s="76">
        <f t="shared" si="409"/>
        <v>12</v>
      </c>
      <c r="F6548" s="101">
        <f t="shared" si="410"/>
        <v>4</v>
      </c>
      <c r="G6548" s="101" t="str">
        <f t="shared" si="411"/>
        <v>On</v>
      </c>
    </row>
    <row r="6549" spans="2:7" x14ac:dyDescent="0.35">
      <c r="B6549" s="3">
        <v>46295.541666650803</v>
      </c>
      <c r="C6549" s="84">
        <v>18.618251431315603</v>
      </c>
      <c r="D6549" s="76">
        <f t="shared" si="408"/>
        <v>9</v>
      </c>
      <c r="E6549" s="76">
        <f t="shared" si="409"/>
        <v>13</v>
      </c>
      <c r="F6549" s="101">
        <f t="shared" si="410"/>
        <v>4</v>
      </c>
      <c r="G6549" s="101" t="str">
        <f t="shared" si="411"/>
        <v>On</v>
      </c>
    </row>
    <row r="6550" spans="2:7" x14ac:dyDescent="0.35">
      <c r="B6550" s="3">
        <v>46295.583333317467</v>
      </c>
      <c r="C6550" s="84">
        <v>19.012542825719994</v>
      </c>
      <c r="D6550" s="76">
        <f t="shared" si="408"/>
        <v>9</v>
      </c>
      <c r="E6550" s="76">
        <f t="shared" si="409"/>
        <v>14</v>
      </c>
      <c r="F6550" s="101">
        <f t="shared" si="410"/>
        <v>4</v>
      </c>
      <c r="G6550" s="101" t="str">
        <f t="shared" si="411"/>
        <v>On</v>
      </c>
    </row>
    <row r="6551" spans="2:7" x14ac:dyDescent="0.35">
      <c r="B6551" s="3">
        <v>46295.624999984131</v>
      </c>
      <c r="C6551" s="84">
        <v>19.526855705149348</v>
      </c>
      <c r="D6551" s="76">
        <f t="shared" si="408"/>
        <v>9</v>
      </c>
      <c r="E6551" s="76">
        <f t="shared" si="409"/>
        <v>15</v>
      </c>
      <c r="F6551" s="101">
        <f t="shared" si="410"/>
        <v>4</v>
      </c>
      <c r="G6551" s="101" t="str">
        <f t="shared" si="411"/>
        <v>On</v>
      </c>
    </row>
    <row r="6552" spans="2:7" x14ac:dyDescent="0.35">
      <c r="B6552" s="3">
        <v>46295.666666650795</v>
      </c>
      <c r="C6552" s="84">
        <v>19.291912375811116</v>
      </c>
      <c r="D6552" s="76">
        <f t="shared" si="408"/>
        <v>9</v>
      </c>
      <c r="E6552" s="76">
        <f t="shared" si="409"/>
        <v>16</v>
      </c>
      <c r="F6552" s="101">
        <f t="shared" si="410"/>
        <v>4</v>
      </c>
      <c r="G6552" s="101" t="str">
        <f t="shared" si="411"/>
        <v>On</v>
      </c>
    </row>
    <row r="6553" spans="2:7" x14ac:dyDescent="0.35">
      <c r="B6553" s="3">
        <v>46295.70833331746</v>
      </c>
      <c r="C6553" s="84">
        <v>16.565156868981628</v>
      </c>
      <c r="D6553" s="76">
        <f t="shared" si="408"/>
        <v>9</v>
      </c>
      <c r="E6553" s="76">
        <f t="shared" si="409"/>
        <v>17</v>
      </c>
      <c r="F6553" s="101">
        <f t="shared" si="410"/>
        <v>4</v>
      </c>
      <c r="G6553" s="101" t="str">
        <f t="shared" si="411"/>
        <v>On</v>
      </c>
    </row>
    <row r="6554" spans="2:7" x14ac:dyDescent="0.35">
      <c r="B6554" s="3">
        <v>46295.749999984124</v>
      </c>
      <c r="C6554" s="84">
        <v>5.6735555447019665</v>
      </c>
      <c r="D6554" s="76">
        <f t="shared" si="408"/>
        <v>9</v>
      </c>
      <c r="E6554" s="76">
        <f t="shared" si="409"/>
        <v>18</v>
      </c>
      <c r="F6554" s="101">
        <f t="shared" si="410"/>
        <v>4</v>
      </c>
      <c r="G6554" s="101" t="str">
        <f t="shared" si="411"/>
        <v>On</v>
      </c>
    </row>
    <row r="6555" spans="2:7" x14ac:dyDescent="0.35">
      <c r="B6555" s="3">
        <v>46295.791666650788</v>
      </c>
      <c r="C6555" s="84">
        <v>0</v>
      </c>
      <c r="D6555" s="76">
        <f t="shared" si="408"/>
        <v>9</v>
      </c>
      <c r="E6555" s="76">
        <f t="shared" si="409"/>
        <v>19</v>
      </c>
      <c r="F6555" s="101">
        <f t="shared" si="410"/>
        <v>4</v>
      </c>
      <c r="G6555" s="101" t="str">
        <f t="shared" si="411"/>
        <v>On</v>
      </c>
    </row>
    <row r="6556" spans="2:7" x14ac:dyDescent="0.35">
      <c r="B6556" s="3">
        <v>46295.833333317452</v>
      </c>
      <c r="C6556" s="84">
        <v>0</v>
      </c>
      <c r="D6556" s="76">
        <f t="shared" si="408"/>
        <v>9</v>
      </c>
      <c r="E6556" s="76">
        <f t="shared" si="409"/>
        <v>20</v>
      </c>
      <c r="F6556" s="101">
        <f t="shared" si="410"/>
        <v>4</v>
      </c>
      <c r="G6556" s="101" t="str">
        <f t="shared" si="411"/>
        <v>On</v>
      </c>
    </row>
    <row r="6557" spans="2:7" x14ac:dyDescent="0.35">
      <c r="B6557" s="3">
        <v>46295.874999984117</v>
      </c>
      <c r="C6557" s="84">
        <v>0</v>
      </c>
      <c r="D6557" s="76">
        <f t="shared" si="408"/>
        <v>9</v>
      </c>
      <c r="E6557" s="76">
        <f t="shared" si="409"/>
        <v>21</v>
      </c>
      <c r="F6557" s="101">
        <f t="shared" si="410"/>
        <v>4</v>
      </c>
      <c r="G6557" s="101" t="str">
        <f t="shared" si="411"/>
        <v>On</v>
      </c>
    </row>
    <row r="6558" spans="2:7" x14ac:dyDescent="0.35">
      <c r="B6558" s="3">
        <v>46295.916666650781</v>
      </c>
      <c r="C6558" s="84">
        <v>0</v>
      </c>
      <c r="D6558" s="76">
        <f t="shared" si="408"/>
        <v>9</v>
      </c>
      <c r="E6558" s="76">
        <f t="shared" si="409"/>
        <v>22</v>
      </c>
      <c r="F6558" s="101">
        <f t="shared" si="410"/>
        <v>4</v>
      </c>
      <c r="G6558" s="101" t="str">
        <f t="shared" si="411"/>
        <v>On</v>
      </c>
    </row>
    <row r="6559" spans="2:7" x14ac:dyDescent="0.35">
      <c r="B6559" s="3">
        <v>46295.958333317445</v>
      </c>
      <c r="C6559" s="84">
        <v>0</v>
      </c>
      <c r="D6559" s="76">
        <f t="shared" si="408"/>
        <v>9</v>
      </c>
      <c r="E6559" s="76">
        <f t="shared" si="409"/>
        <v>23</v>
      </c>
      <c r="F6559" s="101">
        <f t="shared" si="410"/>
        <v>4</v>
      </c>
      <c r="G6559" s="101" t="str">
        <f t="shared" si="411"/>
        <v>On</v>
      </c>
    </row>
    <row r="6560" spans="2:7" x14ac:dyDescent="0.35">
      <c r="B6560" s="3">
        <v>46295.999999984109</v>
      </c>
      <c r="C6560" s="84">
        <v>0</v>
      </c>
      <c r="D6560" s="76">
        <f t="shared" si="408"/>
        <v>10</v>
      </c>
      <c r="E6560" s="76">
        <f t="shared" si="409"/>
        <v>0</v>
      </c>
      <c r="F6560" s="101">
        <f t="shared" si="410"/>
        <v>5</v>
      </c>
      <c r="G6560" s="101" t="str">
        <f t="shared" si="411"/>
        <v>Off</v>
      </c>
    </row>
    <row r="6561" spans="2:7" x14ac:dyDescent="0.35">
      <c r="B6561" s="3">
        <v>46296.041666650774</v>
      </c>
      <c r="C6561" s="84">
        <v>0</v>
      </c>
      <c r="D6561" s="76">
        <f t="shared" si="408"/>
        <v>10</v>
      </c>
      <c r="E6561" s="76">
        <f t="shared" si="409"/>
        <v>1</v>
      </c>
      <c r="F6561" s="101">
        <f t="shared" si="410"/>
        <v>5</v>
      </c>
      <c r="G6561" s="101" t="str">
        <f t="shared" si="411"/>
        <v>Off</v>
      </c>
    </row>
    <row r="6562" spans="2:7" x14ac:dyDescent="0.35">
      <c r="B6562" s="3">
        <v>46296.083333317438</v>
      </c>
      <c r="C6562" s="84">
        <v>0</v>
      </c>
      <c r="D6562" s="76">
        <f t="shared" si="408"/>
        <v>10</v>
      </c>
      <c r="E6562" s="76">
        <f t="shared" si="409"/>
        <v>2</v>
      </c>
      <c r="F6562" s="101">
        <f t="shared" si="410"/>
        <v>5</v>
      </c>
      <c r="G6562" s="101" t="str">
        <f t="shared" si="411"/>
        <v>Off</v>
      </c>
    </row>
    <row r="6563" spans="2:7" x14ac:dyDescent="0.35">
      <c r="B6563" s="3">
        <v>46296.124999984102</v>
      </c>
      <c r="C6563" s="84">
        <v>0</v>
      </c>
      <c r="D6563" s="76">
        <f t="shared" si="408"/>
        <v>10</v>
      </c>
      <c r="E6563" s="76">
        <f t="shared" si="409"/>
        <v>3</v>
      </c>
      <c r="F6563" s="101">
        <f t="shared" si="410"/>
        <v>5</v>
      </c>
      <c r="G6563" s="101" t="str">
        <f t="shared" si="411"/>
        <v>Off</v>
      </c>
    </row>
    <row r="6564" spans="2:7" x14ac:dyDescent="0.35">
      <c r="B6564" s="3">
        <v>46296.166666650766</v>
      </c>
      <c r="C6564" s="84">
        <v>0</v>
      </c>
      <c r="D6564" s="76">
        <f t="shared" si="408"/>
        <v>10</v>
      </c>
      <c r="E6564" s="76">
        <f t="shared" si="409"/>
        <v>4</v>
      </c>
      <c r="F6564" s="101">
        <f t="shared" si="410"/>
        <v>5</v>
      </c>
      <c r="G6564" s="101" t="str">
        <f t="shared" si="411"/>
        <v>Off</v>
      </c>
    </row>
    <row r="6565" spans="2:7" x14ac:dyDescent="0.35">
      <c r="B6565" s="3">
        <v>46296.208333317431</v>
      </c>
      <c r="C6565" s="84">
        <v>0</v>
      </c>
      <c r="D6565" s="76">
        <f t="shared" si="408"/>
        <v>10</v>
      </c>
      <c r="E6565" s="76">
        <f t="shared" si="409"/>
        <v>5</v>
      </c>
      <c r="F6565" s="101">
        <f t="shared" si="410"/>
        <v>5</v>
      </c>
      <c r="G6565" s="101" t="str">
        <f t="shared" si="411"/>
        <v>Off</v>
      </c>
    </row>
    <row r="6566" spans="2:7" x14ac:dyDescent="0.35">
      <c r="B6566" s="3">
        <v>46296.249999984095</v>
      </c>
      <c r="C6566" s="84">
        <v>0</v>
      </c>
      <c r="D6566" s="76">
        <f t="shared" si="408"/>
        <v>10</v>
      </c>
      <c r="E6566" s="76">
        <f t="shared" si="409"/>
        <v>6</v>
      </c>
      <c r="F6566" s="101">
        <f t="shared" si="410"/>
        <v>5</v>
      </c>
      <c r="G6566" s="101" t="str">
        <f t="shared" si="411"/>
        <v>Off</v>
      </c>
    </row>
    <row r="6567" spans="2:7" x14ac:dyDescent="0.35">
      <c r="B6567" s="3">
        <v>46296.291666650759</v>
      </c>
      <c r="C6567" s="84">
        <v>0</v>
      </c>
      <c r="D6567" s="76">
        <f t="shared" si="408"/>
        <v>10</v>
      </c>
      <c r="E6567" s="76">
        <f t="shared" si="409"/>
        <v>7</v>
      </c>
      <c r="F6567" s="101">
        <f t="shared" si="410"/>
        <v>5</v>
      </c>
      <c r="G6567" s="101" t="str">
        <f t="shared" si="411"/>
        <v>Off</v>
      </c>
    </row>
    <row r="6568" spans="2:7" x14ac:dyDescent="0.35">
      <c r="B6568" s="3">
        <v>46296.333333317423</v>
      </c>
      <c r="C6568" s="84">
        <v>0.52216987062151254</v>
      </c>
      <c r="D6568" s="76">
        <f t="shared" si="408"/>
        <v>10</v>
      </c>
      <c r="E6568" s="76">
        <f t="shared" si="409"/>
        <v>8</v>
      </c>
      <c r="F6568" s="101">
        <f t="shared" si="410"/>
        <v>5</v>
      </c>
      <c r="G6568" s="101" t="str">
        <f t="shared" si="411"/>
        <v>On</v>
      </c>
    </row>
    <row r="6569" spans="2:7" x14ac:dyDescent="0.35">
      <c r="B6569" s="3">
        <v>46296.374999984087</v>
      </c>
      <c r="C6569" s="84">
        <v>1.1813168918610544</v>
      </c>
      <c r="D6569" s="76">
        <f t="shared" si="408"/>
        <v>10</v>
      </c>
      <c r="E6569" s="76">
        <f t="shared" si="409"/>
        <v>9</v>
      </c>
      <c r="F6569" s="101">
        <f t="shared" si="410"/>
        <v>5</v>
      </c>
      <c r="G6569" s="101" t="str">
        <f t="shared" si="411"/>
        <v>On</v>
      </c>
    </row>
    <row r="6570" spans="2:7" x14ac:dyDescent="0.35">
      <c r="B6570" s="3">
        <v>46296.416666650752</v>
      </c>
      <c r="C6570" s="84">
        <v>3.8015190019778782</v>
      </c>
      <c r="D6570" s="76">
        <f t="shared" si="408"/>
        <v>10</v>
      </c>
      <c r="E6570" s="76">
        <f t="shared" si="409"/>
        <v>10</v>
      </c>
      <c r="F6570" s="101">
        <f t="shared" si="410"/>
        <v>5</v>
      </c>
      <c r="G6570" s="101" t="str">
        <f t="shared" si="411"/>
        <v>On</v>
      </c>
    </row>
    <row r="6571" spans="2:7" x14ac:dyDescent="0.35">
      <c r="B6571" s="3">
        <v>46296.458333317416</v>
      </c>
      <c r="C6571" s="84">
        <v>2.7116541572968331</v>
      </c>
      <c r="D6571" s="76">
        <f t="shared" si="408"/>
        <v>10</v>
      </c>
      <c r="E6571" s="76">
        <f t="shared" si="409"/>
        <v>11</v>
      </c>
      <c r="F6571" s="101">
        <f t="shared" si="410"/>
        <v>5</v>
      </c>
      <c r="G6571" s="101" t="str">
        <f t="shared" si="411"/>
        <v>On</v>
      </c>
    </row>
    <row r="6572" spans="2:7" x14ac:dyDescent="0.35">
      <c r="B6572" s="3">
        <v>46296.49999998408</v>
      </c>
      <c r="C6572" s="84">
        <v>6.0747462872798206</v>
      </c>
      <c r="D6572" s="76">
        <f t="shared" si="408"/>
        <v>10</v>
      </c>
      <c r="E6572" s="76">
        <f t="shared" si="409"/>
        <v>12</v>
      </c>
      <c r="F6572" s="101">
        <f t="shared" si="410"/>
        <v>5</v>
      </c>
      <c r="G6572" s="101" t="str">
        <f t="shared" si="411"/>
        <v>On</v>
      </c>
    </row>
    <row r="6573" spans="2:7" x14ac:dyDescent="0.35">
      <c r="B6573" s="3">
        <v>46296.541666650744</v>
      </c>
      <c r="C6573" s="84">
        <v>1.7736984452617264</v>
      </c>
      <c r="D6573" s="76">
        <f t="shared" si="408"/>
        <v>10</v>
      </c>
      <c r="E6573" s="76">
        <f t="shared" si="409"/>
        <v>13</v>
      </c>
      <c r="F6573" s="101">
        <f t="shared" si="410"/>
        <v>5</v>
      </c>
      <c r="G6573" s="101" t="str">
        <f t="shared" si="411"/>
        <v>On</v>
      </c>
    </row>
    <row r="6574" spans="2:7" x14ac:dyDescent="0.35">
      <c r="B6574" s="3">
        <v>46296.583333317409</v>
      </c>
      <c r="C6574" s="84">
        <v>2.8364252249685151</v>
      </c>
      <c r="D6574" s="76">
        <f t="shared" si="408"/>
        <v>10</v>
      </c>
      <c r="E6574" s="76">
        <f t="shared" si="409"/>
        <v>14</v>
      </c>
      <c r="F6574" s="101">
        <f t="shared" si="410"/>
        <v>5</v>
      </c>
      <c r="G6574" s="101" t="str">
        <f t="shared" si="411"/>
        <v>On</v>
      </c>
    </row>
    <row r="6575" spans="2:7" x14ac:dyDescent="0.35">
      <c r="B6575" s="3">
        <v>46296.624999984073</v>
      </c>
      <c r="C6575" s="84">
        <v>3.5085899325099335</v>
      </c>
      <c r="D6575" s="76">
        <f t="shared" si="408"/>
        <v>10</v>
      </c>
      <c r="E6575" s="76">
        <f t="shared" si="409"/>
        <v>15</v>
      </c>
      <c r="F6575" s="101">
        <f t="shared" si="410"/>
        <v>5</v>
      </c>
      <c r="G6575" s="101" t="str">
        <f t="shared" si="411"/>
        <v>On</v>
      </c>
    </row>
    <row r="6576" spans="2:7" x14ac:dyDescent="0.35">
      <c r="B6576" s="3">
        <v>46296.666666650737</v>
      </c>
      <c r="C6576" s="84">
        <v>1.3590338121885501</v>
      </c>
      <c r="D6576" s="76">
        <f t="shared" si="408"/>
        <v>10</v>
      </c>
      <c r="E6576" s="76">
        <f t="shared" si="409"/>
        <v>16</v>
      </c>
      <c r="F6576" s="101">
        <f t="shared" si="410"/>
        <v>5</v>
      </c>
      <c r="G6576" s="101" t="str">
        <f t="shared" si="411"/>
        <v>On</v>
      </c>
    </row>
    <row r="6577" spans="2:7" x14ac:dyDescent="0.35">
      <c r="B6577" s="3">
        <v>46296.708333317401</v>
      </c>
      <c r="C6577" s="84">
        <v>0.69373819803834669</v>
      </c>
      <c r="D6577" s="76">
        <f t="shared" si="408"/>
        <v>10</v>
      </c>
      <c r="E6577" s="76">
        <f t="shared" si="409"/>
        <v>17</v>
      </c>
      <c r="F6577" s="101">
        <f t="shared" si="410"/>
        <v>5</v>
      </c>
      <c r="G6577" s="101" t="str">
        <f t="shared" si="411"/>
        <v>On</v>
      </c>
    </row>
    <row r="6578" spans="2:7" x14ac:dyDescent="0.35">
      <c r="B6578" s="3">
        <v>46296.749999984066</v>
      </c>
      <c r="C6578" s="84">
        <v>5.5073741717262337</v>
      </c>
      <c r="D6578" s="76">
        <f t="shared" si="408"/>
        <v>10</v>
      </c>
      <c r="E6578" s="76">
        <f t="shared" si="409"/>
        <v>18</v>
      </c>
      <c r="F6578" s="101">
        <f t="shared" si="410"/>
        <v>5</v>
      </c>
      <c r="G6578" s="101" t="str">
        <f t="shared" si="411"/>
        <v>On</v>
      </c>
    </row>
    <row r="6579" spans="2:7" x14ac:dyDescent="0.35">
      <c r="B6579" s="3">
        <v>46296.79166665073</v>
      </c>
      <c r="C6579" s="84">
        <v>0</v>
      </c>
      <c r="D6579" s="76">
        <f t="shared" si="408"/>
        <v>10</v>
      </c>
      <c r="E6579" s="76">
        <f t="shared" si="409"/>
        <v>19</v>
      </c>
      <c r="F6579" s="101">
        <f t="shared" si="410"/>
        <v>5</v>
      </c>
      <c r="G6579" s="101" t="str">
        <f t="shared" si="411"/>
        <v>On</v>
      </c>
    </row>
    <row r="6580" spans="2:7" x14ac:dyDescent="0.35">
      <c r="B6580" s="3">
        <v>46296.833333317394</v>
      </c>
      <c r="C6580" s="84">
        <v>0</v>
      </c>
      <c r="D6580" s="76">
        <f t="shared" si="408"/>
        <v>10</v>
      </c>
      <c r="E6580" s="76">
        <f t="shared" si="409"/>
        <v>20</v>
      </c>
      <c r="F6580" s="101">
        <f t="shared" si="410"/>
        <v>5</v>
      </c>
      <c r="G6580" s="101" t="str">
        <f t="shared" si="411"/>
        <v>On</v>
      </c>
    </row>
    <row r="6581" spans="2:7" x14ac:dyDescent="0.35">
      <c r="B6581" s="3">
        <v>46296.874999984058</v>
      </c>
      <c r="C6581" s="84">
        <v>0</v>
      </c>
      <c r="D6581" s="76">
        <f t="shared" si="408"/>
        <v>10</v>
      </c>
      <c r="E6581" s="76">
        <f t="shared" si="409"/>
        <v>21</v>
      </c>
      <c r="F6581" s="101">
        <f t="shared" si="410"/>
        <v>5</v>
      </c>
      <c r="G6581" s="101" t="str">
        <f t="shared" si="411"/>
        <v>On</v>
      </c>
    </row>
    <row r="6582" spans="2:7" x14ac:dyDescent="0.35">
      <c r="B6582" s="3">
        <v>46296.916666650723</v>
      </c>
      <c r="C6582" s="84">
        <v>0</v>
      </c>
      <c r="D6582" s="76">
        <f t="shared" si="408"/>
        <v>10</v>
      </c>
      <c r="E6582" s="76">
        <f t="shared" si="409"/>
        <v>22</v>
      </c>
      <c r="F6582" s="101">
        <f t="shared" si="410"/>
        <v>5</v>
      </c>
      <c r="G6582" s="101" t="str">
        <f t="shared" si="411"/>
        <v>On</v>
      </c>
    </row>
    <row r="6583" spans="2:7" x14ac:dyDescent="0.35">
      <c r="B6583" s="3">
        <v>46296.958333317387</v>
      </c>
      <c r="C6583" s="84">
        <v>0</v>
      </c>
      <c r="D6583" s="76">
        <f t="shared" si="408"/>
        <v>10</v>
      </c>
      <c r="E6583" s="76">
        <f t="shared" si="409"/>
        <v>23</v>
      </c>
      <c r="F6583" s="101">
        <f t="shared" si="410"/>
        <v>5</v>
      </c>
      <c r="G6583" s="101" t="str">
        <f t="shared" si="411"/>
        <v>On</v>
      </c>
    </row>
    <row r="6584" spans="2:7" x14ac:dyDescent="0.35">
      <c r="B6584" s="3">
        <v>46296.999999984051</v>
      </c>
      <c r="C6584" s="84">
        <v>0</v>
      </c>
      <c r="D6584" s="76">
        <f t="shared" si="408"/>
        <v>10</v>
      </c>
      <c r="E6584" s="76">
        <f t="shared" si="409"/>
        <v>0</v>
      </c>
      <c r="F6584" s="101">
        <f t="shared" si="410"/>
        <v>6</v>
      </c>
      <c r="G6584" s="101" t="str">
        <f t="shared" si="411"/>
        <v>Off</v>
      </c>
    </row>
    <row r="6585" spans="2:7" x14ac:dyDescent="0.35">
      <c r="B6585" s="3">
        <v>46297.041666650715</v>
      </c>
      <c r="C6585" s="84">
        <v>0</v>
      </c>
      <c r="D6585" s="76">
        <f t="shared" si="408"/>
        <v>10</v>
      </c>
      <c r="E6585" s="76">
        <f t="shared" si="409"/>
        <v>1</v>
      </c>
      <c r="F6585" s="101">
        <f t="shared" si="410"/>
        <v>6</v>
      </c>
      <c r="G6585" s="101" t="str">
        <f t="shared" si="411"/>
        <v>Off</v>
      </c>
    </row>
    <row r="6586" spans="2:7" x14ac:dyDescent="0.35">
      <c r="B6586" s="3">
        <v>46297.08333331738</v>
      </c>
      <c r="C6586" s="84">
        <v>0</v>
      </c>
      <c r="D6586" s="76">
        <f t="shared" si="408"/>
        <v>10</v>
      </c>
      <c r="E6586" s="76">
        <f t="shared" si="409"/>
        <v>2</v>
      </c>
      <c r="F6586" s="101">
        <f t="shared" si="410"/>
        <v>6</v>
      </c>
      <c r="G6586" s="101" t="str">
        <f t="shared" si="411"/>
        <v>Off</v>
      </c>
    </row>
    <row r="6587" spans="2:7" x14ac:dyDescent="0.35">
      <c r="B6587" s="3">
        <v>46297.124999984044</v>
      </c>
      <c r="C6587" s="84">
        <v>0</v>
      </c>
      <c r="D6587" s="76">
        <f t="shared" si="408"/>
        <v>10</v>
      </c>
      <c r="E6587" s="76">
        <f t="shared" si="409"/>
        <v>3</v>
      </c>
      <c r="F6587" s="101">
        <f t="shared" si="410"/>
        <v>6</v>
      </c>
      <c r="G6587" s="101" t="str">
        <f t="shared" si="411"/>
        <v>Off</v>
      </c>
    </row>
    <row r="6588" spans="2:7" x14ac:dyDescent="0.35">
      <c r="B6588" s="3">
        <v>46297.166666650708</v>
      </c>
      <c r="C6588" s="84">
        <v>0</v>
      </c>
      <c r="D6588" s="76">
        <f t="shared" si="408"/>
        <v>10</v>
      </c>
      <c r="E6588" s="76">
        <f t="shared" si="409"/>
        <v>4</v>
      </c>
      <c r="F6588" s="101">
        <f t="shared" si="410"/>
        <v>6</v>
      </c>
      <c r="G6588" s="101" t="str">
        <f t="shared" si="411"/>
        <v>Off</v>
      </c>
    </row>
    <row r="6589" spans="2:7" x14ac:dyDescent="0.35">
      <c r="B6589" s="3">
        <v>46297.208333317372</v>
      </c>
      <c r="C6589" s="84">
        <v>0</v>
      </c>
      <c r="D6589" s="76">
        <f t="shared" si="408"/>
        <v>10</v>
      </c>
      <c r="E6589" s="76">
        <f t="shared" si="409"/>
        <v>5</v>
      </c>
      <c r="F6589" s="101">
        <f t="shared" si="410"/>
        <v>6</v>
      </c>
      <c r="G6589" s="101" t="str">
        <f t="shared" si="411"/>
        <v>Off</v>
      </c>
    </row>
    <row r="6590" spans="2:7" x14ac:dyDescent="0.35">
      <c r="B6590" s="3">
        <v>46297.249999984037</v>
      </c>
      <c r="C6590" s="84">
        <v>0</v>
      </c>
      <c r="D6590" s="76">
        <f t="shared" si="408"/>
        <v>10</v>
      </c>
      <c r="E6590" s="76">
        <f t="shared" si="409"/>
        <v>6</v>
      </c>
      <c r="F6590" s="101">
        <f t="shared" si="410"/>
        <v>6</v>
      </c>
      <c r="G6590" s="101" t="str">
        <f t="shared" si="411"/>
        <v>Off</v>
      </c>
    </row>
    <row r="6591" spans="2:7" x14ac:dyDescent="0.35">
      <c r="B6591" s="3">
        <v>46297.291666650701</v>
      </c>
      <c r="C6591" s="84">
        <v>0</v>
      </c>
      <c r="D6591" s="76">
        <f t="shared" si="408"/>
        <v>10</v>
      </c>
      <c r="E6591" s="76">
        <f t="shared" si="409"/>
        <v>7</v>
      </c>
      <c r="F6591" s="101">
        <f t="shared" si="410"/>
        <v>6</v>
      </c>
      <c r="G6591" s="101" t="str">
        <f t="shared" si="411"/>
        <v>Off</v>
      </c>
    </row>
    <row r="6592" spans="2:7" x14ac:dyDescent="0.35">
      <c r="B6592" s="3">
        <v>46297.333333317365</v>
      </c>
      <c r="C6592" s="84">
        <v>11.459347753954036</v>
      </c>
      <c r="D6592" s="76">
        <f t="shared" si="408"/>
        <v>10</v>
      </c>
      <c r="E6592" s="76">
        <f t="shared" si="409"/>
        <v>8</v>
      </c>
      <c r="F6592" s="101">
        <f t="shared" si="410"/>
        <v>6</v>
      </c>
      <c r="G6592" s="101" t="str">
        <f t="shared" si="411"/>
        <v>On</v>
      </c>
    </row>
    <row r="6593" spans="2:7" x14ac:dyDescent="0.35">
      <c r="B6593" s="3">
        <v>46297.374999984029</v>
      </c>
      <c r="C6593" s="84">
        <v>14.152272749647938</v>
      </c>
      <c r="D6593" s="76">
        <f t="shared" si="408"/>
        <v>10</v>
      </c>
      <c r="E6593" s="76">
        <f t="shared" si="409"/>
        <v>9</v>
      </c>
      <c r="F6593" s="101">
        <f t="shared" si="410"/>
        <v>6</v>
      </c>
      <c r="G6593" s="101" t="str">
        <f t="shared" si="411"/>
        <v>On</v>
      </c>
    </row>
    <row r="6594" spans="2:7" x14ac:dyDescent="0.35">
      <c r="B6594" s="3">
        <v>46297.416666650694</v>
      </c>
      <c r="C6594" s="84">
        <v>13.654355588357612</v>
      </c>
      <c r="D6594" s="76">
        <f t="shared" si="408"/>
        <v>10</v>
      </c>
      <c r="E6594" s="76">
        <f t="shared" si="409"/>
        <v>10</v>
      </c>
      <c r="F6594" s="101">
        <f t="shared" si="410"/>
        <v>6</v>
      </c>
      <c r="G6594" s="101" t="str">
        <f t="shared" si="411"/>
        <v>On</v>
      </c>
    </row>
    <row r="6595" spans="2:7" x14ac:dyDescent="0.35">
      <c r="B6595" s="3">
        <v>46297.458333317358</v>
      </c>
      <c r="C6595" s="84">
        <v>18.234600351793969</v>
      </c>
      <c r="D6595" s="76">
        <f t="shared" si="408"/>
        <v>10</v>
      </c>
      <c r="E6595" s="76">
        <f t="shared" si="409"/>
        <v>11</v>
      </c>
      <c r="F6595" s="101">
        <f t="shared" si="410"/>
        <v>6</v>
      </c>
      <c r="G6595" s="101" t="str">
        <f t="shared" si="411"/>
        <v>On</v>
      </c>
    </row>
    <row r="6596" spans="2:7" x14ac:dyDescent="0.35">
      <c r="B6596" s="3">
        <v>46297.499999984022</v>
      </c>
      <c r="C6596" s="84">
        <v>20.17529999338857</v>
      </c>
      <c r="D6596" s="76">
        <f t="shared" si="408"/>
        <v>10</v>
      </c>
      <c r="E6596" s="76">
        <f t="shared" si="409"/>
        <v>12</v>
      </c>
      <c r="F6596" s="101">
        <f t="shared" si="410"/>
        <v>6</v>
      </c>
      <c r="G6596" s="101" t="str">
        <f t="shared" si="411"/>
        <v>On</v>
      </c>
    </row>
    <row r="6597" spans="2:7" x14ac:dyDescent="0.35">
      <c r="B6597" s="3">
        <v>46297.541666650686</v>
      </c>
      <c r="C6597" s="84">
        <v>16.949500353914782</v>
      </c>
      <c r="D6597" s="76">
        <f t="shared" si="408"/>
        <v>10</v>
      </c>
      <c r="E6597" s="76">
        <f t="shared" si="409"/>
        <v>13</v>
      </c>
      <c r="F6597" s="101">
        <f t="shared" si="410"/>
        <v>6</v>
      </c>
      <c r="G6597" s="101" t="str">
        <f t="shared" si="411"/>
        <v>On</v>
      </c>
    </row>
    <row r="6598" spans="2:7" x14ac:dyDescent="0.35">
      <c r="B6598" s="3">
        <v>46297.58333331735</v>
      </c>
      <c r="C6598" s="84">
        <v>22.393893568249602</v>
      </c>
      <c r="D6598" s="76">
        <f t="shared" si="408"/>
        <v>10</v>
      </c>
      <c r="E6598" s="76">
        <f t="shared" si="409"/>
        <v>14</v>
      </c>
      <c r="F6598" s="101">
        <f t="shared" si="410"/>
        <v>6</v>
      </c>
      <c r="G6598" s="101" t="str">
        <f t="shared" si="411"/>
        <v>On</v>
      </c>
    </row>
    <row r="6599" spans="2:7" x14ac:dyDescent="0.35">
      <c r="B6599" s="3">
        <v>46297.624999984015</v>
      </c>
      <c r="C6599" s="84">
        <v>23.027874039923091</v>
      </c>
      <c r="D6599" s="76">
        <f t="shared" si="408"/>
        <v>10</v>
      </c>
      <c r="E6599" s="76">
        <f t="shared" si="409"/>
        <v>15</v>
      </c>
      <c r="F6599" s="101">
        <f t="shared" si="410"/>
        <v>6</v>
      </c>
      <c r="G6599" s="101" t="str">
        <f t="shared" si="411"/>
        <v>On</v>
      </c>
    </row>
    <row r="6600" spans="2:7" x14ac:dyDescent="0.35">
      <c r="B6600" s="3">
        <v>46297.666666650679</v>
      </c>
      <c r="C6600" s="84">
        <v>23.164696837973516</v>
      </c>
      <c r="D6600" s="76">
        <f t="shared" si="408"/>
        <v>10</v>
      </c>
      <c r="E6600" s="76">
        <f t="shared" si="409"/>
        <v>16</v>
      </c>
      <c r="F6600" s="101">
        <f t="shared" si="410"/>
        <v>6</v>
      </c>
      <c r="G6600" s="101" t="str">
        <f t="shared" si="411"/>
        <v>On</v>
      </c>
    </row>
    <row r="6601" spans="2:7" x14ac:dyDescent="0.35">
      <c r="B6601" s="3">
        <v>46297.708333317343</v>
      </c>
      <c r="C6601" s="84">
        <v>19.536549984055387</v>
      </c>
      <c r="D6601" s="76">
        <f t="shared" ref="D6601:D6664" si="412">MONTH(B6601)</f>
        <v>10</v>
      </c>
      <c r="E6601" s="76">
        <f t="shared" si="409"/>
        <v>17</v>
      </c>
      <c r="F6601" s="101">
        <f t="shared" si="410"/>
        <v>6</v>
      </c>
      <c r="G6601" s="101" t="str">
        <f t="shared" si="411"/>
        <v>On</v>
      </c>
    </row>
    <row r="6602" spans="2:7" x14ac:dyDescent="0.35">
      <c r="B6602" s="3">
        <v>46297.749999984007</v>
      </c>
      <c r="C6602" s="84">
        <v>6.5587663198413733</v>
      </c>
      <c r="D6602" s="76">
        <f t="shared" si="412"/>
        <v>10</v>
      </c>
      <c r="E6602" s="76">
        <f t="shared" ref="E6602:E6665" si="413">HOUR(B6602)</f>
        <v>18</v>
      </c>
      <c r="F6602" s="101">
        <f t="shared" ref="F6602:F6665" si="414">WEEKDAY(B6602,1)</f>
        <v>6</v>
      </c>
      <c r="G6602" s="101" t="str">
        <f t="shared" ref="G6602:G6665" si="415">IF(OR(F6602=$F$6,F6602=$F$7),"Off",IF(E6602&lt;8,"Off","On"))</f>
        <v>On</v>
      </c>
    </row>
    <row r="6603" spans="2:7" x14ac:dyDescent="0.35">
      <c r="B6603" s="3">
        <v>46297.791666650672</v>
      </c>
      <c r="C6603" s="84">
        <v>0</v>
      </c>
      <c r="D6603" s="76">
        <f t="shared" si="412"/>
        <v>10</v>
      </c>
      <c r="E6603" s="76">
        <f t="shared" si="413"/>
        <v>19</v>
      </c>
      <c r="F6603" s="101">
        <f t="shared" si="414"/>
        <v>6</v>
      </c>
      <c r="G6603" s="101" t="str">
        <f t="shared" si="415"/>
        <v>On</v>
      </c>
    </row>
    <row r="6604" spans="2:7" x14ac:dyDescent="0.35">
      <c r="B6604" s="3">
        <v>46297.833333317336</v>
      </c>
      <c r="C6604" s="84">
        <v>0</v>
      </c>
      <c r="D6604" s="76">
        <f t="shared" si="412"/>
        <v>10</v>
      </c>
      <c r="E6604" s="76">
        <f t="shared" si="413"/>
        <v>20</v>
      </c>
      <c r="F6604" s="101">
        <f t="shared" si="414"/>
        <v>6</v>
      </c>
      <c r="G6604" s="101" t="str">
        <f t="shared" si="415"/>
        <v>On</v>
      </c>
    </row>
    <row r="6605" spans="2:7" x14ac:dyDescent="0.35">
      <c r="B6605" s="3">
        <v>46297.874999984</v>
      </c>
      <c r="C6605" s="84">
        <v>0</v>
      </c>
      <c r="D6605" s="76">
        <f t="shared" si="412"/>
        <v>10</v>
      </c>
      <c r="E6605" s="76">
        <f t="shared" si="413"/>
        <v>21</v>
      </c>
      <c r="F6605" s="101">
        <f t="shared" si="414"/>
        <v>6</v>
      </c>
      <c r="G6605" s="101" t="str">
        <f t="shared" si="415"/>
        <v>On</v>
      </c>
    </row>
    <row r="6606" spans="2:7" x14ac:dyDescent="0.35">
      <c r="B6606" s="3">
        <v>46297.916666650664</v>
      </c>
      <c r="C6606" s="84">
        <v>0</v>
      </c>
      <c r="D6606" s="76">
        <f t="shared" si="412"/>
        <v>10</v>
      </c>
      <c r="E6606" s="76">
        <f t="shared" si="413"/>
        <v>22</v>
      </c>
      <c r="F6606" s="101">
        <f t="shared" si="414"/>
        <v>6</v>
      </c>
      <c r="G6606" s="101" t="str">
        <f t="shared" si="415"/>
        <v>On</v>
      </c>
    </row>
    <row r="6607" spans="2:7" x14ac:dyDescent="0.35">
      <c r="B6607" s="3">
        <v>46297.958333317329</v>
      </c>
      <c r="C6607" s="84">
        <v>0</v>
      </c>
      <c r="D6607" s="76">
        <f t="shared" si="412"/>
        <v>10</v>
      </c>
      <c r="E6607" s="76">
        <f t="shared" si="413"/>
        <v>23</v>
      </c>
      <c r="F6607" s="101">
        <f t="shared" si="414"/>
        <v>6</v>
      </c>
      <c r="G6607" s="101" t="str">
        <f t="shared" si="415"/>
        <v>On</v>
      </c>
    </row>
    <row r="6608" spans="2:7" x14ac:dyDescent="0.35">
      <c r="B6608" s="3">
        <v>46297.999999983993</v>
      </c>
      <c r="C6608" s="84">
        <v>0</v>
      </c>
      <c r="D6608" s="76">
        <f t="shared" si="412"/>
        <v>10</v>
      </c>
      <c r="E6608" s="76">
        <f t="shared" si="413"/>
        <v>0</v>
      </c>
      <c r="F6608" s="101">
        <f t="shared" si="414"/>
        <v>7</v>
      </c>
      <c r="G6608" s="101" t="str">
        <f t="shared" si="415"/>
        <v>Off</v>
      </c>
    </row>
    <row r="6609" spans="2:7" x14ac:dyDescent="0.35">
      <c r="B6609" s="3">
        <v>46298.041666650657</v>
      </c>
      <c r="C6609" s="84">
        <v>0</v>
      </c>
      <c r="D6609" s="76">
        <f t="shared" si="412"/>
        <v>10</v>
      </c>
      <c r="E6609" s="76">
        <f t="shared" si="413"/>
        <v>1</v>
      </c>
      <c r="F6609" s="101">
        <f t="shared" si="414"/>
        <v>7</v>
      </c>
      <c r="G6609" s="101" t="str">
        <f t="shared" si="415"/>
        <v>Off</v>
      </c>
    </row>
    <row r="6610" spans="2:7" x14ac:dyDescent="0.35">
      <c r="B6610" s="3">
        <v>46298.083333317321</v>
      </c>
      <c r="C6610" s="84">
        <v>0</v>
      </c>
      <c r="D6610" s="76">
        <f t="shared" si="412"/>
        <v>10</v>
      </c>
      <c r="E6610" s="76">
        <f t="shared" si="413"/>
        <v>2</v>
      </c>
      <c r="F6610" s="101">
        <f t="shared" si="414"/>
        <v>7</v>
      </c>
      <c r="G6610" s="101" t="str">
        <f t="shared" si="415"/>
        <v>Off</v>
      </c>
    </row>
    <row r="6611" spans="2:7" x14ac:dyDescent="0.35">
      <c r="B6611" s="3">
        <v>46298.124999983986</v>
      </c>
      <c r="C6611" s="84">
        <v>0</v>
      </c>
      <c r="D6611" s="76">
        <f t="shared" si="412"/>
        <v>10</v>
      </c>
      <c r="E6611" s="76">
        <f t="shared" si="413"/>
        <v>3</v>
      </c>
      <c r="F6611" s="101">
        <f t="shared" si="414"/>
        <v>7</v>
      </c>
      <c r="G6611" s="101" t="str">
        <f t="shared" si="415"/>
        <v>Off</v>
      </c>
    </row>
    <row r="6612" spans="2:7" x14ac:dyDescent="0.35">
      <c r="B6612" s="3">
        <v>46298.16666665065</v>
      </c>
      <c r="C6612" s="84">
        <v>0</v>
      </c>
      <c r="D6612" s="76">
        <f t="shared" si="412"/>
        <v>10</v>
      </c>
      <c r="E6612" s="76">
        <f t="shared" si="413"/>
        <v>4</v>
      </c>
      <c r="F6612" s="101">
        <f t="shared" si="414"/>
        <v>7</v>
      </c>
      <c r="G6612" s="101" t="str">
        <f t="shared" si="415"/>
        <v>Off</v>
      </c>
    </row>
    <row r="6613" spans="2:7" x14ac:dyDescent="0.35">
      <c r="B6613" s="3">
        <v>46298.208333317314</v>
      </c>
      <c r="C6613" s="84">
        <v>0</v>
      </c>
      <c r="D6613" s="76">
        <f t="shared" si="412"/>
        <v>10</v>
      </c>
      <c r="E6613" s="76">
        <f t="shared" si="413"/>
        <v>5</v>
      </c>
      <c r="F6613" s="101">
        <f t="shared" si="414"/>
        <v>7</v>
      </c>
      <c r="G6613" s="101" t="str">
        <f t="shared" si="415"/>
        <v>Off</v>
      </c>
    </row>
    <row r="6614" spans="2:7" x14ac:dyDescent="0.35">
      <c r="B6614" s="3">
        <v>46298.249999983978</v>
      </c>
      <c r="C6614" s="84">
        <v>0</v>
      </c>
      <c r="D6614" s="76">
        <f t="shared" si="412"/>
        <v>10</v>
      </c>
      <c r="E6614" s="76">
        <f t="shared" si="413"/>
        <v>6</v>
      </c>
      <c r="F6614" s="101">
        <f t="shared" si="414"/>
        <v>7</v>
      </c>
      <c r="G6614" s="101" t="str">
        <f t="shared" si="415"/>
        <v>Off</v>
      </c>
    </row>
    <row r="6615" spans="2:7" x14ac:dyDescent="0.35">
      <c r="B6615" s="3">
        <v>46298.291666650643</v>
      </c>
      <c r="C6615" s="84">
        <v>0</v>
      </c>
      <c r="D6615" s="76">
        <f t="shared" si="412"/>
        <v>10</v>
      </c>
      <c r="E6615" s="76">
        <f t="shared" si="413"/>
        <v>7</v>
      </c>
      <c r="F6615" s="101">
        <f t="shared" si="414"/>
        <v>7</v>
      </c>
      <c r="G6615" s="101" t="str">
        <f t="shared" si="415"/>
        <v>Off</v>
      </c>
    </row>
    <row r="6616" spans="2:7" x14ac:dyDescent="0.35">
      <c r="B6616" s="3">
        <v>46298.333333317307</v>
      </c>
      <c r="C6616" s="84">
        <v>11.34529890111514</v>
      </c>
      <c r="D6616" s="76">
        <f t="shared" si="412"/>
        <v>10</v>
      </c>
      <c r="E6616" s="76">
        <f t="shared" si="413"/>
        <v>8</v>
      </c>
      <c r="F6616" s="101">
        <f t="shared" si="414"/>
        <v>7</v>
      </c>
      <c r="G6616" s="101" t="str">
        <f t="shared" si="415"/>
        <v>Off</v>
      </c>
    </row>
    <row r="6617" spans="2:7" x14ac:dyDescent="0.35">
      <c r="B6617" s="3">
        <v>46298.374999983971</v>
      </c>
      <c r="C6617" s="84">
        <v>21.718385339113791</v>
      </c>
      <c r="D6617" s="76">
        <f t="shared" si="412"/>
        <v>10</v>
      </c>
      <c r="E6617" s="76">
        <f t="shared" si="413"/>
        <v>9</v>
      </c>
      <c r="F6617" s="101">
        <f t="shared" si="414"/>
        <v>7</v>
      </c>
      <c r="G6617" s="101" t="str">
        <f t="shared" si="415"/>
        <v>Off</v>
      </c>
    </row>
    <row r="6618" spans="2:7" x14ac:dyDescent="0.35">
      <c r="B6618" s="3">
        <v>46298.416666650635</v>
      </c>
      <c r="C6618" s="84">
        <v>16.968428452075372</v>
      </c>
      <c r="D6618" s="76">
        <f t="shared" si="412"/>
        <v>10</v>
      </c>
      <c r="E6618" s="76">
        <f t="shared" si="413"/>
        <v>10</v>
      </c>
      <c r="F6618" s="101">
        <f t="shared" si="414"/>
        <v>7</v>
      </c>
      <c r="G6618" s="101" t="str">
        <f t="shared" si="415"/>
        <v>Off</v>
      </c>
    </row>
    <row r="6619" spans="2:7" x14ac:dyDescent="0.35">
      <c r="B6619" s="3">
        <v>46298.4583333173</v>
      </c>
      <c r="C6619" s="84">
        <v>15.861915543701611</v>
      </c>
      <c r="D6619" s="76">
        <f t="shared" si="412"/>
        <v>10</v>
      </c>
      <c r="E6619" s="76">
        <f t="shared" si="413"/>
        <v>11</v>
      </c>
      <c r="F6619" s="101">
        <f t="shared" si="414"/>
        <v>7</v>
      </c>
      <c r="G6619" s="101" t="str">
        <f t="shared" si="415"/>
        <v>Off</v>
      </c>
    </row>
    <row r="6620" spans="2:7" x14ac:dyDescent="0.35">
      <c r="B6620" s="3">
        <v>46298.499999983964</v>
      </c>
      <c r="C6620" s="84">
        <v>17.424449897338498</v>
      </c>
      <c r="D6620" s="76">
        <f t="shared" si="412"/>
        <v>10</v>
      </c>
      <c r="E6620" s="76">
        <f t="shared" si="413"/>
        <v>12</v>
      </c>
      <c r="F6620" s="101">
        <f t="shared" si="414"/>
        <v>7</v>
      </c>
      <c r="G6620" s="101" t="str">
        <f t="shared" si="415"/>
        <v>Off</v>
      </c>
    </row>
    <row r="6621" spans="2:7" x14ac:dyDescent="0.35">
      <c r="B6621" s="3">
        <v>46298.541666650628</v>
      </c>
      <c r="C6621" s="84">
        <v>13.12658200924683</v>
      </c>
      <c r="D6621" s="76">
        <f t="shared" si="412"/>
        <v>10</v>
      </c>
      <c r="E6621" s="76">
        <f t="shared" si="413"/>
        <v>13</v>
      </c>
      <c r="F6621" s="101">
        <f t="shared" si="414"/>
        <v>7</v>
      </c>
      <c r="G6621" s="101" t="str">
        <f t="shared" si="415"/>
        <v>Off</v>
      </c>
    </row>
    <row r="6622" spans="2:7" x14ac:dyDescent="0.35">
      <c r="B6622" s="3">
        <v>46298.583333317292</v>
      </c>
      <c r="C6622" s="84">
        <v>6.0142721788094393</v>
      </c>
      <c r="D6622" s="76">
        <f t="shared" si="412"/>
        <v>10</v>
      </c>
      <c r="E6622" s="76">
        <f t="shared" si="413"/>
        <v>14</v>
      </c>
      <c r="F6622" s="101">
        <f t="shared" si="414"/>
        <v>7</v>
      </c>
      <c r="G6622" s="101" t="str">
        <f t="shared" si="415"/>
        <v>Off</v>
      </c>
    </row>
    <row r="6623" spans="2:7" x14ac:dyDescent="0.35">
      <c r="B6623" s="3">
        <v>46298.624999983957</v>
      </c>
      <c r="C6623" s="84">
        <v>6.8278681824036616</v>
      </c>
      <c r="D6623" s="76">
        <f t="shared" si="412"/>
        <v>10</v>
      </c>
      <c r="E6623" s="76">
        <f t="shared" si="413"/>
        <v>15</v>
      </c>
      <c r="F6623" s="101">
        <f t="shared" si="414"/>
        <v>7</v>
      </c>
      <c r="G6623" s="101" t="str">
        <f t="shared" si="415"/>
        <v>Off</v>
      </c>
    </row>
    <row r="6624" spans="2:7" x14ac:dyDescent="0.35">
      <c r="B6624" s="3">
        <v>46298.666666650621</v>
      </c>
      <c r="C6624" s="84">
        <v>8.4911778341733423E-3</v>
      </c>
      <c r="D6624" s="76">
        <f t="shared" si="412"/>
        <v>10</v>
      </c>
      <c r="E6624" s="76">
        <f t="shared" si="413"/>
        <v>16</v>
      </c>
      <c r="F6624" s="101">
        <f t="shared" si="414"/>
        <v>7</v>
      </c>
      <c r="G6624" s="101" t="str">
        <f t="shared" si="415"/>
        <v>Off</v>
      </c>
    </row>
    <row r="6625" spans="2:7" x14ac:dyDescent="0.35">
      <c r="B6625" s="3">
        <v>46298.708333317285</v>
      </c>
      <c r="C6625" s="84">
        <v>0.55967948671285939</v>
      </c>
      <c r="D6625" s="76">
        <f t="shared" si="412"/>
        <v>10</v>
      </c>
      <c r="E6625" s="76">
        <f t="shared" si="413"/>
        <v>17</v>
      </c>
      <c r="F6625" s="101">
        <f t="shared" si="414"/>
        <v>7</v>
      </c>
      <c r="G6625" s="101" t="str">
        <f t="shared" si="415"/>
        <v>Off</v>
      </c>
    </row>
    <row r="6626" spans="2:7" x14ac:dyDescent="0.35">
      <c r="B6626" s="3">
        <v>46298.749999983949</v>
      </c>
      <c r="C6626" s="84">
        <v>0.39376749808872358</v>
      </c>
      <c r="D6626" s="76">
        <f t="shared" si="412"/>
        <v>10</v>
      </c>
      <c r="E6626" s="76">
        <f t="shared" si="413"/>
        <v>18</v>
      </c>
      <c r="F6626" s="101">
        <f t="shared" si="414"/>
        <v>7</v>
      </c>
      <c r="G6626" s="101" t="str">
        <f t="shared" si="415"/>
        <v>Off</v>
      </c>
    </row>
    <row r="6627" spans="2:7" x14ac:dyDescent="0.35">
      <c r="B6627" s="3">
        <v>46298.791666650613</v>
      </c>
      <c r="C6627" s="84">
        <v>0</v>
      </c>
      <c r="D6627" s="76">
        <f t="shared" si="412"/>
        <v>10</v>
      </c>
      <c r="E6627" s="76">
        <f t="shared" si="413"/>
        <v>19</v>
      </c>
      <c r="F6627" s="101">
        <f t="shared" si="414"/>
        <v>7</v>
      </c>
      <c r="G6627" s="101" t="str">
        <f t="shared" si="415"/>
        <v>Off</v>
      </c>
    </row>
    <row r="6628" spans="2:7" x14ac:dyDescent="0.35">
      <c r="B6628" s="3">
        <v>46298.833333317278</v>
      </c>
      <c r="C6628" s="84">
        <v>0</v>
      </c>
      <c r="D6628" s="76">
        <f t="shared" si="412"/>
        <v>10</v>
      </c>
      <c r="E6628" s="76">
        <f t="shared" si="413"/>
        <v>20</v>
      </c>
      <c r="F6628" s="101">
        <f t="shared" si="414"/>
        <v>7</v>
      </c>
      <c r="G6628" s="101" t="str">
        <f t="shared" si="415"/>
        <v>Off</v>
      </c>
    </row>
    <row r="6629" spans="2:7" x14ac:dyDescent="0.35">
      <c r="B6629" s="3">
        <v>46298.874999983942</v>
      </c>
      <c r="C6629" s="84">
        <v>0</v>
      </c>
      <c r="D6629" s="76">
        <f t="shared" si="412"/>
        <v>10</v>
      </c>
      <c r="E6629" s="76">
        <f t="shared" si="413"/>
        <v>21</v>
      </c>
      <c r="F6629" s="101">
        <f t="shared" si="414"/>
        <v>7</v>
      </c>
      <c r="G6629" s="101" t="str">
        <f t="shared" si="415"/>
        <v>Off</v>
      </c>
    </row>
    <row r="6630" spans="2:7" x14ac:dyDescent="0.35">
      <c r="B6630" s="3">
        <v>46298.916666650606</v>
      </c>
      <c r="C6630" s="84">
        <v>0</v>
      </c>
      <c r="D6630" s="76">
        <f t="shared" si="412"/>
        <v>10</v>
      </c>
      <c r="E6630" s="76">
        <f t="shared" si="413"/>
        <v>22</v>
      </c>
      <c r="F6630" s="101">
        <f t="shared" si="414"/>
        <v>7</v>
      </c>
      <c r="G6630" s="101" t="str">
        <f t="shared" si="415"/>
        <v>Off</v>
      </c>
    </row>
    <row r="6631" spans="2:7" x14ac:dyDescent="0.35">
      <c r="B6631" s="3">
        <v>46298.95833331727</v>
      </c>
      <c r="C6631" s="84">
        <v>0</v>
      </c>
      <c r="D6631" s="76">
        <f t="shared" si="412"/>
        <v>10</v>
      </c>
      <c r="E6631" s="76">
        <f t="shared" si="413"/>
        <v>23</v>
      </c>
      <c r="F6631" s="101">
        <f t="shared" si="414"/>
        <v>7</v>
      </c>
      <c r="G6631" s="101" t="str">
        <f t="shared" si="415"/>
        <v>Off</v>
      </c>
    </row>
    <row r="6632" spans="2:7" x14ac:dyDescent="0.35">
      <c r="B6632" s="3">
        <v>46298.999999983935</v>
      </c>
      <c r="C6632" s="84">
        <v>0</v>
      </c>
      <c r="D6632" s="76">
        <f t="shared" si="412"/>
        <v>10</v>
      </c>
      <c r="E6632" s="76">
        <f t="shared" si="413"/>
        <v>0</v>
      </c>
      <c r="F6632" s="101">
        <f t="shared" si="414"/>
        <v>1</v>
      </c>
      <c r="G6632" s="101" t="str">
        <f t="shared" si="415"/>
        <v>Off</v>
      </c>
    </row>
    <row r="6633" spans="2:7" x14ac:dyDescent="0.35">
      <c r="B6633" s="3">
        <v>46299.041666650599</v>
      </c>
      <c r="C6633" s="84">
        <v>0</v>
      </c>
      <c r="D6633" s="76">
        <f t="shared" si="412"/>
        <v>10</v>
      </c>
      <c r="E6633" s="76">
        <f t="shared" si="413"/>
        <v>1</v>
      </c>
      <c r="F6633" s="101">
        <f t="shared" si="414"/>
        <v>1</v>
      </c>
      <c r="G6633" s="101" t="str">
        <f t="shared" si="415"/>
        <v>Off</v>
      </c>
    </row>
    <row r="6634" spans="2:7" x14ac:dyDescent="0.35">
      <c r="B6634" s="3">
        <v>46299.083333317263</v>
      </c>
      <c r="C6634" s="84">
        <v>0</v>
      </c>
      <c r="D6634" s="76">
        <f t="shared" si="412"/>
        <v>10</v>
      </c>
      <c r="E6634" s="76">
        <f t="shared" si="413"/>
        <v>2</v>
      </c>
      <c r="F6634" s="101">
        <f t="shared" si="414"/>
        <v>1</v>
      </c>
      <c r="G6634" s="101" t="str">
        <f t="shared" si="415"/>
        <v>Off</v>
      </c>
    </row>
    <row r="6635" spans="2:7" x14ac:dyDescent="0.35">
      <c r="B6635" s="3">
        <v>46299.124999983927</v>
      </c>
      <c r="C6635" s="84">
        <v>0</v>
      </c>
      <c r="D6635" s="76">
        <f t="shared" si="412"/>
        <v>10</v>
      </c>
      <c r="E6635" s="76">
        <f t="shared" si="413"/>
        <v>3</v>
      </c>
      <c r="F6635" s="101">
        <f t="shared" si="414"/>
        <v>1</v>
      </c>
      <c r="G6635" s="101" t="str">
        <f t="shared" si="415"/>
        <v>Off</v>
      </c>
    </row>
    <row r="6636" spans="2:7" x14ac:dyDescent="0.35">
      <c r="B6636" s="3">
        <v>46299.166666650592</v>
      </c>
      <c r="C6636" s="84">
        <v>0</v>
      </c>
      <c r="D6636" s="76">
        <f t="shared" si="412"/>
        <v>10</v>
      </c>
      <c r="E6636" s="76">
        <f t="shared" si="413"/>
        <v>4</v>
      </c>
      <c r="F6636" s="101">
        <f t="shared" si="414"/>
        <v>1</v>
      </c>
      <c r="G6636" s="101" t="str">
        <f t="shared" si="415"/>
        <v>Off</v>
      </c>
    </row>
    <row r="6637" spans="2:7" x14ac:dyDescent="0.35">
      <c r="B6637" s="3">
        <v>46299.208333317256</v>
      </c>
      <c r="C6637" s="84">
        <v>0</v>
      </c>
      <c r="D6637" s="76">
        <f t="shared" si="412"/>
        <v>10</v>
      </c>
      <c r="E6637" s="76">
        <f t="shared" si="413"/>
        <v>5</v>
      </c>
      <c r="F6637" s="101">
        <f t="shared" si="414"/>
        <v>1</v>
      </c>
      <c r="G6637" s="101" t="str">
        <f t="shared" si="415"/>
        <v>Off</v>
      </c>
    </row>
    <row r="6638" spans="2:7" x14ac:dyDescent="0.35">
      <c r="B6638" s="3">
        <v>46299.24999998392</v>
      </c>
      <c r="C6638" s="84">
        <v>0</v>
      </c>
      <c r="D6638" s="76">
        <f t="shared" si="412"/>
        <v>10</v>
      </c>
      <c r="E6638" s="76">
        <f t="shared" si="413"/>
        <v>6</v>
      </c>
      <c r="F6638" s="101">
        <f t="shared" si="414"/>
        <v>1</v>
      </c>
      <c r="G6638" s="101" t="str">
        <f t="shared" si="415"/>
        <v>Off</v>
      </c>
    </row>
    <row r="6639" spans="2:7" x14ac:dyDescent="0.35">
      <c r="B6639" s="3">
        <v>46299.291666650584</v>
      </c>
      <c r="C6639" s="84">
        <v>0</v>
      </c>
      <c r="D6639" s="76">
        <f t="shared" si="412"/>
        <v>10</v>
      </c>
      <c r="E6639" s="76">
        <f t="shared" si="413"/>
        <v>7</v>
      </c>
      <c r="F6639" s="101">
        <f t="shared" si="414"/>
        <v>1</v>
      </c>
      <c r="G6639" s="101" t="str">
        <f t="shared" si="415"/>
        <v>Off</v>
      </c>
    </row>
    <row r="6640" spans="2:7" x14ac:dyDescent="0.35">
      <c r="B6640" s="3">
        <v>46299.333333317249</v>
      </c>
      <c r="C6640" s="84">
        <v>10.697767127918253</v>
      </c>
      <c r="D6640" s="76">
        <f t="shared" si="412"/>
        <v>10</v>
      </c>
      <c r="E6640" s="76">
        <f t="shared" si="413"/>
        <v>8</v>
      </c>
      <c r="F6640" s="101">
        <f t="shared" si="414"/>
        <v>1</v>
      </c>
      <c r="G6640" s="101" t="str">
        <f t="shared" si="415"/>
        <v>Off</v>
      </c>
    </row>
    <row r="6641" spans="2:7" x14ac:dyDescent="0.35">
      <c r="B6641" s="3">
        <v>46299.374999983913</v>
      </c>
      <c r="C6641" s="84">
        <v>21.11087326980665</v>
      </c>
      <c r="D6641" s="76">
        <f t="shared" si="412"/>
        <v>10</v>
      </c>
      <c r="E6641" s="76">
        <f t="shared" si="413"/>
        <v>9</v>
      </c>
      <c r="F6641" s="101">
        <f t="shared" si="414"/>
        <v>1</v>
      </c>
      <c r="G6641" s="101" t="str">
        <f t="shared" si="415"/>
        <v>Off</v>
      </c>
    </row>
    <row r="6642" spans="2:7" x14ac:dyDescent="0.35">
      <c r="B6642" s="3">
        <v>46299.416666650577</v>
      </c>
      <c r="C6642" s="84">
        <v>22.544770230235542</v>
      </c>
      <c r="D6642" s="76">
        <f t="shared" si="412"/>
        <v>10</v>
      </c>
      <c r="E6642" s="76">
        <f t="shared" si="413"/>
        <v>10</v>
      </c>
      <c r="F6642" s="101">
        <f t="shared" si="414"/>
        <v>1</v>
      </c>
      <c r="G6642" s="101" t="str">
        <f t="shared" si="415"/>
        <v>Off</v>
      </c>
    </row>
    <row r="6643" spans="2:7" x14ac:dyDescent="0.35">
      <c r="B6643" s="3">
        <v>46299.458333317241</v>
      </c>
      <c r="C6643" s="84">
        <v>21.742726403798315</v>
      </c>
      <c r="D6643" s="76">
        <f t="shared" si="412"/>
        <v>10</v>
      </c>
      <c r="E6643" s="76">
        <f t="shared" si="413"/>
        <v>11</v>
      </c>
      <c r="F6643" s="101">
        <f t="shared" si="414"/>
        <v>1</v>
      </c>
      <c r="G6643" s="101" t="str">
        <f t="shared" si="415"/>
        <v>Off</v>
      </c>
    </row>
    <row r="6644" spans="2:7" x14ac:dyDescent="0.35">
      <c r="B6644" s="3">
        <v>46299.499999983906</v>
      </c>
      <c r="C6644" s="84">
        <v>21.00091533131933</v>
      </c>
      <c r="D6644" s="76">
        <f t="shared" si="412"/>
        <v>10</v>
      </c>
      <c r="E6644" s="76">
        <f t="shared" si="413"/>
        <v>12</v>
      </c>
      <c r="F6644" s="101">
        <f t="shared" si="414"/>
        <v>1</v>
      </c>
      <c r="G6644" s="101" t="str">
        <f t="shared" si="415"/>
        <v>Off</v>
      </c>
    </row>
    <row r="6645" spans="2:7" x14ac:dyDescent="0.35">
      <c r="B6645" s="3">
        <v>46299.54166665057</v>
      </c>
      <c r="C6645" s="84">
        <v>20.639444915228569</v>
      </c>
      <c r="D6645" s="76">
        <f t="shared" si="412"/>
        <v>10</v>
      </c>
      <c r="E6645" s="76">
        <f t="shared" si="413"/>
        <v>13</v>
      </c>
      <c r="F6645" s="101">
        <f t="shared" si="414"/>
        <v>1</v>
      </c>
      <c r="G6645" s="101" t="str">
        <f t="shared" si="415"/>
        <v>Off</v>
      </c>
    </row>
    <row r="6646" spans="2:7" x14ac:dyDescent="0.35">
      <c r="B6646" s="3">
        <v>46299.583333317234</v>
      </c>
      <c r="C6646" s="84">
        <v>21.106477525924468</v>
      </c>
      <c r="D6646" s="76">
        <f t="shared" si="412"/>
        <v>10</v>
      </c>
      <c r="E6646" s="76">
        <f t="shared" si="413"/>
        <v>14</v>
      </c>
      <c r="F6646" s="101">
        <f t="shared" si="414"/>
        <v>1</v>
      </c>
      <c r="G6646" s="101" t="str">
        <f t="shared" si="415"/>
        <v>Off</v>
      </c>
    </row>
    <row r="6647" spans="2:7" x14ac:dyDescent="0.35">
      <c r="B6647" s="3">
        <v>46299.624999983898</v>
      </c>
      <c r="C6647" s="84">
        <v>21.678310642633495</v>
      </c>
      <c r="D6647" s="76">
        <f t="shared" si="412"/>
        <v>10</v>
      </c>
      <c r="E6647" s="76">
        <f t="shared" si="413"/>
        <v>15</v>
      </c>
      <c r="F6647" s="101">
        <f t="shared" si="414"/>
        <v>1</v>
      </c>
      <c r="G6647" s="101" t="str">
        <f t="shared" si="415"/>
        <v>Off</v>
      </c>
    </row>
    <row r="6648" spans="2:7" x14ac:dyDescent="0.35">
      <c r="B6648" s="3">
        <v>46299.666666650563</v>
      </c>
      <c r="C6648" s="84">
        <v>21.672461648786317</v>
      </c>
      <c r="D6648" s="76">
        <f t="shared" si="412"/>
        <v>10</v>
      </c>
      <c r="E6648" s="76">
        <f t="shared" si="413"/>
        <v>16</v>
      </c>
      <c r="F6648" s="101">
        <f t="shared" si="414"/>
        <v>1</v>
      </c>
      <c r="G6648" s="101" t="str">
        <f t="shared" si="415"/>
        <v>Off</v>
      </c>
    </row>
    <row r="6649" spans="2:7" x14ac:dyDescent="0.35">
      <c r="B6649" s="3">
        <v>46299.708333317227</v>
      </c>
      <c r="C6649" s="84">
        <v>17.659474861004526</v>
      </c>
      <c r="D6649" s="76">
        <f t="shared" si="412"/>
        <v>10</v>
      </c>
      <c r="E6649" s="76">
        <f t="shared" si="413"/>
        <v>17</v>
      </c>
      <c r="F6649" s="101">
        <f t="shared" si="414"/>
        <v>1</v>
      </c>
      <c r="G6649" s="101" t="str">
        <f t="shared" si="415"/>
        <v>Off</v>
      </c>
    </row>
    <row r="6650" spans="2:7" x14ac:dyDescent="0.35">
      <c r="B6650" s="3">
        <v>46299.749999983891</v>
      </c>
      <c r="C6650" s="84">
        <v>5.4058198741613834</v>
      </c>
      <c r="D6650" s="76">
        <f t="shared" si="412"/>
        <v>10</v>
      </c>
      <c r="E6650" s="76">
        <f t="shared" si="413"/>
        <v>18</v>
      </c>
      <c r="F6650" s="101">
        <f t="shared" si="414"/>
        <v>1</v>
      </c>
      <c r="G6650" s="101" t="str">
        <f t="shared" si="415"/>
        <v>Off</v>
      </c>
    </row>
    <row r="6651" spans="2:7" x14ac:dyDescent="0.35">
      <c r="B6651" s="3">
        <v>46299.791666650555</v>
      </c>
      <c r="C6651" s="84">
        <v>0</v>
      </c>
      <c r="D6651" s="76">
        <f t="shared" si="412"/>
        <v>10</v>
      </c>
      <c r="E6651" s="76">
        <f t="shared" si="413"/>
        <v>19</v>
      </c>
      <c r="F6651" s="101">
        <f t="shared" si="414"/>
        <v>1</v>
      </c>
      <c r="G6651" s="101" t="str">
        <f t="shared" si="415"/>
        <v>Off</v>
      </c>
    </row>
    <row r="6652" spans="2:7" x14ac:dyDescent="0.35">
      <c r="B6652" s="3">
        <v>46299.83333331722</v>
      </c>
      <c r="C6652" s="84">
        <v>0</v>
      </c>
      <c r="D6652" s="76">
        <f t="shared" si="412"/>
        <v>10</v>
      </c>
      <c r="E6652" s="76">
        <f t="shared" si="413"/>
        <v>20</v>
      </c>
      <c r="F6652" s="101">
        <f t="shared" si="414"/>
        <v>1</v>
      </c>
      <c r="G6652" s="101" t="str">
        <f t="shared" si="415"/>
        <v>Off</v>
      </c>
    </row>
    <row r="6653" spans="2:7" x14ac:dyDescent="0.35">
      <c r="B6653" s="3">
        <v>46299.874999983884</v>
      </c>
      <c r="C6653" s="84">
        <v>0</v>
      </c>
      <c r="D6653" s="76">
        <f t="shared" si="412"/>
        <v>10</v>
      </c>
      <c r="E6653" s="76">
        <f t="shared" si="413"/>
        <v>21</v>
      </c>
      <c r="F6653" s="101">
        <f t="shared" si="414"/>
        <v>1</v>
      </c>
      <c r="G6653" s="101" t="str">
        <f t="shared" si="415"/>
        <v>Off</v>
      </c>
    </row>
    <row r="6654" spans="2:7" x14ac:dyDescent="0.35">
      <c r="B6654" s="3">
        <v>46299.916666650548</v>
      </c>
      <c r="C6654" s="84">
        <v>0</v>
      </c>
      <c r="D6654" s="76">
        <f t="shared" si="412"/>
        <v>10</v>
      </c>
      <c r="E6654" s="76">
        <f t="shared" si="413"/>
        <v>22</v>
      </c>
      <c r="F6654" s="101">
        <f t="shared" si="414"/>
        <v>1</v>
      </c>
      <c r="G6654" s="101" t="str">
        <f t="shared" si="415"/>
        <v>Off</v>
      </c>
    </row>
    <row r="6655" spans="2:7" x14ac:dyDescent="0.35">
      <c r="B6655" s="3">
        <v>46299.958333317212</v>
      </c>
      <c r="C6655" s="84">
        <v>0</v>
      </c>
      <c r="D6655" s="76">
        <f t="shared" si="412"/>
        <v>10</v>
      </c>
      <c r="E6655" s="76">
        <f t="shared" si="413"/>
        <v>23</v>
      </c>
      <c r="F6655" s="101">
        <f t="shared" si="414"/>
        <v>1</v>
      </c>
      <c r="G6655" s="101" t="str">
        <f t="shared" si="415"/>
        <v>Off</v>
      </c>
    </row>
    <row r="6656" spans="2:7" x14ac:dyDescent="0.35">
      <c r="B6656" s="3">
        <v>46299.999999983876</v>
      </c>
      <c r="C6656" s="84">
        <v>0</v>
      </c>
      <c r="D6656" s="76">
        <f t="shared" si="412"/>
        <v>10</v>
      </c>
      <c r="E6656" s="76">
        <f t="shared" si="413"/>
        <v>0</v>
      </c>
      <c r="F6656" s="101">
        <f t="shared" si="414"/>
        <v>2</v>
      </c>
      <c r="G6656" s="101" t="str">
        <f t="shared" si="415"/>
        <v>Off</v>
      </c>
    </row>
    <row r="6657" spans="2:7" x14ac:dyDescent="0.35">
      <c r="B6657" s="3">
        <v>46300.041666650541</v>
      </c>
      <c r="C6657" s="84">
        <v>0</v>
      </c>
      <c r="D6657" s="76">
        <f t="shared" si="412"/>
        <v>10</v>
      </c>
      <c r="E6657" s="76">
        <f t="shared" si="413"/>
        <v>1</v>
      </c>
      <c r="F6657" s="101">
        <f t="shared" si="414"/>
        <v>2</v>
      </c>
      <c r="G6657" s="101" t="str">
        <f t="shared" si="415"/>
        <v>Off</v>
      </c>
    </row>
    <row r="6658" spans="2:7" x14ac:dyDescent="0.35">
      <c r="B6658" s="3">
        <v>46300.083333317205</v>
      </c>
      <c r="C6658" s="84">
        <v>0</v>
      </c>
      <c r="D6658" s="76">
        <f t="shared" si="412"/>
        <v>10</v>
      </c>
      <c r="E6658" s="76">
        <f t="shared" si="413"/>
        <v>2</v>
      </c>
      <c r="F6658" s="101">
        <f t="shared" si="414"/>
        <v>2</v>
      </c>
      <c r="G6658" s="101" t="str">
        <f t="shared" si="415"/>
        <v>Off</v>
      </c>
    </row>
    <row r="6659" spans="2:7" x14ac:dyDescent="0.35">
      <c r="B6659" s="3">
        <v>46300.124999983869</v>
      </c>
      <c r="C6659" s="84">
        <v>0</v>
      </c>
      <c r="D6659" s="76">
        <f t="shared" si="412"/>
        <v>10</v>
      </c>
      <c r="E6659" s="76">
        <f t="shared" si="413"/>
        <v>3</v>
      </c>
      <c r="F6659" s="101">
        <f t="shared" si="414"/>
        <v>2</v>
      </c>
      <c r="G6659" s="101" t="str">
        <f t="shared" si="415"/>
        <v>Off</v>
      </c>
    </row>
    <row r="6660" spans="2:7" x14ac:dyDescent="0.35">
      <c r="B6660" s="3">
        <v>46300.166666650533</v>
      </c>
      <c r="C6660" s="84">
        <v>0</v>
      </c>
      <c r="D6660" s="76">
        <f t="shared" si="412"/>
        <v>10</v>
      </c>
      <c r="E6660" s="76">
        <f t="shared" si="413"/>
        <v>4</v>
      </c>
      <c r="F6660" s="101">
        <f t="shared" si="414"/>
        <v>2</v>
      </c>
      <c r="G6660" s="101" t="str">
        <f t="shared" si="415"/>
        <v>Off</v>
      </c>
    </row>
    <row r="6661" spans="2:7" x14ac:dyDescent="0.35">
      <c r="B6661" s="3">
        <v>46300.208333317198</v>
      </c>
      <c r="C6661" s="84">
        <v>0</v>
      </c>
      <c r="D6661" s="76">
        <f t="shared" si="412"/>
        <v>10</v>
      </c>
      <c r="E6661" s="76">
        <f t="shared" si="413"/>
        <v>5</v>
      </c>
      <c r="F6661" s="101">
        <f t="shared" si="414"/>
        <v>2</v>
      </c>
      <c r="G6661" s="101" t="str">
        <f t="shared" si="415"/>
        <v>Off</v>
      </c>
    </row>
    <row r="6662" spans="2:7" x14ac:dyDescent="0.35">
      <c r="B6662" s="3">
        <v>46300.249999983862</v>
      </c>
      <c r="C6662" s="84">
        <v>0</v>
      </c>
      <c r="D6662" s="76">
        <f t="shared" si="412"/>
        <v>10</v>
      </c>
      <c r="E6662" s="76">
        <f t="shared" si="413"/>
        <v>6</v>
      </c>
      <c r="F6662" s="101">
        <f t="shared" si="414"/>
        <v>2</v>
      </c>
      <c r="G6662" s="101" t="str">
        <f t="shared" si="415"/>
        <v>Off</v>
      </c>
    </row>
    <row r="6663" spans="2:7" x14ac:dyDescent="0.35">
      <c r="B6663" s="3">
        <v>46300.291666650526</v>
      </c>
      <c r="C6663" s="84">
        <v>0</v>
      </c>
      <c r="D6663" s="76">
        <f t="shared" si="412"/>
        <v>10</v>
      </c>
      <c r="E6663" s="76">
        <f t="shared" si="413"/>
        <v>7</v>
      </c>
      <c r="F6663" s="101">
        <f t="shared" si="414"/>
        <v>2</v>
      </c>
      <c r="G6663" s="101" t="str">
        <f t="shared" si="415"/>
        <v>Off</v>
      </c>
    </row>
    <row r="6664" spans="2:7" x14ac:dyDescent="0.35">
      <c r="B6664" s="3">
        <v>46300.33333331719</v>
      </c>
      <c r="C6664" s="84">
        <v>10.388561163125534</v>
      </c>
      <c r="D6664" s="76">
        <f t="shared" si="412"/>
        <v>10</v>
      </c>
      <c r="E6664" s="76">
        <f t="shared" si="413"/>
        <v>8</v>
      </c>
      <c r="F6664" s="101">
        <f t="shared" si="414"/>
        <v>2</v>
      </c>
      <c r="G6664" s="101" t="str">
        <f t="shared" si="415"/>
        <v>On</v>
      </c>
    </row>
    <row r="6665" spans="2:7" x14ac:dyDescent="0.35">
      <c r="B6665" s="3">
        <v>46300.374999983855</v>
      </c>
      <c r="C6665" s="84">
        <v>20.843882752605783</v>
      </c>
      <c r="D6665" s="76">
        <f t="shared" ref="D6665:D6728" si="416">MONTH(B6665)</f>
        <v>10</v>
      </c>
      <c r="E6665" s="76">
        <f t="shared" si="413"/>
        <v>9</v>
      </c>
      <c r="F6665" s="101">
        <f t="shared" si="414"/>
        <v>2</v>
      </c>
      <c r="G6665" s="101" t="str">
        <f t="shared" si="415"/>
        <v>On</v>
      </c>
    </row>
    <row r="6666" spans="2:7" x14ac:dyDescent="0.35">
      <c r="B6666" s="3">
        <v>46300.416666650519</v>
      </c>
      <c r="C6666" s="84">
        <v>22.345718276668951</v>
      </c>
      <c r="D6666" s="76">
        <f t="shared" si="416"/>
        <v>10</v>
      </c>
      <c r="E6666" s="76">
        <f t="shared" ref="E6666:E6729" si="417">HOUR(B6666)</f>
        <v>10</v>
      </c>
      <c r="F6666" s="101">
        <f t="shared" ref="F6666:F6729" si="418">WEEKDAY(B6666,1)</f>
        <v>2</v>
      </c>
      <c r="G6666" s="101" t="str">
        <f t="shared" ref="G6666:G6729" si="419">IF(OR(F6666=$F$6,F6666=$F$7),"Off",IF(E6666&lt;8,"Off","On"))</f>
        <v>On</v>
      </c>
    </row>
    <row r="6667" spans="2:7" x14ac:dyDescent="0.35">
      <c r="B6667" s="3">
        <v>46300.458333317183</v>
      </c>
      <c r="C6667" s="84">
        <v>21.704020089392323</v>
      </c>
      <c r="D6667" s="76">
        <f t="shared" si="416"/>
        <v>10</v>
      </c>
      <c r="E6667" s="76">
        <f t="shared" si="417"/>
        <v>11</v>
      </c>
      <c r="F6667" s="101">
        <f t="shared" si="418"/>
        <v>2</v>
      </c>
      <c r="G6667" s="101" t="str">
        <f t="shared" si="419"/>
        <v>On</v>
      </c>
    </row>
    <row r="6668" spans="2:7" x14ac:dyDescent="0.35">
      <c r="B6668" s="3">
        <v>46300.499999983847</v>
      </c>
      <c r="C6668" s="84">
        <v>20.848411525961694</v>
      </c>
      <c r="D6668" s="76">
        <f t="shared" si="416"/>
        <v>10</v>
      </c>
      <c r="E6668" s="76">
        <f t="shared" si="417"/>
        <v>12</v>
      </c>
      <c r="F6668" s="101">
        <f t="shared" si="418"/>
        <v>2</v>
      </c>
      <c r="G6668" s="101" t="str">
        <f t="shared" si="419"/>
        <v>On</v>
      </c>
    </row>
    <row r="6669" spans="2:7" x14ac:dyDescent="0.35">
      <c r="B6669" s="3">
        <v>46300.541666650512</v>
      </c>
      <c r="C6669" s="84">
        <v>20.489339739874776</v>
      </c>
      <c r="D6669" s="76">
        <f t="shared" si="416"/>
        <v>10</v>
      </c>
      <c r="E6669" s="76">
        <f t="shared" si="417"/>
        <v>13</v>
      </c>
      <c r="F6669" s="101">
        <f t="shared" si="418"/>
        <v>2</v>
      </c>
      <c r="G6669" s="101" t="str">
        <f t="shared" si="419"/>
        <v>On</v>
      </c>
    </row>
    <row r="6670" spans="2:7" x14ac:dyDescent="0.35">
      <c r="B6670" s="3">
        <v>46300.583333317176</v>
      </c>
      <c r="C6670" s="84">
        <v>20.955017473510139</v>
      </c>
      <c r="D6670" s="76">
        <f t="shared" si="416"/>
        <v>10</v>
      </c>
      <c r="E6670" s="76">
        <f t="shared" si="417"/>
        <v>14</v>
      </c>
      <c r="F6670" s="101">
        <f t="shared" si="418"/>
        <v>2</v>
      </c>
      <c r="G6670" s="101" t="str">
        <f t="shared" si="419"/>
        <v>On</v>
      </c>
    </row>
    <row r="6671" spans="2:7" x14ac:dyDescent="0.35">
      <c r="B6671" s="3">
        <v>46300.62499998384</v>
      </c>
      <c r="C6671" s="84">
        <v>21.500850284132355</v>
      </c>
      <c r="D6671" s="76">
        <f t="shared" si="416"/>
        <v>10</v>
      </c>
      <c r="E6671" s="76">
        <f t="shared" si="417"/>
        <v>15</v>
      </c>
      <c r="F6671" s="101">
        <f t="shared" si="418"/>
        <v>2</v>
      </c>
      <c r="G6671" s="101" t="str">
        <f t="shared" si="419"/>
        <v>On</v>
      </c>
    </row>
    <row r="6672" spans="2:7" x14ac:dyDescent="0.35">
      <c r="B6672" s="3">
        <v>46300.666666650504</v>
      </c>
      <c r="C6672" s="84">
        <v>21.420725633403674</v>
      </c>
      <c r="D6672" s="76">
        <f t="shared" si="416"/>
        <v>10</v>
      </c>
      <c r="E6672" s="76">
        <f t="shared" si="417"/>
        <v>16</v>
      </c>
      <c r="F6672" s="101">
        <f t="shared" si="418"/>
        <v>2</v>
      </c>
      <c r="G6672" s="101" t="str">
        <f t="shared" si="419"/>
        <v>On</v>
      </c>
    </row>
    <row r="6673" spans="2:7" x14ac:dyDescent="0.35">
      <c r="B6673" s="3">
        <v>46300.708333317169</v>
      </c>
      <c r="C6673" s="84">
        <v>17.217105589105604</v>
      </c>
      <c r="D6673" s="76">
        <f t="shared" si="416"/>
        <v>10</v>
      </c>
      <c r="E6673" s="76">
        <f t="shared" si="417"/>
        <v>17</v>
      </c>
      <c r="F6673" s="101">
        <f t="shared" si="418"/>
        <v>2</v>
      </c>
      <c r="G6673" s="101" t="str">
        <f t="shared" si="419"/>
        <v>On</v>
      </c>
    </row>
    <row r="6674" spans="2:7" x14ac:dyDescent="0.35">
      <c r="B6674" s="3">
        <v>46300.749999983833</v>
      </c>
      <c r="C6674" s="84">
        <v>5.0361112383029401</v>
      </c>
      <c r="D6674" s="76">
        <f t="shared" si="416"/>
        <v>10</v>
      </c>
      <c r="E6674" s="76">
        <f t="shared" si="417"/>
        <v>18</v>
      </c>
      <c r="F6674" s="101">
        <f t="shared" si="418"/>
        <v>2</v>
      </c>
      <c r="G6674" s="101" t="str">
        <f t="shared" si="419"/>
        <v>On</v>
      </c>
    </row>
    <row r="6675" spans="2:7" x14ac:dyDescent="0.35">
      <c r="B6675" s="3">
        <v>46300.791666650497</v>
      </c>
      <c r="C6675" s="84">
        <v>0</v>
      </c>
      <c r="D6675" s="76">
        <f t="shared" si="416"/>
        <v>10</v>
      </c>
      <c r="E6675" s="76">
        <f t="shared" si="417"/>
        <v>19</v>
      </c>
      <c r="F6675" s="101">
        <f t="shared" si="418"/>
        <v>2</v>
      </c>
      <c r="G6675" s="101" t="str">
        <f t="shared" si="419"/>
        <v>On</v>
      </c>
    </row>
    <row r="6676" spans="2:7" x14ac:dyDescent="0.35">
      <c r="B6676" s="3">
        <v>46300.833333317161</v>
      </c>
      <c r="C6676" s="84">
        <v>0</v>
      </c>
      <c r="D6676" s="76">
        <f t="shared" si="416"/>
        <v>10</v>
      </c>
      <c r="E6676" s="76">
        <f t="shared" si="417"/>
        <v>20</v>
      </c>
      <c r="F6676" s="101">
        <f t="shared" si="418"/>
        <v>2</v>
      </c>
      <c r="G6676" s="101" t="str">
        <f t="shared" si="419"/>
        <v>On</v>
      </c>
    </row>
    <row r="6677" spans="2:7" x14ac:dyDescent="0.35">
      <c r="B6677" s="3">
        <v>46300.874999983826</v>
      </c>
      <c r="C6677" s="84">
        <v>0</v>
      </c>
      <c r="D6677" s="76">
        <f t="shared" si="416"/>
        <v>10</v>
      </c>
      <c r="E6677" s="76">
        <f t="shared" si="417"/>
        <v>21</v>
      </c>
      <c r="F6677" s="101">
        <f t="shared" si="418"/>
        <v>2</v>
      </c>
      <c r="G6677" s="101" t="str">
        <f t="shared" si="419"/>
        <v>On</v>
      </c>
    </row>
    <row r="6678" spans="2:7" x14ac:dyDescent="0.35">
      <c r="B6678" s="3">
        <v>46300.91666665049</v>
      </c>
      <c r="C6678" s="84">
        <v>0</v>
      </c>
      <c r="D6678" s="76">
        <f t="shared" si="416"/>
        <v>10</v>
      </c>
      <c r="E6678" s="76">
        <f t="shared" si="417"/>
        <v>22</v>
      </c>
      <c r="F6678" s="101">
        <f t="shared" si="418"/>
        <v>2</v>
      </c>
      <c r="G6678" s="101" t="str">
        <f t="shared" si="419"/>
        <v>On</v>
      </c>
    </row>
    <row r="6679" spans="2:7" x14ac:dyDescent="0.35">
      <c r="B6679" s="3">
        <v>46300.958333317154</v>
      </c>
      <c r="C6679" s="84">
        <v>0</v>
      </c>
      <c r="D6679" s="76">
        <f t="shared" si="416"/>
        <v>10</v>
      </c>
      <c r="E6679" s="76">
        <f t="shared" si="417"/>
        <v>23</v>
      </c>
      <c r="F6679" s="101">
        <f t="shared" si="418"/>
        <v>2</v>
      </c>
      <c r="G6679" s="101" t="str">
        <f t="shared" si="419"/>
        <v>On</v>
      </c>
    </row>
    <row r="6680" spans="2:7" x14ac:dyDescent="0.35">
      <c r="B6680" s="3">
        <v>46300.999999983818</v>
      </c>
      <c r="C6680" s="84">
        <v>0</v>
      </c>
      <c r="D6680" s="76">
        <f t="shared" si="416"/>
        <v>10</v>
      </c>
      <c r="E6680" s="76">
        <f t="shared" si="417"/>
        <v>0</v>
      </c>
      <c r="F6680" s="101">
        <f t="shared" si="418"/>
        <v>3</v>
      </c>
      <c r="G6680" s="101" t="str">
        <f t="shared" si="419"/>
        <v>Off</v>
      </c>
    </row>
    <row r="6681" spans="2:7" x14ac:dyDescent="0.35">
      <c r="B6681" s="3">
        <v>46301.041666650483</v>
      </c>
      <c r="C6681" s="84">
        <v>0</v>
      </c>
      <c r="D6681" s="76">
        <f t="shared" si="416"/>
        <v>10</v>
      </c>
      <c r="E6681" s="76">
        <f t="shared" si="417"/>
        <v>1</v>
      </c>
      <c r="F6681" s="101">
        <f t="shared" si="418"/>
        <v>3</v>
      </c>
      <c r="G6681" s="101" t="str">
        <f t="shared" si="419"/>
        <v>Off</v>
      </c>
    </row>
    <row r="6682" spans="2:7" x14ac:dyDescent="0.35">
      <c r="B6682" s="3">
        <v>46301.083333317147</v>
      </c>
      <c r="C6682" s="84">
        <v>0</v>
      </c>
      <c r="D6682" s="76">
        <f t="shared" si="416"/>
        <v>10</v>
      </c>
      <c r="E6682" s="76">
        <f t="shared" si="417"/>
        <v>2</v>
      </c>
      <c r="F6682" s="101">
        <f t="shared" si="418"/>
        <v>3</v>
      </c>
      <c r="G6682" s="101" t="str">
        <f t="shared" si="419"/>
        <v>Off</v>
      </c>
    </row>
    <row r="6683" spans="2:7" x14ac:dyDescent="0.35">
      <c r="B6683" s="3">
        <v>46301.124999983811</v>
      </c>
      <c r="C6683" s="84">
        <v>0</v>
      </c>
      <c r="D6683" s="76">
        <f t="shared" si="416"/>
        <v>10</v>
      </c>
      <c r="E6683" s="76">
        <f t="shared" si="417"/>
        <v>3</v>
      </c>
      <c r="F6683" s="101">
        <f t="shared" si="418"/>
        <v>3</v>
      </c>
      <c r="G6683" s="101" t="str">
        <f t="shared" si="419"/>
        <v>Off</v>
      </c>
    </row>
    <row r="6684" spans="2:7" x14ac:dyDescent="0.35">
      <c r="B6684" s="3">
        <v>46301.166666650475</v>
      </c>
      <c r="C6684" s="84">
        <v>0</v>
      </c>
      <c r="D6684" s="76">
        <f t="shared" si="416"/>
        <v>10</v>
      </c>
      <c r="E6684" s="76">
        <f t="shared" si="417"/>
        <v>4</v>
      </c>
      <c r="F6684" s="101">
        <f t="shared" si="418"/>
        <v>3</v>
      </c>
      <c r="G6684" s="101" t="str">
        <f t="shared" si="419"/>
        <v>Off</v>
      </c>
    </row>
    <row r="6685" spans="2:7" x14ac:dyDescent="0.35">
      <c r="B6685" s="3">
        <v>46301.208333317139</v>
      </c>
      <c r="C6685" s="84">
        <v>0</v>
      </c>
      <c r="D6685" s="76">
        <f t="shared" si="416"/>
        <v>10</v>
      </c>
      <c r="E6685" s="76">
        <f t="shared" si="417"/>
        <v>5</v>
      </c>
      <c r="F6685" s="101">
        <f t="shared" si="418"/>
        <v>3</v>
      </c>
      <c r="G6685" s="101" t="str">
        <f t="shared" si="419"/>
        <v>Off</v>
      </c>
    </row>
    <row r="6686" spans="2:7" x14ac:dyDescent="0.35">
      <c r="B6686" s="3">
        <v>46301.249999983804</v>
      </c>
      <c r="C6686" s="84">
        <v>0</v>
      </c>
      <c r="D6686" s="76">
        <f t="shared" si="416"/>
        <v>10</v>
      </c>
      <c r="E6686" s="76">
        <f t="shared" si="417"/>
        <v>6</v>
      </c>
      <c r="F6686" s="101">
        <f t="shared" si="418"/>
        <v>3</v>
      </c>
      <c r="G6686" s="101" t="str">
        <f t="shared" si="419"/>
        <v>Off</v>
      </c>
    </row>
    <row r="6687" spans="2:7" x14ac:dyDescent="0.35">
      <c r="B6687" s="3">
        <v>46301.291666650468</v>
      </c>
      <c r="C6687" s="84">
        <v>0</v>
      </c>
      <c r="D6687" s="76">
        <f t="shared" si="416"/>
        <v>10</v>
      </c>
      <c r="E6687" s="76">
        <f t="shared" si="417"/>
        <v>7</v>
      </c>
      <c r="F6687" s="101">
        <f t="shared" si="418"/>
        <v>3</v>
      </c>
      <c r="G6687" s="101" t="str">
        <f t="shared" si="419"/>
        <v>Off</v>
      </c>
    </row>
    <row r="6688" spans="2:7" x14ac:dyDescent="0.35">
      <c r="B6688" s="3">
        <v>46301.333333317132</v>
      </c>
      <c r="C6688" s="84">
        <v>10.119263520021185</v>
      </c>
      <c r="D6688" s="76">
        <f t="shared" si="416"/>
        <v>10</v>
      </c>
      <c r="E6688" s="76">
        <f t="shared" si="417"/>
        <v>8</v>
      </c>
      <c r="F6688" s="101">
        <f t="shared" si="418"/>
        <v>3</v>
      </c>
      <c r="G6688" s="101" t="str">
        <f t="shared" si="419"/>
        <v>On</v>
      </c>
    </row>
    <row r="6689" spans="2:7" x14ac:dyDescent="0.35">
      <c r="B6689" s="3">
        <v>46301.374999983796</v>
      </c>
      <c r="C6689" s="84">
        <v>20.594962438104613</v>
      </c>
      <c r="D6689" s="76">
        <f t="shared" si="416"/>
        <v>10</v>
      </c>
      <c r="E6689" s="76">
        <f t="shared" si="417"/>
        <v>9</v>
      </c>
      <c r="F6689" s="101">
        <f t="shared" si="418"/>
        <v>3</v>
      </c>
      <c r="G6689" s="101" t="str">
        <f t="shared" si="419"/>
        <v>On</v>
      </c>
    </row>
    <row r="6690" spans="2:7" x14ac:dyDescent="0.35">
      <c r="B6690" s="3">
        <v>46301.416666650461</v>
      </c>
      <c r="C6690" s="84">
        <v>21.879727529086662</v>
      </c>
      <c r="D6690" s="76">
        <f t="shared" si="416"/>
        <v>10</v>
      </c>
      <c r="E6690" s="76">
        <f t="shared" si="417"/>
        <v>10</v>
      </c>
      <c r="F6690" s="101">
        <f t="shared" si="418"/>
        <v>3</v>
      </c>
      <c r="G6690" s="101" t="str">
        <f t="shared" si="419"/>
        <v>On</v>
      </c>
    </row>
    <row r="6691" spans="2:7" x14ac:dyDescent="0.35">
      <c r="B6691" s="3">
        <v>46301.458333317125</v>
      </c>
      <c r="C6691" s="84">
        <v>21.22128720966343</v>
      </c>
      <c r="D6691" s="76">
        <f t="shared" si="416"/>
        <v>10</v>
      </c>
      <c r="E6691" s="76">
        <f t="shared" si="417"/>
        <v>11</v>
      </c>
      <c r="F6691" s="101">
        <f t="shared" si="418"/>
        <v>3</v>
      </c>
      <c r="G6691" s="101" t="str">
        <f t="shared" si="419"/>
        <v>On</v>
      </c>
    </row>
    <row r="6692" spans="2:7" x14ac:dyDescent="0.35">
      <c r="B6692" s="3">
        <v>46301.499999983789</v>
      </c>
      <c r="C6692" s="84">
        <v>20.3993116110491</v>
      </c>
      <c r="D6692" s="76">
        <f t="shared" si="416"/>
        <v>10</v>
      </c>
      <c r="E6692" s="76">
        <f t="shared" si="417"/>
        <v>12</v>
      </c>
      <c r="F6692" s="101">
        <f t="shared" si="418"/>
        <v>3</v>
      </c>
      <c r="G6692" s="101" t="str">
        <f t="shared" si="419"/>
        <v>On</v>
      </c>
    </row>
    <row r="6693" spans="2:7" x14ac:dyDescent="0.35">
      <c r="B6693" s="3">
        <v>46301.541666650453</v>
      </c>
      <c r="C6693" s="84">
        <v>20.06448651445891</v>
      </c>
      <c r="D6693" s="76">
        <f t="shared" si="416"/>
        <v>10</v>
      </c>
      <c r="E6693" s="76">
        <f t="shared" si="417"/>
        <v>13</v>
      </c>
      <c r="F6693" s="101">
        <f t="shared" si="418"/>
        <v>3</v>
      </c>
      <c r="G6693" s="101" t="str">
        <f t="shared" si="419"/>
        <v>On</v>
      </c>
    </row>
    <row r="6694" spans="2:7" x14ac:dyDescent="0.35">
      <c r="B6694" s="3">
        <v>46301.583333317118</v>
      </c>
      <c r="C6694" s="84">
        <v>20.418966930215394</v>
      </c>
      <c r="D6694" s="76">
        <f t="shared" si="416"/>
        <v>10</v>
      </c>
      <c r="E6694" s="76">
        <f t="shared" si="417"/>
        <v>14</v>
      </c>
      <c r="F6694" s="101">
        <f t="shared" si="418"/>
        <v>3</v>
      </c>
      <c r="G6694" s="101" t="str">
        <f t="shared" si="419"/>
        <v>On</v>
      </c>
    </row>
    <row r="6695" spans="2:7" x14ac:dyDescent="0.35">
      <c r="B6695" s="3">
        <v>46301.624999983782</v>
      </c>
      <c r="C6695" s="84">
        <v>21.121052067016635</v>
      </c>
      <c r="D6695" s="76">
        <f t="shared" si="416"/>
        <v>10</v>
      </c>
      <c r="E6695" s="76">
        <f t="shared" si="417"/>
        <v>15</v>
      </c>
      <c r="F6695" s="101">
        <f t="shared" si="418"/>
        <v>3</v>
      </c>
      <c r="G6695" s="101" t="str">
        <f t="shared" si="419"/>
        <v>On</v>
      </c>
    </row>
    <row r="6696" spans="2:7" x14ac:dyDescent="0.35">
      <c r="B6696" s="3">
        <v>46301.666666650446</v>
      </c>
      <c r="C6696" s="84">
        <v>21.181442098417378</v>
      </c>
      <c r="D6696" s="76">
        <f t="shared" si="416"/>
        <v>10</v>
      </c>
      <c r="E6696" s="76">
        <f t="shared" si="417"/>
        <v>16</v>
      </c>
      <c r="F6696" s="101">
        <f t="shared" si="418"/>
        <v>3</v>
      </c>
      <c r="G6696" s="101" t="str">
        <f t="shared" si="419"/>
        <v>On</v>
      </c>
    </row>
    <row r="6697" spans="2:7" x14ac:dyDescent="0.35">
      <c r="B6697" s="3">
        <v>46301.70833331711</v>
      </c>
      <c r="C6697" s="84">
        <v>16.916767311464472</v>
      </c>
      <c r="D6697" s="76">
        <f t="shared" si="416"/>
        <v>10</v>
      </c>
      <c r="E6697" s="76">
        <f t="shared" si="417"/>
        <v>17</v>
      </c>
      <c r="F6697" s="101">
        <f t="shared" si="418"/>
        <v>3</v>
      </c>
      <c r="G6697" s="101" t="str">
        <f t="shared" si="419"/>
        <v>On</v>
      </c>
    </row>
    <row r="6698" spans="2:7" x14ac:dyDescent="0.35">
      <c r="B6698" s="3">
        <v>46301.749999983775</v>
      </c>
      <c r="C6698" s="84">
        <v>4.8399915183319822</v>
      </c>
      <c r="D6698" s="76">
        <f t="shared" si="416"/>
        <v>10</v>
      </c>
      <c r="E6698" s="76">
        <f t="shared" si="417"/>
        <v>18</v>
      </c>
      <c r="F6698" s="101">
        <f t="shared" si="418"/>
        <v>3</v>
      </c>
      <c r="G6698" s="101" t="str">
        <f t="shared" si="419"/>
        <v>On</v>
      </c>
    </row>
    <row r="6699" spans="2:7" x14ac:dyDescent="0.35">
      <c r="B6699" s="3">
        <v>46301.791666650439</v>
      </c>
      <c r="C6699" s="84">
        <v>0</v>
      </c>
      <c r="D6699" s="76">
        <f t="shared" si="416"/>
        <v>10</v>
      </c>
      <c r="E6699" s="76">
        <f t="shared" si="417"/>
        <v>19</v>
      </c>
      <c r="F6699" s="101">
        <f t="shared" si="418"/>
        <v>3</v>
      </c>
      <c r="G6699" s="101" t="str">
        <f t="shared" si="419"/>
        <v>On</v>
      </c>
    </row>
    <row r="6700" spans="2:7" x14ac:dyDescent="0.35">
      <c r="B6700" s="3">
        <v>46301.833333317103</v>
      </c>
      <c r="C6700" s="84">
        <v>0</v>
      </c>
      <c r="D6700" s="76">
        <f t="shared" si="416"/>
        <v>10</v>
      </c>
      <c r="E6700" s="76">
        <f t="shared" si="417"/>
        <v>20</v>
      </c>
      <c r="F6700" s="101">
        <f t="shared" si="418"/>
        <v>3</v>
      </c>
      <c r="G6700" s="101" t="str">
        <f t="shared" si="419"/>
        <v>On</v>
      </c>
    </row>
    <row r="6701" spans="2:7" x14ac:dyDescent="0.35">
      <c r="B6701" s="3">
        <v>46301.874999983767</v>
      </c>
      <c r="C6701" s="84">
        <v>0</v>
      </c>
      <c r="D6701" s="76">
        <f t="shared" si="416"/>
        <v>10</v>
      </c>
      <c r="E6701" s="76">
        <f t="shared" si="417"/>
        <v>21</v>
      </c>
      <c r="F6701" s="101">
        <f t="shared" si="418"/>
        <v>3</v>
      </c>
      <c r="G6701" s="101" t="str">
        <f t="shared" si="419"/>
        <v>On</v>
      </c>
    </row>
    <row r="6702" spans="2:7" x14ac:dyDescent="0.35">
      <c r="B6702" s="3">
        <v>46301.916666650432</v>
      </c>
      <c r="C6702" s="84">
        <v>0</v>
      </c>
      <c r="D6702" s="76">
        <f t="shared" si="416"/>
        <v>10</v>
      </c>
      <c r="E6702" s="76">
        <f t="shared" si="417"/>
        <v>22</v>
      </c>
      <c r="F6702" s="101">
        <f t="shared" si="418"/>
        <v>3</v>
      </c>
      <c r="G6702" s="101" t="str">
        <f t="shared" si="419"/>
        <v>On</v>
      </c>
    </row>
    <row r="6703" spans="2:7" x14ac:dyDescent="0.35">
      <c r="B6703" s="3">
        <v>46301.958333317096</v>
      </c>
      <c r="C6703" s="84">
        <v>0</v>
      </c>
      <c r="D6703" s="76">
        <f t="shared" si="416"/>
        <v>10</v>
      </c>
      <c r="E6703" s="76">
        <f t="shared" si="417"/>
        <v>23</v>
      </c>
      <c r="F6703" s="101">
        <f t="shared" si="418"/>
        <v>3</v>
      </c>
      <c r="G6703" s="101" t="str">
        <f t="shared" si="419"/>
        <v>On</v>
      </c>
    </row>
    <row r="6704" spans="2:7" x14ac:dyDescent="0.35">
      <c r="B6704" s="3">
        <v>46301.99999998376</v>
      </c>
      <c r="C6704" s="84">
        <v>0</v>
      </c>
      <c r="D6704" s="76">
        <f t="shared" si="416"/>
        <v>10</v>
      </c>
      <c r="E6704" s="76">
        <f t="shared" si="417"/>
        <v>0</v>
      </c>
      <c r="F6704" s="101">
        <f t="shared" si="418"/>
        <v>4</v>
      </c>
      <c r="G6704" s="101" t="str">
        <f t="shared" si="419"/>
        <v>Off</v>
      </c>
    </row>
    <row r="6705" spans="2:7" x14ac:dyDescent="0.35">
      <c r="B6705" s="3">
        <v>46302.041666650424</v>
      </c>
      <c r="C6705" s="84">
        <v>0</v>
      </c>
      <c r="D6705" s="76">
        <f t="shared" si="416"/>
        <v>10</v>
      </c>
      <c r="E6705" s="76">
        <f t="shared" si="417"/>
        <v>1</v>
      </c>
      <c r="F6705" s="101">
        <f t="shared" si="418"/>
        <v>4</v>
      </c>
      <c r="G6705" s="101" t="str">
        <f t="shared" si="419"/>
        <v>Off</v>
      </c>
    </row>
    <row r="6706" spans="2:7" x14ac:dyDescent="0.35">
      <c r="B6706" s="3">
        <v>46302.083333317089</v>
      </c>
      <c r="C6706" s="84">
        <v>0</v>
      </c>
      <c r="D6706" s="76">
        <f t="shared" si="416"/>
        <v>10</v>
      </c>
      <c r="E6706" s="76">
        <f t="shared" si="417"/>
        <v>2</v>
      </c>
      <c r="F6706" s="101">
        <f t="shared" si="418"/>
        <v>4</v>
      </c>
      <c r="G6706" s="101" t="str">
        <f t="shared" si="419"/>
        <v>Off</v>
      </c>
    </row>
    <row r="6707" spans="2:7" x14ac:dyDescent="0.35">
      <c r="B6707" s="3">
        <v>46302.124999983753</v>
      </c>
      <c r="C6707" s="84">
        <v>0</v>
      </c>
      <c r="D6707" s="76">
        <f t="shared" si="416"/>
        <v>10</v>
      </c>
      <c r="E6707" s="76">
        <f t="shared" si="417"/>
        <v>3</v>
      </c>
      <c r="F6707" s="101">
        <f t="shared" si="418"/>
        <v>4</v>
      </c>
      <c r="G6707" s="101" t="str">
        <f t="shared" si="419"/>
        <v>Off</v>
      </c>
    </row>
    <row r="6708" spans="2:7" x14ac:dyDescent="0.35">
      <c r="B6708" s="3">
        <v>46302.166666650417</v>
      </c>
      <c r="C6708" s="84">
        <v>0</v>
      </c>
      <c r="D6708" s="76">
        <f t="shared" si="416"/>
        <v>10</v>
      </c>
      <c r="E6708" s="76">
        <f t="shared" si="417"/>
        <v>4</v>
      </c>
      <c r="F6708" s="101">
        <f t="shared" si="418"/>
        <v>4</v>
      </c>
      <c r="G6708" s="101" t="str">
        <f t="shared" si="419"/>
        <v>Off</v>
      </c>
    </row>
    <row r="6709" spans="2:7" x14ac:dyDescent="0.35">
      <c r="B6709" s="3">
        <v>46302.208333317081</v>
      </c>
      <c r="C6709" s="84">
        <v>0</v>
      </c>
      <c r="D6709" s="76">
        <f t="shared" si="416"/>
        <v>10</v>
      </c>
      <c r="E6709" s="76">
        <f t="shared" si="417"/>
        <v>5</v>
      </c>
      <c r="F6709" s="101">
        <f t="shared" si="418"/>
        <v>4</v>
      </c>
      <c r="G6709" s="101" t="str">
        <f t="shared" si="419"/>
        <v>Off</v>
      </c>
    </row>
    <row r="6710" spans="2:7" x14ac:dyDescent="0.35">
      <c r="B6710" s="3">
        <v>46302.249999983746</v>
      </c>
      <c r="C6710" s="84">
        <v>0</v>
      </c>
      <c r="D6710" s="76">
        <f t="shared" si="416"/>
        <v>10</v>
      </c>
      <c r="E6710" s="76">
        <f t="shared" si="417"/>
        <v>6</v>
      </c>
      <c r="F6710" s="101">
        <f t="shared" si="418"/>
        <v>4</v>
      </c>
      <c r="G6710" s="101" t="str">
        <f t="shared" si="419"/>
        <v>Off</v>
      </c>
    </row>
    <row r="6711" spans="2:7" x14ac:dyDescent="0.35">
      <c r="B6711" s="3">
        <v>46302.29166665041</v>
      </c>
      <c r="C6711" s="84">
        <v>0</v>
      </c>
      <c r="D6711" s="76">
        <f t="shared" si="416"/>
        <v>10</v>
      </c>
      <c r="E6711" s="76">
        <f t="shared" si="417"/>
        <v>7</v>
      </c>
      <c r="F6711" s="101">
        <f t="shared" si="418"/>
        <v>4</v>
      </c>
      <c r="G6711" s="101" t="str">
        <f t="shared" si="419"/>
        <v>Off</v>
      </c>
    </row>
    <row r="6712" spans="2:7" x14ac:dyDescent="0.35">
      <c r="B6712" s="3">
        <v>46302.333333317074</v>
      </c>
      <c r="C6712" s="84">
        <v>8.9354114666827602</v>
      </c>
      <c r="D6712" s="76">
        <f t="shared" si="416"/>
        <v>10</v>
      </c>
      <c r="E6712" s="76">
        <f t="shared" si="417"/>
        <v>8</v>
      </c>
      <c r="F6712" s="101">
        <f t="shared" si="418"/>
        <v>4</v>
      </c>
      <c r="G6712" s="101" t="str">
        <f t="shared" si="419"/>
        <v>On</v>
      </c>
    </row>
    <row r="6713" spans="2:7" x14ac:dyDescent="0.35">
      <c r="B6713" s="3">
        <v>46302.374999983738</v>
      </c>
      <c r="C6713" s="84">
        <v>19.445954426593712</v>
      </c>
      <c r="D6713" s="76">
        <f t="shared" si="416"/>
        <v>10</v>
      </c>
      <c r="E6713" s="76">
        <f t="shared" si="417"/>
        <v>9</v>
      </c>
      <c r="F6713" s="101">
        <f t="shared" si="418"/>
        <v>4</v>
      </c>
      <c r="G6713" s="101" t="str">
        <f t="shared" si="419"/>
        <v>On</v>
      </c>
    </row>
    <row r="6714" spans="2:7" x14ac:dyDescent="0.35">
      <c r="B6714" s="3">
        <v>46302.416666650402</v>
      </c>
      <c r="C6714" s="84">
        <v>21.046439409888166</v>
      </c>
      <c r="D6714" s="76">
        <f t="shared" si="416"/>
        <v>10</v>
      </c>
      <c r="E6714" s="76">
        <f t="shared" si="417"/>
        <v>10</v>
      </c>
      <c r="F6714" s="101">
        <f t="shared" si="418"/>
        <v>4</v>
      </c>
      <c r="G6714" s="101" t="str">
        <f t="shared" si="419"/>
        <v>On</v>
      </c>
    </row>
    <row r="6715" spans="2:7" x14ac:dyDescent="0.35">
      <c r="B6715" s="3">
        <v>46302.458333317067</v>
      </c>
      <c r="C6715" s="84">
        <v>20.838781259090712</v>
      </c>
      <c r="D6715" s="76">
        <f t="shared" si="416"/>
        <v>10</v>
      </c>
      <c r="E6715" s="76">
        <f t="shared" si="417"/>
        <v>11</v>
      </c>
      <c r="F6715" s="101">
        <f t="shared" si="418"/>
        <v>4</v>
      </c>
      <c r="G6715" s="101" t="str">
        <f t="shared" si="419"/>
        <v>On</v>
      </c>
    </row>
    <row r="6716" spans="2:7" x14ac:dyDescent="0.35">
      <c r="B6716" s="3">
        <v>46302.499999983731</v>
      </c>
      <c r="C6716" s="84">
        <v>20.166329567825912</v>
      </c>
      <c r="D6716" s="76">
        <f t="shared" si="416"/>
        <v>10</v>
      </c>
      <c r="E6716" s="76">
        <f t="shared" si="417"/>
        <v>12</v>
      </c>
      <c r="F6716" s="101">
        <f t="shared" si="418"/>
        <v>4</v>
      </c>
      <c r="G6716" s="101" t="str">
        <f t="shared" si="419"/>
        <v>On</v>
      </c>
    </row>
    <row r="6717" spans="2:7" x14ac:dyDescent="0.35">
      <c r="B6717" s="3">
        <v>46302.541666650395</v>
      </c>
      <c r="C6717" s="84">
        <v>19.829309695707913</v>
      </c>
      <c r="D6717" s="76">
        <f t="shared" si="416"/>
        <v>10</v>
      </c>
      <c r="E6717" s="76">
        <f t="shared" si="417"/>
        <v>13</v>
      </c>
      <c r="F6717" s="101">
        <f t="shared" si="418"/>
        <v>4</v>
      </c>
      <c r="G6717" s="101" t="str">
        <f t="shared" si="419"/>
        <v>On</v>
      </c>
    </row>
    <row r="6718" spans="2:7" x14ac:dyDescent="0.35">
      <c r="B6718" s="3">
        <v>46302.583333317059</v>
      </c>
      <c r="C6718" s="84">
        <v>20.202370393737272</v>
      </c>
      <c r="D6718" s="76">
        <f t="shared" si="416"/>
        <v>10</v>
      </c>
      <c r="E6718" s="76">
        <f t="shared" si="417"/>
        <v>14</v>
      </c>
      <c r="F6718" s="101">
        <f t="shared" si="418"/>
        <v>4</v>
      </c>
      <c r="G6718" s="101" t="str">
        <f t="shared" si="419"/>
        <v>On</v>
      </c>
    </row>
    <row r="6719" spans="2:7" x14ac:dyDescent="0.35">
      <c r="B6719" s="3">
        <v>46302.624999983724</v>
      </c>
      <c r="C6719" s="84">
        <v>20.799470867889699</v>
      </c>
      <c r="D6719" s="76">
        <f t="shared" si="416"/>
        <v>10</v>
      </c>
      <c r="E6719" s="76">
        <f t="shared" si="417"/>
        <v>15</v>
      </c>
      <c r="F6719" s="101">
        <f t="shared" si="418"/>
        <v>4</v>
      </c>
      <c r="G6719" s="101" t="str">
        <f t="shared" si="419"/>
        <v>On</v>
      </c>
    </row>
    <row r="6720" spans="2:7" x14ac:dyDescent="0.35">
      <c r="B6720" s="3">
        <v>46302.666666650388</v>
      </c>
      <c r="C6720" s="84">
        <v>20.828428423102512</v>
      </c>
      <c r="D6720" s="76">
        <f t="shared" si="416"/>
        <v>10</v>
      </c>
      <c r="E6720" s="76">
        <f t="shared" si="417"/>
        <v>16</v>
      </c>
      <c r="F6720" s="101">
        <f t="shared" si="418"/>
        <v>4</v>
      </c>
      <c r="G6720" s="101" t="str">
        <f t="shared" si="419"/>
        <v>On</v>
      </c>
    </row>
    <row r="6721" spans="2:7" x14ac:dyDescent="0.35">
      <c r="B6721" s="3">
        <v>46302.708333317052</v>
      </c>
      <c r="C6721" s="84">
        <v>16.448657250708003</v>
      </c>
      <c r="D6721" s="76">
        <f t="shared" si="416"/>
        <v>10</v>
      </c>
      <c r="E6721" s="76">
        <f t="shared" si="417"/>
        <v>17</v>
      </c>
      <c r="F6721" s="101">
        <f t="shared" si="418"/>
        <v>4</v>
      </c>
      <c r="G6721" s="101" t="str">
        <f t="shared" si="419"/>
        <v>On</v>
      </c>
    </row>
    <row r="6722" spans="2:7" x14ac:dyDescent="0.35">
      <c r="B6722" s="3">
        <v>46302.749999983716</v>
      </c>
      <c r="C6722" s="84">
        <v>4.6152960178219109</v>
      </c>
      <c r="D6722" s="76">
        <f t="shared" si="416"/>
        <v>10</v>
      </c>
      <c r="E6722" s="76">
        <f t="shared" si="417"/>
        <v>18</v>
      </c>
      <c r="F6722" s="101">
        <f t="shared" si="418"/>
        <v>4</v>
      </c>
      <c r="G6722" s="101" t="str">
        <f t="shared" si="419"/>
        <v>On</v>
      </c>
    </row>
    <row r="6723" spans="2:7" x14ac:dyDescent="0.35">
      <c r="B6723" s="3">
        <v>46302.791666650381</v>
      </c>
      <c r="C6723" s="84">
        <v>0</v>
      </c>
      <c r="D6723" s="76">
        <f t="shared" si="416"/>
        <v>10</v>
      </c>
      <c r="E6723" s="76">
        <f t="shared" si="417"/>
        <v>19</v>
      </c>
      <c r="F6723" s="101">
        <f t="shared" si="418"/>
        <v>4</v>
      </c>
      <c r="G6723" s="101" t="str">
        <f t="shared" si="419"/>
        <v>On</v>
      </c>
    </row>
    <row r="6724" spans="2:7" x14ac:dyDescent="0.35">
      <c r="B6724" s="3">
        <v>46302.833333317045</v>
      </c>
      <c r="C6724" s="84">
        <v>0</v>
      </c>
      <c r="D6724" s="76">
        <f t="shared" si="416"/>
        <v>10</v>
      </c>
      <c r="E6724" s="76">
        <f t="shared" si="417"/>
        <v>20</v>
      </c>
      <c r="F6724" s="101">
        <f t="shared" si="418"/>
        <v>4</v>
      </c>
      <c r="G6724" s="101" t="str">
        <f t="shared" si="419"/>
        <v>On</v>
      </c>
    </row>
    <row r="6725" spans="2:7" x14ac:dyDescent="0.35">
      <c r="B6725" s="3">
        <v>46302.874999983709</v>
      </c>
      <c r="C6725" s="84">
        <v>0</v>
      </c>
      <c r="D6725" s="76">
        <f t="shared" si="416"/>
        <v>10</v>
      </c>
      <c r="E6725" s="76">
        <f t="shared" si="417"/>
        <v>21</v>
      </c>
      <c r="F6725" s="101">
        <f t="shared" si="418"/>
        <v>4</v>
      </c>
      <c r="G6725" s="101" t="str">
        <f t="shared" si="419"/>
        <v>On</v>
      </c>
    </row>
    <row r="6726" spans="2:7" x14ac:dyDescent="0.35">
      <c r="B6726" s="3">
        <v>46302.916666650373</v>
      </c>
      <c r="C6726" s="84">
        <v>0</v>
      </c>
      <c r="D6726" s="76">
        <f t="shared" si="416"/>
        <v>10</v>
      </c>
      <c r="E6726" s="76">
        <f t="shared" si="417"/>
        <v>22</v>
      </c>
      <c r="F6726" s="101">
        <f t="shared" si="418"/>
        <v>4</v>
      </c>
      <c r="G6726" s="101" t="str">
        <f t="shared" si="419"/>
        <v>On</v>
      </c>
    </row>
    <row r="6727" spans="2:7" x14ac:dyDescent="0.35">
      <c r="B6727" s="3">
        <v>46302.958333317038</v>
      </c>
      <c r="C6727" s="84">
        <v>0</v>
      </c>
      <c r="D6727" s="76">
        <f t="shared" si="416"/>
        <v>10</v>
      </c>
      <c r="E6727" s="76">
        <f t="shared" si="417"/>
        <v>23</v>
      </c>
      <c r="F6727" s="101">
        <f t="shared" si="418"/>
        <v>4</v>
      </c>
      <c r="G6727" s="101" t="str">
        <f t="shared" si="419"/>
        <v>On</v>
      </c>
    </row>
    <row r="6728" spans="2:7" x14ac:dyDescent="0.35">
      <c r="B6728" s="3">
        <v>46302.999999983702</v>
      </c>
      <c r="C6728" s="84">
        <v>0</v>
      </c>
      <c r="D6728" s="76">
        <f t="shared" si="416"/>
        <v>10</v>
      </c>
      <c r="E6728" s="76">
        <f t="shared" si="417"/>
        <v>0</v>
      </c>
      <c r="F6728" s="101">
        <f t="shared" si="418"/>
        <v>5</v>
      </c>
      <c r="G6728" s="101" t="str">
        <f t="shared" si="419"/>
        <v>Off</v>
      </c>
    </row>
    <row r="6729" spans="2:7" x14ac:dyDescent="0.35">
      <c r="B6729" s="3">
        <v>46303.041666650366</v>
      </c>
      <c r="C6729" s="84">
        <v>0</v>
      </c>
      <c r="D6729" s="76">
        <f t="shared" ref="D6729:D6792" si="420">MONTH(B6729)</f>
        <v>10</v>
      </c>
      <c r="E6729" s="76">
        <f t="shared" si="417"/>
        <v>1</v>
      </c>
      <c r="F6729" s="101">
        <f t="shared" si="418"/>
        <v>5</v>
      </c>
      <c r="G6729" s="101" t="str">
        <f t="shared" si="419"/>
        <v>Off</v>
      </c>
    </row>
    <row r="6730" spans="2:7" x14ac:dyDescent="0.35">
      <c r="B6730" s="3">
        <v>46303.08333331703</v>
      </c>
      <c r="C6730" s="84">
        <v>0</v>
      </c>
      <c r="D6730" s="76">
        <f t="shared" si="420"/>
        <v>10</v>
      </c>
      <c r="E6730" s="76">
        <f t="shared" ref="E6730:E6793" si="421">HOUR(B6730)</f>
        <v>2</v>
      </c>
      <c r="F6730" s="101">
        <f t="shared" ref="F6730:F6793" si="422">WEEKDAY(B6730,1)</f>
        <v>5</v>
      </c>
      <c r="G6730" s="101" t="str">
        <f t="shared" ref="G6730:G6793" si="423">IF(OR(F6730=$F$6,F6730=$F$7),"Off",IF(E6730&lt;8,"Off","On"))</f>
        <v>Off</v>
      </c>
    </row>
    <row r="6731" spans="2:7" x14ac:dyDescent="0.35">
      <c r="B6731" s="3">
        <v>46303.124999983695</v>
      </c>
      <c r="C6731" s="84">
        <v>0</v>
      </c>
      <c r="D6731" s="76">
        <f t="shared" si="420"/>
        <v>10</v>
      </c>
      <c r="E6731" s="76">
        <f t="shared" si="421"/>
        <v>3</v>
      </c>
      <c r="F6731" s="101">
        <f t="shared" si="422"/>
        <v>5</v>
      </c>
      <c r="G6731" s="101" t="str">
        <f t="shared" si="423"/>
        <v>Off</v>
      </c>
    </row>
    <row r="6732" spans="2:7" x14ac:dyDescent="0.35">
      <c r="B6732" s="3">
        <v>46303.166666650359</v>
      </c>
      <c r="C6732" s="84">
        <v>0</v>
      </c>
      <c r="D6732" s="76">
        <f t="shared" si="420"/>
        <v>10</v>
      </c>
      <c r="E6732" s="76">
        <f t="shared" si="421"/>
        <v>4</v>
      </c>
      <c r="F6732" s="101">
        <f t="shared" si="422"/>
        <v>5</v>
      </c>
      <c r="G6732" s="101" t="str">
        <f t="shared" si="423"/>
        <v>Off</v>
      </c>
    </row>
    <row r="6733" spans="2:7" x14ac:dyDescent="0.35">
      <c r="B6733" s="3">
        <v>46303.208333317023</v>
      </c>
      <c r="C6733" s="84">
        <v>0</v>
      </c>
      <c r="D6733" s="76">
        <f t="shared" si="420"/>
        <v>10</v>
      </c>
      <c r="E6733" s="76">
        <f t="shared" si="421"/>
        <v>5</v>
      </c>
      <c r="F6733" s="101">
        <f t="shared" si="422"/>
        <v>5</v>
      </c>
      <c r="G6733" s="101" t="str">
        <f t="shared" si="423"/>
        <v>Off</v>
      </c>
    </row>
    <row r="6734" spans="2:7" x14ac:dyDescent="0.35">
      <c r="B6734" s="3">
        <v>46303.249999983687</v>
      </c>
      <c r="C6734" s="84">
        <v>0</v>
      </c>
      <c r="D6734" s="76">
        <f t="shared" si="420"/>
        <v>10</v>
      </c>
      <c r="E6734" s="76">
        <f t="shared" si="421"/>
        <v>6</v>
      </c>
      <c r="F6734" s="101">
        <f t="shared" si="422"/>
        <v>5</v>
      </c>
      <c r="G6734" s="101" t="str">
        <f t="shared" si="423"/>
        <v>Off</v>
      </c>
    </row>
    <row r="6735" spans="2:7" x14ac:dyDescent="0.35">
      <c r="B6735" s="3">
        <v>46303.291666650352</v>
      </c>
      <c r="C6735" s="84">
        <v>0</v>
      </c>
      <c r="D6735" s="76">
        <f t="shared" si="420"/>
        <v>10</v>
      </c>
      <c r="E6735" s="76">
        <f t="shared" si="421"/>
        <v>7</v>
      </c>
      <c r="F6735" s="101">
        <f t="shared" si="422"/>
        <v>5</v>
      </c>
      <c r="G6735" s="101" t="str">
        <f t="shared" si="423"/>
        <v>Off</v>
      </c>
    </row>
    <row r="6736" spans="2:7" x14ac:dyDescent="0.35">
      <c r="B6736" s="3">
        <v>46303.333333317016</v>
      </c>
      <c r="C6736" s="84">
        <v>10.151655507812968</v>
      </c>
      <c r="D6736" s="76">
        <f t="shared" si="420"/>
        <v>10</v>
      </c>
      <c r="E6736" s="76">
        <f t="shared" si="421"/>
        <v>8</v>
      </c>
      <c r="F6736" s="101">
        <f t="shared" si="422"/>
        <v>5</v>
      </c>
      <c r="G6736" s="101" t="str">
        <f t="shared" si="423"/>
        <v>On</v>
      </c>
    </row>
    <row r="6737" spans="2:7" x14ac:dyDescent="0.35">
      <c r="B6737" s="3">
        <v>46303.37499998368</v>
      </c>
      <c r="C6737" s="84">
        <v>21.285761802680526</v>
      </c>
      <c r="D6737" s="76">
        <f t="shared" si="420"/>
        <v>10</v>
      </c>
      <c r="E6737" s="76">
        <f t="shared" si="421"/>
        <v>9</v>
      </c>
      <c r="F6737" s="101">
        <f t="shared" si="422"/>
        <v>5</v>
      </c>
      <c r="G6737" s="101" t="str">
        <f t="shared" si="423"/>
        <v>On</v>
      </c>
    </row>
    <row r="6738" spans="2:7" x14ac:dyDescent="0.35">
      <c r="B6738" s="3">
        <v>46303.416666650344</v>
      </c>
      <c r="C6738" s="84">
        <v>22.455198437133809</v>
      </c>
      <c r="D6738" s="76">
        <f t="shared" si="420"/>
        <v>10</v>
      </c>
      <c r="E6738" s="76">
        <f t="shared" si="421"/>
        <v>10</v>
      </c>
      <c r="F6738" s="101">
        <f t="shared" si="422"/>
        <v>5</v>
      </c>
      <c r="G6738" s="101" t="str">
        <f t="shared" si="423"/>
        <v>On</v>
      </c>
    </row>
    <row r="6739" spans="2:7" x14ac:dyDescent="0.35">
      <c r="B6739" s="3">
        <v>46303.458333317009</v>
      </c>
      <c r="C6739" s="84">
        <v>21.792013990991776</v>
      </c>
      <c r="D6739" s="76">
        <f t="shared" si="420"/>
        <v>10</v>
      </c>
      <c r="E6739" s="76">
        <f t="shared" si="421"/>
        <v>11</v>
      </c>
      <c r="F6739" s="101">
        <f t="shared" si="422"/>
        <v>5</v>
      </c>
      <c r="G6739" s="101" t="str">
        <f t="shared" si="423"/>
        <v>On</v>
      </c>
    </row>
    <row r="6740" spans="2:7" x14ac:dyDescent="0.35">
      <c r="B6740" s="3">
        <v>46303.499999983673</v>
      </c>
      <c r="C6740" s="84">
        <v>20.901192870395843</v>
      </c>
      <c r="D6740" s="76">
        <f t="shared" si="420"/>
        <v>10</v>
      </c>
      <c r="E6740" s="76">
        <f t="shared" si="421"/>
        <v>12</v>
      </c>
      <c r="F6740" s="101">
        <f t="shared" si="422"/>
        <v>5</v>
      </c>
      <c r="G6740" s="101" t="str">
        <f t="shared" si="423"/>
        <v>On</v>
      </c>
    </row>
    <row r="6741" spans="2:7" x14ac:dyDescent="0.35">
      <c r="B6741" s="3">
        <v>46303.541666650337</v>
      </c>
      <c r="C6741" s="84">
        <v>20.537139871185676</v>
      </c>
      <c r="D6741" s="76">
        <f t="shared" si="420"/>
        <v>10</v>
      </c>
      <c r="E6741" s="76">
        <f t="shared" si="421"/>
        <v>13</v>
      </c>
      <c r="F6741" s="101">
        <f t="shared" si="422"/>
        <v>5</v>
      </c>
      <c r="G6741" s="101" t="str">
        <f t="shared" si="423"/>
        <v>On</v>
      </c>
    </row>
    <row r="6742" spans="2:7" x14ac:dyDescent="0.35">
      <c r="B6742" s="3">
        <v>46303.583333317001</v>
      </c>
      <c r="C6742" s="84">
        <v>20.877197295654781</v>
      </c>
      <c r="D6742" s="76">
        <f t="shared" si="420"/>
        <v>10</v>
      </c>
      <c r="E6742" s="76">
        <f t="shared" si="421"/>
        <v>14</v>
      </c>
      <c r="F6742" s="101">
        <f t="shared" si="422"/>
        <v>5</v>
      </c>
      <c r="G6742" s="101" t="str">
        <f t="shared" si="423"/>
        <v>On</v>
      </c>
    </row>
    <row r="6743" spans="2:7" x14ac:dyDescent="0.35">
      <c r="B6743" s="3">
        <v>46303.624999983665</v>
      </c>
      <c r="C6743" s="84">
        <v>21.527477504879258</v>
      </c>
      <c r="D6743" s="76">
        <f t="shared" si="420"/>
        <v>10</v>
      </c>
      <c r="E6743" s="76">
        <f t="shared" si="421"/>
        <v>15</v>
      </c>
      <c r="F6743" s="101">
        <f t="shared" si="422"/>
        <v>5</v>
      </c>
      <c r="G6743" s="101" t="str">
        <f t="shared" si="423"/>
        <v>On</v>
      </c>
    </row>
    <row r="6744" spans="2:7" x14ac:dyDescent="0.35">
      <c r="B6744" s="3">
        <v>46303.66666665033</v>
      </c>
      <c r="C6744" s="84">
        <v>21.591650364779024</v>
      </c>
      <c r="D6744" s="76">
        <f t="shared" si="420"/>
        <v>10</v>
      </c>
      <c r="E6744" s="76">
        <f t="shared" si="421"/>
        <v>16</v>
      </c>
      <c r="F6744" s="101">
        <f t="shared" si="422"/>
        <v>5</v>
      </c>
      <c r="G6744" s="101" t="str">
        <f t="shared" si="423"/>
        <v>On</v>
      </c>
    </row>
    <row r="6745" spans="2:7" x14ac:dyDescent="0.35">
      <c r="B6745" s="3">
        <v>46303.708333316994</v>
      </c>
      <c r="C6745" s="84">
        <v>16.969936259970087</v>
      </c>
      <c r="D6745" s="76">
        <f t="shared" si="420"/>
        <v>10</v>
      </c>
      <c r="E6745" s="76">
        <f t="shared" si="421"/>
        <v>17</v>
      </c>
      <c r="F6745" s="101">
        <f t="shared" si="422"/>
        <v>5</v>
      </c>
      <c r="G6745" s="101" t="str">
        <f t="shared" si="423"/>
        <v>On</v>
      </c>
    </row>
    <row r="6746" spans="2:7" x14ac:dyDescent="0.35">
      <c r="B6746" s="3">
        <v>46303.749999983658</v>
      </c>
      <c r="C6746" s="84">
        <v>4.5767224508689104</v>
      </c>
      <c r="D6746" s="76">
        <f t="shared" si="420"/>
        <v>10</v>
      </c>
      <c r="E6746" s="76">
        <f t="shared" si="421"/>
        <v>18</v>
      </c>
      <c r="F6746" s="101">
        <f t="shared" si="422"/>
        <v>5</v>
      </c>
      <c r="G6746" s="101" t="str">
        <f t="shared" si="423"/>
        <v>On</v>
      </c>
    </row>
    <row r="6747" spans="2:7" x14ac:dyDescent="0.35">
      <c r="B6747" s="3">
        <v>46303.791666650322</v>
      </c>
      <c r="C6747" s="84">
        <v>0</v>
      </c>
      <c r="D6747" s="76">
        <f t="shared" si="420"/>
        <v>10</v>
      </c>
      <c r="E6747" s="76">
        <f t="shared" si="421"/>
        <v>19</v>
      </c>
      <c r="F6747" s="101">
        <f t="shared" si="422"/>
        <v>5</v>
      </c>
      <c r="G6747" s="101" t="str">
        <f t="shared" si="423"/>
        <v>On</v>
      </c>
    </row>
    <row r="6748" spans="2:7" x14ac:dyDescent="0.35">
      <c r="B6748" s="3">
        <v>46303.833333316987</v>
      </c>
      <c r="C6748" s="84">
        <v>0</v>
      </c>
      <c r="D6748" s="76">
        <f t="shared" si="420"/>
        <v>10</v>
      </c>
      <c r="E6748" s="76">
        <f t="shared" si="421"/>
        <v>20</v>
      </c>
      <c r="F6748" s="101">
        <f t="shared" si="422"/>
        <v>5</v>
      </c>
      <c r="G6748" s="101" t="str">
        <f t="shared" si="423"/>
        <v>On</v>
      </c>
    </row>
    <row r="6749" spans="2:7" x14ac:dyDescent="0.35">
      <c r="B6749" s="3">
        <v>46303.874999983651</v>
      </c>
      <c r="C6749" s="84">
        <v>0</v>
      </c>
      <c r="D6749" s="76">
        <f t="shared" si="420"/>
        <v>10</v>
      </c>
      <c r="E6749" s="76">
        <f t="shared" si="421"/>
        <v>21</v>
      </c>
      <c r="F6749" s="101">
        <f t="shared" si="422"/>
        <v>5</v>
      </c>
      <c r="G6749" s="101" t="str">
        <f t="shared" si="423"/>
        <v>On</v>
      </c>
    </row>
    <row r="6750" spans="2:7" x14ac:dyDescent="0.35">
      <c r="B6750" s="3">
        <v>46303.916666650315</v>
      </c>
      <c r="C6750" s="84">
        <v>0</v>
      </c>
      <c r="D6750" s="76">
        <f t="shared" si="420"/>
        <v>10</v>
      </c>
      <c r="E6750" s="76">
        <f t="shared" si="421"/>
        <v>22</v>
      </c>
      <c r="F6750" s="101">
        <f t="shared" si="422"/>
        <v>5</v>
      </c>
      <c r="G6750" s="101" t="str">
        <f t="shared" si="423"/>
        <v>On</v>
      </c>
    </row>
    <row r="6751" spans="2:7" x14ac:dyDescent="0.35">
      <c r="B6751" s="3">
        <v>46303.958333316979</v>
      </c>
      <c r="C6751" s="84">
        <v>0</v>
      </c>
      <c r="D6751" s="76">
        <f t="shared" si="420"/>
        <v>10</v>
      </c>
      <c r="E6751" s="76">
        <f t="shared" si="421"/>
        <v>23</v>
      </c>
      <c r="F6751" s="101">
        <f t="shared" si="422"/>
        <v>5</v>
      </c>
      <c r="G6751" s="101" t="str">
        <f t="shared" si="423"/>
        <v>On</v>
      </c>
    </row>
    <row r="6752" spans="2:7" x14ac:dyDescent="0.35">
      <c r="B6752" s="3">
        <v>46303.999999983644</v>
      </c>
      <c r="C6752" s="84">
        <v>0</v>
      </c>
      <c r="D6752" s="76">
        <f t="shared" si="420"/>
        <v>10</v>
      </c>
      <c r="E6752" s="76">
        <f t="shared" si="421"/>
        <v>0</v>
      </c>
      <c r="F6752" s="101">
        <f t="shared" si="422"/>
        <v>6</v>
      </c>
      <c r="G6752" s="101" t="str">
        <f t="shared" si="423"/>
        <v>Off</v>
      </c>
    </row>
    <row r="6753" spans="2:7" x14ac:dyDescent="0.35">
      <c r="B6753" s="3">
        <v>46304.041666650308</v>
      </c>
      <c r="C6753" s="84">
        <v>0</v>
      </c>
      <c r="D6753" s="76">
        <f t="shared" si="420"/>
        <v>10</v>
      </c>
      <c r="E6753" s="76">
        <f t="shared" si="421"/>
        <v>1</v>
      </c>
      <c r="F6753" s="101">
        <f t="shared" si="422"/>
        <v>6</v>
      </c>
      <c r="G6753" s="101" t="str">
        <f t="shared" si="423"/>
        <v>Off</v>
      </c>
    </row>
    <row r="6754" spans="2:7" x14ac:dyDescent="0.35">
      <c r="B6754" s="3">
        <v>46304.083333316972</v>
      </c>
      <c r="C6754" s="84">
        <v>0</v>
      </c>
      <c r="D6754" s="76">
        <f t="shared" si="420"/>
        <v>10</v>
      </c>
      <c r="E6754" s="76">
        <f t="shared" si="421"/>
        <v>2</v>
      </c>
      <c r="F6754" s="101">
        <f t="shared" si="422"/>
        <v>6</v>
      </c>
      <c r="G6754" s="101" t="str">
        <f t="shared" si="423"/>
        <v>Off</v>
      </c>
    </row>
    <row r="6755" spans="2:7" x14ac:dyDescent="0.35">
      <c r="B6755" s="3">
        <v>46304.124999983636</v>
      </c>
      <c r="C6755" s="84">
        <v>0</v>
      </c>
      <c r="D6755" s="76">
        <f t="shared" si="420"/>
        <v>10</v>
      </c>
      <c r="E6755" s="76">
        <f t="shared" si="421"/>
        <v>3</v>
      </c>
      <c r="F6755" s="101">
        <f t="shared" si="422"/>
        <v>6</v>
      </c>
      <c r="G6755" s="101" t="str">
        <f t="shared" si="423"/>
        <v>Off</v>
      </c>
    </row>
    <row r="6756" spans="2:7" x14ac:dyDescent="0.35">
      <c r="B6756" s="3">
        <v>46304.166666650301</v>
      </c>
      <c r="C6756" s="84">
        <v>0</v>
      </c>
      <c r="D6756" s="76">
        <f t="shared" si="420"/>
        <v>10</v>
      </c>
      <c r="E6756" s="76">
        <f t="shared" si="421"/>
        <v>4</v>
      </c>
      <c r="F6756" s="101">
        <f t="shared" si="422"/>
        <v>6</v>
      </c>
      <c r="G6756" s="101" t="str">
        <f t="shared" si="423"/>
        <v>Off</v>
      </c>
    </row>
    <row r="6757" spans="2:7" x14ac:dyDescent="0.35">
      <c r="B6757" s="3">
        <v>46304.208333316965</v>
      </c>
      <c r="C6757" s="84">
        <v>0</v>
      </c>
      <c r="D6757" s="76">
        <f t="shared" si="420"/>
        <v>10</v>
      </c>
      <c r="E6757" s="76">
        <f t="shared" si="421"/>
        <v>5</v>
      </c>
      <c r="F6757" s="101">
        <f t="shared" si="422"/>
        <v>6</v>
      </c>
      <c r="G6757" s="101" t="str">
        <f t="shared" si="423"/>
        <v>Off</v>
      </c>
    </row>
    <row r="6758" spans="2:7" x14ac:dyDescent="0.35">
      <c r="B6758" s="3">
        <v>46304.249999983629</v>
      </c>
      <c r="C6758" s="84">
        <v>0</v>
      </c>
      <c r="D6758" s="76">
        <f t="shared" si="420"/>
        <v>10</v>
      </c>
      <c r="E6758" s="76">
        <f t="shared" si="421"/>
        <v>6</v>
      </c>
      <c r="F6758" s="101">
        <f t="shared" si="422"/>
        <v>6</v>
      </c>
      <c r="G6758" s="101" t="str">
        <f t="shared" si="423"/>
        <v>Off</v>
      </c>
    </row>
    <row r="6759" spans="2:7" x14ac:dyDescent="0.35">
      <c r="B6759" s="3">
        <v>46304.291666650293</v>
      </c>
      <c r="C6759" s="84">
        <v>0</v>
      </c>
      <c r="D6759" s="76">
        <f t="shared" si="420"/>
        <v>10</v>
      </c>
      <c r="E6759" s="76">
        <f t="shared" si="421"/>
        <v>7</v>
      </c>
      <c r="F6759" s="101">
        <f t="shared" si="422"/>
        <v>6</v>
      </c>
      <c r="G6759" s="101" t="str">
        <f t="shared" si="423"/>
        <v>Off</v>
      </c>
    </row>
    <row r="6760" spans="2:7" x14ac:dyDescent="0.35">
      <c r="B6760" s="3">
        <v>46304.333333316958</v>
      </c>
      <c r="C6760" s="84">
        <v>3.9271578227529056</v>
      </c>
      <c r="D6760" s="76">
        <f t="shared" si="420"/>
        <v>10</v>
      </c>
      <c r="E6760" s="76">
        <f t="shared" si="421"/>
        <v>8</v>
      </c>
      <c r="F6760" s="101">
        <f t="shared" si="422"/>
        <v>6</v>
      </c>
      <c r="G6760" s="101" t="str">
        <f t="shared" si="423"/>
        <v>On</v>
      </c>
    </row>
    <row r="6761" spans="2:7" x14ac:dyDescent="0.35">
      <c r="B6761" s="3">
        <v>46304.374999983622</v>
      </c>
      <c r="C6761" s="84">
        <v>14.915734304285827</v>
      </c>
      <c r="D6761" s="76">
        <f t="shared" si="420"/>
        <v>10</v>
      </c>
      <c r="E6761" s="76">
        <f t="shared" si="421"/>
        <v>9</v>
      </c>
      <c r="F6761" s="101">
        <f t="shared" si="422"/>
        <v>6</v>
      </c>
      <c r="G6761" s="101" t="str">
        <f t="shared" si="423"/>
        <v>On</v>
      </c>
    </row>
    <row r="6762" spans="2:7" x14ac:dyDescent="0.35">
      <c r="B6762" s="3">
        <v>46304.416666650286</v>
      </c>
      <c r="C6762" s="84">
        <v>14.184836293272458</v>
      </c>
      <c r="D6762" s="76">
        <f t="shared" si="420"/>
        <v>10</v>
      </c>
      <c r="E6762" s="76">
        <f t="shared" si="421"/>
        <v>10</v>
      </c>
      <c r="F6762" s="101">
        <f t="shared" si="422"/>
        <v>6</v>
      </c>
      <c r="G6762" s="101" t="str">
        <f t="shared" si="423"/>
        <v>On</v>
      </c>
    </row>
    <row r="6763" spans="2:7" x14ac:dyDescent="0.35">
      <c r="B6763" s="3">
        <v>46304.45833331695</v>
      </c>
      <c r="C6763" s="84">
        <v>12.521746357464846</v>
      </c>
      <c r="D6763" s="76">
        <f t="shared" si="420"/>
        <v>10</v>
      </c>
      <c r="E6763" s="76">
        <f t="shared" si="421"/>
        <v>11</v>
      </c>
      <c r="F6763" s="101">
        <f t="shared" si="422"/>
        <v>6</v>
      </c>
      <c r="G6763" s="101" t="str">
        <f t="shared" si="423"/>
        <v>On</v>
      </c>
    </row>
    <row r="6764" spans="2:7" x14ac:dyDescent="0.35">
      <c r="B6764" s="3">
        <v>46304.499999983615</v>
      </c>
      <c r="C6764" s="84">
        <v>15.524545704197472</v>
      </c>
      <c r="D6764" s="76">
        <f t="shared" si="420"/>
        <v>10</v>
      </c>
      <c r="E6764" s="76">
        <f t="shared" si="421"/>
        <v>12</v>
      </c>
      <c r="F6764" s="101">
        <f t="shared" si="422"/>
        <v>6</v>
      </c>
      <c r="G6764" s="101" t="str">
        <f t="shared" si="423"/>
        <v>On</v>
      </c>
    </row>
    <row r="6765" spans="2:7" x14ac:dyDescent="0.35">
      <c r="B6765" s="3">
        <v>46304.541666650279</v>
      </c>
      <c r="C6765" s="84">
        <v>16.685687614428758</v>
      </c>
      <c r="D6765" s="76">
        <f t="shared" si="420"/>
        <v>10</v>
      </c>
      <c r="E6765" s="76">
        <f t="shared" si="421"/>
        <v>13</v>
      </c>
      <c r="F6765" s="101">
        <f t="shared" si="422"/>
        <v>6</v>
      </c>
      <c r="G6765" s="101" t="str">
        <f t="shared" si="423"/>
        <v>On</v>
      </c>
    </row>
    <row r="6766" spans="2:7" x14ac:dyDescent="0.35">
      <c r="B6766" s="3">
        <v>46304.583333316943</v>
      </c>
      <c r="C6766" s="84">
        <v>17.862657211826271</v>
      </c>
      <c r="D6766" s="76">
        <f t="shared" si="420"/>
        <v>10</v>
      </c>
      <c r="E6766" s="76">
        <f t="shared" si="421"/>
        <v>14</v>
      </c>
      <c r="F6766" s="101">
        <f t="shared" si="422"/>
        <v>6</v>
      </c>
      <c r="G6766" s="101" t="str">
        <f t="shared" si="423"/>
        <v>On</v>
      </c>
    </row>
    <row r="6767" spans="2:7" x14ac:dyDescent="0.35">
      <c r="B6767" s="3">
        <v>46304.624999983607</v>
      </c>
      <c r="C6767" s="84">
        <v>17.489450386349645</v>
      </c>
      <c r="D6767" s="76">
        <f t="shared" si="420"/>
        <v>10</v>
      </c>
      <c r="E6767" s="76">
        <f t="shared" si="421"/>
        <v>15</v>
      </c>
      <c r="F6767" s="101">
        <f t="shared" si="422"/>
        <v>6</v>
      </c>
      <c r="G6767" s="101" t="str">
        <f t="shared" si="423"/>
        <v>On</v>
      </c>
    </row>
    <row r="6768" spans="2:7" x14ac:dyDescent="0.35">
      <c r="B6768" s="3">
        <v>46304.666666650272</v>
      </c>
      <c r="C6768" s="84">
        <v>18.125483780026237</v>
      </c>
      <c r="D6768" s="76">
        <f t="shared" si="420"/>
        <v>10</v>
      </c>
      <c r="E6768" s="76">
        <f t="shared" si="421"/>
        <v>16</v>
      </c>
      <c r="F6768" s="101">
        <f t="shared" si="422"/>
        <v>6</v>
      </c>
      <c r="G6768" s="101" t="str">
        <f t="shared" si="423"/>
        <v>On</v>
      </c>
    </row>
    <row r="6769" spans="2:7" x14ac:dyDescent="0.35">
      <c r="B6769" s="3">
        <v>46304.708333316936</v>
      </c>
      <c r="C6769" s="84">
        <v>10.973208864684862</v>
      </c>
      <c r="D6769" s="76">
        <f t="shared" si="420"/>
        <v>10</v>
      </c>
      <c r="E6769" s="76">
        <f t="shared" si="421"/>
        <v>17</v>
      </c>
      <c r="F6769" s="101">
        <f t="shared" si="422"/>
        <v>6</v>
      </c>
      <c r="G6769" s="101" t="str">
        <f t="shared" si="423"/>
        <v>On</v>
      </c>
    </row>
    <row r="6770" spans="2:7" x14ac:dyDescent="0.35">
      <c r="B6770" s="3">
        <v>46304.7499999836</v>
      </c>
      <c r="C6770" s="84">
        <v>2.2967917753512799</v>
      </c>
      <c r="D6770" s="76">
        <f t="shared" si="420"/>
        <v>10</v>
      </c>
      <c r="E6770" s="76">
        <f t="shared" si="421"/>
        <v>18</v>
      </c>
      <c r="F6770" s="101">
        <f t="shared" si="422"/>
        <v>6</v>
      </c>
      <c r="G6770" s="101" t="str">
        <f t="shared" si="423"/>
        <v>On</v>
      </c>
    </row>
    <row r="6771" spans="2:7" x14ac:dyDescent="0.35">
      <c r="B6771" s="3">
        <v>46304.791666650264</v>
      </c>
      <c r="C6771" s="84">
        <v>0</v>
      </c>
      <c r="D6771" s="76">
        <f t="shared" si="420"/>
        <v>10</v>
      </c>
      <c r="E6771" s="76">
        <f t="shared" si="421"/>
        <v>19</v>
      </c>
      <c r="F6771" s="101">
        <f t="shared" si="422"/>
        <v>6</v>
      </c>
      <c r="G6771" s="101" t="str">
        <f t="shared" si="423"/>
        <v>On</v>
      </c>
    </row>
    <row r="6772" spans="2:7" x14ac:dyDescent="0.35">
      <c r="B6772" s="3">
        <v>46304.833333316928</v>
      </c>
      <c r="C6772" s="84">
        <v>0</v>
      </c>
      <c r="D6772" s="76">
        <f t="shared" si="420"/>
        <v>10</v>
      </c>
      <c r="E6772" s="76">
        <f t="shared" si="421"/>
        <v>20</v>
      </c>
      <c r="F6772" s="101">
        <f t="shared" si="422"/>
        <v>6</v>
      </c>
      <c r="G6772" s="101" t="str">
        <f t="shared" si="423"/>
        <v>On</v>
      </c>
    </row>
    <row r="6773" spans="2:7" x14ac:dyDescent="0.35">
      <c r="B6773" s="3">
        <v>46304.874999983593</v>
      </c>
      <c r="C6773" s="84">
        <v>0</v>
      </c>
      <c r="D6773" s="76">
        <f t="shared" si="420"/>
        <v>10</v>
      </c>
      <c r="E6773" s="76">
        <f t="shared" si="421"/>
        <v>21</v>
      </c>
      <c r="F6773" s="101">
        <f t="shared" si="422"/>
        <v>6</v>
      </c>
      <c r="G6773" s="101" t="str">
        <f t="shared" si="423"/>
        <v>On</v>
      </c>
    </row>
    <row r="6774" spans="2:7" x14ac:dyDescent="0.35">
      <c r="B6774" s="3">
        <v>46304.916666650257</v>
      </c>
      <c r="C6774" s="84">
        <v>0</v>
      </c>
      <c r="D6774" s="76">
        <f t="shared" si="420"/>
        <v>10</v>
      </c>
      <c r="E6774" s="76">
        <f t="shared" si="421"/>
        <v>22</v>
      </c>
      <c r="F6774" s="101">
        <f t="shared" si="422"/>
        <v>6</v>
      </c>
      <c r="G6774" s="101" t="str">
        <f t="shared" si="423"/>
        <v>On</v>
      </c>
    </row>
    <row r="6775" spans="2:7" x14ac:dyDescent="0.35">
      <c r="B6775" s="3">
        <v>46304.958333316921</v>
      </c>
      <c r="C6775" s="84">
        <v>0</v>
      </c>
      <c r="D6775" s="76">
        <f t="shared" si="420"/>
        <v>10</v>
      </c>
      <c r="E6775" s="76">
        <f t="shared" si="421"/>
        <v>23</v>
      </c>
      <c r="F6775" s="101">
        <f t="shared" si="422"/>
        <v>6</v>
      </c>
      <c r="G6775" s="101" t="str">
        <f t="shared" si="423"/>
        <v>On</v>
      </c>
    </row>
    <row r="6776" spans="2:7" x14ac:dyDescent="0.35">
      <c r="B6776" s="3">
        <v>46304.999999983585</v>
      </c>
      <c r="C6776" s="84">
        <v>0</v>
      </c>
      <c r="D6776" s="76">
        <f t="shared" si="420"/>
        <v>10</v>
      </c>
      <c r="E6776" s="76">
        <f t="shared" si="421"/>
        <v>0</v>
      </c>
      <c r="F6776" s="101">
        <f t="shared" si="422"/>
        <v>7</v>
      </c>
      <c r="G6776" s="101" t="str">
        <f t="shared" si="423"/>
        <v>Off</v>
      </c>
    </row>
    <row r="6777" spans="2:7" x14ac:dyDescent="0.35">
      <c r="B6777" s="3">
        <v>46305.04166665025</v>
      </c>
      <c r="C6777" s="84">
        <v>0</v>
      </c>
      <c r="D6777" s="76">
        <f t="shared" si="420"/>
        <v>10</v>
      </c>
      <c r="E6777" s="76">
        <f t="shared" si="421"/>
        <v>1</v>
      </c>
      <c r="F6777" s="101">
        <f t="shared" si="422"/>
        <v>7</v>
      </c>
      <c r="G6777" s="101" t="str">
        <f t="shared" si="423"/>
        <v>Off</v>
      </c>
    </row>
    <row r="6778" spans="2:7" x14ac:dyDescent="0.35">
      <c r="B6778" s="3">
        <v>46305.083333316914</v>
      </c>
      <c r="C6778" s="84">
        <v>0</v>
      </c>
      <c r="D6778" s="76">
        <f t="shared" si="420"/>
        <v>10</v>
      </c>
      <c r="E6778" s="76">
        <f t="shared" si="421"/>
        <v>2</v>
      </c>
      <c r="F6778" s="101">
        <f t="shared" si="422"/>
        <v>7</v>
      </c>
      <c r="G6778" s="101" t="str">
        <f t="shared" si="423"/>
        <v>Off</v>
      </c>
    </row>
    <row r="6779" spans="2:7" x14ac:dyDescent="0.35">
      <c r="B6779" s="3">
        <v>46305.124999983578</v>
      </c>
      <c r="C6779" s="84">
        <v>0</v>
      </c>
      <c r="D6779" s="76">
        <f t="shared" si="420"/>
        <v>10</v>
      </c>
      <c r="E6779" s="76">
        <f t="shared" si="421"/>
        <v>3</v>
      </c>
      <c r="F6779" s="101">
        <f t="shared" si="422"/>
        <v>7</v>
      </c>
      <c r="G6779" s="101" t="str">
        <f t="shared" si="423"/>
        <v>Off</v>
      </c>
    </row>
    <row r="6780" spans="2:7" x14ac:dyDescent="0.35">
      <c r="B6780" s="3">
        <v>46305.166666650242</v>
      </c>
      <c r="C6780" s="84">
        <v>0</v>
      </c>
      <c r="D6780" s="76">
        <f t="shared" si="420"/>
        <v>10</v>
      </c>
      <c r="E6780" s="76">
        <f t="shared" si="421"/>
        <v>4</v>
      </c>
      <c r="F6780" s="101">
        <f t="shared" si="422"/>
        <v>7</v>
      </c>
      <c r="G6780" s="101" t="str">
        <f t="shared" si="423"/>
        <v>Off</v>
      </c>
    </row>
    <row r="6781" spans="2:7" x14ac:dyDescent="0.35">
      <c r="B6781" s="3">
        <v>46305.208333316907</v>
      </c>
      <c r="C6781" s="84">
        <v>0</v>
      </c>
      <c r="D6781" s="76">
        <f t="shared" si="420"/>
        <v>10</v>
      </c>
      <c r="E6781" s="76">
        <f t="shared" si="421"/>
        <v>5</v>
      </c>
      <c r="F6781" s="101">
        <f t="shared" si="422"/>
        <v>7</v>
      </c>
      <c r="G6781" s="101" t="str">
        <f t="shared" si="423"/>
        <v>Off</v>
      </c>
    </row>
    <row r="6782" spans="2:7" x14ac:dyDescent="0.35">
      <c r="B6782" s="3">
        <v>46305.249999983571</v>
      </c>
      <c r="C6782" s="84">
        <v>0</v>
      </c>
      <c r="D6782" s="76">
        <f t="shared" si="420"/>
        <v>10</v>
      </c>
      <c r="E6782" s="76">
        <f t="shared" si="421"/>
        <v>6</v>
      </c>
      <c r="F6782" s="101">
        <f t="shared" si="422"/>
        <v>7</v>
      </c>
      <c r="G6782" s="101" t="str">
        <f t="shared" si="423"/>
        <v>Off</v>
      </c>
    </row>
    <row r="6783" spans="2:7" x14ac:dyDescent="0.35">
      <c r="B6783" s="3">
        <v>46305.291666650235</v>
      </c>
      <c r="C6783" s="84">
        <v>0</v>
      </c>
      <c r="D6783" s="76">
        <f t="shared" si="420"/>
        <v>10</v>
      </c>
      <c r="E6783" s="76">
        <f t="shared" si="421"/>
        <v>7</v>
      </c>
      <c r="F6783" s="101">
        <f t="shared" si="422"/>
        <v>7</v>
      </c>
      <c r="G6783" s="101" t="str">
        <f t="shared" si="423"/>
        <v>Off</v>
      </c>
    </row>
    <row r="6784" spans="2:7" x14ac:dyDescent="0.35">
      <c r="B6784" s="3">
        <v>46305.333333316899</v>
      </c>
      <c r="C6784" s="84">
        <v>0.99307405912657221</v>
      </c>
      <c r="D6784" s="76">
        <f t="shared" si="420"/>
        <v>10</v>
      </c>
      <c r="E6784" s="76">
        <f t="shared" si="421"/>
        <v>8</v>
      </c>
      <c r="F6784" s="101">
        <f t="shared" si="422"/>
        <v>7</v>
      </c>
      <c r="G6784" s="101" t="str">
        <f t="shared" si="423"/>
        <v>Off</v>
      </c>
    </row>
    <row r="6785" spans="2:7" x14ac:dyDescent="0.35">
      <c r="B6785" s="3">
        <v>46305.374999983564</v>
      </c>
      <c r="C6785" s="84">
        <v>9.5619111230820124</v>
      </c>
      <c r="D6785" s="76">
        <f t="shared" si="420"/>
        <v>10</v>
      </c>
      <c r="E6785" s="76">
        <f t="shared" si="421"/>
        <v>9</v>
      </c>
      <c r="F6785" s="101">
        <f t="shared" si="422"/>
        <v>7</v>
      </c>
      <c r="G6785" s="101" t="str">
        <f t="shared" si="423"/>
        <v>Off</v>
      </c>
    </row>
    <row r="6786" spans="2:7" x14ac:dyDescent="0.35">
      <c r="B6786" s="3">
        <v>46305.416666650228</v>
      </c>
      <c r="C6786" s="84">
        <v>18.416145548117342</v>
      </c>
      <c r="D6786" s="76">
        <f t="shared" si="420"/>
        <v>10</v>
      </c>
      <c r="E6786" s="76">
        <f t="shared" si="421"/>
        <v>10</v>
      </c>
      <c r="F6786" s="101">
        <f t="shared" si="422"/>
        <v>7</v>
      </c>
      <c r="G6786" s="101" t="str">
        <f t="shared" si="423"/>
        <v>Off</v>
      </c>
    </row>
    <row r="6787" spans="2:7" x14ac:dyDescent="0.35">
      <c r="B6787" s="3">
        <v>46305.458333316892</v>
      </c>
      <c r="C6787" s="84">
        <v>21.286302599254906</v>
      </c>
      <c r="D6787" s="76">
        <f t="shared" si="420"/>
        <v>10</v>
      </c>
      <c r="E6787" s="76">
        <f t="shared" si="421"/>
        <v>11</v>
      </c>
      <c r="F6787" s="101">
        <f t="shared" si="422"/>
        <v>7</v>
      </c>
      <c r="G6787" s="101" t="str">
        <f t="shared" si="423"/>
        <v>Off</v>
      </c>
    </row>
    <row r="6788" spans="2:7" x14ac:dyDescent="0.35">
      <c r="B6788" s="3">
        <v>46305.499999983556</v>
      </c>
      <c r="C6788" s="84">
        <v>16.373500162717271</v>
      </c>
      <c r="D6788" s="76">
        <f t="shared" si="420"/>
        <v>10</v>
      </c>
      <c r="E6788" s="76">
        <f t="shared" si="421"/>
        <v>12</v>
      </c>
      <c r="F6788" s="101">
        <f t="shared" si="422"/>
        <v>7</v>
      </c>
      <c r="G6788" s="101" t="str">
        <f t="shared" si="423"/>
        <v>Off</v>
      </c>
    </row>
    <row r="6789" spans="2:7" x14ac:dyDescent="0.35">
      <c r="B6789" s="3">
        <v>46305.541666650221</v>
      </c>
      <c r="C6789" s="84">
        <v>17.020483127915565</v>
      </c>
      <c r="D6789" s="76">
        <f t="shared" si="420"/>
        <v>10</v>
      </c>
      <c r="E6789" s="76">
        <f t="shared" si="421"/>
        <v>13</v>
      </c>
      <c r="F6789" s="101">
        <f t="shared" si="422"/>
        <v>7</v>
      </c>
      <c r="G6789" s="101" t="str">
        <f t="shared" si="423"/>
        <v>Off</v>
      </c>
    </row>
    <row r="6790" spans="2:7" x14ac:dyDescent="0.35">
      <c r="B6790" s="3">
        <v>46305.583333316885</v>
      </c>
      <c r="C6790" s="84">
        <v>17.307854833333344</v>
      </c>
      <c r="D6790" s="76">
        <f t="shared" si="420"/>
        <v>10</v>
      </c>
      <c r="E6790" s="76">
        <f t="shared" si="421"/>
        <v>14</v>
      </c>
      <c r="F6790" s="101">
        <f t="shared" si="422"/>
        <v>7</v>
      </c>
      <c r="G6790" s="101" t="str">
        <f t="shared" si="423"/>
        <v>Off</v>
      </c>
    </row>
    <row r="6791" spans="2:7" x14ac:dyDescent="0.35">
      <c r="B6791" s="3">
        <v>46305.624999983549</v>
      </c>
      <c r="C6791" s="84">
        <v>13.331960529709228</v>
      </c>
      <c r="D6791" s="76">
        <f t="shared" si="420"/>
        <v>10</v>
      </c>
      <c r="E6791" s="76">
        <f t="shared" si="421"/>
        <v>15</v>
      </c>
      <c r="F6791" s="101">
        <f t="shared" si="422"/>
        <v>7</v>
      </c>
      <c r="G6791" s="101" t="str">
        <f t="shared" si="423"/>
        <v>Off</v>
      </c>
    </row>
    <row r="6792" spans="2:7" x14ac:dyDescent="0.35">
      <c r="B6792" s="3">
        <v>46305.666666650213</v>
      </c>
      <c r="C6792" s="84">
        <v>15.802200864749889</v>
      </c>
      <c r="D6792" s="76">
        <f t="shared" si="420"/>
        <v>10</v>
      </c>
      <c r="E6792" s="76">
        <f t="shared" si="421"/>
        <v>16</v>
      </c>
      <c r="F6792" s="101">
        <f t="shared" si="422"/>
        <v>7</v>
      </c>
      <c r="G6792" s="101" t="str">
        <f t="shared" si="423"/>
        <v>Off</v>
      </c>
    </row>
    <row r="6793" spans="2:7" x14ac:dyDescent="0.35">
      <c r="B6793" s="3">
        <v>46305.708333316878</v>
      </c>
      <c r="C6793" s="84">
        <v>10.192276302566814</v>
      </c>
      <c r="D6793" s="76">
        <f t="shared" ref="D6793:D6856" si="424">MONTH(B6793)</f>
        <v>10</v>
      </c>
      <c r="E6793" s="76">
        <f t="shared" si="421"/>
        <v>17</v>
      </c>
      <c r="F6793" s="101">
        <f t="shared" si="422"/>
        <v>7</v>
      </c>
      <c r="G6793" s="101" t="str">
        <f t="shared" si="423"/>
        <v>Off</v>
      </c>
    </row>
    <row r="6794" spans="2:7" x14ac:dyDescent="0.35">
      <c r="B6794" s="3">
        <v>46305.749999983542</v>
      </c>
      <c r="C6794" s="84">
        <v>2.2088789605293933</v>
      </c>
      <c r="D6794" s="76">
        <f t="shared" si="424"/>
        <v>10</v>
      </c>
      <c r="E6794" s="76">
        <f t="shared" ref="E6794:E6857" si="425">HOUR(B6794)</f>
        <v>18</v>
      </c>
      <c r="F6794" s="101">
        <f t="shared" ref="F6794:F6857" si="426">WEEKDAY(B6794,1)</f>
        <v>7</v>
      </c>
      <c r="G6794" s="101" t="str">
        <f t="shared" ref="G6794:G6857" si="427">IF(OR(F6794=$F$6,F6794=$F$7),"Off",IF(E6794&lt;8,"Off","On"))</f>
        <v>Off</v>
      </c>
    </row>
    <row r="6795" spans="2:7" x14ac:dyDescent="0.35">
      <c r="B6795" s="3">
        <v>46305.791666650206</v>
      </c>
      <c r="C6795" s="84">
        <v>0</v>
      </c>
      <c r="D6795" s="76">
        <f t="shared" si="424"/>
        <v>10</v>
      </c>
      <c r="E6795" s="76">
        <f t="shared" si="425"/>
        <v>19</v>
      </c>
      <c r="F6795" s="101">
        <f t="shared" si="426"/>
        <v>7</v>
      </c>
      <c r="G6795" s="101" t="str">
        <f t="shared" si="427"/>
        <v>Off</v>
      </c>
    </row>
    <row r="6796" spans="2:7" x14ac:dyDescent="0.35">
      <c r="B6796" s="3">
        <v>46305.83333331687</v>
      </c>
      <c r="C6796" s="84">
        <v>0</v>
      </c>
      <c r="D6796" s="76">
        <f t="shared" si="424"/>
        <v>10</v>
      </c>
      <c r="E6796" s="76">
        <f t="shared" si="425"/>
        <v>20</v>
      </c>
      <c r="F6796" s="101">
        <f t="shared" si="426"/>
        <v>7</v>
      </c>
      <c r="G6796" s="101" t="str">
        <f t="shared" si="427"/>
        <v>Off</v>
      </c>
    </row>
    <row r="6797" spans="2:7" x14ac:dyDescent="0.35">
      <c r="B6797" s="3">
        <v>46305.874999983535</v>
      </c>
      <c r="C6797" s="84">
        <v>0</v>
      </c>
      <c r="D6797" s="76">
        <f t="shared" si="424"/>
        <v>10</v>
      </c>
      <c r="E6797" s="76">
        <f t="shared" si="425"/>
        <v>21</v>
      </c>
      <c r="F6797" s="101">
        <f t="shared" si="426"/>
        <v>7</v>
      </c>
      <c r="G6797" s="101" t="str">
        <f t="shared" si="427"/>
        <v>Off</v>
      </c>
    </row>
    <row r="6798" spans="2:7" x14ac:dyDescent="0.35">
      <c r="B6798" s="3">
        <v>46305.916666650199</v>
      </c>
      <c r="C6798" s="84">
        <v>0</v>
      </c>
      <c r="D6798" s="76">
        <f t="shared" si="424"/>
        <v>10</v>
      </c>
      <c r="E6798" s="76">
        <f t="shared" si="425"/>
        <v>22</v>
      </c>
      <c r="F6798" s="101">
        <f t="shared" si="426"/>
        <v>7</v>
      </c>
      <c r="G6798" s="101" t="str">
        <f t="shared" si="427"/>
        <v>Off</v>
      </c>
    </row>
    <row r="6799" spans="2:7" x14ac:dyDescent="0.35">
      <c r="B6799" s="3">
        <v>46305.958333316863</v>
      </c>
      <c r="C6799" s="84">
        <v>0</v>
      </c>
      <c r="D6799" s="76">
        <f t="shared" si="424"/>
        <v>10</v>
      </c>
      <c r="E6799" s="76">
        <f t="shared" si="425"/>
        <v>23</v>
      </c>
      <c r="F6799" s="101">
        <f t="shared" si="426"/>
        <v>7</v>
      </c>
      <c r="G6799" s="101" t="str">
        <f t="shared" si="427"/>
        <v>Off</v>
      </c>
    </row>
    <row r="6800" spans="2:7" x14ac:dyDescent="0.35">
      <c r="B6800" s="3">
        <v>46305.999999983527</v>
      </c>
      <c r="C6800" s="84">
        <v>0</v>
      </c>
      <c r="D6800" s="76">
        <f t="shared" si="424"/>
        <v>10</v>
      </c>
      <c r="E6800" s="76">
        <f t="shared" si="425"/>
        <v>0</v>
      </c>
      <c r="F6800" s="101">
        <f t="shared" si="426"/>
        <v>1</v>
      </c>
      <c r="G6800" s="101" t="str">
        <f t="shared" si="427"/>
        <v>Off</v>
      </c>
    </row>
    <row r="6801" spans="2:7" x14ac:dyDescent="0.35">
      <c r="B6801" s="3">
        <v>46306.041666650191</v>
      </c>
      <c r="C6801" s="84">
        <v>0</v>
      </c>
      <c r="D6801" s="76">
        <f t="shared" si="424"/>
        <v>10</v>
      </c>
      <c r="E6801" s="76">
        <f t="shared" si="425"/>
        <v>1</v>
      </c>
      <c r="F6801" s="101">
        <f t="shared" si="426"/>
        <v>1</v>
      </c>
      <c r="G6801" s="101" t="str">
        <f t="shared" si="427"/>
        <v>Off</v>
      </c>
    </row>
    <row r="6802" spans="2:7" x14ac:dyDescent="0.35">
      <c r="B6802" s="3">
        <v>46306.083333316856</v>
      </c>
      <c r="C6802" s="84">
        <v>0</v>
      </c>
      <c r="D6802" s="76">
        <f t="shared" si="424"/>
        <v>10</v>
      </c>
      <c r="E6802" s="76">
        <f t="shared" si="425"/>
        <v>2</v>
      </c>
      <c r="F6802" s="101">
        <f t="shared" si="426"/>
        <v>1</v>
      </c>
      <c r="G6802" s="101" t="str">
        <f t="shared" si="427"/>
        <v>Off</v>
      </c>
    </row>
    <row r="6803" spans="2:7" x14ac:dyDescent="0.35">
      <c r="B6803" s="3">
        <v>46306.12499998352</v>
      </c>
      <c r="C6803" s="84">
        <v>0</v>
      </c>
      <c r="D6803" s="76">
        <f t="shared" si="424"/>
        <v>10</v>
      </c>
      <c r="E6803" s="76">
        <f t="shared" si="425"/>
        <v>3</v>
      </c>
      <c r="F6803" s="101">
        <f t="shared" si="426"/>
        <v>1</v>
      </c>
      <c r="G6803" s="101" t="str">
        <f t="shared" si="427"/>
        <v>Off</v>
      </c>
    </row>
    <row r="6804" spans="2:7" x14ac:dyDescent="0.35">
      <c r="B6804" s="3">
        <v>46306.166666650184</v>
      </c>
      <c r="C6804" s="84">
        <v>0</v>
      </c>
      <c r="D6804" s="76">
        <f t="shared" si="424"/>
        <v>10</v>
      </c>
      <c r="E6804" s="76">
        <f t="shared" si="425"/>
        <v>4</v>
      </c>
      <c r="F6804" s="101">
        <f t="shared" si="426"/>
        <v>1</v>
      </c>
      <c r="G6804" s="101" t="str">
        <f t="shared" si="427"/>
        <v>Off</v>
      </c>
    </row>
    <row r="6805" spans="2:7" x14ac:dyDescent="0.35">
      <c r="B6805" s="3">
        <v>46306.208333316848</v>
      </c>
      <c r="C6805" s="84">
        <v>0</v>
      </c>
      <c r="D6805" s="76">
        <f t="shared" si="424"/>
        <v>10</v>
      </c>
      <c r="E6805" s="76">
        <f t="shared" si="425"/>
        <v>5</v>
      </c>
      <c r="F6805" s="101">
        <f t="shared" si="426"/>
        <v>1</v>
      </c>
      <c r="G6805" s="101" t="str">
        <f t="shared" si="427"/>
        <v>Off</v>
      </c>
    </row>
    <row r="6806" spans="2:7" x14ac:dyDescent="0.35">
      <c r="B6806" s="3">
        <v>46306.249999983513</v>
      </c>
      <c r="C6806" s="84">
        <v>0</v>
      </c>
      <c r="D6806" s="76">
        <f t="shared" si="424"/>
        <v>10</v>
      </c>
      <c r="E6806" s="76">
        <f t="shared" si="425"/>
        <v>6</v>
      </c>
      <c r="F6806" s="101">
        <f t="shared" si="426"/>
        <v>1</v>
      </c>
      <c r="G6806" s="101" t="str">
        <f t="shared" si="427"/>
        <v>Off</v>
      </c>
    </row>
    <row r="6807" spans="2:7" x14ac:dyDescent="0.35">
      <c r="B6807" s="3">
        <v>46306.291666650177</v>
      </c>
      <c r="C6807" s="84">
        <v>0</v>
      </c>
      <c r="D6807" s="76">
        <f t="shared" si="424"/>
        <v>10</v>
      </c>
      <c r="E6807" s="76">
        <f t="shared" si="425"/>
        <v>7</v>
      </c>
      <c r="F6807" s="101">
        <f t="shared" si="426"/>
        <v>1</v>
      </c>
      <c r="G6807" s="101" t="str">
        <f t="shared" si="427"/>
        <v>Off</v>
      </c>
    </row>
    <row r="6808" spans="2:7" x14ac:dyDescent="0.35">
      <c r="B6808" s="3">
        <v>46306.333333316841</v>
      </c>
      <c r="C6808" s="84">
        <v>0.61737038338173766</v>
      </c>
      <c r="D6808" s="76">
        <f t="shared" si="424"/>
        <v>10</v>
      </c>
      <c r="E6808" s="76">
        <f t="shared" si="425"/>
        <v>8</v>
      </c>
      <c r="F6808" s="101">
        <f t="shared" si="426"/>
        <v>1</v>
      </c>
      <c r="G6808" s="101" t="str">
        <f t="shared" si="427"/>
        <v>Off</v>
      </c>
    </row>
    <row r="6809" spans="2:7" x14ac:dyDescent="0.35">
      <c r="B6809" s="3">
        <v>46306.374999983505</v>
      </c>
      <c r="C6809" s="84">
        <v>5.3005677947951542</v>
      </c>
      <c r="D6809" s="76">
        <f t="shared" si="424"/>
        <v>10</v>
      </c>
      <c r="E6809" s="76">
        <f t="shared" si="425"/>
        <v>9</v>
      </c>
      <c r="F6809" s="101">
        <f t="shared" si="426"/>
        <v>1</v>
      </c>
      <c r="G6809" s="101" t="str">
        <f t="shared" si="427"/>
        <v>Off</v>
      </c>
    </row>
    <row r="6810" spans="2:7" x14ac:dyDescent="0.35">
      <c r="B6810" s="3">
        <v>46306.41666665017</v>
      </c>
      <c r="C6810" s="84">
        <v>6.678953569232843</v>
      </c>
      <c r="D6810" s="76">
        <f t="shared" si="424"/>
        <v>10</v>
      </c>
      <c r="E6810" s="76">
        <f t="shared" si="425"/>
        <v>10</v>
      </c>
      <c r="F6810" s="101">
        <f t="shared" si="426"/>
        <v>1</v>
      </c>
      <c r="G6810" s="101" t="str">
        <f t="shared" si="427"/>
        <v>Off</v>
      </c>
    </row>
    <row r="6811" spans="2:7" x14ac:dyDescent="0.35">
      <c r="B6811" s="3">
        <v>46306.458333316834</v>
      </c>
      <c r="C6811" s="84">
        <v>11.767342220158133</v>
      </c>
      <c r="D6811" s="76">
        <f t="shared" si="424"/>
        <v>10</v>
      </c>
      <c r="E6811" s="76">
        <f t="shared" si="425"/>
        <v>11</v>
      </c>
      <c r="F6811" s="101">
        <f t="shared" si="426"/>
        <v>1</v>
      </c>
      <c r="G6811" s="101" t="str">
        <f t="shared" si="427"/>
        <v>Off</v>
      </c>
    </row>
    <row r="6812" spans="2:7" x14ac:dyDescent="0.35">
      <c r="B6812" s="3">
        <v>46306.499999983498</v>
      </c>
      <c r="C6812" s="84">
        <v>8.8158767987461406</v>
      </c>
      <c r="D6812" s="76">
        <f t="shared" si="424"/>
        <v>10</v>
      </c>
      <c r="E6812" s="76">
        <f t="shared" si="425"/>
        <v>12</v>
      </c>
      <c r="F6812" s="101">
        <f t="shared" si="426"/>
        <v>1</v>
      </c>
      <c r="G6812" s="101" t="str">
        <f t="shared" si="427"/>
        <v>Off</v>
      </c>
    </row>
    <row r="6813" spans="2:7" x14ac:dyDescent="0.35">
      <c r="B6813" s="3">
        <v>46306.541666650162</v>
      </c>
      <c r="C6813" s="84">
        <v>5.8049118424103341</v>
      </c>
      <c r="D6813" s="76">
        <f t="shared" si="424"/>
        <v>10</v>
      </c>
      <c r="E6813" s="76">
        <f t="shared" si="425"/>
        <v>13</v>
      </c>
      <c r="F6813" s="101">
        <f t="shared" si="426"/>
        <v>1</v>
      </c>
      <c r="G6813" s="101" t="str">
        <f t="shared" si="427"/>
        <v>Off</v>
      </c>
    </row>
    <row r="6814" spans="2:7" x14ac:dyDescent="0.35">
      <c r="B6814" s="3">
        <v>46306.583333316827</v>
      </c>
      <c r="C6814" s="84">
        <v>14.46653246213522</v>
      </c>
      <c r="D6814" s="76">
        <f t="shared" si="424"/>
        <v>10</v>
      </c>
      <c r="E6814" s="76">
        <f t="shared" si="425"/>
        <v>14</v>
      </c>
      <c r="F6814" s="101">
        <f t="shared" si="426"/>
        <v>1</v>
      </c>
      <c r="G6814" s="101" t="str">
        <f t="shared" si="427"/>
        <v>Off</v>
      </c>
    </row>
    <row r="6815" spans="2:7" x14ac:dyDescent="0.35">
      <c r="B6815" s="3">
        <v>46306.624999983491</v>
      </c>
      <c r="C6815" s="84">
        <v>6.4683985668128798</v>
      </c>
      <c r="D6815" s="76">
        <f t="shared" si="424"/>
        <v>10</v>
      </c>
      <c r="E6815" s="76">
        <f t="shared" si="425"/>
        <v>15</v>
      </c>
      <c r="F6815" s="101">
        <f t="shared" si="426"/>
        <v>1</v>
      </c>
      <c r="G6815" s="101" t="str">
        <f t="shared" si="427"/>
        <v>Off</v>
      </c>
    </row>
    <row r="6816" spans="2:7" x14ac:dyDescent="0.35">
      <c r="B6816" s="3">
        <v>46306.666666650155</v>
      </c>
      <c r="C6816" s="84">
        <v>5.237897286997133</v>
      </c>
      <c r="D6816" s="76">
        <f t="shared" si="424"/>
        <v>10</v>
      </c>
      <c r="E6816" s="76">
        <f t="shared" si="425"/>
        <v>16</v>
      </c>
      <c r="F6816" s="101">
        <f t="shared" si="426"/>
        <v>1</v>
      </c>
      <c r="G6816" s="101" t="str">
        <f t="shared" si="427"/>
        <v>Off</v>
      </c>
    </row>
    <row r="6817" spans="2:7" x14ac:dyDescent="0.35">
      <c r="B6817" s="3">
        <v>46306.708333316819</v>
      </c>
      <c r="C6817" s="84">
        <v>1.1182185077206577</v>
      </c>
      <c r="D6817" s="76">
        <f t="shared" si="424"/>
        <v>10</v>
      </c>
      <c r="E6817" s="76">
        <f t="shared" si="425"/>
        <v>17</v>
      </c>
      <c r="F6817" s="101">
        <f t="shared" si="426"/>
        <v>1</v>
      </c>
      <c r="G6817" s="101" t="str">
        <f t="shared" si="427"/>
        <v>Off</v>
      </c>
    </row>
    <row r="6818" spans="2:7" x14ac:dyDescent="0.35">
      <c r="B6818" s="3">
        <v>46306.749999983484</v>
      </c>
      <c r="C6818" s="84">
        <v>5.6810442456233283E-2</v>
      </c>
      <c r="D6818" s="76">
        <f t="shared" si="424"/>
        <v>10</v>
      </c>
      <c r="E6818" s="76">
        <f t="shared" si="425"/>
        <v>18</v>
      </c>
      <c r="F6818" s="101">
        <f t="shared" si="426"/>
        <v>1</v>
      </c>
      <c r="G6818" s="101" t="str">
        <f t="shared" si="427"/>
        <v>Off</v>
      </c>
    </row>
    <row r="6819" spans="2:7" x14ac:dyDescent="0.35">
      <c r="B6819" s="3">
        <v>46306.791666650148</v>
      </c>
      <c r="C6819" s="84">
        <v>0</v>
      </c>
      <c r="D6819" s="76">
        <f t="shared" si="424"/>
        <v>10</v>
      </c>
      <c r="E6819" s="76">
        <f t="shared" si="425"/>
        <v>19</v>
      </c>
      <c r="F6819" s="101">
        <f t="shared" si="426"/>
        <v>1</v>
      </c>
      <c r="G6819" s="101" t="str">
        <f t="shared" si="427"/>
        <v>Off</v>
      </c>
    </row>
    <row r="6820" spans="2:7" x14ac:dyDescent="0.35">
      <c r="B6820" s="3">
        <v>46306.833333316812</v>
      </c>
      <c r="C6820" s="84">
        <v>0</v>
      </c>
      <c r="D6820" s="76">
        <f t="shared" si="424"/>
        <v>10</v>
      </c>
      <c r="E6820" s="76">
        <f t="shared" si="425"/>
        <v>20</v>
      </c>
      <c r="F6820" s="101">
        <f t="shared" si="426"/>
        <v>1</v>
      </c>
      <c r="G6820" s="101" t="str">
        <f t="shared" si="427"/>
        <v>Off</v>
      </c>
    </row>
    <row r="6821" spans="2:7" x14ac:dyDescent="0.35">
      <c r="B6821" s="3">
        <v>46306.874999983476</v>
      </c>
      <c r="C6821" s="84">
        <v>0</v>
      </c>
      <c r="D6821" s="76">
        <f t="shared" si="424"/>
        <v>10</v>
      </c>
      <c r="E6821" s="76">
        <f t="shared" si="425"/>
        <v>21</v>
      </c>
      <c r="F6821" s="101">
        <f t="shared" si="426"/>
        <v>1</v>
      </c>
      <c r="G6821" s="101" t="str">
        <f t="shared" si="427"/>
        <v>Off</v>
      </c>
    </row>
    <row r="6822" spans="2:7" x14ac:dyDescent="0.35">
      <c r="B6822" s="3">
        <v>46306.916666650141</v>
      </c>
      <c r="C6822" s="84">
        <v>0</v>
      </c>
      <c r="D6822" s="76">
        <f t="shared" si="424"/>
        <v>10</v>
      </c>
      <c r="E6822" s="76">
        <f t="shared" si="425"/>
        <v>22</v>
      </c>
      <c r="F6822" s="101">
        <f t="shared" si="426"/>
        <v>1</v>
      </c>
      <c r="G6822" s="101" t="str">
        <f t="shared" si="427"/>
        <v>Off</v>
      </c>
    </row>
    <row r="6823" spans="2:7" x14ac:dyDescent="0.35">
      <c r="B6823" s="3">
        <v>46306.958333316805</v>
      </c>
      <c r="C6823" s="84">
        <v>0</v>
      </c>
      <c r="D6823" s="76">
        <f t="shared" si="424"/>
        <v>10</v>
      </c>
      <c r="E6823" s="76">
        <f t="shared" si="425"/>
        <v>23</v>
      </c>
      <c r="F6823" s="101">
        <f t="shared" si="426"/>
        <v>1</v>
      </c>
      <c r="G6823" s="101" t="str">
        <f t="shared" si="427"/>
        <v>Off</v>
      </c>
    </row>
    <row r="6824" spans="2:7" x14ac:dyDescent="0.35">
      <c r="B6824" s="3">
        <v>46306.999999983469</v>
      </c>
      <c r="C6824" s="84">
        <v>0</v>
      </c>
      <c r="D6824" s="76">
        <f t="shared" si="424"/>
        <v>10</v>
      </c>
      <c r="E6824" s="76">
        <f t="shared" si="425"/>
        <v>0</v>
      </c>
      <c r="F6824" s="101">
        <f t="shared" si="426"/>
        <v>2</v>
      </c>
      <c r="G6824" s="101" t="str">
        <f t="shared" si="427"/>
        <v>Off</v>
      </c>
    </row>
    <row r="6825" spans="2:7" x14ac:dyDescent="0.35">
      <c r="B6825" s="3">
        <v>46307.041666650133</v>
      </c>
      <c r="C6825" s="84">
        <v>0</v>
      </c>
      <c r="D6825" s="76">
        <f t="shared" si="424"/>
        <v>10</v>
      </c>
      <c r="E6825" s="76">
        <f t="shared" si="425"/>
        <v>1</v>
      </c>
      <c r="F6825" s="101">
        <f t="shared" si="426"/>
        <v>2</v>
      </c>
      <c r="G6825" s="101" t="str">
        <f t="shared" si="427"/>
        <v>Off</v>
      </c>
    </row>
    <row r="6826" spans="2:7" x14ac:dyDescent="0.35">
      <c r="B6826" s="3">
        <v>46307.083333316798</v>
      </c>
      <c r="C6826" s="84">
        <v>0</v>
      </c>
      <c r="D6826" s="76">
        <f t="shared" si="424"/>
        <v>10</v>
      </c>
      <c r="E6826" s="76">
        <f t="shared" si="425"/>
        <v>2</v>
      </c>
      <c r="F6826" s="101">
        <f t="shared" si="426"/>
        <v>2</v>
      </c>
      <c r="G6826" s="101" t="str">
        <f t="shared" si="427"/>
        <v>Off</v>
      </c>
    </row>
    <row r="6827" spans="2:7" x14ac:dyDescent="0.35">
      <c r="B6827" s="3">
        <v>46307.124999983462</v>
      </c>
      <c r="C6827" s="84">
        <v>0</v>
      </c>
      <c r="D6827" s="76">
        <f t="shared" si="424"/>
        <v>10</v>
      </c>
      <c r="E6827" s="76">
        <f t="shared" si="425"/>
        <v>3</v>
      </c>
      <c r="F6827" s="101">
        <f t="shared" si="426"/>
        <v>2</v>
      </c>
      <c r="G6827" s="101" t="str">
        <f t="shared" si="427"/>
        <v>Off</v>
      </c>
    </row>
    <row r="6828" spans="2:7" x14ac:dyDescent="0.35">
      <c r="B6828" s="3">
        <v>46307.166666650126</v>
      </c>
      <c r="C6828" s="84">
        <v>0</v>
      </c>
      <c r="D6828" s="76">
        <f t="shared" si="424"/>
        <v>10</v>
      </c>
      <c r="E6828" s="76">
        <f t="shared" si="425"/>
        <v>4</v>
      </c>
      <c r="F6828" s="101">
        <f t="shared" si="426"/>
        <v>2</v>
      </c>
      <c r="G6828" s="101" t="str">
        <f t="shared" si="427"/>
        <v>Off</v>
      </c>
    </row>
    <row r="6829" spans="2:7" x14ac:dyDescent="0.35">
      <c r="B6829" s="3">
        <v>46307.20833331679</v>
      </c>
      <c r="C6829" s="84">
        <v>0</v>
      </c>
      <c r="D6829" s="76">
        <f t="shared" si="424"/>
        <v>10</v>
      </c>
      <c r="E6829" s="76">
        <f t="shared" si="425"/>
        <v>5</v>
      </c>
      <c r="F6829" s="101">
        <f t="shared" si="426"/>
        <v>2</v>
      </c>
      <c r="G6829" s="101" t="str">
        <f t="shared" si="427"/>
        <v>Off</v>
      </c>
    </row>
    <row r="6830" spans="2:7" x14ac:dyDescent="0.35">
      <c r="B6830" s="3">
        <v>46307.249999983454</v>
      </c>
      <c r="C6830" s="84">
        <v>0</v>
      </c>
      <c r="D6830" s="76">
        <f t="shared" si="424"/>
        <v>10</v>
      </c>
      <c r="E6830" s="76">
        <f t="shared" si="425"/>
        <v>6</v>
      </c>
      <c r="F6830" s="101">
        <f t="shared" si="426"/>
        <v>2</v>
      </c>
      <c r="G6830" s="101" t="str">
        <f t="shared" si="427"/>
        <v>Off</v>
      </c>
    </row>
    <row r="6831" spans="2:7" x14ac:dyDescent="0.35">
      <c r="B6831" s="3">
        <v>46307.291666650119</v>
      </c>
      <c r="C6831" s="84">
        <v>0</v>
      </c>
      <c r="D6831" s="76">
        <f t="shared" si="424"/>
        <v>10</v>
      </c>
      <c r="E6831" s="76">
        <f t="shared" si="425"/>
        <v>7</v>
      </c>
      <c r="F6831" s="101">
        <f t="shared" si="426"/>
        <v>2</v>
      </c>
      <c r="G6831" s="101" t="str">
        <f t="shared" si="427"/>
        <v>Off</v>
      </c>
    </row>
    <row r="6832" spans="2:7" x14ac:dyDescent="0.35">
      <c r="B6832" s="3">
        <v>46307.333333316783</v>
      </c>
      <c r="C6832" s="84">
        <v>7.5686603386627418</v>
      </c>
      <c r="D6832" s="76">
        <f t="shared" si="424"/>
        <v>10</v>
      </c>
      <c r="E6832" s="76">
        <f t="shared" si="425"/>
        <v>8</v>
      </c>
      <c r="F6832" s="101">
        <f t="shared" si="426"/>
        <v>2</v>
      </c>
      <c r="G6832" s="101" t="str">
        <f t="shared" si="427"/>
        <v>On</v>
      </c>
    </row>
    <row r="6833" spans="2:7" x14ac:dyDescent="0.35">
      <c r="B6833" s="3">
        <v>46307.374999983447</v>
      </c>
      <c r="C6833" s="84">
        <v>2.318583155944042</v>
      </c>
      <c r="D6833" s="76">
        <f t="shared" si="424"/>
        <v>10</v>
      </c>
      <c r="E6833" s="76">
        <f t="shared" si="425"/>
        <v>9</v>
      </c>
      <c r="F6833" s="101">
        <f t="shared" si="426"/>
        <v>2</v>
      </c>
      <c r="G6833" s="101" t="str">
        <f t="shared" si="427"/>
        <v>On</v>
      </c>
    </row>
    <row r="6834" spans="2:7" x14ac:dyDescent="0.35">
      <c r="B6834" s="3">
        <v>46307.416666650111</v>
      </c>
      <c r="C6834" s="84">
        <v>3.5830181582505483</v>
      </c>
      <c r="D6834" s="76">
        <f t="shared" si="424"/>
        <v>10</v>
      </c>
      <c r="E6834" s="76">
        <f t="shared" si="425"/>
        <v>10</v>
      </c>
      <c r="F6834" s="101">
        <f t="shared" si="426"/>
        <v>2</v>
      </c>
      <c r="G6834" s="101" t="str">
        <f t="shared" si="427"/>
        <v>On</v>
      </c>
    </row>
    <row r="6835" spans="2:7" x14ac:dyDescent="0.35">
      <c r="B6835" s="3">
        <v>46307.458333316776</v>
      </c>
      <c r="C6835" s="84">
        <v>3.9143753170349034</v>
      </c>
      <c r="D6835" s="76">
        <f t="shared" si="424"/>
        <v>10</v>
      </c>
      <c r="E6835" s="76">
        <f t="shared" si="425"/>
        <v>11</v>
      </c>
      <c r="F6835" s="101">
        <f t="shared" si="426"/>
        <v>2</v>
      </c>
      <c r="G6835" s="101" t="str">
        <f t="shared" si="427"/>
        <v>On</v>
      </c>
    </row>
    <row r="6836" spans="2:7" x14ac:dyDescent="0.35">
      <c r="B6836" s="3">
        <v>46307.49999998344</v>
      </c>
      <c r="C6836" s="84">
        <v>8.6303332083184436</v>
      </c>
      <c r="D6836" s="76">
        <f t="shared" si="424"/>
        <v>10</v>
      </c>
      <c r="E6836" s="76">
        <f t="shared" si="425"/>
        <v>12</v>
      </c>
      <c r="F6836" s="101">
        <f t="shared" si="426"/>
        <v>2</v>
      </c>
      <c r="G6836" s="101" t="str">
        <f t="shared" si="427"/>
        <v>On</v>
      </c>
    </row>
    <row r="6837" spans="2:7" x14ac:dyDescent="0.35">
      <c r="B6837" s="3">
        <v>46307.541666650104</v>
      </c>
      <c r="C6837" s="84">
        <v>7.3304927830034545</v>
      </c>
      <c r="D6837" s="76">
        <f t="shared" si="424"/>
        <v>10</v>
      </c>
      <c r="E6837" s="76">
        <f t="shared" si="425"/>
        <v>13</v>
      </c>
      <c r="F6837" s="101">
        <f t="shared" si="426"/>
        <v>2</v>
      </c>
      <c r="G6837" s="101" t="str">
        <f t="shared" si="427"/>
        <v>On</v>
      </c>
    </row>
    <row r="6838" spans="2:7" x14ac:dyDescent="0.35">
      <c r="B6838" s="3">
        <v>46307.583333316768</v>
      </c>
      <c r="C6838" s="84">
        <v>9.7962438392215034</v>
      </c>
      <c r="D6838" s="76">
        <f t="shared" si="424"/>
        <v>10</v>
      </c>
      <c r="E6838" s="76">
        <f t="shared" si="425"/>
        <v>14</v>
      </c>
      <c r="F6838" s="101">
        <f t="shared" si="426"/>
        <v>2</v>
      </c>
      <c r="G6838" s="101" t="str">
        <f t="shared" si="427"/>
        <v>On</v>
      </c>
    </row>
    <row r="6839" spans="2:7" x14ac:dyDescent="0.35">
      <c r="B6839" s="3">
        <v>46307.624999983433</v>
      </c>
      <c r="C6839" s="84">
        <v>4.1746399361483562</v>
      </c>
      <c r="D6839" s="76">
        <f t="shared" si="424"/>
        <v>10</v>
      </c>
      <c r="E6839" s="76">
        <f t="shared" si="425"/>
        <v>15</v>
      </c>
      <c r="F6839" s="101">
        <f t="shared" si="426"/>
        <v>2</v>
      </c>
      <c r="G6839" s="101" t="str">
        <f t="shared" si="427"/>
        <v>On</v>
      </c>
    </row>
    <row r="6840" spans="2:7" x14ac:dyDescent="0.35">
      <c r="B6840" s="3">
        <v>46307.666666650097</v>
      </c>
      <c r="C6840" s="84">
        <v>7.4967061485847086</v>
      </c>
      <c r="D6840" s="76">
        <f t="shared" si="424"/>
        <v>10</v>
      </c>
      <c r="E6840" s="76">
        <f t="shared" si="425"/>
        <v>16</v>
      </c>
      <c r="F6840" s="101">
        <f t="shared" si="426"/>
        <v>2</v>
      </c>
      <c r="G6840" s="101" t="str">
        <f t="shared" si="427"/>
        <v>On</v>
      </c>
    </row>
    <row r="6841" spans="2:7" x14ac:dyDescent="0.35">
      <c r="B6841" s="3">
        <v>46307.708333316761</v>
      </c>
      <c r="C6841" s="84">
        <v>1.6549397486685002</v>
      </c>
      <c r="D6841" s="76">
        <f t="shared" si="424"/>
        <v>10</v>
      </c>
      <c r="E6841" s="76">
        <f t="shared" si="425"/>
        <v>17</v>
      </c>
      <c r="F6841" s="101">
        <f t="shared" si="426"/>
        <v>2</v>
      </c>
      <c r="G6841" s="101" t="str">
        <f t="shared" si="427"/>
        <v>On</v>
      </c>
    </row>
    <row r="6842" spans="2:7" x14ac:dyDescent="0.35">
      <c r="B6842" s="3">
        <v>46307.749999983425</v>
      </c>
      <c r="C6842" s="84">
        <v>0.10776411368921722</v>
      </c>
      <c r="D6842" s="76">
        <f t="shared" si="424"/>
        <v>10</v>
      </c>
      <c r="E6842" s="76">
        <f t="shared" si="425"/>
        <v>18</v>
      </c>
      <c r="F6842" s="101">
        <f t="shared" si="426"/>
        <v>2</v>
      </c>
      <c r="G6842" s="101" t="str">
        <f t="shared" si="427"/>
        <v>On</v>
      </c>
    </row>
    <row r="6843" spans="2:7" x14ac:dyDescent="0.35">
      <c r="B6843" s="3">
        <v>46307.79166665009</v>
      </c>
      <c r="C6843" s="84">
        <v>0</v>
      </c>
      <c r="D6843" s="76">
        <f t="shared" si="424"/>
        <v>10</v>
      </c>
      <c r="E6843" s="76">
        <f t="shared" si="425"/>
        <v>19</v>
      </c>
      <c r="F6843" s="101">
        <f t="shared" si="426"/>
        <v>2</v>
      </c>
      <c r="G6843" s="101" t="str">
        <f t="shared" si="427"/>
        <v>On</v>
      </c>
    </row>
    <row r="6844" spans="2:7" x14ac:dyDescent="0.35">
      <c r="B6844" s="3">
        <v>46307.833333316754</v>
      </c>
      <c r="C6844" s="84">
        <v>0</v>
      </c>
      <c r="D6844" s="76">
        <f t="shared" si="424"/>
        <v>10</v>
      </c>
      <c r="E6844" s="76">
        <f t="shared" si="425"/>
        <v>20</v>
      </c>
      <c r="F6844" s="101">
        <f t="shared" si="426"/>
        <v>2</v>
      </c>
      <c r="G6844" s="101" t="str">
        <f t="shared" si="427"/>
        <v>On</v>
      </c>
    </row>
    <row r="6845" spans="2:7" x14ac:dyDescent="0.35">
      <c r="B6845" s="3">
        <v>46307.874999983418</v>
      </c>
      <c r="C6845" s="84">
        <v>0</v>
      </c>
      <c r="D6845" s="76">
        <f t="shared" si="424"/>
        <v>10</v>
      </c>
      <c r="E6845" s="76">
        <f t="shared" si="425"/>
        <v>21</v>
      </c>
      <c r="F6845" s="101">
        <f t="shared" si="426"/>
        <v>2</v>
      </c>
      <c r="G6845" s="101" t="str">
        <f t="shared" si="427"/>
        <v>On</v>
      </c>
    </row>
    <row r="6846" spans="2:7" x14ac:dyDescent="0.35">
      <c r="B6846" s="3">
        <v>46307.916666650082</v>
      </c>
      <c r="C6846" s="84">
        <v>0</v>
      </c>
      <c r="D6846" s="76">
        <f t="shared" si="424"/>
        <v>10</v>
      </c>
      <c r="E6846" s="76">
        <f t="shared" si="425"/>
        <v>22</v>
      </c>
      <c r="F6846" s="101">
        <f t="shared" si="426"/>
        <v>2</v>
      </c>
      <c r="G6846" s="101" t="str">
        <f t="shared" si="427"/>
        <v>On</v>
      </c>
    </row>
    <row r="6847" spans="2:7" x14ac:dyDescent="0.35">
      <c r="B6847" s="3">
        <v>46307.958333316747</v>
      </c>
      <c r="C6847" s="84">
        <v>0</v>
      </c>
      <c r="D6847" s="76">
        <f t="shared" si="424"/>
        <v>10</v>
      </c>
      <c r="E6847" s="76">
        <f t="shared" si="425"/>
        <v>23</v>
      </c>
      <c r="F6847" s="101">
        <f t="shared" si="426"/>
        <v>2</v>
      </c>
      <c r="G6847" s="101" t="str">
        <f t="shared" si="427"/>
        <v>On</v>
      </c>
    </row>
    <row r="6848" spans="2:7" x14ac:dyDescent="0.35">
      <c r="B6848" s="3">
        <v>46307.999999983411</v>
      </c>
      <c r="C6848" s="84">
        <v>0</v>
      </c>
      <c r="D6848" s="76">
        <f t="shared" si="424"/>
        <v>10</v>
      </c>
      <c r="E6848" s="76">
        <f t="shared" si="425"/>
        <v>0</v>
      </c>
      <c r="F6848" s="101">
        <f t="shared" si="426"/>
        <v>3</v>
      </c>
      <c r="G6848" s="101" t="str">
        <f t="shared" si="427"/>
        <v>Off</v>
      </c>
    </row>
    <row r="6849" spans="2:7" x14ac:dyDescent="0.35">
      <c r="B6849" s="3">
        <v>46308.041666650075</v>
      </c>
      <c r="C6849" s="84">
        <v>0</v>
      </c>
      <c r="D6849" s="76">
        <f t="shared" si="424"/>
        <v>10</v>
      </c>
      <c r="E6849" s="76">
        <f t="shared" si="425"/>
        <v>1</v>
      </c>
      <c r="F6849" s="101">
        <f t="shared" si="426"/>
        <v>3</v>
      </c>
      <c r="G6849" s="101" t="str">
        <f t="shared" si="427"/>
        <v>Off</v>
      </c>
    </row>
    <row r="6850" spans="2:7" x14ac:dyDescent="0.35">
      <c r="B6850" s="3">
        <v>46308.083333316739</v>
      </c>
      <c r="C6850" s="84">
        <v>0</v>
      </c>
      <c r="D6850" s="76">
        <f t="shared" si="424"/>
        <v>10</v>
      </c>
      <c r="E6850" s="76">
        <f t="shared" si="425"/>
        <v>2</v>
      </c>
      <c r="F6850" s="101">
        <f t="shared" si="426"/>
        <v>3</v>
      </c>
      <c r="G6850" s="101" t="str">
        <f t="shared" si="427"/>
        <v>Off</v>
      </c>
    </row>
    <row r="6851" spans="2:7" x14ac:dyDescent="0.35">
      <c r="B6851" s="3">
        <v>46308.124999983404</v>
      </c>
      <c r="C6851" s="84">
        <v>0</v>
      </c>
      <c r="D6851" s="76">
        <f t="shared" si="424"/>
        <v>10</v>
      </c>
      <c r="E6851" s="76">
        <f t="shared" si="425"/>
        <v>3</v>
      </c>
      <c r="F6851" s="101">
        <f t="shared" si="426"/>
        <v>3</v>
      </c>
      <c r="G6851" s="101" t="str">
        <f t="shared" si="427"/>
        <v>Off</v>
      </c>
    </row>
    <row r="6852" spans="2:7" x14ac:dyDescent="0.35">
      <c r="B6852" s="3">
        <v>46308.166666650068</v>
      </c>
      <c r="C6852" s="84">
        <v>0</v>
      </c>
      <c r="D6852" s="76">
        <f t="shared" si="424"/>
        <v>10</v>
      </c>
      <c r="E6852" s="76">
        <f t="shared" si="425"/>
        <v>4</v>
      </c>
      <c r="F6852" s="101">
        <f t="shared" si="426"/>
        <v>3</v>
      </c>
      <c r="G6852" s="101" t="str">
        <f t="shared" si="427"/>
        <v>Off</v>
      </c>
    </row>
    <row r="6853" spans="2:7" x14ac:dyDescent="0.35">
      <c r="B6853" s="3">
        <v>46308.208333316732</v>
      </c>
      <c r="C6853" s="84">
        <v>0</v>
      </c>
      <c r="D6853" s="76">
        <f t="shared" si="424"/>
        <v>10</v>
      </c>
      <c r="E6853" s="76">
        <f t="shared" si="425"/>
        <v>5</v>
      </c>
      <c r="F6853" s="101">
        <f t="shared" si="426"/>
        <v>3</v>
      </c>
      <c r="G6853" s="101" t="str">
        <f t="shared" si="427"/>
        <v>Off</v>
      </c>
    </row>
    <row r="6854" spans="2:7" x14ac:dyDescent="0.35">
      <c r="B6854" s="3">
        <v>46308.249999983396</v>
      </c>
      <c r="C6854" s="84">
        <v>0</v>
      </c>
      <c r="D6854" s="76">
        <f t="shared" si="424"/>
        <v>10</v>
      </c>
      <c r="E6854" s="76">
        <f t="shared" si="425"/>
        <v>6</v>
      </c>
      <c r="F6854" s="101">
        <f t="shared" si="426"/>
        <v>3</v>
      </c>
      <c r="G6854" s="101" t="str">
        <f t="shared" si="427"/>
        <v>Off</v>
      </c>
    </row>
    <row r="6855" spans="2:7" x14ac:dyDescent="0.35">
      <c r="B6855" s="3">
        <v>46308.291666650061</v>
      </c>
      <c r="C6855" s="84">
        <v>0</v>
      </c>
      <c r="D6855" s="76">
        <f t="shared" si="424"/>
        <v>10</v>
      </c>
      <c r="E6855" s="76">
        <f t="shared" si="425"/>
        <v>7</v>
      </c>
      <c r="F6855" s="101">
        <f t="shared" si="426"/>
        <v>3</v>
      </c>
      <c r="G6855" s="101" t="str">
        <f t="shared" si="427"/>
        <v>Off</v>
      </c>
    </row>
    <row r="6856" spans="2:7" x14ac:dyDescent="0.35">
      <c r="B6856" s="3">
        <v>46308.333333316725</v>
      </c>
      <c r="C6856" s="84">
        <v>0.254152659824668</v>
      </c>
      <c r="D6856" s="76">
        <f t="shared" si="424"/>
        <v>10</v>
      </c>
      <c r="E6856" s="76">
        <f t="shared" si="425"/>
        <v>8</v>
      </c>
      <c r="F6856" s="101">
        <f t="shared" si="426"/>
        <v>3</v>
      </c>
      <c r="G6856" s="101" t="str">
        <f t="shared" si="427"/>
        <v>On</v>
      </c>
    </row>
    <row r="6857" spans="2:7" x14ac:dyDescent="0.35">
      <c r="B6857" s="3">
        <v>46308.374999983389</v>
      </c>
      <c r="C6857" s="84">
        <v>3.0273831018935051</v>
      </c>
      <c r="D6857" s="76">
        <f t="shared" ref="D6857:D6920" si="428">MONTH(B6857)</f>
        <v>10</v>
      </c>
      <c r="E6857" s="76">
        <f t="shared" si="425"/>
        <v>9</v>
      </c>
      <c r="F6857" s="101">
        <f t="shared" si="426"/>
        <v>3</v>
      </c>
      <c r="G6857" s="101" t="str">
        <f t="shared" si="427"/>
        <v>On</v>
      </c>
    </row>
    <row r="6858" spans="2:7" x14ac:dyDescent="0.35">
      <c r="B6858" s="3">
        <v>46308.416666650053</v>
      </c>
      <c r="C6858" s="84">
        <v>2.7507161798101004E-2</v>
      </c>
      <c r="D6858" s="76">
        <f t="shared" si="428"/>
        <v>10</v>
      </c>
      <c r="E6858" s="76">
        <f t="shared" ref="E6858:E6921" si="429">HOUR(B6858)</f>
        <v>10</v>
      </c>
      <c r="F6858" s="101">
        <f t="shared" ref="F6858:F6921" si="430">WEEKDAY(B6858,1)</f>
        <v>3</v>
      </c>
      <c r="G6858" s="101" t="str">
        <f t="shared" ref="G6858:G6921" si="431">IF(OR(F6858=$F$6,F6858=$F$7),"Off",IF(E6858&lt;8,"Off","On"))</f>
        <v>On</v>
      </c>
    </row>
    <row r="6859" spans="2:7" x14ac:dyDescent="0.35">
      <c r="B6859" s="3">
        <v>46308.458333316717</v>
      </c>
      <c r="C6859" s="84">
        <v>0.64104173603203496</v>
      </c>
      <c r="D6859" s="76">
        <f t="shared" si="428"/>
        <v>10</v>
      </c>
      <c r="E6859" s="76">
        <f t="shared" si="429"/>
        <v>11</v>
      </c>
      <c r="F6859" s="101">
        <f t="shared" si="430"/>
        <v>3</v>
      </c>
      <c r="G6859" s="101" t="str">
        <f t="shared" si="431"/>
        <v>On</v>
      </c>
    </row>
    <row r="6860" spans="2:7" x14ac:dyDescent="0.35">
      <c r="B6860" s="3">
        <v>46308.499999983382</v>
      </c>
      <c r="C6860" s="84">
        <v>3.3071964261575864</v>
      </c>
      <c r="D6860" s="76">
        <f t="shared" si="428"/>
        <v>10</v>
      </c>
      <c r="E6860" s="76">
        <f t="shared" si="429"/>
        <v>12</v>
      </c>
      <c r="F6860" s="101">
        <f t="shared" si="430"/>
        <v>3</v>
      </c>
      <c r="G6860" s="101" t="str">
        <f t="shared" si="431"/>
        <v>On</v>
      </c>
    </row>
    <row r="6861" spans="2:7" x14ac:dyDescent="0.35">
      <c r="B6861" s="3">
        <v>46308.541666650046</v>
      </c>
      <c r="C6861" s="84">
        <v>5.2907506194056957</v>
      </c>
      <c r="D6861" s="76">
        <f t="shared" si="428"/>
        <v>10</v>
      </c>
      <c r="E6861" s="76">
        <f t="shared" si="429"/>
        <v>13</v>
      </c>
      <c r="F6861" s="101">
        <f t="shared" si="430"/>
        <v>3</v>
      </c>
      <c r="G6861" s="101" t="str">
        <f t="shared" si="431"/>
        <v>On</v>
      </c>
    </row>
    <row r="6862" spans="2:7" x14ac:dyDescent="0.35">
      <c r="B6862" s="3">
        <v>46308.58333331671</v>
      </c>
      <c r="C6862" s="84">
        <v>15.690203625570456</v>
      </c>
      <c r="D6862" s="76">
        <f t="shared" si="428"/>
        <v>10</v>
      </c>
      <c r="E6862" s="76">
        <f t="shared" si="429"/>
        <v>14</v>
      </c>
      <c r="F6862" s="101">
        <f t="shared" si="430"/>
        <v>3</v>
      </c>
      <c r="G6862" s="101" t="str">
        <f t="shared" si="431"/>
        <v>On</v>
      </c>
    </row>
    <row r="6863" spans="2:7" x14ac:dyDescent="0.35">
      <c r="B6863" s="3">
        <v>46308.624999983374</v>
      </c>
      <c r="C6863" s="84">
        <v>6.8291083438939735</v>
      </c>
      <c r="D6863" s="76">
        <f t="shared" si="428"/>
        <v>10</v>
      </c>
      <c r="E6863" s="76">
        <f t="shared" si="429"/>
        <v>15</v>
      </c>
      <c r="F6863" s="101">
        <f t="shared" si="430"/>
        <v>3</v>
      </c>
      <c r="G6863" s="101" t="str">
        <f t="shared" si="431"/>
        <v>On</v>
      </c>
    </row>
    <row r="6864" spans="2:7" x14ac:dyDescent="0.35">
      <c r="B6864" s="3">
        <v>46308.666666650039</v>
      </c>
      <c r="C6864" s="84">
        <v>5.8968650171856059</v>
      </c>
      <c r="D6864" s="76">
        <f t="shared" si="428"/>
        <v>10</v>
      </c>
      <c r="E6864" s="76">
        <f t="shared" si="429"/>
        <v>16</v>
      </c>
      <c r="F6864" s="101">
        <f t="shared" si="430"/>
        <v>3</v>
      </c>
      <c r="G6864" s="101" t="str">
        <f t="shared" si="431"/>
        <v>On</v>
      </c>
    </row>
    <row r="6865" spans="2:7" x14ac:dyDescent="0.35">
      <c r="B6865" s="3">
        <v>46308.708333316703</v>
      </c>
      <c r="C6865" s="84">
        <v>2.7758017792478121E-2</v>
      </c>
      <c r="D6865" s="76">
        <f t="shared" si="428"/>
        <v>10</v>
      </c>
      <c r="E6865" s="76">
        <f t="shared" si="429"/>
        <v>17</v>
      </c>
      <c r="F6865" s="101">
        <f t="shared" si="430"/>
        <v>3</v>
      </c>
      <c r="G6865" s="101" t="str">
        <f t="shared" si="431"/>
        <v>On</v>
      </c>
    </row>
    <row r="6866" spans="2:7" x14ac:dyDescent="0.35">
      <c r="B6866" s="3">
        <v>46308.749999983367</v>
      </c>
      <c r="C6866" s="84">
        <v>0</v>
      </c>
      <c r="D6866" s="76">
        <f t="shared" si="428"/>
        <v>10</v>
      </c>
      <c r="E6866" s="76">
        <f t="shared" si="429"/>
        <v>18</v>
      </c>
      <c r="F6866" s="101">
        <f t="shared" si="430"/>
        <v>3</v>
      </c>
      <c r="G6866" s="101" t="str">
        <f t="shared" si="431"/>
        <v>On</v>
      </c>
    </row>
    <row r="6867" spans="2:7" x14ac:dyDescent="0.35">
      <c r="B6867" s="3">
        <v>46308.791666650031</v>
      </c>
      <c r="C6867" s="84">
        <v>0</v>
      </c>
      <c r="D6867" s="76">
        <f t="shared" si="428"/>
        <v>10</v>
      </c>
      <c r="E6867" s="76">
        <f t="shared" si="429"/>
        <v>19</v>
      </c>
      <c r="F6867" s="101">
        <f t="shared" si="430"/>
        <v>3</v>
      </c>
      <c r="G6867" s="101" t="str">
        <f t="shared" si="431"/>
        <v>On</v>
      </c>
    </row>
    <row r="6868" spans="2:7" x14ac:dyDescent="0.35">
      <c r="B6868" s="3">
        <v>46308.833333316696</v>
      </c>
      <c r="C6868" s="84">
        <v>0</v>
      </c>
      <c r="D6868" s="76">
        <f t="shared" si="428"/>
        <v>10</v>
      </c>
      <c r="E6868" s="76">
        <f t="shared" si="429"/>
        <v>20</v>
      </c>
      <c r="F6868" s="101">
        <f t="shared" si="430"/>
        <v>3</v>
      </c>
      <c r="G6868" s="101" t="str">
        <f t="shared" si="431"/>
        <v>On</v>
      </c>
    </row>
    <row r="6869" spans="2:7" x14ac:dyDescent="0.35">
      <c r="B6869" s="3">
        <v>46308.87499998336</v>
      </c>
      <c r="C6869" s="84">
        <v>0</v>
      </c>
      <c r="D6869" s="76">
        <f t="shared" si="428"/>
        <v>10</v>
      </c>
      <c r="E6869" s="76">
        <f t="shared" si="429"/>
        <v>21</v>
      </c>
      <c r="F6869" s="101">
        <f t="shared" si="430"/>
        <v>3</v>
      </c>
      <c r="G6869" s="101" t="str">
        <f t="shared" si="431"/>
        <v>On</v>
      </c>
    </row>
    <row r="6870" spans="2:7" x14ac:dyDescent="0.35">
      <c r="B6870" s="3">
        <v>46308.916666650024</v>
      </c>
      <c r="C6870" s="84">
        <v>0</v>
      </c>
      <c r="D6870" s="76">
        <f t="shared" si="428"/>
        <v>10</v>
      </c>
      <c r="E6870" s="76">
        <f t="shared" si="429"/>
        <v>22</v>
      </c>
      <c r="F6870" s="101">
        <f t="shared" si="430"/>
        <v>3</v>
      </c>
      <c r="G6870" s="101" t="str">
        <f t="shared" si="431"/>
        <v>On</v>
      </c>
    </row>
    <row r="6871" spans="2:7" x14ac:dyDescent="0.35">
      <c r="B6871" s="3">
        <v>46308.958333316688</v>
      </c>
      <c r="C6871" s="84">
        <v>0</v>
      </c>
      <c r="D6871" s="76">
        <f t="shared" si="428"/>
        <v>10</v>
      </c>
      <c r="E6871" s="76">
        <f t="shared" si="429"/>
        <v>23</v>
      </c>
      <c r="F6871" s="101">
        <f t="shared" si="430"/>
        <v>3</v>
      </c>
      <c r="G6871" s="101" t="str">
        <f t="shared" si="431"/>
        <v>On</v>
      </c>
    </row>
    <row r="6872" spans="2:7" x14ac:dyDescent="0.35">
      <c r="B6872" s="3">
        <v>46308.999999983353</v>
      </c>
      <c r="C6872" s="84">
        <v>0</v>
      </c>
      <c r="D6872" s="76">
        <f t="shared" si="428"/>
        <v>10</v>
      </c>
      <c r="E6872" s="76">
        <f t="shared" si="429"/>
        <v>0</v>
      </c>
      <c r="F6872" s="101">
        <f t="shared" si="430"/>
        <v>4</v>
      </c>
      <c r="G6872" s="101" t="str">
        <f t="shared" si="431"/>
        <v>Off</v>
      </c>
    </row>
    <row r="6873" spans="2:7" x14ac:dyDescent="0.35">
      <c r="B6873" s="3">
        <v>46309.041666650017</v>
      </c>
      <c r="C6873" s="84">
        <v>0</v>
      </c>
      <c r="D6873" s="76">
        <f t="shared" si="428"/>
        <v>10</v>
      </c>
      <c r="E6873" s="76">
        <f t="shared" si="429"/>
        <v>1</v>
      </c>
      <c r="F6873" s="101">
        <f t="shared" si="430"/>
        <v>4</v>
      </c>
      <c r="G6873" s="101" t="str">
        <f t="shared" si="431"/>
        <v>Off</v>
      </c>
    </row>
    <row r="6874" spans="2:7" x14ac:dyDescent="0.35">
      <c r="B6874" s="3">
        <v>46309.083333316681</v>
      </c>
      <c r="C6874" s="84">
        <v>0</v>
      </c>
      <c r="D6874" s="76">
        <f t="shared" si="428"/>
        <v>10</v>
      </c>
      <c r="E6874" s="76">
        <f t="shared" si="429"/>
        <v>2</v>
      </c>
      <c r="F6874" s="101">
        <f t="shared" si="430"/>
        <v>4</v>
      </c>
      <c r="G6874" s="101" t="str">
        <f t="shared" si="431"/>
        <v>Off</v>
      </c>
    </row>
    <row r="6875" spans="2:7" x14ac:dyDescent="0.35">
      <c r="B6875" s="3">
        <v>46309.124999983345</v>
      </c>
      <c r="C6875" s="84">
        <v>0</v>
      </c>
      <c r="D6875" s="76">
        <f t="shared" si="428"/>
        <v>10</v>
      </c>
      <c r="E6875" s="76">
        <f t="shared" si="429"/>
        <v>3</v>
      </c>
      <c r="F6875" s="101">
        <f t="shared" si="430"/>
        <v>4</v>
      </c>
      <c r="G6875" s="101" t="str">
        <f t="shared" si="431"/>
        <v>Off</v>
      </c>
    </row>
    <row r="6876" spans="2:7" x14ac:dyDescent="0.35">
      <c r="B6876" s="3">
        <v>46309.16666665001</v>
      </c>
      <c r="C6876" s="84">
        <v>0</v>
      </c>
      <c r="D6876" s="76">
        <f t="shared" si="428"/>
        <v>10</v>
      </c>
      <c r="E6876" s="76">
        <f t="shared" si="429"/>
        <v>4</v>
      </c>
      <c r="F6876" s="101">
        <f t="shared" si="430"/>
        <v>4</v>
      </c>
      <c r="G6876" s="101" t="str">
        <f t="shared" si="431"/>
        <v>Off</v>
      </c>
    </row>
    <row r="6877" spans="2:7" x14ac:dyDescent="0.35">
      <c r="B6877" s="3">
        <v>46309.208333316674</v>
      </c>
      <c r="C6877" s="84">
        <v>0</v>
      </c>
      <c r="D6877" s="76">
        <f t="shared" si="428"/>
        <v>10</v>
      </c>
      <c r="E6877" s="76">
        <f t="shared" si="429"/>
        <v>5</v>
      </c>
      <c r="F6877" s="101">
        <f t="shared" si="430"/>
        <v>4</v>
      </c>
      <c r="G6877" s="101" t="str">
        <f t="shared" si="431"/>
        <v>Off</v>
      </c>
    </row>
    <row r="6878" spans="2:7" x14ac:dyDescent="0.35">
      <c r="B6878" s="3">
        <v>46309.249999983338</v>
      </c>
      <c r="C6878" s="84">
        <v>0</v>
      </c>
      <c r="D6878" s="76">
        <f t="shared" si="428"/>
        <v>10</v>
      </c>
      <c r="E6878" s="76">
        <f t="shared" si="429"/>
        <v>6</v>
      </c>
      <c r="F6878" s="101">
        <f t="shared" si="430"/>
        <v>4</v>
      </c>
      <c r="G6878" s="101" t="str">
        <f t="shared" si="431"/>
        <v>Off</v>
      </c>
    </row>
    <row r="6879" spans="2:7" x14ac:dyDescent="0.35">
      <c r="B6879" s="3">
        <v>46309.291666650002</v>
      </c>
      <c r="C6879" s="84">
        <v>0</v>
      </c>
      <c r="D6879" s="76">
        <f t="shared" si="428"/>
        <v>10</v>
      </c>
      <c r="E6879" s="76">
        <f t="shared" si="429"/>
        <v>7</v>
      </c>
      <c r="F6879" s="101">
        <f t="shared" si="430"/>
        <v>4</v>
      </c>
      <c r="G6879" s="101" t="str">
        <f t="shared" si="431"/>
        <v>Off</v>
      </c>
    </row>
    <row r="6880" spans="2:7" x14ac:dyDescent="0.35">
      <c r="B6880" s="3">
        <v>46309.333333316667</v>
      </c>
      <c r="C6880" s="84">
        <v>8.5456909705719593</v>
      </c>
      <c r="D6880" s="76">
        <f t="shared" si="428"/>
        <v>10</v>
      </c>
      <c r="E6880" s="76">
        <f t="shared" si="429"/>
        <v>8</v>
      </c>
      <c r="F6880" s="101">
        <f t="shared" si="430"/>
        <v>4</v>
      </c>
      <c r="G6880" s="101" t="str">
        <f t="shared" si="431"/>
        <v>On</v>
      </c>
    </row>
    <row r="6881" spans="2:7" x14ac:dyDescent="0.35">
      <c r="B6881" s="3">
        <v>46309.374999983331</v>
      </c>
      <c r="C6881" s="84">
        <v>20.081851723457603</v>
      </c>
      <c r="D6881" s="76">
        <f t="shared" si="428"/>
        <v>10</v>
      </c>
      <c r="E6881" s="76">
        <f t="shared" si="429"/>
        <v>9</v>
      </c>
      <c r="F6881" s="101">
        <f t="shared" si="430"/>
        <v>4</v>
      </c>
      <c r="G6881" s="101" t="str">
        <f t="shared" si="431"/>
        <v>On</v>
      </c>
    </row>
    <row r="6882" spans="2:7" x14ac:dyDescent="0.35">
      <c r="B6882" s="3">
        <v>46309.416666649995</v>
      </c>
      <c r="C6882" s="84">
        <v>21.973667808911443</v>
      </c>
      <c r="D6882" s="76">
        <f t="shared" si="428"/>
        <v>10</v>
      </c>
      <c r="E6882" s="76">
        <f t="shared" si="429"/>
        <v>10</v>
      </c>
      <c r="F6882" s="101">
        <f t="shared" si="430"/>
        <v>4</v>
      </c>
      <c r="G6882" s="101" t="str">
        <f t="shared" si="431"/>
        <v>On</v>
      </c>
    </row>
    <row r="6883" spans="2:7" x14ac:dyDescent="0.35">
      <c r="B6883" s="3">
        <v>46309.458333316659</v>
      </c>
      <c r="C6883" s="84">
        <v>21.398436327750133</v>
      </c>
      <c r="D6883" s="76">
        <f t="shared" si="428"/>
        <v>10</v>
      </c>
      <c r="E6883" s="76">
        <f t="shared" si="429"/>
        <v>11</v>
      </c>
      <c r="F6883" s="101">
        <f t="shared" si="430"/>
        <v>4</v>
      </c>
      <c r="G6883" s="101" t="str">
        <f t="shared" si="431"/>
        <v>On</v>
      </c>
    </row>
    <row r="6884" spans="2:7" x14ac:dyDescent="0.35">
      <c r="B6884" s="3">
        <v>46309.499999983324</v>
      </c>
      <c r="C6884" s="84">
        <v>20.551942616482691</v>
      </c>
      <c r="D6884" s="76">
        <f t="shared" si="428"/>
        <v>10</v>
      </c>
      <c r="E6884" s="76">
        <f t="shared" si="429"/>
        <v>12</v>
      </c>
      <c r="F6884" s="101">
        <f t="shared" si="430"/>
        <v>4</v>
      </c>
      <c r="G6884" s="101" t="str">
        <f t="shared" si="431"/>
        <v>On</v>
      </c>
    </row>
    <row r="6885" spans="2:7" x14ac:dyDescent="0.35">
      <c r="B6885" s="3">
        <v>46309.541666649988</v>
      </c>
      <c r="C6885" s="84">
        <v>17.257607372560951</v>
      </c>
      <c r="D6885" s="76">
        <f t="shared" si="428"/>
        <v>10</v>
      </c>
      <c r="E6885" s="76">
        <f t="shared" si="429"/>
        <v>13</v>
      </c>
      <c r="F6885" s="101">
        <f t="shared" si="430"/>
        <v>4</v>
      </c>
      <c r="G6885" s="101" t="str">
        <f t="shared" si="431"/>
        <v>On</v>
      </c>
    </row>
    <row r="6886" spans="2:7" x14ac:dyDescent="0.35">
      <c r="B6886" s="3">
        <v>46309.583333316652</v>
      </c>
      <c r="C6886" s="84">
        <v>18.724201003487003</v>
      </c>
      <c r="D6886" s="76">
        <f t="shared" si="428"/>
        <v>10</v>
      </c>
      <c r="E6886" s="76">
        <f t="shared" si="429"/>
        <v>14</v>
      </c>
      <c r="F6886" s="101">
        <f t="shared" si="430"/>
        <v>4</v>
      </c>
      <c r="G6886" s="101" t="str">
        <f t="shared" si="431"/>
        <v>On</v>
      </c>
    </row>
    <row r="6887" spans="2:7" x14ac:dyDescent="0.35">
      <c r="B6887" s="3">
        <v>46309.624999983316</v>
      </c>
      <c r="C6887" s="84">
        <v>21.505420023181301</v>
      </c>
      <c r="D6887" s="76">
        <f t="shared" si="428"/>
        <v>10</v>
      </c>
      <c r="E6887" s="76">
        <f t="shared" si="429"/>
        <v>15</v>
      </c>
      <c r="F6887" s="101">
        <f t="shared" si="430"/>
        <v>4</v>
      </c>
      <c r="G6887" s="101" t="str">
        <f t="shared" si="431"/>
        <v>On</v>
      </c>
    </row>
    <row r="6888" spans="2:7" x14ac:dyDescent="0.35">
      <c r="B6888" s="3">
        <v>46309.66666664998</v>
      </c>
      <c r="C6888" s="84">
        <v>4.2783098370063142</v>
      </c>
      <c r="D6888" s="76">
        <f t="shared" si="428"/>
        <v>10</v>
      </c>
      <c r="E6888" s="76">
        <f t="shared" si="429"/>
        <v>16</v>
      </c>
      <c r="F6888" s="101">
        <f t="shared" si="430"/>
        <v>4</v>
      </c>
      <c r="G6888" s="101" t="str">
        <f t="shared" si="431"/>
        <v>On</v>
      </c>
    </row>
    <row r="6889" spans="2:7" x14ac:dyDescent="0.35">
      <c r="B6889" s="3">
        <v>46309.708333316645</v>
      </c>
      <c r="C6889" s="84">
        <v>10.283621917445551</v>
      </c>
      <c r="D6889" s="76">
        <f t="shared" si="428"/>
        <v>10</v>
      </c>
      <c r="E6889" s="76">
        <f t="shared" si="429"/>
        <v>17</v>
      </c>
      <c r="F6889" s="101">
        <f t="shared" si="430"/>
        <v>4</v>
      </c>
      <c r="G6889" s="101" t="str">
        <f t="shared" si="431"/>
        <v>On</v>
      </c>
    </row>
    <row r="6890" spans="2:7" x14ac:dyDescent="0.35">
      <c r="B6890" s="3">
        <v>46309.749999983309</v>
      </c>
      <c r="C6890" s="84">
        <v>2.1332499064693846</v>
      </c>
      <c r="D6890" s="76">
        <f t="shared" si="428"/>
        <v>10</v>
      </c>
      <c r="E6890" s="76">
        <f t="shared" si="429"/>
        <v>18</v>
      </c>
      <c r="F6890" s="101">
        <f t="shared" si="430"/>
        <v>4</v>
      </c>
      <c r="G6890" s="101" t="str">
        <f t="shared" si="431"/>
        <v>On</v>
      </c>
    </row>
    <row r="6891" spans="2:7" x14ac:dyDescent="0.35">
      <c r="B6891" s="3">
        <v>46309.791666649973</v>
      </c>
      <c r="C6891" s="84">
        <v>0</v>
      </c>
      <c r="D6891" s="76">
        <f t="shared" si="428"/>
        <v>10</v>
      </c>
      <c r="E6891" s="76">
        <f t="shared" si="429"/>
        <v>19</v>
      </c>
      <c r="F6891" s="101">
        <f t="shared" si="430"/>
        <v>4</v>
      </c>
      <c r="G6891" s="101" t="str">
        <f t="shared" si="431"/>
        <v>On</v>
      </c>
    </row>
    <row r="6892" spans="2:7" x14ac:dyDescent="0.35">
      <c r="B6892" s="3">
        <v>46309.833333316637</v>
      </c>
      <c r="C6892" s="84">
        <v>0</v>
      </c>
      <c r="D6892" s="76">
        <f t="shared" si="428"/>
        <v>10</v>
      </c>
      <c r="E6892" s="76">
        <f t="shared" si="429"/>
        <v>20</v>
      </c>
      <c r="F6892" s="101">
        <f t="shared" si="430"/>
        <v>4</v>
      </c>
      <c r="G6892" s="101" t="str">
        <f t="shared" si="431"/>
        <v>On</v>
      </c>
    </row>
    <row r="6893" spans="2:7" x14ac:dyDescent="0.35">
      <c r="B6893" s="3">
        <v>46309.874999983302</v>
      </c>
      <c r="C6893" s="84">
        <v>0</v>
      </c>
      <c r="D6893" s="76">
        <f t="shared" si="428"/>
        <v>10</v>
      </c>
      <c r="E6893" s="76">
        <f t="shared" si="429"/>
        <v>21</v>
      </c>
      <c r="F6893" s="101">
        <f t="shared" si="430"/>
        <v>4</v>
      </c>
      <c r="G6893" s="101" t="str">
        <f t="shared" si="431"/>
        <v>On</v>
      </c>
    </row>
    <row r="6894" spans="2:7" x14ac:dyDescent="0.35">
      <c r="B6894" s="3">
        <v>46309.916666649966</v>
      </c>
      <c r="C6894" s="84">
        <v>0</v>
      </c>
      <c r="D6894" s="76">
        <f t="shared" si="428"/>
        <v>10</v>
      </c>
      <c r="E6894" s="76">
        <f t="shared" si="429"/>
        <v>22</v>
      </c>
      <c r="F6894" s="101">
        <f t="shared" si="430"/>
        <v>4</v>
      </c>
      <c r="G6894" s="101" t="str">
        <f t="shared" si="431"/>
        <v>On</v>
      </c>
    </row>
    <row r="6895" spans="2:7" x14ac:dyDescent="0.35">
      <c r="B6895" s="3">
        <v>46309.95833331663</v>
      </c>
      <c r="C6895" s="84">
        <v>0</v>
      </c>
      <c r="D6895" s="76">
        <f t="shared" si="428"/>
        <v>10</v>
      </c>
      <c r="E6895" s="76">
        <f t="shared" si="429"/>
        <v>23</v>
      </c>
      <c r="F6895" s="101">
        <f t="shared" si="430"/>
        <v>4</v>
      </c>
      <c r="G6895" s="101" t="str">
        <f t="shared" si="431"/>
        <v>On</v>
      </c>
    </row>
    <row r="6896" spans="2:7" x14ac:dyDescent="0.35">
      <c r="B6896" s="3">
        <v>46309.999999983294</v>
      </c>
      <c r="C6896" s="84">
        <v>0</v>
      </c>
      <c r="D6896" s="76">
        <f t="shared" si="428"/>
        <v>10</v>
      </c>
      <c r="E6896" s="76">
        <f t="shared" si="429"/>
        <v>0</v>
      </c>
      <c r="F6896" s="101">
        <f t="shared" si="430"/>
        <v>5</v>
      </c>
      <c r="G6896" s="101" t="str">
        <f t="shared" si="431"/>
        <v>Off</v>
      </c>
    </row>
    <row r="6897" spans="2:7" x14ac:dyDescent="0.35">
      <c r="B6897" s="3">
        <v>46310.041666649959</v>
      </c>
      <c r="C6897" s="84">
        <v>0</v>
      </c>
      <c r="D6897" s="76">
        <f t="shared" si="428"/>
        <v>10</v>
      </c>
      <c r="E6897" s="76">
        <f t="shared" si="429"/>
        <v>1</v>
      </c>
      <c r="F6897" s="101">
        <f t="shared" si="430"/>
        <v>5</v>
      </c>
      <c r="G6897" s="101" t="str">
        <f t="shared" si="431"/>
        <v>Off</v>
      </c>
    </row>
    <row r="6898" spans="2:7" x14ac:dyDescent="0.35">
      <c r="B6898" s="3">
        <v>46310.083333316623</v>
      </c>
      <c r="C6898" s="84">
        <v>0</v>
      </c>
      <c r="D6898" s="76">
        <f t="shared" si="428"/>
        <v>10</v>
      </c>
      <c r="E6898" s="76">
        <f t="shared" si="429"/>
        <v>2</v>
      </c>
      <c r="F6898" s="101">
        <f t="shared" si="430"/>
        <v>5</v>
      </c>
      <c r="G6898" s="101" t="str">
        <f t="shared" si="431"/>
        <v>Off</v>
      </c>
    </row>
    <row r="6899" spans="2:7" x14ac:dyDescent="0.35">
      <c r="B6899" s="3">
        <v>46310.124999983287</v>
      </c>
      <c r="C6899" s="84">
        <v>0</v>
      </c>
      <c r="D6899" s="76">
        <f t="shared" si="428"/>
        <v>10</v>
      </c>
      <c r="E6899" s="76">
        <f t="shared" si="429"/>
        <v>3</v>
      </c>
      <c r="F6899" s="101">
        <f t="shared" si="430"/>
        <v>5</v>
      </c>
      <c r="G6899" s="101" t="str">
        <f t="shared" si="431"/>
        <v>Off</v>
      </c>
    </row>
    <row r="6900" spans="2:7" x14ac:dyDescent="0.35">
      <c r="B6900" s="3">
        <v>46310.166666649951</v>
      </c>
      <c r="C6900" s="84">
        <v>0</v>
      </c>
      <c r="D6900" s="76">
        <f t="shared" si="428"/>
        <v>10</v>
      </c>
      <c r="E6900" s="76">
        <f t="shared" si="429"/>
        <v>4</v>
      </c>
      <c r="F6900" s="101">
        <f t="shared" si="430"/>
        <v>5</v>
      </c>
      <c r="G6900" s="101" t="str">
        <f t="shared" si="431"/>
        <v>Off</v>
      </c>
    </row>
    <row r="6901" spans="2:7" x14ac:dyDescent="0.35">
      <c r="B6901" s="3">
        <v>46310.208333316616</v>
      </c>
      <c r="C6901" s="84">
        <v>0</v>
      </c>
      <c r="D6901" s="76">
        <f t="shared" si="428"/>
        <v>10</v>
      </c>
      <c r="E6901" s="76">
        <f t="shared" si="429"/>
        <v>5</v>
      </c>
      <c r="F6901" s="101">
        <f t="shared" si="430"/>
        <v>5</v>
      </c>
      <c r="G6901" s="101" t="str">
        <f t="shared" si="431"/>
        <v>Off</v>
      </c>
    </row>
    <row r="6902" spans="2:7" x14ac:dyDescent="0.35">
      <c r="B6902" s="3">
        <v>46310.24999998328</v>
      </c>
      <c r="C6902" s="84">
        <v>0</v>
      </c>
      <c r="D6902" s="76">
        <f t="shared" si="428"/>
        <v>10</v>
      </c>
      <c r="E6902" s="76">
        <f t="shared" si="429"/>
        <v>6</v>
      </c>
      <c r="F6902" s="101">
        <f t="shared" si="430"/>
        <v>5</v>
      </c>
      <c r="G6902" s="101" t="str">
        <f t="shared" si="431"/>
        <v>Off</v>
      </c>
    </row>
    <row r="6903" spans="2:7" x14ac:dyDescent="0.35">
      <c r="B6903" s="3">
        <v>46310.291666649944</v>
      </c>
      <c r="C6903" s="84">
        <v>0</v>
      </c>
      <c r="D6903" s="76">
        <f t="shared" si="428"/>
        <v>10</v>
      </c>
      <c r="E6903" s="76">
        <f t="shared" si="429"/>
        <v>7</v>
      </c>
      <c r="F6903" s="101">
        <f t="shared" si="430"/>
        <v>5</v>
      </c>
      <c r="G6903" s="101" t="str">
        <f t="shared" si="431"/>
        <v>Off</v>
      </c>
    </row>
    <row r="6904" spans="2:7" x14ac:dyDescent="0.35">
      <c r="B6904" s="3">
        <v>46310.333333316608</v>
      </c>
      <c r="C6904" s="84">
        <v>8.7969599785077168</v>
      </c>
      <c r="D6904" s="76">
        <f t="shared" si="428"/>
        <v>10</v>
      </c>
      <c r="E6904" s="76">
        <f t="shared" si="429"/>
        <v>8</v>
      </c>
      <c r="F6904" s="101">
        <f t="shared" si="430"/>
        <v>5</v>
      </c>
      <c r="G6904" s="101" t="str">
        <f t="shared" si="431"/>
        <v>On</v>
      </c>
    </row>
    <row r="6905" spans="2:7" x14ac:dyDescent="0.35">
      <c r="B6905" s="3">
        <v>46310.374999983273</v>
      </c>
      <c r="C6905" s="84">
        <v>20.735264863284424</v>
      </c>
      <c r="D6905" s="76">
        <f t="shared" si="428"/>
        <v>10</v>
      </c>
      <c r="E6905" s="76">
        <f t="shared" si="429"/>
        <v>9</v>
      </c>
      <c r="F6905" s="101">
        <f t="shared" si="430"/>
        <v>5</v>
      </c>
      <c r="G6905" s="101" t="str">
        <f t="shared" si="431"/>
        <v>On</v>
      </c>
    </row>
    <row r="6906" spans="2:7" x14ac:dyDescent="0.35">
      <c r="B6906" s="3">
        <v>46310.416666649937</v>
      </c>
      <c r="C6906" s="84">
        <v>22.134619807199869</v>
      </c>
      <c r="D6906" s="76">
        <f t="shared" si="428"/>
        <v>10</v>
      </c>
      <c r="E6906" s="76">
        <f t="shared" si="429"/>
        <v>10</v>
      </c>
      <c r="F6906" s="101">
        <f t="shared" si="430"/>
        <v>5</v>
      </c>
      <c r="G6906" s="101" t="str">
        <f t="shared" si="431"/>
        <v>On</v>
      </c>
    </row>
    <row r="6907" spans="2:7" x14ac:dyDescent="0.35">
      <c r="B6907" s="3">
        <v>46310.458333316601</v>
      </c>
      <c r="C6907" s="84">
        <v>21.588598885836749</v>
      </c>
      <c r="D6907" s="76">
        <f t="shared" si="428"/>
        <v>10</v>
      </c>
      <c r="E6907" s="76">
        <f t="shared" si="429"/>
        <v>11</v>
      </c>
      <c r="F6907" s="101">
        <f t="shared" si="430"/>
        <v>5</v>
      </c>
      <c r="G6907" s="101" t="str">
        <f t="shared" si="431"/>
        <v>On</v>
      </c>
    </row>
    <row r="6908" spans="2:7" x14ac:dyDescent="0.35">
      <c r="B6908" s="3">
        <v>46310.499999983265</v>
      </c>
      <c r="C6908" s="84">
        <v>20.712001481254902</v>
      </c>
      <c r="D6908" s="76">
        <f t="shared" si="428"/>
        <v>10</v>
      </c>
      <c r="E6908" s="76">
        <f t="shared" si="429"/>
        <v>12</v>
      </c>
      <c r="F6908" s="101">
        <f t="shared" si="430"/>
        <v>5</v>
      </c>
      <c r="G6908" s="101" t="str">
        <f t="shared" si="431"/>
        <v>On</v>
      </c>
    </row>
    <row r="6909" spans="2:7" x14ac:dyDescent="0.35">
      <c r="B6909" s="3">
        <v>46310.54166664993</v>
      </c>
      <c r="C6909" s="84">
        <v>20.352735260766153</v>
      </c>
      <c r="D6909" s="76">
        <f t="shared" si="428"/>
        <v>10</v>
      </c>
      <c r="E6909" s="76">
        <f t="shared" si="429"/>
        <v>13</v>
      </c>
      <c r="F6909" s="101">
        <f t="shared" si="430"/>
        <v>5</v>
      </c>
      <c r="G6909" s="101" t="str">
        <f t="shared" si="431"/>
        <v>On</v>
      </c>
    </row>
    <row r="6910" spans="2:7" x14ac:dyDescent="0.35">
      <c r="B6910" s="3">
        <v>46310.583333316594</v>
      </c>
      <c r="C6910" s="84">
        <v>20.874847408720051</v>
      </c>
      <c r="D6910" s="76">
        <f t="shared" si="428"/>
        <v>10</v>
      </c>
      <c r="E6910" s="76">
        <f t="shared" si="429"/>
        <v>14</v>
      </c>
      <c r="F6910" s="101">
        <f t="shared" si="430"/>
        <v>5</v>
      </c>
      <c r="G6910" s="101" t="str">
        <f t="shared" si="431"/>
        <v>On</v>
      </c>
    </row>
    <row r="6911" spans="2:7" x14ac:dyDescent="0.35">
      <c r="B6911" s="3">
        <v>46310.624999983258</v>
      </c>
      <c r="C6911" s="84">
        <v>21.814278496264791</v>
      </c>
      <c r="D6911" s="76">
        <f t="shared" si="428"/>
        <v>10</v>
      </c>
      <c r="E6911" s="76">
        <f t="shared" si="429"/>
        <v>15</v>
      </c>
      <c r="F6911" s="101">
        <f t="shared" si="430"/>
        <v>5</v>
      </c>
      <c r="G6911" s="101" t="str">
        <f t="shared" si="431"/>
        <v>On</v>
      </c>
    </row>
    <row r="6912" spans="2:7" x14ac:dyDescent="0.35">
      <c r="B6912" s="3">
        <v>46310.666666649922</v>
      </c>
      <c r="C6912" s="84">
        <v>21.879726366114536</v>
      </c>
      <c r="D6912" s="76">
        <f t="shared" si="428"/>
        <v>10</v>
      </c>
      <c r="E6912" s="76">
        <f t="shared" si="429"/>
        <v>16</v>
      </c>
      <c r="F6912" s="101">
        <f t="shared" si="430"/>
        <v>5</v>
      </c>
      <c r="G6912" s="101" t="str">
        <f t="shared" si="431"/>
        <v>On</v>
      </c>
    </row>
    <row r="6913" spans="2:7" x14ac:dyDescent="0.35">
      <c r="B6913" s="3">
        <v>46310.708333316587</v>
      </c>
      <c r="C6913" s="84">
        <v>15.399500717340498</v>
      </c>
      <c r="D6913" s="76">
        <f t="shared" si="428"/>
        <v>10</v>
      </c>
      <c r="E6913" s="76">
        <f t="shared" si="429"/>
        <v>17</v>
      </c>
      <c r="F6913" s="101">
        <f t="shared" si="430"/>
        <v>5</v>
      </c>
      <c r="G6913" s="101" t="str">
        <f t="shared" si="431"/>
        <v>On</v>
      </c>
    </row>
    <row r="6914" spans="2:7" x14ac:dyDescent="0.35">
      <c r="B6914" s="3">
        <v>46310.749999983251</v>
      </c>
      <c r="C6914" s="84">
        <v>2.0917626713169768</v>
      </c>
      <c r="D6914" s="76">
        <f t="shared" si="428"/>
        <v>10</v>
      </c>
      <c r="E6914" s="76">
        <f t="shared" si="429"/>
        <v>18</v>
      </c>
      <c r="F6914" s="101">
        <f t="shared" si="430"/>
        <v>5</v>
      </c>
      <c r="G6914" s="101" t="str">
        <f t="shared" si="431"/>
        <v>On</v>
      </c>
    </row>
    <row r="6915" spans="2:7" x14ac:dyDescent="0.35">
      <c r="B6915" s="3">
        <v>46310.791666649915</v>
      </c>
      <c r="C6915" s="84">
        <v>0</v>
      </c>
      <c r="D6915" s="76">
        <f t="shared" si="428"/>
        <v>10</v>
      </c>
      <c r="E6915" s="76">
        <f t="shared" si="429"/>
        <v>19</v>
      </c>
      <c r="F6915" s="101">
        <f t="shared" si="430"/>
        <v>5</v>
      </c>
      <c r="G6915" s="101" t="str">
        <f t="shared" si="431"/>
        <v>On</v>
      </c>
    </row>
    <row r="6916" spans="2:7" x14ac:dyDescent="0.35">
      <c r="B6916" s="3">
        <v>46310.833333316579</v>
      </c>
      <c r="C6916" s="84">
        <v>0</v>
      </c>
      <c r="D6916" s="76">
        <f t="shared" si="428"/>
        <v>10</v>
      </c>
      <c r="E6916" s="76">
        <f t="shared" si="429"/>
        <v>20</v>
      </c>
      <c r="F6916" s="101">
        <f t="shared" si="430"/>
        <v>5</v>
      </c>
      <c r="G6916" s="101" t="str">
        <f t="shared" si="431"/>
        <v>On</v>
      </c>
    </row>
    <row r="6917" spans="2:7" x14ac:dyDescent="0.35">
      <c r="B6917" s="3">
        <v>46310.874999983243</v>
      </c>
      <c r="C6917" s="84">
        <v>0</v>
      </c>
      <c r="D6917" s="76">
        <f t="shared" si="428"/>
        <v>10</v>
      </c>
      <c r="E6917" s="76">
        <f t="shared" si="429"/>
        <v>21</v>
      </c>
      <c r="F6917" s="101">
        <f t="shared" si="430"/>
        <v>5</v>
      </c>
      <c r="G6917" s="101" t="str">
        <f t="shared" si="431"/>
        <v>On</v>
      </c>
    </row>
    <row r="6918" spans="2:7" x14ac:dyDescent="0.35">
      <c r="B6918" s="3">
        <v>46310.916666649908</v>
      </c>
      <c r="C6918" s="84">
        <v>0</v>
      </c>
      <c r="D6918" s="76">
        <f t="shared" si="428"/>
        <v>10</v>
      </c>
      <c r="E6918" s="76">
        <f t="shared" si="429"/>
        <v>22</v>
      </c>
      <c r="F6918" s="101">
        <f t="shared" si="430"/>
        <v>5</v>
      </c>
      <c r="G6918" s="101" t="str">
        <f t="shared" si="431"/>
        <v>On</v>
      </c>
    </row>
    <row r="6919" spans="2:7" x14ac:dyDescent="0.35">
      <c r="B6919" s="3">
        <v>46310.958333316572</v>
      </c>
      <c r="C6919" s="84">
        <v>0</v>
      </c>
      <c r="D6919" s="76">
        <f t="shared" si="428"/>
        <v>10</v>
      </c>
      <c r="E6919" s="76">
        <f t="shared" si="429"/>
        <v>23</v>
      </c>
      <c r="F6919" s="101">
        <f t="shared" si="430"/>
        <v>5</v>
      </c>
      <c r="G6919" s="101" t="str">
        <f t="shared" si="431"/>
        <v>On</v>
      </c>
    </row>
    <row r="6920" spans="2:7" x14ac:dyDescent="0.35">
      <c r="B6920" s="3">
        <v>46310.999999983236</v>
      </c>
      <c r="C6920" s="84">
        <v>0</v>
      </c>
      <c r="D6920" s="76">
        <f t="shared" si="428"/>
        <v>10</v>
      </c>
      <c r="E6920" s="76">
        <f t="shared" si="429"/>
        <v>0</v>
      </c>
      <c r="F6920" s="101">
        <f t="shared" si="430"/>
        <v>6</v>
      </c>
      <c r="G6920" s="101" t="str">
        <f t="shared" si="431"/>
        <v>Off</v>
      </c>
    </row>
    <row r="6921" spans="2:7" x14ac:dyDescent="0.35">
      <c r="B6921" s="3">
        <v>46311.0416666499</v>
      </c>
      <c r="C6921" s="84">
        <v>0</v>
      </c>
      <c r="D6921" s="76">
        <f t="shared" ref="D6921:D6984" si="432">MONTH(B6921)</f>
        <v>10</v>
      </c>
      <c r="E6921" s="76">
        <f t="shared" si="429"/>
        <v>1</v>
      </c>
      <c r="F6921" s="101">
        <f t="shared" si="430"/>
        <v>6</v>
      </c>
      <c r="G6921" s="101" t="str">
        <f t="shared" si="431"/>
        <v>Off</v>
      </c>
    </row>
    <row r="6922" spans="2:7" x14ac:dyDescent="0.35">
      <c r="B6922" s="3">
        <v>46311.083333316565</v>
      </c>
      <c r="C6922" s="84">
        <v>0</v>
      </c>
      <c r="D6922" s="76">
        <f t="shared" si="432"/>
        <v>10</v>
      </c>
      <c r="E6922" s="76">
        <f t="shared" ref="E6922:E6985" si="433">HOUR(B6922)</f>
        <v>2</v>
      </c>
      <c r="F6922" s="101">
        <f t="shared" ref="F6922:F6985" si="434">WEEKDAY(B6922,1)</f>
        <v>6</v>
      </c>
      <c r="G6922" s="101" t="str">
        <f t="shared" ref="G6922:G6985" si="435">IF(OR(F6922=$F$6,F6922=$F$7),"Off",IF(E6922&lt;8,"Off","On"))</f>
        <v>Off</v>
      </c>
    </row>
    <row r="6923" spans="2:7" x14ac:dyDescent="0.35">
      <c r="B6923" s="3">
        <v>46311.124999983229</v>
      </c>
      <c r="C6923" s="84">
        <v>0</v>
      </c>
      <c r="D6923" s="76">
        <f t="shared" si="432"/>
        <v>10</v>
      </c>
      <c r="E6923" s="76">
        <f t="shared" si="433"/>
        <v>3</v>
      </c>
      <c r="F6923" s="101">
        <f t="shared" si="434"/>
        <v>6</v>
      </c>
      <c r="G6923" s="101" t="str">
        <f t="shared" si="435"/>
        <v>Off</v>
      </c>
    </row>
    <row r="6924" spans="2:7" x14ac:dyDescent="0.35">
      <c r="B6924" s="3">
        <v>46311.166666649893</v>
      </c>
      <c r="C6924" s="84">
        <v>0</v>
      </c>
      <c r="D6924" s="76">
        <f t="shared" si="432"/>
        <v>10</v>
      </c>
      <c r="E6924" s="76">
        <f t="shared" si="433"/>
        <v>4</v>
      </c>
      <c r="F6924" s="101">
        <f t="shared" si="434"/>
        <v>6</v>
      </c>
      <c r="G6924" s="101" t="str">
        <f t="shared" si="435"/>
        <v>Off</v>
      </c>
    </row>
    <row r="6925" spans="2:7" x14ac:dyDescent="0.35">
      <c r="B6925" s="3">
        <v>46311.208333316557</v>
      </c>
      <c r="C6925" s="84">
        <v>0</v>
      </c>
      <c r="D6925" s="76">
        <f t="shared" si="432"/>
        <v>10</v>
      </c>
      <c r="E6925" s="76">
        <f t="shared" si="433"/>
        <v>5</v>
      </c>
      <c r="F6925" s="101">
        <f t="shared" si="434"/>
        <v>6</v>
      </c>
      <c r="G6925" s="101" t="str">
        <f t="shared" si="435"/>
        <v>Off</v>
      </c>
    </row>
    <row r="6926" spans="2:7" x14ac:dyDescent="0.35">
      <c r="B6926" s="3">
        <v>46311.249999983222</v>
      </c>
      <c r="C6926" s="84">
        <v>0</v>
      </c>
      <c r="D6926" s="76">
        <f t="shared" si="432"/>
        <v>10</v>
      </c>
      <c r="E6926" s="76">
        <f t="shared" si="433"/>
        <v>6</v>
      </c>
      <c r="F6926" s="101">
        <f t="shared" si="434"/>
        <v>6</v>
      </c>
      <c r="G6926" s="101" t="str">
        <f t="shared" si="435"/>
        <v>Off</v>
      </c>
    </row>
    <row r="6927" spans="2:7" x14ac:dyDescent="0.35">
      <c r="B6927" s="3">
        <v>46311.291666649886</v>
      </c>
      <c r="C6927" s="84">
        <v>0</v>
      </c>
      <c r="D6927" s="76">
        <f t="shared" si="432"/>
        <v>10</v>
      </c>
      <c r="E6927" s="76">
        <f t="shared" si="433"/>
        <v>7</v>
      </c>
      <c r="F6927" s="101">
        <f t="shared" si="434"/>
        <v>6</v>
      </c>
      <c r="G6927" s="101" t="str">
        <f t="shared" si="435"/>
        <v>Off</v>
      </c>
    </row>
    <row r="6928" spans="2:7" x14ac:dyDescent="0.35">
      <c r="B6928" s="3">
        <v>46311.33333331655</v>
      </c>
      <c r="C6928" s="84">
        <v>8.3163800814496796</v>
      </c>
      <c r="D6928" s="76">
        <f t="shared" si="432"/>
        <v>10</v>
      </c>
      <c r="E6928" s="76">
        <f t="shared" si="433"/>
        <v>8</v>
      </c>
      <c r="F6928" s="101">
        <f t="shared" si="434"/>
        <v>6</v>
      </c>
      <c r="G6928" s="101" t="str">
        <f t="shared" si="435"/>
        <v>On</v>
      </c>
    </row>
    <row r="6929" spans="2:7" x14ac:dyDescent="0.35">
      <c r="B6929" s="3">
        <v>46311.374999983214</v>
      </c>
      <c r="C6929" s="84">
        <v>7.339786763401615</v>
      </c>
      <c r="D6929" s="76">
        <f t="shared" si="432"/>
        <v>10</v>
      </c>
      <c r="E6929" s="76">
        <f t="shared" si="433"/>
        <v>9</v>
      </c>
      <c r="F6929" s="101">
        <f t="shared" si="434"/>
        <v>6</v>
      </c>
      <c r="G6929" s="101" t="str">
        <f t="shared" si="435"/>
        <v>On</v>
      </c>
    </row>
    <row r="6930" spans="2:7" x14ac:dyDescent="0.35">
      <c r="B6930" s="3">
        <v>46311.416666649879</v>
      </c>
      <c r="C6930" s="84">
        <v>21.234057559415316</v>
      </c>
      <c r="D6930" s="76">
        <f t="shared" si="432"/>
        <v>10</v>
      </c>
      <c r="E6930" s="76">
        <f t="shared" si="433"/>
        <v>10</v>
      </c>
      <c r="F6930" s="101">
        <f t="shared" si="434"/>
        <v>6</v>
      </c>
      <c r="G6930" s="101" t="str">
        <f t="shared" si="435"/>
        <v>On</v>
      </c>
    </row>
    <row r="6931" spans="2:7" x14ac:dyDescent="0.35">
      <c r="B6931" s="3">
        <v>46311.458333316543</v>
      </c>
      <c r="C6931" s="84">
        <v>20.382787172746781</v>
      </c>
      <c r="D6931" s="76">
        <f t="shared" si="432"/>
        <v>10</v>
      </c>
      <c r="E6931" s="76">
        <f t="shared" si="433"/>
        <v>11</v>
      </c>
      <c r="F6931" s="101">
        <f t="shared" si="434"/>
        <v>6</v>
      </c>
      <c r="G6931" s="101" t="str">
        <f t="shared" si="435"/>
        <v>On</v>
      </c>
    </row>
    <row r="6932" spans="2:7" x14ac:dyDescent="0.35">
      <c r="B6932" s="3">
        <v>46311.499999983207</v>
      </c>
      <c r="C6932" s="84">
        <v>19.456124225306894</v>
      </c>
      <c r="D6932" s="76">
        <f t="shared" si="432"/>
        <v>10</v>
      </c>
      <c r="E6932" s="76">
        <f t="shared" si="433"/>
        <v>12</v>
      </c>
      <c r="F6932" s="101">
        <f t="shared" si="434"/>
        <v>6</v>
      </c>
      <c r="G6932" s="101" t="str">
        <f t="shared" si="435"/>
        <v>On</v>
      </c>
    </row>
    <row r="6933" spans="2:7" x14ac:dyDescent="0.35">
      <c r="B6933" s="3">
        <v>46311.541666649871</v>
      </c>
      <c r="C6933" s="84">
        <v>19.151892244311956</v>
      </c>
      <c r="D6933" s="76">
        <f t="shared" si="432"/>
        <v>10</v>
      </c>
      <c r="E6933" s="76">
        <f t="shared" si="433"/>
        <v>13</v>
      </c>
      <c r="F6933" s="101">
        <f t="shared" si="434"/>
        <v>6</v>
      </c>
      <c r="G6933" s="101" t="str">
        <f t="shared" si="435"/>
        <v>On</v>
      </c>
    </row>
    <row r="6934" spans="2:7" x14ac:dyDescent="0.35">
      <c r="B6934" s="3">
        <v>46311.583333316536</v>
      </c>
      <c r="C6934" s="84">
        <v>19.733071135836358</v>
      </c>
      <c r="D6934" s="76">
        <f t="shared" si="432"/>
        <v>10</v>
      </c>
      <c r="E6934" s="76">
        <f t="shared" si="433"/>
        <v>14</v>
      </c>
      <c r="F6934" s="101">
        <f t="shared" si="434"/>
        <v>6</v>
      </c>
      <c r="G6934" s="101" t="str">
        <f t="shared" si="435"/>
        <v>On</v>
      </c>
    </row>
    <row r="6935" spans="2:7" x14ac:dyDescent="0.35">
      <c r="B6935" s="3">
        <v>46311.6249999832</v>
      </c>
      <c r="C6935" s="84">
        <v>20.522325801447611</v>
      </c>
      <c r="D6935" s="76">
        <f t="shared" si="432"/>
        <v>10</v>
      </c>
      <c r="E6935" s="76">
        <f t="shared" si="433"/>
        <v>15</v>
      </c>
      <c r="F6935" s="101">
        <f t="shared" si="434"/>
        <v>6</v>
      </c>
      <c r="G6935" s="101" t="str">
        <f t="shared" si="435"/>
        <v>On</v>
      </c>
    </row>
    <row r="6936" spans="2:7" x14ac:dyDescent="0.35">
      <c r="B6936" s="3">
        <v>46311.666666649864</v>
      </c>
      <c r="C6936" s="84">
        <v>20.485397002708829</v>
      </c>
      <c r="D6936" s="76">
        <f t="shared" si="432"/>
        <v>10</v>
      </c>
      <c r="E6936" s="76">
        <f t="shared" si="433"/>
        <v>16</v>
      </c>
      <c r="F6936" s="101">
        <f t="shared" si="434"/>
        <v>6</v>
      </c>
      <c r="G6936" s="101" t="str">
        <f t="shared" si="435"/>
        <v>On</v>
      </c>
    </row>
    <row r="6937" spans="2:7" x14ac:dyDescent="0.35">
      <c r="B6937" s="3">
        <v>46311.708333316528</v>
      </c>
      <c r="C6937" s="84">
        <v>14.112062683212516</v>
      </c>
      <c r="D6937" s="76">
        <f t="shared" si="432"/>
        <v>10</v>
      </c>
      <c r="E6937" s="76">
        <f t="shared" si="433"/>
        <v>17</v>
      </c>
      <c r="F6937" s="101">
        <f t="shared" si="434"/>
        <v>6</v>
      </c>
      <c r="G6937" s="101" t="str">
        <f t="shared" si="435"/>
        <v>On</v>
      </c>
    </row>
    <row r="6938" spans="2:7" x14ac:dyDescent="0.35">
      <c r="B6938" s="3">
        <v>46311.749999983193</v>
      </c>
      <c r="C6938" s="84">
        <v>1.7149250861224252</v>
      </c>
      <c r="D6938" s="76">
        <f t="shared" si="432"/>
        <v>10</v>
      </c>
      <c r="E6938" s="76">
        <f t="shared" si="433"/>
        <v>18</v>
      </c>
      <c r="F6938" s="101">
        <f t="shared" si="434"/>
        <v>6</v>
      </c>
      <c r="G6938" s="101" t="str">
        <f t="shared" si="435"/>
        <v>On</v>
      </c>
    </row>
    <row r="6939" spans="2:7" x14ac:dyDescent="0.35">
      <c r="B6939" s="3">
        <v>46311.791666649857</v>
      </c>
      <c r="C6939" s="84">
        <v>0</v>
      </c>
      <c r="D6939" s="76">
        <f t="shared" si="432"/>
        <v>10</v>
      </c>
      <c r="E6939" s="76">
        <f t="shared" si="433"/>
        <v>19</v>
      </c>
      <c r="F6939" s="101">
        <f t="shared" si="434"/>
        <v>6</v>
      </c>
      <c r="G6939" s="101" t="str">
        <f t="shared" si="435"/>
        <v>On</v>
      </c>
    </row>
    <row r="6940" spans="2:7" x14ac:dyDescent="0.35">
      <c r="B6940" s="3">
        <v>46311.833333316521</v>
      </c>
      <c r="C6940" s="84">
        <v>0</v>
      </c>
      <c r="D6940" s="76">
        <f t="shared" si="432"/>
        <v>10</v>
      </c>
      <c r="E6940" s="76">
        <f t="shared" si="433"/>
        <v>20</v>
      </c>
      <c r="F6940" s="101">
        <f t="shared" si="434"/>
        <v>6</v>
      </c>
      <c r="G6940" s="101" t="str">
        <f t="shared" si="435"/>
        <v>On</v>
      </c>
    </row>
    <row r="6941" spans="2:7" x14ac:dyDescent="0.35">
      <c r="B6941" s="3">
        <v>46311.874999983185</v>
      </c>
      <c r="C6941" s="84">
        <v>0</v>
      </c>
      <c r="D6941" s="76">
        <f t="shared" si="432"/>
        <v>10</v>
      </c>
      <c r="E6941" s="76">
        <f t="shared" si="433"/>
        <v>21</v>
      </c>
      <c r="F6941" s="101">
        <f t="shared" si="434"/>
        <v>6</v>
      </c>
      <c r="G6941" s="101" t="str">
        <f t="shared" si="435"/>
        <v>On</v>
      </c>
    </row>
    <row r="6942" spans="2:7" x14ac:dyDescent="0.35">
      <c r="B6942" s="3">
        <v>46311.91666664985</v>
      </c>
      <c r="C6942" s="84">
        <v>0</v>
      </c>
      <c r="D6942" s="76">
        <f t="shared" si="432"/>
        <v>10</v>
      </c>
      <c r="E6942" s="76">
        <f t="shared" si="433"/>
        <v>22</v>
      </c>
      <c r="F6942" s="101">
        <f t="shared" si="434"/>
        <v>6</v>
      </c>
      <c r="G6942" s="101" t="str">
        <f t="shared" si="435"/>
        <v>On</v>
      </c>
    </row>
    <row r="6943" spans="2:7" x14ac:dyDescent="0.35">
      <c r="B6943" s="3">
        <v>46311.958333316514</v>
      </c>
      <c r="C6943" s="84">
        <v>0</v>
      </c>
      <c r="D6943" s="76">
        <f t="shared" si="432"/>
        <v>10</v>
      </c>
      <c r="E6943" s="76">
        <f t="shared" si="433"/>
        <v>23</v>
      </c>
      <c r="F6943" s="101">
        <f t="shared" si="434"/>
        <v>6</v>
      </c>
      <c r="G6943" s="101" t="str">
        <f t="shared" si="435"/>
        <v>On</v>
      </c>
    </row>
    <row r="6944" spans="2:7" x14ac:dyDescent="0.35">
      <c r="B6944" s="3">
        <v>46311.999999983178</v>
      </c>
      <c r="C6944" s="84">
        <v>0</v>
      </c>
      <c r="D6944" s="76">
        <f t="shared" si="432"/>
        <v>10</v>
      </c>
      <c r="E6944" s="76">
        <f t="shared" si="433"/>
        <v>0</v>
      </c>
      <c r="F6944" s="101">
        <f t="shared" si="434"/>
        <v>7</v>
      </c>
      <c r="G6944" s="101" t="str">
        <f t="shared" si="435"/>
        <v>Off</v>
      </c>
    </row>
    <row r="6945" spans="2:7" x14ac:dyDescent="0.35">
      <c r="B6945" s="3">
        <v>46312.041666649842</v>
      </c>
      <c r="C6945" s="84">
        <v>0</v>
      </c>
      <c r="D6945" s="76">
        <f t="shared" si="432"/>
        <v>10</v>
      </c>
      <c r="E6945" s="76">
        <f t="shared" si="433"/>
        <v>1</v>
      </c>
      <c r="F6945" s="101">
        <f t="shared" si="434"/>
        <v>7</v>
      </c>
      <c r="G6945" s="101" t="str">
        <f t="shared" si="435"/>
        <v>Off</v>
      </c>
    </row>
    <row r="6946" spans="2:7" x14ac:dyDescent="0.35">
      <c r="B6946" s="3">
        <v>46312.083333316506</v>
      </c>
      <c r="C6946" s="84">
        <v>0</v>
      </c>
      <c r="D6946" s="76">
        <f t="shared" si="432"/>
        <v>10</v>
      </c>
      <c r="E6946" s="76">
        <f t="shared" si="433"/>
        <v>2</v>
      </c>
      <c r="F6946" s="101">
        <f t="shared" si="434"/>
        <v>7</v>
      </c>
      <c r="G6946" s="101" t="str">
        <f t="shared" si="435"/>
        <v>Off</v>
      </c>
    </row>
    <row r="6947" spans="2:7" x14ac:dyDescent="0.35">
      <c r="B6947" s="3">
        <v>46312.124999983171</v>
      </c>
      <c r="C6947" s="84">
        <v>0</v>
      </c>
      <c r="D6947" s="76">
        <f t="shared" si="432"/>
        <v>10</v>
      </c>
      <c r="E6947" s="76">
        <f t="shared" si="433"/>
        <v>3</v>
      </c>
      <c r="F6947" s="101">
        <f t="shared" si="434"/>
        <v>7</v>
      </c>
      <c r="G6947" s="101" t="str">
        <f t="shared" si="435"/>
        <v>Off</v>
      </c>
    </row>
    <row r="6948" spans="2:7" x14ac:dyDescent="0.35">
      <c r="B6948" s="3">
        <v>46312.166666649835</v>
      </c>
      <c r="C6948" s="84">
        <v>0</v>
      </c>
      <c r="D6948" s="76">
        <f t="shared" si="432"/>
        <v>10</v>
      </c>
      <c r="E6948" s="76">
        <f t="shared" si="433"/>
        <v>4</v>
      </c>
      <c r="F6948" s="101">
        <f t="shared" si="434"/>
        <v>7</v>
      </c>
      <c r="G6948" s="101" t="str">
        <f t="shared" si="435"/>
        <v>Off</v>
      </c>
    </row>
    <row r="6949" spans="2:7" x14ac:dyDescent="0.35">
      <c r="B6949" s="3">
        <v>46312.208333316499</v>
      </c>
      <c r="C6949" s="84">
        <v>0</v>
      </c>
      <c r="D6949" s="76">
        <f t="shared" si="432"/>
        <v>10</v>
      </c>
      <c r="E6949" s="76">
        <f t="shared" si="433"/>
        <v>5</v>
      </c>
      <c r="F6949" s="101">
        <f t="shared" si="434"/>
        <v>7</v>
      </c>
      <c r="G6949" s="101" t="str">
        <f t="shared" si="435"/>
        <v>Off</v>
      </c>
    </row>
    <row r="6950" spans="2:7" x14ac:dyDescent="0.35">
      <c r="B6950" s="3">
        <v>46312.249999983163</v>
      </c>
      <c r="C6950" s="84">
        <v>0</v>
      </c>
      <c r="D6950" s="76">
        <f t="shared" si="432"/>
        <v>10</v>
      </c>
      <c r="E6950" s="76">
        <f t="shared" si="433"/>
        <v>6</v>
      </c>
      <c r="F6950" s="101">
        <f t="shared" si="434"/>
        <v>7</v>
      </c>
      <c r="G6950" s="101" t="str">
        <f t="shared" si="435"/>
        <v>Off</v>
      </c>
    </row>
    <row r="6951" spans="2:7" x14ac:dyDescent="0.35">
      <c r="B6951" s="3">
        <v>46312.291666649828</v>
      </c>
      <c r="C6951" s="84">
        <v>0</v>
      </c>
      <c r="D6951" s="76">
        <f t="shared" si="432"/>
        <v>10</v>
      </c>
      <c r="E6951" s="76">
        <f t="shared" si="433"/>
        <v>7</v>
      </c>
      <c r="F6951" s="101">
        <f t="shared" si="434"/>
        <v>7</v>
      </c>
      <c r="G6951" s="101" t="str">
        <f t="shared" si="435"/>
        <v>Off</v>
      </c>
    </row>
    <row r="6952" spans="2:7" x14ac:dyDescent="0.35">
      <c r="B6952" s="3">
        <v>46312.333333316492</v>
      </c>
      <c r="C6952" s="84">
        <v>3.6552211196954265</v>
      </c>
      <c r="D6952" s="76">
        <f t="shared" si="432"/>
        <v>10</v>
      </c>
      <c r="E6952" s="76">
        <f t="shared" si="433"/>
        <v>8</v>
      </c>
      <c r="F6952" s="101">
        <f t="shared" si="434"/>
        <v>7</v>
      </c>
      <c r="G6952" s="101" t="str">
        <f t="shared" si="435"/>
        <v>Off</v>
      </c>
    </row>
    <row r="6953" spans="2:7" x14ac:dyDescent="0.35">
      <c r="B6953" s="3">
        <v>46312.374999983156</v>
      </c>
      <c r="C6953" s="84">
        <v>17.930066550458793</v>
      </c>
      <c r="D6953" s="76">
        <f t="shared" si="432"/>
        <v>10</v>
      </c>
      <c r="E6953" s="76">
        <f t="shared" si="433"/>
        <v>9</v>
      </c>
      <c r="F6953" s="101">
        <f t="shared" si="434"/>
        <v>7</v>
      </c>
      <c r="G6953" s="101" t="str">
        <f t="shared" si="435"/>
        <v>Off</v>
      </c>
    </row>
    <row r="6954" spans="2:7" x14ac:dyDescent="0.35">
      <c r="B6954" s="3">
        <v>46312.41666664982</v>
      </c>
      <c r="C6954" s="84">
        <v>20.178184949259972</v>
      </c>
      <c r="D6954" s="76">
        <f t="shared" si="432"/>
        <v>10</v>
      </c>
      <c r="E6954" s="76">
        <f t="shared" si="433"/>
        <v>10</v>
      </c>
      <c r="F6954" s="101">
        <f t="shared" si="434"/>
        <v>7</v>
      </c>
      <c r="G6954" s="101" t="str">
        <f t="shared" si="435"/>
        <v>Off</v>
      </c>
    </row>
    <row r="6955" spans="2:7" x14ac:dyDescent="0.35">
      <c r="B6955" s="3">
        <v>46312.458333316485</v>
      </c>
      <c r="C6955" s="84">
        <v>20.022013187974771</v>
      </c>
      <c r="D6955" s="76">
        <f t="shared" si="432"/>
        <v>10</v>
      </c>
      <c r="E6955" s="76">
        <f t="shared" si="433"/>
        <v>11</v>
      </c>
      <c r="F6955" s="101">
        <f t="shared" si="434"/>
        <v>7</v>
      </c>
      <c r="G6955" s="101" t="str">
        <f t="shared" si="435"/>
        <v>Off</v>
      </c>
    </row>
    <row r="6956" spans="2:7" x14ac:dyDescent="0.35">
      <c r="B6956" s="3">
        <v>46312.499999983149</v>
      </c>
      <c r="C6956" s="84">
        <v>19.18633955128313</v>
      </c>
      <c r="D6956" s="76">
        <f t="shared" si="432"/>
        <v>10</v>
      </c>
      <c r="E6956" s="76">
        <f t="shared" si="433"/>
        <v>12</v>
      </c>
      <c r="F6956" s="101">
        <f t="shared" si="434"/>
        <v>7</v>
      </c>
      <c r="G6956" s="101" t="str">
        <f t="shared" si="435"/>
        <v>Off</v>
      </c>
    </row>
    <row r="6957" spans="2:7" x14ac:dyDescent="0.35">
      <c r="B6957" s="3">
        <v>46312.541666649813</v>
      </c>
      <c r="C6957" s="84">
        <v>18.869343602345833</v>
      </c>
      <c r="D6957" s="76">
        <f t="shared" si="432"/>
        <v>10</v>
      </c>
      <c r="E6957" s="76">
        <f t="shared" si="433"/>
        <v>13</v>
      </c>
      <c r="F6957" s="101">
        <f t="shared" si="434"/>
        <v>7</v>
      </c>
      <c r="G6957" s="101" t="str">
        <f t="shared" si="435"/>
        <v>Off</v>
      </c>
    </row>
    <row r="6958" spans="2:7" x14ac:dyDescent="0.35">
      <c r="B6958" s="3">
        <v>46312.583333316477</v>
      </c>
      <c r="C6958" s="84">
        <v>19.228586301723389</v>
      </c>
      <c r="D6958" s="76">
        <f t="shared" si="432"/>
        <v>10</v>
      </c>
      <c r="E6958" s="76">
        <f t="shared" si="433"/>
        <v>14</v>
      </c>
      <c r="F6958" s="101">
        <f t="shared" si="434"/>
        <v>7</v>
      </c>
      <c r="G6958" s="101" t="str">
        <f t="shared" si="435"/>
        <v>Off</v>
      </c>
    </row>
    <row r="6959" spans="2:7" x14ac:dyDescent="0.35">
      <c r="B6959" s="3">
        <v>46312.624999983142</v>
      </c>
      <c r="C6959" s="84">
        <v>19.734749144701283</v>
      </c>
      <c r="D6959" s="76">
        <f t="shared" si="432"/>
        <v>10</v>
      </c>
      <c r="E6959" s="76">
        <f t="shared" si="433"/>
        <v>15</v>
      </c>
      <c r="F6959" s="101">
        <f t="shared" si="434"/>
        <v>7</v>
      </c>
      <c r="G6959" s="101" t="str">
        <f t="shared" si="435"/>
        <v>Off</v>
      </c>
    </row>
    <row r="6960" spans="2:7" x14ac:dyDescent="0.35">
      <c r="B6960" s="3">
        <v>46312.666666649806</v>
      </c>
      <c r="C6960" s="84">
        <v>18.953259934698821</v>
      </c>
      <c r="D6960" s="76">
        <f t="shared" si="432"/>
        <v>10</v>
      </c>
      <c r="E6960" s="76">
        <f t="shared" si="433"/>
        <v>16</v>
      </c>
      <c r="F6960" s="101">
        <f t="shared" si="434"/>
        <v>7</v>
      </c>
      <c r="G6960" s="101" t="str">
        <f t="shared" si="435"/>
        <v>Off</v>
      </c>
    </row>
    <row r="6961" spans="2:7" x14ac:dyDescent="0.35">
      <c r="B6961" s="3">
        <v>46312.70833331647</v>
      </c>
      <c r="C6961" s="84">
        <v>12.084155252478769</v>
      </c>
      <c r="D6961" s="76">
        <f t="shared" si="432"/>
        <v>10</v>
      </c>
      <c r="E6961" s="76">
        <f t="shared" si="433"/>
        <v>17</v>
      </c>
      <c r="F6961" s="101">
        <f t="shared" si="434"/>
        <v>7</v>
      </c>
      <c r="G6961" s="101" t="str">
        <f t="shared" si="435"/>
        <v>Off</v>
      </c>
    </row>
    <row r="6962" spans="2:7" x14ac:dyDescent="0.35">
      <c r="B6962" s="3">
        <v>46312.749999983134</v>
      </c>
      <c r="C6962" s="84">
        <v>1.239215451739659</v>
      </c>
      <c r="D6962" s="76">
        <f t="shared" si="432"/>
        <v>10</v>
      </c>
      <c r="E6962" s="76">
        <f t="shared" si="433"/>
        <v>18</v>
      </c>
      <c r="F6962" s="101">
        <f t="shared" si="434"/>
        <v>7</v>
      </c>
      <c r="G6962" s="101" t="str">
        <f t="shared" si="435"/>
        <v>Off</v>
      </c>
    </row>
    <row r="6963" spans="2:7" x14ac:dyDescent="0.35">
      <c r="B6963" s="3">
        <v>46312.791666649799</v>
      </c>
      <c r="C6963" s="84">
        <v>0</v>
      </c>
      <c r="D6963" s="76">
        <f t="shared" si="432"/>
        <v>10</v>
      </c>
      <c r="E6963" s="76">
        <f t="shared" si="433"/>
        <v>19</v>
      </c>
      <c r="F6963" s="101">
        <f t="shared" si="434"/>
        <v>7</v>
      </c>
      <c r="G6963" s="101" t="str">
        <f t="shared" si="435"/>
        <v>Off</v>
      </c>
    </row>
    <row r="6964" spans="2:7" x14ac:dyDescent="0.35">
      <c r="B6964" s="3">
        <v>46312.833333316463</v>
      </c>
      <c r="C6964" s="84">
        <v>0</v>
      </c>
      <c r="D6964" s="76">
        <f t="shared" si="432"/>
        <v>10</v>
      </c>
      <c r="E6964" s="76">
        <f t="shared" si="433"/>
        <v>20</v>
      </c>
      <c r="F6964" s="101">
        <f t="shared" si="434"/>
        <v>7</v>
      </c>
      <c r="G6964" s="101" t="str">
        <f t="shared" si="435"/>
        <v>Off</v>
      </c>
    </row>
    <row r="6965" spans="2:7" x14ac:dyDescent="0.35">
      <c r="B6965" s="3">
        <v>46312.874999983127</v>
      </c>
      <c r="C6965" s="84">
        <v>0</v>
      </c>
      <c r="D6965" s="76">
        <f t="shared" si="432"/>
        <v>10</v>
      </c>
      <c r="E6965" s="76">
        <f t="shared" si="433"/>
        <v>21</v>
      </c>
      <c r="F6965" s="101">
        <f t="shared" si="434"/>
        <v>7</v>
      </c>
      <c r="G6965" s="101" t="str">
        <f t="shared" si="435"/>
        <v>Off</v>
      </c>
    </row>
    <row r="6966" spans="2:7" x14ac:dyDescent="0.35">
      <c r="B6966" s="3">
        <v>46312.916666649791</v>
      </c>
      <c r="C6966" s="84">
        <v>0</v>
      </c>
      <c r="D6966" s="76">
        <f t="shared" si="432"/>
        <v>10</v>
      </c>
      <c r="E6966" s="76">
        <f t="shared" si="433"/>
        <v>22</v>
      </c>
      <c r="F6966" s="101">
        <f t="shared" si="434"/>
        <v>7</v>
      </c>
      <c r="G6966" s="101" t="str">
        <f t="shared" si="435"/>
        <v>Off</v>
      </c>
    </row>
    <row r="6967" spans="2:7" x14ac:dyDescent="0.35">
      <c r="B6967" s="3">
        <v>46312.958333316456</v>
      </c>
      <c r="C6967" s="84">
        <v>0</v>
      </c>
      <c r="D6967" s="76">
        <f t="shared" si="432"/>
        <v>10</v>
      </c>
      <c r="E6967" s="76">
        <f t="shared" si="433"/>
        <v>23</v>
      </c>
      <c r="F6967" s="101">
        <f t="shared" si="434"/>
        <v>7</v>
      </c>
      <c r="G6967" s="101" t="str">
        <f t="shared" si="435"/>
        <v>Off</v>
      </c>
    </row>
    <row r="6968" spans="2:7" x14ac:dyDescent="0.35">
      <c r="B6968" s="3">
        <v>46312.99999998312</v>
      </c>
      <c r="C6968" s="84">
        <v>0</v>
      </c>
      <c r="D6968" s="76">
        <f t="shared" si="432"/>
        <v>10</v>
      </c>
      <c r="E6968" s="76">
        <f t="shared" si="433"/>
        <v>0</v>
      </c>
      <c r="F6968" s="101">
        <f t="shared" si="434"/>
        <v>1</v>
      </c>
      <c r="G6968" s="101" t="str">
        <f t="shared" si="435"/>
        <v>Off</v>
      </c>
    </row>
    <row r="6969" spans="2:7" x14ac:dyDescent="0.35">
      <c r="B6969" s="3">
        <v>46313.041666649784</v>
      </c>
      <c r="C6969" s="84">
        <v>0</v>
      </c>
      <c r="D6969" s="76">
        <f t="shared" si="432"/>
        <v>10</v>
      </c>
      <c r="E6969" s="76">
        <f t="shared" si="433"/>
        <v>1</v>
      </c>
      <c r="F6969" s="101">
        <f t="shared" si="434"/>
        <v>1</v>
      </c>
      <c r="G6969" s="101" t="str">
        <f t="shared" si="435"/>
        <v>Off</v>
      </c>
    </row>
    <row r="6970" spans="2:7" x14ac:dyDescent="0.35">
      <c r="B6970" s="3">
        <v>46313.083333316448</v>
      </c>
      <c r="C6970" s="84">
        <v>0</v>
      </c>
      <c r="D6970" s="76">
        <f t="shared" si="432"/>
        <v>10</v>
      </c>
      <c r="E6970" s="76">
        <f t="shared" si="433"/>
        <v>2</v>
      </c>
      <c r="F6970" s="101">
        <f t="shared" si="434"/>
        <v>1</v>
      </c>
      <c r="G6970" s="101" t="str">
        <f t="shared" si="435"/>
        <v>Off</v>
      </c>
    </row>
    <row r="6971" spans="2:7" x14ac:dyDescent="0.35">
      <c r="B6971" s="3">
        <v>46313.124999983113</v>
      </c>
      <c r="C6971" s="84">
        <v>0</v>
      </c>
      <c r="D6971" s="76">
        <f t="shared" si="432"/>
        <v>10</v>
      </c>
      <c r="E6971" s="76">
        <f t="shared" si="433"/>
        <v>3</v>
      </c>
      <c r="F6971" s="101">
        <f t="shared" si="434"/>
        <v>1</v>
      </c>
      <c r="G6971" s="101" t="str">
        <f t="shared" si="435"/>
        <v>Off</v>
      </c>
    </row>
    <row r="6972" spans="2:7" x14ac:dyDescent="0.35">
      <c r="B6972" s="3">
        <v>46313.166666649777</v>
      </c>
      <c r="C6972" s="84">
        <v>0</v>
      </c>
      <c r="D6972" s="76">
        <f t="shared" si="432"/>
        <v>10</v>
      </c>
      <c r="E6972" s="76">
        <f t="shared" si="433"/>
        <v>4</v>
      </c>
      <c r="F6972" s="101">
        <f t="shared" si="434"/>
        <v>1</v>
      </c>
      <c r="G6972" s="101" t="str">
        <f t="shared" si="435"/>
        <v>Off</v>
      </c>
    </row>
    <row r="6973" spans="2:7" x14ac:dyDescent="0.35">
      <c r="B6973" s="3">
        <v>46313.208333316441</v>
      </c>
      <c r="C6973" s="84">
        <v>0</v>
      </c>
      <c r="D6973" s="76">
        <f t="shared" si="432"/>
        <v>10</v>
      </c>
      <c r="E6973" s="76">
        <f t="shared" si="433"/>
        <v>5</v>
      </c>
      <c r="F6973" s="101">
        <f t="shared" si="434"/>
        <v>1</v>
      </c>
      <c r="G6973" s="101" t="str">
        <f t="shared" si="435"/>
        <v>Off</v>
      </c>
    </row>
    <row r="6974" spans="2:7" x14ac:dyDescent="0.35">
      <c r="B6974" s="3">
        <v>46313.249999983105</v>
      </c>
      <c r="C6974" s="84">
        <v>0</v>
      </c>
      <c r="D6974" s="76">
        <f t="shared" si="432"/>
        <v>10</v>
      </c>
      <c r="E6974" s="76">
        <f t="shared" si="433"/>
        <v>6</v>
      </c>
      <c r="F6974" s="101">
        <f t="shared" si="434"/>
        <v>1</v>
      </c>
      <c r="G6974" s="101" t="str">
        <f t="shared" si="435"/>
        <v>Off</v>
      </c>
    </row>
    <row r="6975" spans="2:7" x14ac:dyDescent="0.35">
      <c r="B6975" s="3">
        <v>46313.291666649769</v>
      </c>
      <c r="C6975" s="84">
        <v>0</v>
      </c>
      <c r="D6975" s="76">
        <f t="shared" si="432"/>
        <v>10</v>
      </c>
      <c r="E6975" s="76">
        <f t="shared" si="433"/>
        <v>7</v>
      </c>
      <c r="F6975" s="101">
        <f t="shared" si="434"/>
        <v>1</v>
      </c>
      <c r="G6975" s="101" t="str">
        <f t="shared" si="435"/>
        <v>Off</v>
      </c>
    </row>
    <row r="6976" spans="2:7" x14ac:dyDescent="0.35">
      <c r="B6976" s="3">
        <v>46313.333333316434</v>
      </c>
      <c r="C6976" s="84">
        <v>1.3280843997313843</v>
      </c>
      <c r="D6976" s="76">
        <f t="shared" si="432"/>
        <v>10</v>
      </c>
      <c r="E6976" s="76">
        <f t="shared" si="433"/>
        <v>8</v>
      </c>
      <c r="F6976" s="101">
        <f t="shared" si="434"/>
        <v>1</v>
      </c>
      <c r="G6976" s="101" t="str">
        <f t="shared" si="435"/>
        <v>Off</v>
      </c>
    </row>
    <row r="6977" spans="2:7" x14ac:dyDescent="0.35">
      <c r="B6977" s="3">
        <v>46313.374999983098</v>
      </c>
      <c r="C6977" s="84">
        <v>9.63831790457332</v>
      </c>
      <c r="D6977" s="76">
        <f t="shared" si="432"/>
        <v>10</v>
      </c>
      <c r="E6977" s="76">
        <f t="shared" si="433"/>
        <v>9</v>
      </c>
      <c r="F6977" s="101">
        <f t="shared" si="434"/>
        <v>1</v>
      </c>
      <c r="G6977" s="101" t="str">
        <f t="shared" si="435"/>
        <v>Off</v>
      </c>
    </row>
    <row r="6978" spans="2:7" x14ac:dyDescent="0.35">
      <c r="B6978" s="3">
        <v>46313.416666649762</v>
      </c>
      <c r="C6978" s="84">
        <v>16.189425342117548</v>
      </c>
      <c r="D6978" s="76">
        <f t="shared" si="432"/>
        <v>10</v>
      </c>
      <c r="E6978" s="76">
        <f t="shared" si="433"/>
        <v>10</v>
      </c>
      <c r="F6978" s="101">
        <f t="shared" si="434"/>
        <v>1</v>
      </c>
      <c r="G6978" s="101" t="str">
        <f t="shared" si="435"/>
        <v>Off</v>
      </c>
    </row>
    <row r="6979" spans="2:7" x14ac:dyDescent="0.35">
      <c r="B6979" s="3">
        <v>46313.458333316426</v>
      </c>
      <c r="C6979" s="84">
        <v>14.388843250931785</v>
      </c>
      <c r="D6979" s="76">
        <f t="shared" si="432"/>
        <v>10</v>
      </c>
      <c r="E6979" s="76">
        <f t="shared" si="433"/>
        <v>11</v>
      </c>
      <c r="F6979" s="101">
        <f t="shared" si="434"/>
        <v>1</v>
      </c>
      <c r="G6979" s="101" t="str">
        <f t="shared" si="435"/>
        <v>Off</v>
      </c>
    </row>
    <row r="6980" spans="2:7" x14ac:dyDescent="0.35">
      <c r="B6980" s="3">
        <v>46313.499999983091</v>
      </c>
      <c r="C6980" s="84">
        <v>11.289816651324074</v>
      </c>
      <c r="D6980" s="76">
        <f t="shared" si="432"/>
        <v>10</v>
      </c>
      <c r="E6980" s="76">
        <f t="shared" si="433"/>
        <v>12</v>
      </c>
      <c r="F6980" s="101">
        <f t="shared" si="434"/>
        <v>1</v>
      </c>
      <c r="G6980" s="101" t="str">
        <f t="shared" si="435"/>
        <v>Off</v>
      </c>
    </row>
    <row r="6981" spans="2:7" x14ac:dyDescent="0.35">
      <c r="B6981" s="3">
        <v>46313.541666649755</v>
      </c>
      <c r="C6981" s="84">
        <v>16.663625960568307</v>
      </c>
      <c r="D6981" s="76">
        <f t="shared" si="432"/>
        <v>10</v>
      </c>
      <c r="E6981" s="76">
        <f t="shared" si="433"/>
        <v>13</v>
      </c>
      <c r="F6981" s="101">
        <f t="shared" si="434"/>
        <v>1</v>
      </c>
      <c r="G6981" s="101" t="str">
        <f t="shared" si="435"/>
        <v>Off</v>
      </c>
    </row>
    <row r="6982" spans="2:7" x14ac:dyDescent="0.35">
      <c r="B6982" s="3">
        <v>46313.583333316419</v>
      </c>
      <c r="C6982" s="84">
        <v>15.714513449916319</v>
      </c>
      <c r="D6982" s="76">
        <f t="shared" si="432"/>
        <v>10</v>
      </c>
      <c r="E6982" s="76">
        <f t="shared" si="433"/>
        <v>14</v>
      </c>
      <c r="F6982" s="101">
        <f t="shared" si="434"/>
        <v>1</v>
      </c>
      <c r="G6982" s="101" t="str">
        <f t="shared" si="435"/>
        <v>Off</v>
      </c>
    </row>
    <row r="6983" spans="2:7" x14ac:dyDescent="0.35">
      <c r="B6983" s="3">
        <v>46313.624999983083</v>
      </c>
      <c r="C6983" s="84">
        <v>7.8795624343334971</v>
      </c>
      <c r="D6983" s="76">
        <f t="shared" si="432"/>
        <v>10</v>
      </c>
      <c r="E6983" s="76">
        <f t="shared" si="433"/>
        <v>15</v>
      </c>
      <c r="F6983" s="101">
        <f t="shared" si="434"/>
        <v>1</v>
      </c>
      <c r="G6983" s="101" t="str">
        <f t="shared" si="435"/>
        <v>Off</v>
      </c>
    </row>
    <row r="6984" spans="2:7" x14ac:dyDescent="0.35">
      <c r="B6984" s="3">
        <v>46313.666666649748</v>
      </c>
      <c r="C6984" s="84">
        <v>18.633012577374139</v>
      </c>
      <c r="D6984" s="76">
        <f t="shared" si="432"/>
        <v>10</v>
      </c>
      <c r="E6984" s="76">
        <f t="shared" si="433"/>
        <v>16</v>
      </c>
      <c r="F6984" s="101">
        <f t="shared" si="434"/>
        <v>1</v>
      </c>
      <c r="G6984" s="101" t="str">
        <f t="shared" si="435"/>
        <v>Off</v>
      </c>
    </row>
    <row r="6985" spans="2:7" x14ac:dyDescent="0.35">
      <c r="B6985" s="3">
        <v>46313.708333316412</v>
      </c>
      <c r="C6985" s="84">
        <v>3.7964057057494727</v>
      </c>
      <c r="D6985" s="76">
        <f t="shared" ref="D6985:D7048" si="436">MONTH(B6985)</f>
        <v>10</v>
      </c>
      <c r="E6985" s="76">
        <f t="shared" si="433"/>
        <v>17</v>
      </c>
      <c r="F6985" s="101">
        <f t="shared" si="434"/>
        <v>1</v>
      </c>
      <c r="G6985" s="101" t="str">
        <f t="shared" si="435"/>
        <v>Off</v>
      </c>
    </row>
    <row r="6986" spans="2:7" x14ac:dyDescent="0.35">
      <c r="B6986" s="3">
        <v>46313.749999983076</v>
      </c>
      <c r="C6986" s="84">
        <v>4.7097590027359866E-2</v>
      </c>
      <c r="D6986" s="76">
        <f t="shared" si="436"/>
        <v>10</v>
      </c>
      <c r="E6986" s="76">
        <f t="shared" ref="E6986:E7049" si="437">HOUR(B6986)</f>
        <v>18</v>
      </c>
      <c r="F6986" s="101">
        <f t="shared" ref="F6986:F7049" si="438">WEEKDAY(B6986,1)</f>
        <v>1</v>
      </c>
      <c r="G6986" s="101" t="str">
        <f t="shared" ref="G6986:G7049" si="439">IF(OR(F6986=$F$6,F6986=$F$7),"Off",IF(E6986&lt;8,"Off","On"))</f>
        <v>Off</v>
      </c>
    </row>
    <row r="6987" spans="2:7" x14ac:dyDescent="0.35">
      <c r="B6987" s="3">
        <v>46313.79166664974</v>
      </c>
      <c r="C6987" s="84">
        <v>0</v>
      </c>
      <c r="D6987" s="76">
        <f t="shared" si="436"/>
        <v>10</v>
      </c>
      <c r="E6987" s="76">
        <f t="shared" si="437"/>
        <v>19</v>
      </c>
      <c r="F6987" s="101">
        <f t="shared" si="438"/>
        <v>1</v>
      </c>
      <c r="G6987" s="101" t="str">
        <f t="shared" si="439"/>
        <v>Off</v>
      </c>
    </row>
    <row r="6988" spans="2:7" x14ac:dyDescent="0.35">
      <c r="B6988" s="3">
        <v>46313.833333316405</v>
      </c>
      <c r="C6988" s="84">
        <v>0</v>
      </c>
      <c r="D6988" s="76">
        <f t="shared" si="436"/>
        <v>10</v>
      </c>
      <c r="E6988" s="76">
        <f t="shared" si="437"/>
        <v>20</v>
      </c>
      <c r="F6988" s="101">
        <f t="shared" si="438"/>
        <v>1</v>
      </c>
      <c r="G6988" s="101" t="str">
        <f t="shared" si="439"/>
        <v>Off</v>
      </c>
    </row>
    <row r="6989" spans="2:7" x14ac:dyDescent="0.35">
      <c r="B6989" s="3">
        <v>46313.874999983069</v>
      </c>
      <c r="C6989" s="84">
        <v>0</v>
      </c>
      <c r="D6989" s="76">
        <f t="shared" si="436"/>
        <v>10</v>
      </c>
      <c r="E6989" s="76">
        <f t="shared" si="437"/>
        <v>21</v>
      </c>
      <c r="F6989" s="101">
        <f t="shared" si="438"/>
        <v>1</v>
      </c>
      <c r="G6989" s="101" t="str">
        <f t="shared" si="439"/>
        <v>Off</v>
      </c>
    </row>
    <row r="6990" spans="2:7" x14ac:dyDescent="0.35">
      <c r="B6990" s="3">
        <v>46313.916666649733</v>
      </c>
      <c r="C6990" s="84">
        <v>0</v>
      </c>
      <c r="D6990" s="76">
        <f t="shared" si="436"/>
        <v>10</v>
      </c>
      <c r="E6990" s="76">
        <f t="shared" si="437"/>
        <v>22</v>
      </c>
      <c r="F6990" s="101">
        <f t="shared" si="438"/>
        <v>1</v>
      </c>
      <c r="G6990" s="101" t="str">
        <f t="shared" si="439"/>
        <v>Off</v>
      </c>
    </row>
    <row r="6991" spans="2:7" x14ac:dyDescent="0.35">
      <c r="B6991" s="3">
        <v>46313.958333316397</v>
      </c>
      <c r="C6991" s="84">
        <v>0</v>
      </c>
      <c r="D6991" s="76">
        <f t="shared" si="436"/>
        <v>10</v>
      </c>
      <c r="E6991" s="76">
        <f t="shared" si="437"/>
        <v>23</v>
      </c>
      <c r="F6991" s="101">
        <f t="shared" si="438"/>
        <v>1</v>
      </c>
      <c r="G6991" s="101" t="str">
        <f t="shared" si="439"/>
        <v>Off</v>
      </c>
    </row>
    <row r="6992" spans="2:7" x14ac:dyDescent="0.35">
      <c r="B6992" s="3">
        <v>46313.999999983062</v>
      </c>
      <c r="C6992" s="84">
        <v>0</v>
      </c>
      <c r="D6992" s="76">
        <f t="shared" si="436"/>
        <v>10</v>
      </c>
      <c r="E6992" s="76">
        <f t="shared" si="437"/>
        <v>0</v>
      </c>
      <c r="F6992" s="101">
        <f t="shared" si="438"/>
        <v>2</v>
      </c>
      <c r="G6992" s="101" t="str">
        <f t="shared" si="439"/>
        <v>Off</v>
      </c>
    </row>
    <row r="6993" spans="2:7" x14ac:dyDescent="0.35">
      <c r="B6993" s="3">
        <v>46314.041666649726</v>
      </c>
      <c r="C6993" s="84">
        <v>0</v>
      </c>
      <c r="D6993" s="76">
        <f t="shared" si="436"/>
        <v>10</v>
      </c>
      <c r="E6993" s="76">
        <f t="shared" si="437"/>
        <v>1</v>
      </c>
      <c r="F6993" s="101">
        <f t="shared" si="438"/>
        <v>2</v>
      </c>
      <c r="G6993" s="101" t="str">
        <f t="shared" si="439"/>
        <v>Off</v>
      </c>
    </row>
    <row r="6994" spans="2:7" x14ac:dyDescent="0.35">
      <c r="B6994" s="3">
        <v>46314.08333331639</v>
      </c>
      <c r="C6994" s="84">
        <v>0</v>
      </c>
      <c r="D6994" s="76">
        <f t="shared" si="436"/>
        <v>10</v>
      </c>
      <c r="E6994" s="76">
        <f t="shared" si="437"/>
        <v>2</v>
      </c>
      <c r="F6994" s="101">
        <f t="shared" si="438"/>
        <v>2</v>
      </c>
      <c r="G6994" s="101" t="str">
        <f t="shared" si="439"/>
        <v>Off</v>
      </c>
    </row>
    <row r="6995" spans="2:7" x14ac:dyDescent="0.35">
      <c r="B6995" s="3">
        <v>46314.124999983054</v>
      </c>
      <c r="C6995" s="84">
        <v>0</v>
      </c>
      <c r="D6995" s="76">
        <f t="shared" si="436"/>
        <v>10</v>
      </c>
      <c r="E6995" s="76">
        <f t="shared" si="437"/>
        <v>3</v>
      </c>
      <c r="F6995" s="101">
        <f t="shared" si="438"/>
        <v>2</v>
      </c>
      <c r="G6995" s="101" t="str">
        <f t="shared" si="439"/>
        <v>Off</v>
      </c>
    </row>
    <row r="6996" spans="2:7" x14ac:dyDescent="0.35">
      <c r="B6996" s="3">
        <v>46314.166666649719</v>
      </c>
      <c r="C6996" s="84">
        <v>0</v>
      </c>
      <c r="D6996" s="76">
        <f t="shared" si="436"/>
        <v>10</v>
      </c>
      <c r="E6996" s="76">
        <f t="shared" si="437"/>
        <v>4</v>
      </c>
      <c r="F6996" s="101">
        <f t="shared" si="438"/>
        <v>2</v>
      </c>
      <c r="G6996" s="101" t="str">
        <f t="shared" si="439"/>
        <v>Off</v>
      </c>
    </row>
    <row r="6997" spans="2:7" x14ac:dyDescent="0.35">
      <c r="B6997" s="3">
        <v>46314.208333316383</v>
      </c>
      <c r="C6997" s="84">
        <v>0</v>
      </c>
      <c r="D6997" s="76">
        <f t="shared" si="436"/>
        <v>10</v>
      </c>
      <c r="E6997" s="76">
        <f t="shared" si="437"/>
        <v>5</v>
      </c>
      <c r="F6997" s="101">
        <f t="shared" si="438"/>
        <v>2</v>
      </c>
      <c r="G6997" s="101" t="str">
        <f t="shared" si="439"/>
        <v>Off</v>
      </c>
    </row>
    <row r="6998" spans="2:7" x14ac:dyDescent="0.35">
      <c r="B6998" s="3">
        <v>46314.249999983047</v>
      </c>
      <c r="C6998" s="84">
        <v>0</v>
      </c>
      <c r="D6998" s="76">
        <f t="shared" si="436"/>
        <v>10</v>
      </c>
      <c r="E6998" s="76">
        <f t="shared" si="437"/>
        <v>6</v>
      </c>
      <c r="F6998" s="101">
        <f t="shared" si="438"/>
        <v>2</v>
      </c>
      <c r="G6998" s="101" t="str">
        <f t="shared" si="439"/>
        <v>Off</v>
      </c>
    </row>
    <row r="6999" spans="2:7" x14ac:dyDescent="0.35">
      <c r="B6999" s="3">
        <v>46314.291666649711</v>
      </c>
      <c r="C6999" s="84">
        <v>0</v>
      </c>
      <c r="D6999" s="76">
        <f t="shared" si="436"/>
        <v>10</v>
      </c>
      <c r="E6999" s="76">
        <f t="shared" si="437"/>
        <v>7</v>
      </c>
      <c r="F6999" s="101">
        <f t="shared" si="438"/>
        <v>2</v>
      </c>
      <c r="G6999" s="101" t="str">
        <f t="shared" si="439"/>
        <v>Off</v>
      </c>
    </row>
    <row r="7000" spans="2:7" x14ac:dyDescent="0.35">
      <c r="B7000" s="3">
        <v>46314.333333316376</v>
      </c>
      <c r="C7000" s="84">
        <v>0</v>
      </c>
      <c r="D7000" s="76">
        <f t="shared" si="436"/>
        <v>10</v>
      </c>
      <c r="E7000" s="76">
        <f t="shared" si="437"/>
        <v>8</v>
      </c>
      <c r="F7000" s="101">
        <f t="shared" si="438"/>
        <v>2</v>
      </c>
      <c r="G7000" s="101" t="str">
        <f t="shared" si="439"/>
        <v>On</v>
      </c>
    </row>
    <row r="7001" spans="2:7" x14ac:dyDescent="0.35">
      <c r="B7001" s="3">
        <v>46314.37499998304</v>
      </c>
      <c r="C7001" s="84">
        <v>0.60273401723779296</v>
      </c>
      <c r="D7001" s="76">
        <f t="shared" si="436"/>
        <v>10</v>
      </c>
      <c r="E7001" s="76">
        <f t="shared" si="437"/>
        <v>9</v>
      </c>
      <c r="F7001" s="101">
        <f t="shared" si="438"/>
        <v>2</v>
      </c>
      <c r="G7001" s="101" t="str">
        <f t="shared" si="439"/>
        <v>On</v>
      </c>
    </row>
    <row r="7002" spans="2:7" x14ac:dyDescent="0.35">
      <c r="B7002" s="3">
        <v>46314.416666649704</v>
      </c>
      <c r="C7002" s="84">
        <v>0.29453586954977612</v>
      </c>
      <c r="D7002" s="76">
        <f t="shared" si="436"/>
        <v>10</v>
      </c>
      <c r="E7002" s="76">
        <f t="shared" si="437"/>
        <v>10</v>
      </c>
      <c r="F7002" s="101">
        <f t="shared" si="438"/>
        <v>2</v>
      </c>
      <c r="G7002" s="101" t="str">
        <f t="shared" si="439"/>
        <v>On</v>
      </c>
    </row>
    <row r="7003" spans="2:7" x14ac:dyDescent="0.35">
      <c r="B7003" s="3">
        <v>46314.458333316368</v>
      </c>
      <c r="C7003" s="84">
        <v>4.1583775416322402</v>
      </c>
      <c r="D7003" s="76">
        <f t="shared" si="436"/>
        <v>10</v>
      </c>
      <c r="E7003" s="76">
        <f t="shared" si="437"/>
        <v>11</v>
      </c>
      <c r="F7003" s="101">
        <f t="shared" si="438"/>
        <v>2</v>
      </c>
      <c r="G7003" s="101" t="str">
        <f t="shared" si="439"/>
        <v>On</v>
      </c>
    </row>
    <row r="7004" spans="2:7" x14ac:dyDescent="0.35">
      <c r="B7004" s="3">
        <v>46314.499999983032</v>
      </c>
      <c r="C7004" s="84">
        <v>3.7715806411416324</v>
      </c>
      <c r="D7004" s="76">
        <f t="shared" si="436"/>
        <v>10</v>
      </c>
      <c r="E7004" s="76">
        <f t="shared" si="437"/>
        <v>12</v>
      </c>
      <c r="F7004" s="101">
        <f t="shared" si="438"/>
        <v>2</v>
      </c>
      <c r="G7004" s="101" t="str">
        <f t="shared" si="439"/>
        <v>On</v>
      </c>
    </row>
    <row r="7005" spans="2:7" x14ac:dyDescent="0.35">
      <c r="B7005" s="3">
        <v>46314.541666649697</v>
      </c>
      <c r="C7005" s="84">
        <v>1.0867811223366566</v>
      </c>
      <c r="D7005" s="76">
        <f t="shared" si="436"/>
        <v>10</v>
      </c>
      <c r="E7005" s="76">
        <f t="shared" si="437"/>
        <v>13</v>
      </c>
      <c r="F7005" s="101">
        <f t="shared" si="438"/>
        <v>2</v>
      </c>
      <c r="G7005" s="101" t="str">
        <f t="shared" si="439"/>
        <v>On</v>
      </c>
    </row>
    <row r="7006" spans="2:7" x14ac:dyDescent="0.35">
      <c r="B7006" s="3">
        <v>46314.583333316361</v>
      </c>
      <c r="C7006" s="84">
        <v>1.1859429929002319</v>
      </c>
      <c r="D7006" s="76">
        <f t="shared" si="436"/>
        <v>10</v>
      </c>
      <c r="E7006" s="76">
        <f t="shared" si="437"/>
        <v>14</v>
      </c>
      <c r="F7006" s="101">
        <f t="shared" si="438"/>
        <v>2</v>
      </c>
      <c r="G7006" s="101" t="str">
        <f t="shared" si="439"/>
        <v>On</v>
      </c>
    </row>
    <row r="7007" spans="2:7" x14ac:dyDescent="0.35">
      <c r="B7007" s="3">
        <v>46314.624999983025</v>
      </c>
      <c r="C7007" s="84">
        <v>0.307555793119274</v>
      </c>
      <c r="D7007" s="76">
        <f t="shared" si="436"/>
        <v>10</v>
      </c>
      <c r="E7007" s="76">
        <f t="shared" si="437"/>
        <v>15</v>
      </c>
      <c r="F7007" s="101">
        <f t="shared" si="438"/>
        <v>2</v>
      </c>
      <c r="G7007" s="101" t="str">
        <f t="shared" si="439"/>
        <v>On</v>
      </c>
    </row>
    <row r="7008" spans="2:7" x14ac:dyDescent="0.35">
      <c r="B7008" s="3">
        <v>46314.666666649689</v>
      </c>
      <c r="C7008" s="84">
        <v>1.7875325714294481</v>
      </c>
      <c r="D7008" s="76">
        <f t="shared" si="436"/>
        <v>10</v>
      </c>
      <c r="E7008" s="76">
        <f t="shared" si="437"/>
        <v>16</v>
      </c>
      <c r="F7008" s="101">
        <f t="shared" si="438"/>
        <v>2</v>
      </c>
      <c r="G7008" s="101" t="str">
        <f t="shared" si="439"/>
        <v>On</v>
      </c>
    </row>
    <row r="7009" spans="2:7" x14ac:dyDescent="0.35">
      <c r="B7009" s="3">
        <v>46314.708333316354</v>
      </c>
      <c r="C7009" s="84">
        <v>3.6992549963137757E-2</v>
      </c>
      <c r="D7009" s="76">
        <f t="shared" si="436"/>
        <v>10</v>
      </c>
      <c r="E7009" s="76">
        <f t="shared" si="437"/>
        <v>17</v>
      </c>
      <c r="F7009" s="101">
        <f t="shared" si="438"/>
        <v>2</v>
      </c>
      <c r="G7009" s="101" t="str">
        <f t="shared" si="439"/>
        <v>On</v>
      </c>
    </row>
    <row r="7010" spans="2:7" x14ac:dyDescent="0.35">
      <c r="B7010" s="3">
        <v>46314.749999983018</v>
      </c>
      <c r="C7010" s="84">
        <v>0</v>
      </c>
      <c r="D7010" s="76">
        <f t="shared" si="436"/>
        <v>10</v>
      </c>
      <c r="E7010" s="76">
        <f t="shared" si="437"/>
        <v>18</v>
      </c>
      <c r="F7010" s="101">
        <f t="shared" si="438"/>
        <v>2</v>
      </c>
      <c r="G7010" s="101" t="str">
        <f t="shared" si="439"/>
        <v>On</v>
      </c>
    </row>
    <row r="7011" spans="2:7" x14ac:dyDescent="0.35">
      <c r="B7011" s="3">
        <v>46314.791666649682</v>
      </c>
      <c r="C7011" s="84">
        <v>0</v>
      </c>
      <c r="D7011" s="76">
        <f t="shared" si="436"/>
        <v>10</v>
      </c>
      <c r="E7011" s="76">
        <f t="shared" si="437"/>
        <v>19</v>
      </c>
      <c r="F7011" s="101">
        <f t="shared" si="438"/>
        <v>2</v>
      </c>
      <c r="G7011" s="101" t="str">
        <f t="shared" si="439"/>
        <v>On</v>
      </c>
    </row>
    <row r="7012" spans="2:7" x14ac:dyDescent="0.35">
      <c r="B7012" s="3">
        <v>46314.833333316346</v>
      </c>
      <c r="C7012" s="84">
        <v>0</v>
      </c>
      <c r="D7012" s="76">
        <f t="shared" si="436"/>
        <v>10</v>
      </c>
      <c r="E7012" s="76">
        <f t="shared" si="437"/>
        <v>20</v>
      </c>
      <c r="F7012" s="101">
        <f t="shared" si="438"/>
        <v>2</v>
      </c>
      <c r="G7012" s="101" t="str">
        <f t="shared" si="439"/>
        <v>On</v>
      </c>
    </row>
    <row r="7013" spans="2:7" x14ac:dyDescent="0.35">
      <c r="B7013" s="3">
        <v>46314.874999983011</v>
      </c>
      <c r="C7013" s="84">
        <v>0</v>
      </c>
      <c r="D7013" s="76">
        <f t="shared" si="436"/>
        <v>10</v>
      </c>
      <c r="E7013" s="76">
        <f t="shared" si="437"/>
        <v>21</v>
      </c>
      <c r="F7013" s="101">
        <f t="shared" si="438"/>
        <v>2</v>
      </c>
      <c r="G7013" s="101" t="str">
        <f t="shared" si="439"/>
        <v>On</v>
      </c>
    </row>
    <row r="7014" spans="2:7" x14ac:dyDescent="0.35">
      <c r="B7014" s="3">
        <v>46314.916666649675</v>
      </c>
      <c r="C7014" s="84">
        <v>0</v>
      </c>
      <c r="D7014" s="76">
        <f t="shared" si="436"/>
        <v>10</v>
      </c>
      <c r="E7014" s="76">
        <f t="shared" si="437"/>
        <v>22</v>
      </c>
      <c r="F7014" s="101">
        <f t="shared" si="438"/>
        <v>2</v>
      </c>
      <c r="G7014" s="101" t="str">
        <f t="shared" si="439"/>
        <v>On</v>
      </c>
    </row>
    <row r="7015" spans="2:7" x14ac:dyDescent="0.35">
      <c r="B7015" s="3">
        <v>46314.958333316339</v>
      </c>
      <c r="C7015" s="84">
        <v>0</v>
      </c>
      <c r="D7015" s="76">
        <f t="shared" si="436"/>
        <v>10</v>
      </c>
      <c r="E7015" s="76">
        <f t="shared" si="437"/>
        <v>23</v>
      </c>
      <c r="F7015" s="101">
        <f t="shared" si="438"/>
        <v>2</v>
      </c>
      <c r="G7015" s="101" t="str">
        <f t="shared" si="439"/>
        <v>On</v>
      </c>
    </row>
    <row r="7016" spans="2:7" x14ac:dyDescent="0.35">
      <c r="B7016" s="3">
        <v>46314.999999983003</v>
      </c>
      <c r="C7016" s="84">
        <v>0</v>
      </c>
      <c r="D7016" s="76">
        <f t="shared" si="436"/>
        <v>10</v>
      </c>
      <c r="E7016" s="76">
        <f t="shared" si="437"/>
        <v>0</v>
      </c>
      <c r="F7016" s="101">
        <f t="shared" si="438"/>
        <v>3</v>
      </c>
      <c r="G7016" s="101" t="str">
        <f t="shared" si="439"/>
        <v>Off</v>
      </c>
    </row>
    <row r="7017" spans="2:7" x14ac:dyDescent="0.35">
      <c r="B7017" s="3">
        <v>46315.041666649668</v>
      </c>
      <c r="C7017" s="84">
        <v>0</v>
      </c>
      <c r="D7017" s="76">
        <f t="shared" si="436"/>
        <v>10</v>
      </c>
      <c r="E7017" s="76">
        <f t="shared" si="437"/>
        <v>1</v>
      </c>
      <c r="F7017" s="101">
        <f t="shared" si="438"/>
        <v>3</v>
      </c>
      <c r="G7017" s="101" t="str">
        <f t="shared" si="439"/>
        <v>Off</v>
      </c>
    </row>
    <row r="7018" spans="2:7" x14ac:dyDescent="0.35">
      <c r="B7018" s="3">
        <v>46315.083333316332</v>
      </c>
      <c r="C7018" s="84">
        <v>0</v>
      </c>
      <c r="D7018" s="76">
        <f t="shared" si="436"/>
        <v>10</v>
      </c>
      <c r="E7018" s="76">
        <f t="shared" si="437"/>
        <v>2</v>
      </c>
      <c r="F7018" s="101">
        <f t="shared" si="438"/>
        <v>3</v>
      </c>
      <c r="G7018" s="101" t="str">
        <f t="shared" si="439"/>
        <v>Off</v>
      </c>
    </row>
    <row r="7019" spans="2:7" x14ac:dyDescent="0.35">
      <c r="B7019" s="3">
        <v>46315.124999982996</v>
      </c>
      <c r="C7019" s="84">
        <v>0</v>
      </c>
      <c r="D7019" s="76">
        <f t="shared" si="436"/>
        <v>10</v>
      </c>
      <c r="E7019" s="76">
        <f t="shared" si="437"/>
        <v>3</v>
      </c>
      <c r="F7019" s="101">
        <f t="shared" si="438"/>
        <v>3</v>
      </c>
      <c r="G7019" s="101" t="str">
        <f t="shared" si="439"/>
        <v>Off</v>
      </c>
    </row>
    <row r="7020" spans="2:7" x14ac:dyDescent="0.35">
      <c r="B7020" s="3">
        <v>46315.16666664966</v>
      </c>
      <c r="C7020" s="84">
        <v>0</v>
      </c>
      <c r="D7020" s="76">
        <f t="shared" si="436"/>
        <v>10</v>
      </c>
      <c r="E7020" s="76">
        <f t="shared" si="437"/>
        <v>4</v>
      </c>
      <c r="F7020" s="101">
        <f t="shared" si="438"/>
        <v>3</v>
      </c>
      <c r="G7020" s="101" t="str">
        <f t="shared" si="439"/>
        <v>Off</v>
      </c>
    </row>
    <row r="7021" spans="2:7" x14ac:dyDescent="0.35">
      <c r="B7021" s="3">
        <v>46315.208333316325</v>
      </c>
      <c r="C7021" s="84">
        <v>0</v>
      </c>
      <c r="D7021" s="76">
        <f t="shared" si="436"/>
        <v>10</v>
      </c>
      <c r="E7021" s="76">
        <f t="shared" si="437"/>
        <v>5</v>
      </c>
      <c r="F7021" s="101">
        <f t="shared" si="438"/>
        <v>3</v>
      </c>
      <c r="G7021" s="101" t="str">
        <f t="shared" si="439"/>
        <v>Off</v>
      </c>
    </row>
    <row r="7022" spans="2:7" x14ac:dyDescent="0.35">
      <c r="B7022" s="3">
        <v>46315.249999982989</v>
      </c>
      <c r="C7022" s="84">
        <v>0</v>
      </c>
      <c r="D7022" s="76">
        <f t="shared" si="436"/>
        <v>10</v>
      </c>
      <c r="E7022" s="76">
        <f t="shared" si="437"/>
        <v>6</v>
      </c>
      <c r="F7022" s="101">
        <f t="shared" si="438"/>
        <v>3</v>
      </c>
      <c r="G7022" s="101" t="str">
        <f t="shared" si="439"/>
        <v>Off</v>
      </c>
    </row>
    <row r="7023" spans="2:7" x14ac:dyDescent="0.35">
      <c r="B7023" s="3">
        <v>46315.291666649653</v>
      </c>
      <c r="C7023" s="84">
        <v>0</v>
      </c>
      <c r="D7023" s="76">
        <f t="shared" si="436"/>
        <v>10</v>
      </c>
      <c r="E7023" s="76">
        <f t="shared" si="437"/>
        <v>7</v>
      </c>
      <c r="F7023" s="101">
        <f t="shared" si="438"/>
        <v>3</v>
      </c>
      <c r="G7023" s="101" t="str">
        <f t="shared" si="439"/>
        <v>Off</v>
      </c>
    </row>
    <row r="7024" spans="2:7" x14ac:dyDescent="0.35">
      <c r="B7024" s="3">
        <v>46315.333333316317</v>
      </c>
      <c r="C7024" s="84">
        <v>0</v>
      </c>
      <c r="D7024" s="76">
        <f t="shared" si="436"/>
        <v>10</v>
      </c>
      <c r="E7024" s="76">
        <f t="shared" si="437"/>
        <v>8</v>
      </c>
      <c r="F7024" s="101">
        <f t="shared" si="438"/>
        <v>3</v>
      </c>
      <c r="G7024" s="101" t="str">
        <f t="shared" si="439"/>
        <v>On</v>
      </c>
    </row>
    <row r="7025" spans="2:7" x14ac:dyDescent="0.35">
      <c r="B7025" s="3">
        <v>46315.374999982982</v>
      </c>
      <c r="C7025" s="84">
        <v>1.6670610916510999</v>
      </c>
      <c r="D7025" s="76">
        <f t="shared" si="436"/>
        <v>10</v>
      </c>
      <c r="E7025" s="76">
        <f t="shared" si="437"/>
        <v>9</v>
      </c>
      <c r="F7025" s="101">
        <f t="shared" si="438"/>
        <v>3</v>
      </c>
      <c r="G7025" s="101" t="str">
        <f t="shared" si="439"/>
        <v>On</v>
      </c>
    </row>
    <row r="7026" spans="2:7" x14ac:dyDescent="0.35">
      <c r="B7026" s="3">
        <v>46315.416666649646</v>
      </c>
      <c r="C7026" s="84">
        <v>3.3175516942112391</v>
      </c>
      <c r="D7026" s="76">
        <f t="shared" si="436"/>
        <v>10</v>
      </c>
      <c r="E7026" s="76">
        <f t="shared" si="437"/>
        <v>10</v>
      </c>
      <c r="F7026" s="101">
        <f t="shared" si="438"/>
        <v>3</v>
      </c>
      <c r="G7026" s="101" t="str">
        <f t="shared" si="439"/>
        <v>On</v>
      </c>
    </row>
    <row r="7027" spans="2:7" x14ac:dyDescent="0.35">
      <c r="B7027" s="3">
        <v>46315.45833331631</v>
      </c>
      <c r="C7027" s="84">
        <v>3.5104542349718248</v>
      </c>
      <c r="D7027" s="76">
        <f t="shared" si="436"/>
        <v>10</v>
      </c>
      <c r="E7027" s="76">
        <f t="shared" si="437"/>
        <v>11</v>
      </c>
      <c r="F7027" s="101">
        <f t="shared" si="438"/>
        <v>3</v>
      </c>
      <c r="G7027" s="101" t="str">
        <f t="shared" si="439"/>
        <v>On</v>
      </c>
    </row>
    <row r="7028" spans="2:7" x14ac:dyDescent="0.35">
      <c r="B7028" s="3">
        <v>46315.499999982974</v>
      </c>
      <c r="C7028" s="84">
        <v>3.4699125964618212</v>
      </c>
      <c r="D7028" s="76">
        <f t="shared" si="436"/>
        <v>10</v>
      </c>
      <c r="E7028" s="76">
        <f t="shared" si="437"/>
        <v>12</v>
      </c>
      <c r="F7028" s="101">
        <f t="shared" si="438"/>
        <v>3</v>
      </c>
      <c r="G7028" s="101" t="str">
        <f t="shared" si="439"/>
        <v>On</v>
      </c>
    </row>
    <row r="7029" spans="2:7" x14ac:dyDescent="0.35">
      <c r="B7029" s="3">
        <v>46315.541666649639</v>
      </c>
      <c r="C7029" s="84">
        <v>3.1680958483514932</v>
      </c>
      <c r="D7029" s="76">
        <f t="shared" si="436"/>
        <v>10</v>
      </c>
      <c r="E7029" s="76">
        <f t="shared" si="437"/>
        <v>13</v>
      </c>
      <c r="F7029" s="101">
        <f t="shared" si="438"/>
        <v>3</v>
      </c>
      <c r="G7029" s="101" t="str">
        <f t="shared" si="439"/>
        <v>On</v>
      </c>
    </row>
    <row r="7030" spans="2:7" x14ac:dyDescent="0.35">
      <c r="B7030" s="3">
        <v>46315.583333316303</v>
      </c>
      <c r="C7030" s="84">
        <v>2.307834067732923</v>
      </c>
      <c r="D7030" s="76">
        <f t="shared" si="436"/>
        <v>10</v>
      </c>
      <c r="E7030" s="76">
        <f t="shared" si="437"/>
        <v>14</v>
      </c>
      <c r="F7030" s="101">
        <f t="shared" si="438"/>
        <v>3</v>
      </c>
      <c r="G7030" s="101" t="str">
        <f t="shared" si="439"/>
        <v>On</v>
      </c>
    </row>
    <row r="7031" spans="2:7" x14ac:dyDescent="0.35">
      <c r="B7031" s="3">
        <v>46315.624999982967</v>
      </c>
      <c r="C7031" s="84">
        <v>3.6948564336779079</v>
      </c>
      <c r="D7031" s="76">
        <f t="shared" si="436"/>
        <v>10</v>
      </c>
      <c r="E7031" s="76">
        <f t="shared" si="437"/>
        <v>15</v>
      </c>
      <c r="F7031" s="101">
        <f t="shared" si="438"/>
        <v>3</v>
      </c>
      <c r="G7031" s="101" t="str">
        <f t="shared" si="439"/>
        <v>On</v>
      </c>
    </row>
    <row r="7032" spans="2:7" x14ac:dyDescent="0.35">
      <c r="B7032" s="3">
        <v>46315.666666649631</v>
      </c>
      <c r="C7032" s="84">
        <v>19.789020576242422</v>
      </c>
      <c r="D7032" s="76">
        <f t="shared" si="436"/>
        <v>10</v>
      </c>
      <c r="E7032" s="76">
        <f t="shared" si="437"/>
        <v>16</v>
      </c>
      <c r="F7032" s="101">
        <f t="shared" si="438"/>
        <v>3</v>
      </c>
      <c r="G7032" s="101" t="str">
        <f t="shared" si="439"/>
        <v>On</v>
      </c>
    </row>
    <row r="7033" spans="2:7" x14ac:dyDescent="0.35">
      <c r="B7033" s="3">
        <v>46315.708333316295</v>
      </c>
      <c r="C7033" s="84">
        <v>11.889579974024404</v>
      </c>
      <c r="D7033" s="76">
        <f t="shared" si="436"/>
        <v>10</v>
      </c>
      <c r="E7033" s="76">
        <f t="shared" si="437"/>
        <v>17</v>
      </c>
      <c r="F7033" s="101">
        <f t="shared" si="438"/>
        <v>3</v>
      </c>
      <c r="G7033" s="101" t="str">
        <f t="shared" si="439"/>
        <v>On</v>
      </c>
    </row>
    <row r="7034" spans="2:7" x14ac:dyDescent="0.35">
      <c r="B7034" s="3">
        <v>46315.74999998296</v>
      </c>
      <c r="C7034" s="84">
        <v>0.17032321602642383</v>
      </c>
      <c r="D7034" s="76">
        <f t="shared" si="436"/>
        <v>10</v>
      </c>
      <c r="E7034" s="76">
        <f t="shared" si="437"/>
        <v>18</v>
      </c>
      <c r="F7034" s="101">
        <f t="shared" si="438"/>
        <v>3</v>
      </c>
      <c r="G7034" s="101" t="str">
        <f t="shared" si="439"/>
        <v>On</v>
      </c>
    </row>
    <row r="7035" spans="2:7" x14ac:dyDescent="0.35">
      <c r="B7035" s="3">
        <v>46315.791666649624</v>
      </c>
      <c r="C7035" s="84">
        <v>0</v>
      </c>
      <c r="D7035" s="76">
        <f t="shared" si="436"/>
        <v>10</v>
      </c>
      <c r="E7035" s="76">
        <f t="shared" si="437"/>
        <v>19</v>
      </c>
      <c r="F7035" s="101">
        <f t="shared" si="438"/>
        <v>3</v>
      </c>
      <c r="G7035" s="101" t="str">
        <f t="shared" si="439"/>
        <v>On</v>
      </c>
    </row>
    <row r="7036" spans="2:7" x14ac:dyDescent="0.35">
      <c r="B7036" s="3">
        <v>46315.833333316288</v>
      </c>
      <c r="C7036" s="84">
        <v>0</v>
      </c>
      <c r="D7036" s="76">
        <f t="shared" si="436"/>
        <v>10</v>
      </c>
      <c r="E7036" s="76">
        <f t="shared" si="437"/>
        <v>20</v>
      </c>
      <c r="F7036" s="101">
        <f t="shared" si="438"/>
        <v>3</v>
      </c>
      <c r="G7036" s="101" t="str">
        <f t="shared" si="439"/>
        <v>On</v>
      </c>
    </row>
    <row r="7037" spans="2:7" x14ac:dyDescent="0.35">
      <c r="B7037" s="3">
        <v>46315.874999982952</v>
      </c>
      <c r="C7037" s="84">
        <v>0</v>
      </c>
      <c r="D7037" s="76">
        <f t="shared" si="436"/>
        <v>10</v>
      </c>
      <c r="E7037" s="76">
        <f t="shared" si="437"/>
        <v>21</v>
      </c>
      <c r="F7037" s="101">
        <f t="shared" si="438"/>
        <v>3</v>
      </c>
      <c r="G7037" s="101" t="str">
        <f t="shared" si="439"/>
        <v>On</v>
      </c>
    </row>
    <row r="7038" spans="2:7" x14ac:dyDescent="0.35">
      <c r="B7038" s="3">
        <v>46315.916666649617</v>
      </c>
      <c r="C7038" s="84">
        <v>0</v>
      </c>
      <c r="D7038" s="76">
        <f t="shared" si="436"/>
        <v>10</v>
      </c>
      <c r="E7038" s="76">
        <f t="shared" si="437"/>
        <v>22</v>
      </c>
      <c r="F7038" s="101">
        <f t="shared" si="438"/>
        <v>3</v>
      </c>
      <c r="G7038" s="101" t="str">
        <f t="shared" si="439"/>
        <v>On</v>
      </c>
    </row>
    <row r="7039" spans="2:7" x14ac:dyDescent="0.35">
      <c r="B7039" s="3">
        <v>46315.958333316281</v>
      </c>
      <c r="C7039" s="84">
        <v>0</v>
      </c>
      <c r="D7039" s="76">
        <f t="shared" si="436"/>
        <v>10</v>
      </c>
      <c r="E7039" s="76">
        <f t="shared" si="437"/>
        <v>23</v>
      </c>
      <c r="F7039" s="101">
        <f t="shared" si="438"/>
        <v>3</v>
      </c>
      <c r="G7039" s="101" t="str">
        <f t="shared" si="439"/>
        <v>On</v>
      </c>
    </row>
    <row r="7040" spans="2:7" x14ac:dyDescent="0.35">
      <c r="B7040" s="3">
        <v>46315.999999982945</v>
      </c>
      <c r="C7040" s="84">
        <v>0</v>
      </c>
      <c r="D7040" s="76">
        <f t="shared" si="436"/>
        <v>10</v>
      </c>
      <c r="E7040" s="76">
        <f t="shared" si="437"/>
        <v>0</v>
      </c>
      <c r="F7040" s="101">
        <f t="shared" si="438"/>
        <v>4</v>
      </c>
      <c r="G7040" s="101" t="str">
        <f t="shared" si="439"/>
        <v>Off</v>
      </c>
    </row>
    <row r="7041" spans="2:7" x14ac:dyDescent="0.35">
      <c r="B7041" s="3">
        <v>46316.041666649609</v>
      </c>
      <c r="C7041" s="84">
        <v>0</v>
      </c>
      <c r="D7041" s="76">
        <f t="shared" si="436"/>
        <v>10</v>
      </c>
      <c r="E7041" s="76">
        <f t="shared" si="437"/>
        <v>1</v>
      </c>
      <c r="F7041" s="101">
        <f t="shared" si="438"/>
        <v>4</v>
      </c>
      <c r="G7041" s="101" t="str">
        <f t="shared" si="439"/>
        <v>Off</v>
      </c>
    </row>
    <row r="7042" spans="2:7" x14ac:dyDescent="0.35">
      <c r="B7042" s="3">
        <v>46316.083333316274</v>
      </c>
      <c r="C7042" s="84">
        <v>0</v>
      </c>
      <c r="D7042" s="76">
        <f t="shared" si="436"/>
        <v>10</v>
      </c>
      <c r="E7042" s="76">
        <f t="shared" si="437"/>
        <v>2</v>
      </c>
      <c r="F7042" s="101">
        <f t="shared" si="438"/>
        <v>4</v>
      </c>
      <c r="G7042" s="101" t="str">
        <f t="shared" si="439"/>
        <v>Off</v>
      </c>
    </row>
    <row r="7043" spans="2:7" x14ac:dyDescent="0.35">
      <c r="B7043" s="3">
        <v>46316.124999982938</v>
      </c>
      <c r="C7043" s="84">
        <v>0</v>
      </c>
      <c r="D7043" s="76">
        <f t="shared" si="436"/>
        <v>10</v>
      </c>
      <c r="E7043" s="76">
        <f t="shared" si="437"/>
        <v>3</v>
      </c>
      <c r="F7043" s="101">
        <f t="shared" si="438"/>
        <v>4</v>
      </c>
      <c r="G7043" s="101" t="str">
        <f t="shared" si="439"/>
        <v>Off</v>
      </c>
    </row>
    <row r="7044" spans="2:7" x14ac:dyDescent="0.35">
      <c r="B7044" s="3">
        <v>46316.166666649602</v>
      </c>
      <c r="C7044" s="84">
        <v>0</v>
      </c>
      <c r="D7044" s="76">
        <f t="shared" si="436"/>
        <v>10</v>
      </c>
      <c r="E7044" s="76">
        <f t="shared" si="437"/>
        <v>4</v>
      </c>
      <c r="F7044" s="101">
        <f t="shared" si="438"/>
        <v>4</v>
      </c>
      <c r="G7044" s="101" t="str">
        <f t="shared" si="439"/>
        <v>Off</v>
      </c>
    </row>
    <row r="7045" spans="2:7" x14ac:dyDescent="0.35">
      <c r="B7045" s="3">
        <v>46316.208333316266</v>
      </c>
      <c r="C7045" s="84">
        <v>0</v>
      </c>
      <c r="D7045" s="76">
        <f t="shared" si="436"/>
        <v>10</v>
      </c>
      <c r="E7045" s="76">
        <f t="shared" si="437"/>
        <v>5</v>
      </c>
      <c r="F7045" s="101">
        <f t="shared" si="438"/>
        <v>4</v>
      </c>
      <c r="G7045" s="101" t="str">
        <f t="shared" si="439"/>
        <v>Off</v>
      </c>
    </row>
    <row r="7046" spans="2:7" x14ac:dyDescent="0.35">
      <c r="B7046" s="3">
        <v>46316.249999982931</v>
      </c>
      <c r="C7046" s="84">
        <v>0</v>
      </c>
      <c r="D7046" s="76">
        <f t="shared" si="436"/>
        <v>10</v>
      </c>
      <c r="E7046" s="76">
        <f t="shared" si="437"/>
        <v>6</v>
      </c>
      <c r="F7046" s="101">
        <f t="shared" si="438"/>
        <v>4</v>
      </c>
      <c r="G7046" s="101" t="str">
        <f t="shared" si="439"/>
        <v>Off</v>
      </c>
    </row>
    <row r="7047" spans="2:7" x14ac:dyDescent="0.35">
      <c r="B7047" s="3">
        <v>46316.291666649595</v>
      </c>
      <c r="C7047" s="84">
        <v>0</v>
      </c>
      <c r="D7047" s="76">
        <f t="shared" si="436"/>
        <v>10</v>
      </c>
      <c r="E7047" s="76">
        <f t="shared" si="437"/>
        <v>7</v>
      </c>
      <c r="F7047" s="101">
        <f t="shared" si="438"/>
        <v>4</v>
      </c>
      <c r="G7047" s="101" t="str">
        <f t="shared" si="439"/>
        <v>Off</v>
      </c>
    </row>
    <row r="7048" spans="2:7" x14ac:dyDescent="0.35">
      <c r="B7048" s="3">
        <v>46316.333333316259</v>
      </c>
      <c r="C7048" s="84">
        <v>0.85563199586519301</v>
      </c>
      <c r="D7048" s="76">
        <f t="shared" si="436"/>
        <v>10</v>
      </c>
      <c r="E7048" s="76">
        <f t="shared" si="437"/>
        <v>8</v>
      </c>
      <c r="F7048" s="101">
        <f t="shared" si="438"/>
        <v>4</v>
      </c>
      <c r="G7048" s="101" t="str">
        <f t="shared" si="439"/>
        <v>On</v>
      </c>
    </row>
    <row r="7049" spans="2:7" x14ac:dyDescent="0.35">
      <c r="B7049" s="3">
        <v>46316.374999982923</v>
      </c>
      <c r="C7049" s="84">
        <v>11.437873574007842</v>
      </c>
      <c r="D7049" s="76">
        <f t="shared" ref="D7049:D7112" si="440">MONTH(B7049)</f>
        <v>10</v>
      </c>
      <c r="E7049" s="76">
        <f t="shared" si="437"/>
        <v>9</v>
      </c>
      <c r="F7049" s="101">
        <f t="shared" si="438"/>
        <v>4</v>
      </c>
      <c r="G7049" s="101" t="str">
        <f t="shared" si="439"/>
        <v>On</v>
      </c>
    </row>
    <row r="7050" spans="2:7" x14ac:dyDescent="0.35">
      <c r="B7050" s="3">
        <v>46316.416666649588</v>
      </c>
      <c r="C7050" s="84">
        <v>21.805036007911095</v>
      </c>
      <c r="D7050" s="76">
        <f t="shared" si="440"/>
        <v>10</v>
      </c>
      <c r="E7050" s="76">
        <f t="shared" ref="E7050:E7113" si="441">HOUR(B7050)</f>
        <v>10</v>
      </c>
      <c r="F7050" s="101">
        <f t="shared" ref="F7050:F7113" si="442">WEEKDAY(B7050,1)</f>
        <v>4</v>
      </c>
      <c r="G7050" s="101" t="str">
        <f t="shared" ref="G7050:G7113" si="443">IF(OR(F7050=$F$6,F7050=$F$7),"Off",IF(E7050&lt;8,"Off","On"))</f>
        <v>On</v>
      </c>
    </row>
    <row r="7051" spans="2:7" x14ac:dyDescent="0.35">
      <c r="B7051" s="3">
        <v>46316.458333316252</v>
      </c>
      <c r="C7051" s="84">
        <v>13.722581238929042</v>
      </c>
      <c r="D7051" s="76">
        <f t="shared" si="440"/>
        <v>10</v>
      </c>
      <c r="E7051" s="76">
        <f t="shared" si="441"/>
        <v>11</v>
      </c>
      <c r="F7051" s="101">
        <f t="shared" si="442"/>
        <v>4</v>
      </c>
      <c r="G7051" s="101" t="str">
        <f t="shared" si="443"/>
        <v>On</v>
      </c>
    </row>
    <row r="7052" spans="2:7" x14ac:dyDescent="0.35">
      <c r="B7052" s="3">
        <v>46316.499999982916</v>
      </c>
      <c r="C7052" s="84">
        <v>9.5940529090512392</v>
      </c>
      <c r="D7052" s="76">
        <f t="shared" si="440"/>
        <v>10</v>
      </c>
      <c r="E7052" s="76">
        <f t="shared" si="441"/>
        <v>12</v>
      </c>
      <c r="F7052" s="101">
        <f t="shared" si="442"/>
        <v>4</v>
      </c>
      <c r="G7052" s="101" t="str">
        <f t="shared" si="443"/>
        <v>On</v>
      </c>
    </row>
    <row r="7053" spans="2:7" x14ac:dyDescent="0.35">
      <c r="B7053" s="3">
        <v>46316.54166664958</v>
      </c>
      <c r="C7053" s="84">
        <v>10.669761248784615</v>
      </c>
      <c r="D7053" s="76">
        <f t="shared" si="440"/>
        <v>10</v>
      </c>
      <c r="E7053" s="76">
        <f t="shared" si="441"/>
        <v>13</v>
      </c>
      <c r="F7053" s="101">
        <f t="shared" si="442"/>
        <v>4</v>
      </c>
      <c r="G7053" s="101" t="str">
        <f t="shared" si="443"/>
        <v>On</v>
      </c>
    </row>
    <row r="7054" spans="2:7" x14ac:dyDescent="0.35">
      <c r="B7054" s="3">
        <v>46316.583333316245</v>
      </c>
      <c r="C7054" s="84">
        <v>5.9586826390251595</v>
      </c>
      <c r="D7054" s="76">
        <f t="shared" si="440"/>
        <v>10</v>
      </c>
      <c r="E7054" s="76">
        <f t="shared" si="441"/>
        <v>14</v>
      </c>
      <c r="F7054" s="101">
        <f t="shared" si="442"/>
        <v>4</v>
      </c>
      <c r="G7054" s="101" t="str">
        <f t="shared" si="443"/>
        <v>On</v>
      </c>
    </row>
    <row r="7055" spans="2:7" x14ac:dyDescent="0.35">
      <c r="B7055" s="3">
        <v>46316.624999982909</v>
      </c>
      <c r="C7055" s="84">
        <v>21.349540080676082</v>
      </c>
      <c r="D7055" s="76">
        <f t="shared" si="440"/>
        <v>10</v>
      </c>
      <c r="E7055" s="76">
        <f t="shared" si="441"/>
        <v>15</v>
      </c>
      <c r="F7055" s="101">
        <f t="shared" si="442"/>
        <v>4</v>
      </c>
      <c r="G7055" s="101" t="str">
        <f t="shared" si="443"/>
        <v>On</v>
      </c>
    </row>
    <row r="7056" spans="2:7" x14ac:dyDescent="0.35">
      <c r="B7056" s="3">
        <v>46316.666666649573</v>
      </c>
      <c r="C7056" s="84">
        <v>21.166453059523395</v>
      </c>
      <c r="D7056" s="76">
        <f t="shared" si="440"/>
        <v>10</v>
      </c>
      <c r="E7056" s="76">
        <f t="shared" si="441"/>
        <v>16</v>
      </c>
      <c r="F7056" s="101">
        <f t="shared" si="442"/>
        <v>4</v>
      </c>
      <c r="G7056" s="101" t="str">
        <f t="shared" si="443"/>
        <v>On</v>
      </c>
    </row>
    <row r="7057" spans="2:7" x14ac:dyDescent="0.35">
      <c r="B7057" s="3">
        <v>46316.708333316237</v>
      </c>
      <c r="C7057" s="84">
        <v>13.354309058264418</v>
      </c>
      <c r="D7057" s="76">
        <f t="shared" si="440"/>
        <v>10</v>
      </c>
      <c r="E7057" s="76">
        <f t="shared" si="441"/>
        <v>17</v>
      </c>
      <c r="F7057" s="101">
        <f t="shared" si="442"/>
        <v>4</v>
      </c>
      <c r="G7057" s="101" t="str">
        <f t="shared" si="443"/>
        <v>On</v>
      </c>
    </row>
    <row r="7058" spans="2:7" x14ac:dyDescent="0.35">
      <c r="B7058" s="3">
        <v>46316.749999982901</v>
      </c>
      <c r="C7058" s="84">
        <v>0.472766179559857</v>
      </c>
      <c r="D7058" s="76">
        <f t="shared" si="440"/>
        <v>10</v>
      </c>
      <c r="E7058" s="76">
        <f t="shared" si="441"/>
        <v>18</v>
      </c>
      <c r="F7058" s="101">
        <f t="shared" si="442"/>
        <v>4</v>
      </c>
      <c r="G7058" s="101" t="str">
        <f t="shared" si="443"/>
        <v>On</v>
      </c>
    </row>
    <row r="7059" spans="2:7" x14ac:dyDescent="0.35">
      <c r="B7059" s="3">
        <v>46316.791666649566</v>
      </c>
      <c r="C7059" s="84">
        <v>0</v>
      </c>
      <c r="D7059" s="76">
        <f t="shared" si="440"/>
        <v>10</v>
      </c>
      <c r="E7059" s="76">
        <f t="shared" si="441"/>
        <v>19</v>
      </c>
      <c r="F7059" s="101">
        <f t="shared" si="442"/>
        <v>4</v>
      </c>
      <c r="G7059" s="101" t="str">
        <f t="shared" si="443"/>
        <v>On</v>
      </c>
    </row>
    <row r="7060" spans="2:7" x14ac:dyDescent="0.35">
      <c r="B7060" s="3">
        <v>46316.83333331623</v>
      </c>
      <c r="C7060" s="84">
        <v>0</v>
      </c>
      <c r="D7060" s="76">
        <f t="shared" si="440"/>
        <v>10</v>
      </c>
      <c r="E7060" s="76">
        <f t="shared" si="441"/>
        <v>20</v>
      </c>
      <c r="F7060" s="101">
        <f t="shared" si="442"/>
        <v>4</v>
      </c>
      <c r="G7060" s="101" t="str">
        <f t="shared" si="443"/>
        <v>On</v>
      </c>
    </row>
    <row r="7061" spans="2:7" x14ac:dyDescent="0.35">
      <c r="B7061" s="3">
        <v>46316.874999982894</v>
      </c>
      <c r="C7061" s="84">
        <v>0</v>
      </c>
      <c r="D7061" s="76">
        <f t="shared" si="440"/>
        <v>10</v>
      </c>
      <c r="E7061" s="76">
        <f t="shared" si="441"/>
        <v>21</v>
      </c>
      <c r="F7061" s="101">
        <f t="shared" si="442"/>
        <v>4</v>
      </c>
      <c r="G7061" s="101" t="str">
        <f t="shared" si="443"/>
        <v>On</v>
      </c>
    </row>
    <row r="7062" spans="2:7" x14ac:dyDescent="0.35">
      <c r="B7062" s="3">
        <v>46316.916666649558</v>
      </c>
      <c r="C7062" s="84">
        <v>0</v>
      </c>
      <c r="D7062" s="76">
        <f t="shared" si="440"/>
        <v>10</v>
      </c>
      <c r="E7062" s="76">
        <f t="shared" si="441"/>
        <v>22</v>
      </c>
      <c r="F7062" s="101">
        <f t="shared" si="442"/>
        <v>4</v>
      </c>
      <c r="G7062" s="101" t="str">
        <f t="shared" si="443"/>
        <v>On</v>
      </c>
    </row>
    <row r="7063" spans="2:7" x14ac:dyDescent="0.35">
      <c r="B7063" s="3">
        <v>46316.958333316223</v>
      </c>
      <c r="C7063" s="84">
        <v>0</v>
      </c>
      <c r="D7063" s="76">
        <f t="shared" si="440"/>
        <v>10</v>
      </c>
      <c r="E7063" s="76">
        <f t="shared" si="441"/>
        <v>23</v>
      </c>
      <c r="F7063" s="101">
        <f t="shared" si="442"/>
        <v>4</v>
      </c>
      <c r="G7063" s="101" t="str">
        <f t="shared" si="443"/>
        <v>On</v>
      </c>
    </row>
    <row r="7064" spans="2:7" x14ac:dyDescent="0.35">
      <c r="B7064" s="3">
        <v>46316.999999982887</v>
      </c>
      <c r="C7064" s="84">
        <v>0</v>
      </c>
      <c r="D7064" s="76">
        <f t="shared" si="440"/>
        <v>10</v>
      </c>
      <c r="E7064" s="76">
        <f t="shared" si="441"/>
        <v>0</v>
      </c>
      <c r="F7064" s="101">
        <f t="shared" si="442"/>
        <v>5</v>
      </c>
      <c r="G7064" s="101" t="str">
        <f t="shared" si="443"/>
        <v>Off</v>
      </c>
    </row>
    <row r="7065" spans="2:7" x14ac:dyDescent="0.35">
      <c r="B7065" s="3">
        <v>46317.041666649551</v>
      </c>
      <c r="C7065" s="84">
        <v>0</v>
      </c>
      <c r="D7065" s="76">
        <f t="shared" si="440"/>
        <v>10</v>
      </c>
      <c r="E7065" s="76">
        <f t="shared" si="441"/>
        <v>1</v>
      </c>
      <c r="F7065" s="101">
        <f t="shared" si="442"/>
        <v>5</v>
      </c>
      <c r="G7065" s="101" t="str">
        <f t="shared" si="443"/>
        <v>Off</v>
      </c>
    </row>
    <row r="7066" spans="2:7" x14ac:dyDescent="0.35">
      <c r="B7066" s="3">
        <v>46317.083333316215</v>
      </c>
      <c r="C7066" s="84">
        <v>0</v>
      </c>
      <c r="D7066" s="76">
        <f t="shared" si="440"/>
        <v>10</v>
      </c>
      <c r="E7066" s="76">
        <f t="shared" si="441"/>
        <v>2</v>
      </c>
      <c r="F7066" s="101">
        <f t="shared" si="442"/>
        <v>5</v>
      </c>
      <c r="G7066" s="101" t="str">
        <f t="shared" si="443"/>
        <v>Off</v>
      </c>
    </row>
    <row r="7067" spans="2:7" x14ac:dyDescent="0.35">
      <c r="B7067" s="3">
        <v>46317.12499998288</v>
      </c>
      <c r="C7067" s="84">
        <v>0</v>
      </c>
      <c r="D7067" s="76">
        <f t="shared" si="440"/>
        <v>10</v>
      </c>
      <c r="E7067" s="76">
        <f t="shared" si="441"/>
        <v>3</v>
      </c>
      <c r="F7067" s="101">
        <f t="shared" si="442"/>
        <v>5</v>
      </c>
      <c r="G7067" s="101" t="str">
        <f t="shared" si="443"/>
        <v>Off</v>
      </c>
    </row>
    <row r="7068" spans="2:7" x14ac:dyDescent="0.35">
      <c r="B7068" s="3">
        <v>46317.166666649544</v>
      </c>
      <c r="C7068" s="84">
        <v>0</v>
      </c>
      <c r="D7068" s="76">
        <f t="shared" si="440"/>
        <v>10</v>
      </c>
      <c r="E7068" s="76">
        <f t="shared" si="441"/>
        <v>4</v>
      </c>
      <c r="F7068" s="101">
        <f t="shared" si="442"/>
        <v>5</v>
      </c>
      <c r="G7068" s="101" t="str">
        <f t="shared" si="443"/>
        <v>Off</v>
      </c>
    </row>
    <row r="7069" spans="2:7" x14ac:dyDescent="0.35">
      <c r="B7069" s="3">
        <v>46317.208333316208</v>
      </c>
      <c r="C7069" s="84">
        <v>0</v>
      </c>
      <c r="D7069" s="76">
        <f t="shared" si="440"/>
        <v>10</v>
      </c>
      <c r="E7069" s="76">
        <f t="shared" si="441"/>
        <v>5</v>
      </c>
      <c r="F7069" s="101">
        <f t="shared" si="442"/>
        <v>5</v>
      </c>
      <c r="G7069" s="101" t="str">
        <f t="shared" si="443"/>
        <v>Off</v>
      </c>
    </row>
    <row r="7070" spans="2:7" x14ac:dyDescent="0.35">
      <c r="B7070" s="3">
        <v>46317.249999982872</v>
      </c>
      <c r="C7070" s="84">
        <v>0</v>
      </c>
      <c r="D7070" s="76">
        <f t="shared" si="440"/>
        <v>10</v>
      </c>
      <c r="E7070" s="76">
        <f t="shared" si="441"/>
        <v>6</v>
      </c>
      <c r="F7070" s="101">
        <f t="shared" si="442"/>
        <v>5</v>
      </c>
      <c r="G7070" s="101" t="str">
        <f t="shared" si="443"/>
        <v>Off</v>
      </c>
    </row>
    <row r="7071" spans="2:7" x14ac:dyDescent="0.35">
      <c r="B7071" s="3">
        <v>46317.291666649537</v>
      </c>
      <c r="C7071" s="84">
        <v>0</v>
      </c>
      <c r="D7071" s="76">
        <f t="shared" si="440"/>
        <v>10</v>
      </c>
      <c r="E7071" s="76">
        <f t="shared" si="441"/>
        <v>7</v>
      </c>
      <c r="F7071" s="101">
        <f t="shared" si="442"/>
        <v>5</v>
      </c>
      <c r="G7071" s="101" t="str">
        <f t="shared" si="443"/>
        <v>Off</v>
      </c>
    </row>
    <row r="7072" spans="2:7" x14ac:dyDescent="0.35">
      <c r="B7072" s="3">
        <v>46317.333333316201</v>
      </c>
      <c r="C7072" s="84">
        <v>7.2589066605189378</v>
      </c>
      <c r="D7072" s="76">
        <f t="shared" si="440"/>
        <v>10</v>
      </c>
      <c r="E7072" s="76">
        <f t="shared" si="441"/>
        <v>8</v>
      </c>
      <c r="F7072" s="101">
        <f t="shared" si="442"/>
        <v>5</v>
      </c>
      <c r="G7072" s="101" t="str">
        <f t="shared" si="443"/>
        <v>On</v>
      </c>
    </row>
    <row r="7073" spans="2:7" x14ac:dyDescent="0.35">
      <c r="B7073" s="3">
        <v>46317.374999982865</v>
      </c>
      <c r="C7073" s="84">
        <v>19.76705453322764</v>
      </c>
      <c r="D7073" s="76">
        <f t="shared" si="440"/>
        <v>10</v>
      </c>
      <c r="E7073" s="76">
        <f t="shared" si="441"/>
        <v>9</v>
      </c>
      <c r="F7073" s="101">
        <f t="shared" si="442"/>
        <v>5</v>
      </c>
      <c r="G7073" s="101" t="str">
        <f t="shared" si="443"/>
        <v>On</v>
      </c>
    </row>
    <row r="7074" spans="2:7" x14ac:dyDescent="0.35">
      <c r="B7074" s="3">
        <v>46317.416666649529</v>
      </c>
      <c r="C7074" s="84">
        <v>21.729477069440385</v>
      </c>
      <c r="D7074" s="76">
        <f t="shared" si="440"/>
        <v>10</v>
      </c>
      <c r="E7074" s="76">
        <f t="shared" si="441"/>
        <v>10</v>
      </c>
      <c r="F7074" s="101">
        <f t="shared" si="442"/>
        <v>5</v>
      </c>
      <c r="G7074" s="101" t="str">
        <f t="shared" si="443"/>
        <v>On</v>
      </c>
    </row>
    <row r="7075" spans="2:7" x14ac:dyDescent="0.35">
      <c r="B7075" s="3">
        <v>46317.458333316194</v>
      </c>
      <c r="C7075" s="84">
        <v>21.034378473131355</v>
      </c>
      <c r="D7075" s="76">
        <f t="shared" si="440"/>
        <v>10</v>
      </c>
      <c r="E7075" s="76">
        <f t="shared" si="441"/>
        <v>11</v>
      </c>
      <c r="F7075" s="101">
        <f t="shared" si="442"/>
        <v>5</v>
      </c>
      <c r="G7075" s="101" t="str">
        <f t="shared" si="443"/>
        <v>On</v>
      </c>
    </row>
    <row r="7076" spans="2:7" x14ac:dyDescent="0.35">
      <c r="B7076" s="3">
        <v>46317.499999982858</v>
      </c>
      <c r="C7076" s="84">
        <v>20.055968165234795</v>
      </c>
      <c r="D7076" s="76">
        <f t="shared" si="440"/>
        <v>10</v>
      </c>
      <c r="E7076" s="76">
        <f t="shared" si="441"/>
        <v>12</v>
      </c>
      <c r="F7076" s="101">
        <f t="shared" si="442"/>
        <v>5</v>
      </c>
      <c r="G7076" s="101" t="str">
        <f t="shared" si="443"/>
        <v>On</v>
      </c>
    </row>
    <row r="7077" spans="2:7" x14ac:dyDescent="0.35">
      <c r="B7077" s="3">
        <v>46317.541666649522</v>
      </c>
      <c r="C7077" s="84">
        <v>19.703398454527914</v>
      </c>
      <c r="D7077" s="76">
        <f t="shared" si="440"/>
        <v>10</v>
      </c>
      <c r="E7077" s="76">
        <f t="shared" si="441"/>
        <v>13</v>
      </c>
      <c r="F7077" s="101">
        <f t="shared" si="442"/>
        <v>5</v>
      </c>
      <c r="G7077" s="101" t="str">
        <f t="shared" si="443"/>
        <v>On</v>
      </c>
    </row>
    <row r="7078" spans="2:7" x14ac:dyDescent="0.35">
      <c r="B7078" s="3">
        <v>46317.583333316186</v>
      </c>
      <c r="C7078" s="84">
        <v>20.273147525192392</v>
      </c>
      <c r="D7078" s="76">
        <f t="shared" si="440"/>
        <v>10</v>
      </c>
      <c r="E7078" s="76">
        <f t="shared" si="441"/>
        <v>14</v>
      </c>
      <c r="F7078" s="101">
        <f t="shared" si="442"/>
        <v>5</v>
      </c>
      <c r="G7078" s="101" t="str">
        <f t="shared" si="443"/>
        <v>On</v>
      </c>
    </row>
    <row r="7079" spans="2:7" x14ac:dyDescent="0.35">
      <c r="B7079" s="3">
        <v>46317.624999982851</v>
      </c>
      <c r="C7079" s="84">
        <v>21.275278074179873</v>
      </c>
      <c r="D7079" s="76">
        <f t="shared" si="440"/>
        <v>10</v>
      </c>
      <c r="E7079" s="76">
        <f t="shared" si="441"/>
        <v>15</v>
      </c>
      <c r="F7079" s="101">
        <f t="shared" si="442"/>
        <v>5</v>
      </c>
      <c r="G7079" s="101" t="str">
        <f t="shared" si="443"/>
        <v>On</v>
      </c>
    </row>
    <row r="7080" spans="2:7" x14ac:dyDescent="0.35">
      <c r="B7080" s="3">
        <v>46317.666666649515</v>
      </c>
      <c r="C7080" s="84">
        <v>21.038478095236702</v>
      </c>
      <c r="D7080" s="76">
        <f t="shared" si="440"/>
        <v>10</v>
      </c>
      <c r="E7080" s="76">
        <f t="shared" si="441"/>
        <v>16</v>
      </c>
      <c r="F7080" s="101">
        <f t="shared" si="442"/>
        <v>5</v>
      </c>
      <c r="G7080" s="101" t="str">
        <f t="shared" si="443"/>
        <v>On</v>
      </c>
    </row>
    <row r="7081" spans="2:7" x14ac:dyDescent="0.35">
      <c r="B7081" s="3">
        <v>46317.708333316179</v>
      </c>
      <c r="C7081" s="84">
        <v>13.228310262728137</v>
      </c>
      <c r="D7081" s="76">
        <f t="shared" si="440"/>
        <v>10</v>
      </c>
      <c r="E7081" s="76">
        <f t="shared" si="441"/>
        <v>17</v>
      </c>
      <c r="F7081" s="101">
        <f t="shared" si="442"/>
        <v>5</v>
      </c>
      <c r="G7081" s="101" t="str">
        <f t="shared" si="443"/>
        <v>On</v>
      </c>
    </row>
    <row r="7082" spans="2:7" x14ac:dyDescent="0.35">
      <c r="B7082" s="3">
        <v>46317.749999982843</v>
      </c>
      <c r="C7082" s="84">
        <v>0.41171745092461237</v>
      </c>
      <c r="D7082" s="76">
        <f t="shared" si="440"/>
        <v>10</v>
      </c>
      <c r="E7082" s="76">
        <f t="shared" si="441"/>
        <v>18</v>
      </c>
      <c r="F7082" s="101">
        <f t="shared" si="442"/>
        <v>5</v>
      </c>
      <c r="G7082" s="101" t="str">
        <f t="shared" si="443"/>
        <v>On</v>
      </c>
    </row>
    <row r="7083" spans="2:7" x14ac:dyDescent="0.35">
      <c r="B7083" s="3">
        <v>46317.791666649508</v>
      </c>
      <c r="C7083" s="84">
        <v>0</v>
      </c>
      <c r="D7083" s="76">
        <f t="shared" si="440"/>
        <v>10</v>
      </c>
      <c r="E7083" s="76">
        <f t="shared" si="441"/>
        <v>19</v>
      </c>
      <c r="F7083" s="101">
        <f t="shared" si="442"/>
        <v>5</v>
      </c>
      <c r="G7083" s="101" t="str">
        <f t="shared" si="443"/>
        <v>On</v>
      </c>
    </row>
    <row r="7084" spans="2:7" x14ac:dyDescent="0.35">
      <c r="B7084" s="3">
        <v>46317.833333316172</v>
      </c>
      <c r="C7084" s="84">
        <v>0</v>
      </c>
      <c r="D7084" s="76">
        <f t="shared" si="440"/>
        <v>10</v>
      </c>
      <c r="E7084" s="76">
        <f t="shared" si="441"/>
        <v>20</v>
      </c>
      <c r="F7084" s="101">
        <f t="shared" si="442"/>
        <v>5</v>
      </c>
      <c r="G7084" s="101" t="str">
        <f t="shared" si="443"/>
        <v>On</v>
      </c>
    </row>
    <row r="7085" spans="2:7" x14ac:dyDescent="0.35">
      <c r="B7085" s="3">
        <v>46317.874999982836</v>
      </c>
      <c r="C7085" s="84">
        <v>0</v>
      </c>
      <c r="D7085" s="76">
        <f t="shared" si="440"/>
        <v>10</v>
      </c>
      <c r="E7085" s="76">
        <f t="shared" si="441"/>
        <v>21</v>
      </c>
      <c r="F7085" s="101">
        <f t="shared" si="442"/>
        <v>5</v>
      </c>
      <c r="G7085" s="101" t="str">
        <f t="shared" si="443"/>
        <v>On</v>
      </c>
    </row>
    <row r="7086" spans="2:7" x14ac:dyDescent="0.35">
      <c r="B7086" s="3">
        <v>46317.9166666495</v>
      </c>
      <c r="C7086" s="84">
        <v>0</v>
      </c>
      <c r="D7086" s="76">
        <f t="shared" si="440"/>
        <v>10</v>
      </c>
      <c r="E7086" s="76">
        <f t="shared" si="441"/>
        <v>22</v>
      </c>
      <c r="F7086" s="101">
        <f t="shared" si="442"/>
        <v>5</v>
      </c>
      <c r="G7086" s="101" t="str">
        <f t="shared" si="443"/>
        <v>On</v>
      </c>
    </row>
    <row r="7087" spans="2:7" x14ac:dyDescent="0.35">
      <c r="B7087" s="3">
        <v>46317.958333316164</v>
      </c>
      <c r="C7087" s="84">
        <v>0</v>
      </c>
      <c r="D7087" s="76">
        <f t="shared" si="440"/>
        <v>10</v>
      </c>
      <c r="E7087" s="76">
        <f t="shared" si="441"/>
        <v>23</v>
      </c>
      <c r="F7087" s="101">
        <f t="shared" si="442"/>
        <v>5</v>
      </c>
      <c r="G7087" s="101" t="str">
        <f t="shared" si="443"/>
        <v>On</v>
      </c>
    </row>
    <row r="7088" spans="2:7" x14ac:dyDescent="0.35">
      <c r="B7088" s="3">
        <v>46317.999999982829</v>
      </c>
      <c r="C7088" s="84">
        <v>0</v>
      </c>
      <c r="D7088" s="76">
        <f t="shared" si="440"/>
        <v>10</v>
      </c>
      <c r="E7088" s="76">
        <f t="shared" si="441"/>
        <v>0</v>
      </c>
      <c r="F7088" s="101">
        <f t="shared" si="442"/>
        <v>6</v>
      </c>
      <c r="G7088" s="101" t="str">
        <f t="shared" si="443"/>
        <v>Off</v>
      </c>
    </row>
    <row r="7089" spans="2:7" x14ac:dyDescent="0.35">
      <c r="B7089" s="3">
        <v>46318.041666649493</v>
      </c>
      <c r="C7089" s="84">
        <v>0</v>
      </c>
      <c r="D7089" s="76">
        <f t="shared" si="440"/>
        <v>10</v>
      </c>
      <c r="E7089" s="76">
        <f t="shared" si="441"/>
        <v>1</v>
      </c>
      <c r="F7089" s="101">
        <f t="shared" si="442"/>
        <v>6</v>
      </c>
      <c r="G7089" s="101" t="str">
        <f t="shared" si="443"/>
        <v>Off</v>
      </c>
    </row>
    <row r="7090" spans="2:7" x14ac:dyDescent="0.35">
      <c r="B7090" s="3">
        <v>46318.083333316157</v>
      </c>
      <c r="C7090" s="84">
        <v>0</v>
      </c>
      <c r="D7090" s="76">
        <f t="shared" si="440"/>
        <v>10</v>
      </c>
      <c r="E7090" s="76">
        <f t="shared" si="441"/>
        <v>2</v>
      </c>
      <c r="F7090" s="101">
        <f t="shared" si="442"/>
        <v>6</v>
      </c>
      <c r="G7090" s="101" t="str">
        <f t="shared" si="443"/>
        <v>Off</v>
      </c>
    </row>
    <row r="7091" spans="2:7" x14ac:dyDescent="0.35">
      <c r="B7091" s="3">
        <v>46318.124999982821</v>
      </c>
      <c r="C7091" s="84">
        <v>0</v>
      </c>
      <c r="D7091" s="76">
        <f t="shared" si="440"/>
        <v>10</v>
      </c>
      <c r="E7091" s="76">
        <f t="shared" si="441"/>
        <v>3</v>
      </c>
      <c r="F7091" s="101">
        <f t="shared" si="442"/>
        <v>6</v>
      </c>
      <c r="G7091" s="101" t="str">
        <f t="shared" si="443"/>
        <v>Off</v>
      </c>
    </row>
    <row r="7092" spans="2:7" x14ac:dyDescent="0.35">
      <c r="B7092" s="3">
        <v>46318.166666649486</v>
      </c>
      <c r="C7092" s="84">
        <v>0</v>
      </c>
      <c r="D7092" s="76">
        <f t="shared" si="440"/>
        <v>10</v>
      </c>
      <c r="E7092" s="76">
        <f t="shared" si="441"/>
        <v>4</v>
      </c>
      <c r="F7092" s="101">
        <f t="shared" si="442"/>
        <v>6</v>
      </c>
      <c r="G7092" s="101" t="str">
        <f t="shared" si="443"/>
        <v>Off</v>
      </c>
    </row>
    <row r="7093" spans="2:7" x14ac:dyDescent="0.35">
      <c r="B7093" s="3">
        <v>46318.20833331615</v>
      </c>
      <c r="C7093" s="84">
        <v>0</v>
      </c>
      <c r="D7093" s="76">
        <f t="shared" si="440"/>
        <v>10</v>
      </c>
      <c r="E7093" s="76">
        <f t="shared" si="441"/>
        <v>5</v>
      </c>
      <c r="F7093" s="101">
        <f t="shared" si="442"/>
        <v>6</v>
      </c>
      <c r="G7093" s="101" t="str">
        <f t="shared" si="443"/>
        <v>Off</v>
      </c>
    </row>
    <row r="7094" spans="2:7" x14ac:dyDescent="0.35">
      <c r="B7094" s="3">
        <v>46318.249999982814</v>
      </c>
      <c r="C7094" s="84">
        <v>0</v>
      </c>
      <c r="D7094" s="76">
        <f t="shared" si="440"/>
        <v>10</v>
      </c>
      <c r="E7094" s="76">
        <f t="shared" si="441"/>
        <v>6</v>
      </c>
      <c r="F7094" s="101">
        <f t="shared" si="442"/>
        <v>6</v>
      </c>
      <c r="G7094" s="101" t="str">
        <f t="shared" si="443"/>
        <v>Off</v>
      </c>
    </row>
    <row r="7095" spans="2:7" x14ac:dyDescent="0.35">
      <c r="B7095" s="3">
        <v>46318.291666649478</v>
      </c>
      <c r="C7095" s="84">
        <v>0</v>
      </c>
      <c r="D7095" s="76">
        <f t="shared" si="440"/>
        <v>10</v>
      </c>
      <c r="E7095" s="76">
        <f t="shared" si="441"/>
        <v>7</v>
      </c>
      <c r="F7095" s="101">
        <f t="shared" si="442"/>
        <v>6</v>
      </c>
      <c r="G7095" s="101" t="str">
        <f t="shared" si="443"/>
        <v>Off</v>
      </c>
    </row>
    <row r="7096" spans="2:7" x14ac:dyDescent="0.35">
      <c r="B7096" s="3">
        <v>46318.333333316143</v>
      </c>
      <c r="C7096" s="84">
        <v>6.7946452859191071</v>
      </c>
      <c r="D7096" s="76">
        <f t="shared" si="440"/>
        <v>10</v>
      </c>
      <c r="E7096" s="76">
        <f t="shared" si="441"/>
        <v>8</v>
      </c>
      <c r="F7096" s="101">
        <f t="shared" si="442"/>
        <v>6</v>
      </c>
      <c r="G7096" s="101" t="str">
        <f t="shared" si="443"/>
        <v>On</v>
      </c>
    </row>
    <row r="7097" spans="2:7" x14ac:dyDescent="0.35">
      <c r="B7097" s="3">
        <v>46318.374999982807</v>
      </c>
      <c r="C7097" s="84">
        <v>18.95465185242147</v>
      </c>
      <c r="D7097" s="76">
        <f t="shared" si="440"/>
        <v>10</v>
      </c>
      <c r="E7097" s="76">
        <f t="shared" si="441"/>
        <v>9</v>
      </c>
      <c r="F7097" s="101">
        <f t="shared" si="442"/>
        <v>6</v>
      </c>
      <c r="G7097" s="101" t="str">
        <f t="shared" si="443"/>
        <v>On</v>
      </c>
    </row>
    <row r="7098" spans="2:7" x14ac:dyDescent="0.35">
      <c r="B7098" s="3">
        <v>46318.416666649471</v>
      </c>
      <c r="C7098" s="84">
        <v>14.990999708592673</v>
      </c>
      <c r="D7098" s="76">
        <f t="shared" si="440"/>
        <v>10</v>
      </c>
      <c r="E7098" s="76">
        <f t="shared" si="441"/>
        <v>10</v>
      </c>
      <c r="F7098" s="101">
        <f t="shared" si="442"/>
        <v>6</v>
      </c>
      <c r="G7098" s="101" t="str">
        <f t="shared" si="443"/>
        <v>On</v>
      </c>
    </row>
    <row r="7099" spans="2:7" x14ac:dyDescent="0.35">
      <c r="B7099" s="3">
        <v>46318.458333316135</v>
      </c>
      <c r="C7099" s="84">
        <v>20.252028053197449</v>
      </c>
      <c r="D7099" s="76">
        <f t="shared" si="440"/>
        <v>10</v>
      </c>
      <c r="E7099" s="76">
        <f t="shared" si="441"/>
        <v>11</v>
      </c>
      <c r="F7099" s="101">
        <f t="shared" si="442"/>
        <v>6</v>
      </c>
      <c r="G7099" s="101" t="str">
        <f t="shared" si="443"/>
        <v>On</v>
      </c>
    </row>
    <row r="7100" spans="2:7" x14ac:dyDescent="0.35">
      <c r="B7100" s="3">
        <v>46318.4999999828</v>
      </c>
      <c r="C7100" s="84">
        <v>17.197026337526147</v>
      </c>
      <c r="D7100" s="76">
        <f t="shared" si="440"/>
        <v>10</v>
      </c>
      <c r="E7100" s="76">
        <f t="shared" si="441"/>
        <v>12</v>
      </c>
      <c r="F7100" s="101">
        <f t="shared" si="442"/>
        <v>6</v>
      </c>
      <c r="G7100" s="101" t="str">
        <f t="shared" si="443"/>
        <v>On</v>
      </c>
    </row>
    <row r="7101" spans="2:7" x14ac:dyDescent="0.35">
      <c r="B7101" s="3">
        <v>46318.541666649464</v>
      </c>
      <c r="C7101" s="84">
        <v>17.41689912638363</v>
      </c>
      <c r="D7101" s="76">
        <f t="shared" si="440"/>
        <v>10</v>
      </c>
      <c r="E7101" s="76">
        <f t="shared" si="441"/>
        <v>13</v>
      </c>
      <c r="F7101" s="101">
        <f t="shared" si="442"/>
        <v>6</v>
      </c>
      <c r="G7101" s="101" t="str">
        <f t="shared" si="443"/>
        <v>On</v>
      </c>
    </row>
    <row r="7102" spans="2:7" x14ac:dyDescent="0.35">
      <c r="B7102" s="3">
        <v>46318.583333316128</v>
      </c>
      <c r="C7102" s="84">
        <v>17.663339708112527</v>
      </c>
      <c r="D7102" s="76">
        <f t="shared" si="440"/>
        <v>10</v>
      </c>
      <c r="E7102" s="76">
        <f t="shared" si="441"/>
        <v>14</v>
      </c>
      <c r="F7102" s="101">
        <f t="shared" si="442"/>
        <v>6</v>
      </c>
      <c r="G7102" s="101" t="str">
        <f t="shared" si="443"/>
        <v>On</v>
      </c>
    </row>
    <row r="7103" spans="2:7" x14ac:dyDescent="0.35">
      <c r="B7103" s="3">
        <v>46318.624999982792</v>
      </c>
      <c r="C7103" s="84">
        <v>16.687109275163454</v>
      </c>
      <c r="D7103" s="76">
        <f t="shared" si="440"/>
        <v>10</v>
      </c>
      <c r="E7103" s="76">
        <f t="shared" si="441"/>
        <v>15</v>
      </c>
      <c r="F7103" s="101">
        <f t="shared" si="442"/>
        <v>6</v>
      </c>
      <c r="G7103" s="101" t="str">
        <f t="shared" si="443"/>
        <v>On</v>
      </c>
    </row>
    <row r="7104" spans="2:7" x14ac:dyDescent="0.35">
      <c r="B7104" s="3">
        <v>46318.666666649457</v>
      </c>
      <c r="C7104" s="84">
        <v>9.4397411268790634</v>
      </c>
      <c r="D7104" s="76">
        <f t="shared" si="440"/>
        <v>10</v>
      </c>
      <c r="E7104" s="76">
        <f t="shared" si="441"/>
        <v>16</v>
      </c>
      <c r="F7104" s="101">
        <f t="shared" si="442"/>
        <v>6</v>
      </c>
      <c r="G7104" s="101" t="str">
        <f t="shared" si="443"/>
        <v>On</v>
      </c>
    </row>
    <row r="7105" spans="2:7" x14ac:dyDescent="0.35">
      <c r="B7105" s="3">
        <v>46318.708333316121</v>
      </c>
      <c r="C7105" s="84">
        <v>5.2308289474069332</v>
      </c>
      <c r="D7105" s="76">
        <f t="shared" si="440"/>
        <v>10</v>
      </c>
      <c r="E7105" s="76">
        <f t="shared" si="441"/>
        <v>17</v>
      </c>
      <c r="F7105" s="101">
        <f t="shared" si="442"/>
        <v>6</v>
      </c>
      <c r="G7105" s="101" t="str">
        <f t="shared" si="443"/>
        <v>On</v>
      </c>
    </row>
    <row r="7106" spans="2:7" x14ac:dyDescent="0.35">
      <c r="B7106" s="3">
        <v>46318.749999982785</v>
      </c>
      <c r="C7106" s="84">
        <v>0</v>
      </c>
      <c r="D7106" s="76">
        <f t="shared" si="440"/>
        <v>10</v>
      </c>
      <c r="E7106" s="76">
        <f t="shared" si="441"/>
        <v>18</v>
      </c>
      <c r="F7106" s="101">
        <f t="shared" si="442"/>
        <v>6</v>
      </c>
      <c r="G7106" s="101" t="str">
        <f t="shared" si="443"/>
        <v>On</v>
      </c>
    </row>
    <row r="7107" spans="2:7" x14ac:dyDescent="0.35">
      <c r="B7107" s="3">
        <v>46318.791666649449</v>
      </c>
      <c r="C7107" s="84">
        <v>0</v>
      </c>
      <c r="D7107" s="76">
        <f t="shared" si="440"/>
        <v>10</v>
      </c>
      <c r="E7107" s="76">
        <f t="shared" si="441"/>
        <v>19</v>
      </c>
      <c r="F7107" s="101">
        <f t="shared" si="442"/>
        <v>6</v>
      </c>
      <c r="G7107" s="101" t="str">
        <f t="shared" si="443"/>
        <v>On</v>
      </c>
    </row>
    <row r="7108" spans="2:7" x14ac:dyDescent="0.35">
      <c r="B7108" s="3">
        <v>46318.833333316114</v>
      </c>
      <c r="C7108" s="84">
        <v>0</v>
      </c>
      <c r="D7108" s="76">
        <f t="shared" si="440"/>
        <v>10</v>
      </c>
      <c r="E7108" s="76">
        <f t="shared" si="441"/>
        <v>20</v>
      </c>
      <c r="F7108" s="101">
        <f t="shared" si="442"/>
        <v>6</v>
      </c>
      <c r="G7108" s="101" t="str">
        <f t="shared" si="443"/>
        <v>On</v>
      </c>
    </row>
    <row r="7109" spans="2:7" x14ac:dyDescent="0.35">
      <c r="B7109" s="3">
        <v>46318.874999982778</v>
      </c>
      <c r="C7109" s="84">
        <v>0</v>
      </c>
      <c r="D7109" s="76">
        <f t="shared" si="440"/>
        <v>10</v>
      </c>
      <c r="E7109" s="76">
        <f t="shared" si="441"/>
        <v>21</v>
      </c>
      <c r="F7109" s="101">
        <f t="shared" si="442"/>
        <v>6</v>
      </c>
      <c r="G7109" s="101" t="str">
        <f t="shared" si="443"/>
        <v>On</v>
      </c>
    </row>
    <row r="7110" spans="2:7" x14ac:dyDescent="0.35">
      <c r="B7110" s="3">
        <v>46318.916666649442</v>
      </c>
      <c r="C7110" s="84">
        <v>0</v>
      </c>
      <c r="D7110" s="76">
        <f t="shared" si="440"/>
        <v>10</v>
      </c>
      <c r="E7110" s="76">
        <f t="shared" si="441"/>
        <v>22</v>
      </c>
      <c r="F7110" s="101">
        <f t="shared" si="442"/>
        <v>6</v>
      </c>
      <c r="G7110" s="101" t="str">
        <f t="shared" si="443"/>
        <v>On</v>
      </c>
    </row>
    <row r="7111" spans="2:7" x14ac:dyDescent="0.35">
      <c r="B7111" s="3">
        <v>46318.958333316106</v>
      </c>
      <c r="C7111" s="84">
        <v>0</v>
      </c>
      <c r="D7111" s="76">
        <f t="shared" si="440"/>
        <v>10</v>
      </c>
      <c r="E7111" s="76">
        <f t="shared" si="441"/>
        <v>23</v>
      </c>
      <c r="F7111" s="101">
        <f t="shared" si="442"/>
        <v>6</v>
      </c>
      <c r="G7111" s="101" t="str">
        <f t="shared" si="443"/>
        <v>On</v>
      </c>
    </row>
    <row r="7112" spans="2:7" x14ac:dyDescent="0.35">
      <c r="B7112" s="3">
        <v>46318.999999982771</v>
      </c>
      <c r="C7112" s="84">
        <v>0</v>
      </c>
      <c r="D7112" s="76">
        <f t="shared" si="440"/>
        <v>10</v>
      </c>
      <c r="E7112" s="76">
        <f t="shared" si="441"/>
        <v>0</v>
      </c>
      <c r="F7112" s="101">
        <f t="shared" si="442"/>
        <v>7</v>
      </c>
      <c r="G7112" s="101" t="str">
        <f t="shared" si="443"/>
        <v>Off</v>
      </c>
    </row>
    <row r="7113" spans="2:7" x14ac:dyDescent="0.35">
      <c r="B7113" s="3">
        <v>46319.041666649435</v>
      </c>
      <c r="C7113" s="84">
        <v>0</v>
      </c>
      <c r="D7113" s="76">
        <f t="shared" ref="D7113:D7176" si="444">MONTH(B7113)</f>
        <v>10</v>
      </c>
      <c r="E7113" s="76">
        <f t="shared" si="441"/>
        <v>1</v>
      </c>
      <c r="F7113" s="101">
        <f t="shared" si="442"/>
        <v>7</v>
      </c>
      <c r="G7113" s="101" t="str">
        <f t="shared" si="443"/>
        <v>Off</v>
      </c>
    </row>
    <row r="7114" spans="2:7" x14ac:dyDescent="0.35">
      <c r="B7114" s="3">
        <v>46319.083333316099</v>
      </c>
      <c r="C7114" s="84">
        <v>0</v>
      </c>
      <c r="D7114" s="76">
        <f t="shared" si="444"/>
        <v>10</v>
      </c>
      <c r="E7114" s="76">
        <f t="shared" ref="E7114:E7177" si="445">HOUR(B7114)</f>
        <v>2</v>
      </c>
      <c r="F7114" s="101">
        <f t="shared" ref="F7114:F7177" si="446">WEEKDAY(B7114,1)</f>
        <v>7</v>
      </c>
      <c r="G7114" s="101" t="str">
        <f t="shared" ref="G7114:G7177" si="447">IF(OR(F7114=$F$6,F7114=$F$7),"Off",IF(E7114&lt;8,"Off","On"))</f>
        <v>Off</v>
      </c>
    </row>
    <row r="7115" spans="2:7" x14ac:dyDescent="0.35">
      <c r="B7115" s="3">
        <v>46319.124999982763</v>
      </c>
      <c r="C7115" s="84">
        <v>0</v>
      </c>
      <c r="D7115" s="76">
        <f t="shared" si="444"/>
        <v>10</v>
      </c>
      <c r="E7115" s="76">
        <f t="shared" si="445"/>
        <v>3</v>
      </c>
      <c r="F7115" s="101">
        <f t="shared" si="446"/>
        <v>7</v>
      </c>
      <c r="G7115" s="101" t="str">
        <f t="shared" si="447"/>
        <v>Off</v>
      </c>
    </row>
    <row r="7116" spans="2:7" x14ac:dyDescent="0.35">
      <c r="B7116" s="3">
        <v>46319.166666649427</v>
      </c>
      <c r="C7116" s="84">
        <v>0</v>
      </c>
      <c r="D7116" s="76">
        <f t="shared" si="444"/>
        <v>10</v>
      </c>
      <c r="E7116" s="76">
        <f t="shared" si="445"/>
        <v>4</v>
      </c>
      <c r="F7116" s="101">
        <f t="shared" si="446"/>
        <v>7</v>
      </c>
      <c r="G7116" s="101" t="str">
        <f t="shared" si="447"/>
        <v>Off</v>
      </c>
    </row>
    <row r="7117" spans="2:7" x14ac:dyDescent="0.35">
      <c r="B7117" s="3">
        <v>46319.208333316092</v>
      </c>
      <c r="C7117" s="84">
        <v>0</v>
      </c>
      <c r="D7117" s="76">
        <f t="shared" si="444"/>
        <v>10</v>
      </c>
      <c r="E7117" s="76">
        <f t="shared" si="445"/>
        <v>5</v>
      </c>
      <c r="F7117" s="101">
        <f t="shared" si="446"/>
        <v>7</v>
      </c>
      <c r="G7117" s="101" t="str">
        <f t="shared" si="447"/>
        <v>Off</v>
      </c>
    </row>
    <row r="7118" spans="2:7" x14ac:dyDescent="0.35">
      <c r="B7118" s="3">
        <v>46319.249999982756</v>
      </c>
      <c r="C7118" s="84">
        <v>0</v>
      </c>
      <c r="D7118" s="76">
        <f t="shared" si="444"/>
        <v>10</v>
      </c>
      <c r="E7118" s="76">
        <f t="shared" si="445"/>
        <v>6</v>
      </c>
      <c r="F7118" s="101">
        <f t="shared" si="446"/>
        <v>7</v>
      </c>
      <c r="G7118" s="101" t="str">
        <f t="shared" si="447"/>
        <v>Off</v>
      </c>
    </row>
    <row r="7119" spans="2:7" x14ac:dyDescent="0.35">
      <c r="B7119" s="3">
        <v>46319.29166664942</v>
      </c>
      <c r="C7119" s="84">
        <v>0</v>
      </c>
      <c r="D7119" s="76">
        <f t="shared" si="444"/>
        <v>10</v>
      </c>
      <c r="E7119" s="76">
        <f t="shared" si="445"/>
        <v>7</v>
      </c>
      <c r="F7119" s="101">
        <f t="shared" si="446"/>
        <v>7</v>
      </c>
      <c r="G7119" s="101" t="str">
        <f t="shared" si="447"/>
        <v>Off</v>
      </c>
    </row>
    <row r="7120" spans="2:7" x14ac:dyDescent="0.35">
      <c r="B7120" s="3">
        <v>46319.333333316084</v>
      </c>
      <c r="C7120" s="84">
        <v>6.0516013350627347</v>
      </c>
      <c r="D7120" s="76">
        <f t="shared" si="444"/>
        <v>10</v>
      </c>
      <c r="E7120" s="76">
        <f t="shared" si="445"/>
        <v>8</v>
      </c>
      <c r="F7120" s="101">
        <f t="shared" si="446"/>
        <v>7</v>
      </c>
      <c r="G7120" s="101" t="str">
        <f t="shared" si="447"/>
        <v>Off</v>
      </c>
    </row>
    <row r="7121" spans="2:7" x14ac:dyDescent="0.35">
      <c r="B7121" s="3">
        <v>46319.374999982749</v>
      </c>
      <c r="C7121" s="84">
        <v>18.040240205737792</v>
      </c>
      <c r="D7121" s="76">
        <f t="shared" si="444"/>
        <v>10</v>
      </c>
      <c r="E7121" s="76">
        <f t="shared" si="445"/>
        <v>9</v>
      </c>
      <c r="F7121" s="101">
        <f t="shared" si="446"/>
        <v>7</v>
      </c>
      <c r="G7121" s="101" t="str">
        <f t="shared" si="447"/>
        <v>Off</v>
      </c>
    </row>
    <row r="7122" spans="2:7" x14ac:dyDescent="0.35">
      <c r="B7122" s="3">
        <v>46319.416666649413</v>
      </c>
      <c r="C7122" s="84">
        <v>20.400231580147054</v>
      </c>
      <c r="D7122" s="76">
        <f t="shared" si="444"/>
        <v>10</v>
      </c>
      <c r="E7122" s="76">
        <f t="shared" si="445"/>
        <v>10</v>
      </c>
      <c r="F7122" s="101">
        <f t="shared" si="446"/>
        <v>7</v>
      </c>
      <c r="G7122" s="101" t="str">
        <f t="shared" si="447"/>
        <v>Off</v>
      </c>
    </row>
    <row r="7123" spans="2:7" x14ac:dyDescent="0.35">
      <c r="B7123" s="3">
        <v>46319.458333316077</v>
      </c>
      <c r="C7123" s="84">
        <v>19.853470804993538</v>
      </c>
      <c r="D7123" s="76">
        <f t="shared" si="444"/>
        <v>10</v>
      </c>
      <c r="E7123" s="76">
        <f t="shared" si="445"/>
        <v>11</v>
      </c>
      <c r="F7123" s="101">
        <f t="shared" si="446"/>
        <v>7</v>
      </c>
      <c r="G7123" s="101" t="str">
        <f t="shared" si="447"/>
        <v>Off</v>
      </c>
    </row>
    <row r="7124" spans="2:7" x14ac:dyDescent="0.35">
      <c r="B7124" s="3">
        <v>46319.499999982741</v>
      </c>
      <c r="C7124" s="84">
        <v>10.241721844634034</v>
      </c>
      <c r="D7124" s="76">
        <f t="shared" si="444"/>
        <v>10</v>
      </c>
      <c r="E7124" s="76">
        <f t="shared" si="445"/>
        <v>12</v>
      </c>
      <c r="F7124" s="101">
        <f t="shared" si="446"/>
        <v>7</v>
      </c>
      <c r="G7124" s="101" t="str">
        <f t="shared" si="447"/>
        <v>Off</v>
      </c>
    </row>
    <row r="7125" spans="2:7" x14ac:dyDescent="0.35">
      <c r="B7125" s="3">
        <v>46319.541666649406</v>
      </c>
      <c r="C7125" s="84">
        <v>18.423084261380989</v>
      </c>
      <c r="D7125" s="76">
        <f t="shared" si="444"/>
        <v>10</v>
      </c>
      <c r="E7125" s="76">
        <f t="shared" si="445"/>
        <v>13</v>
      </c>
      <c r="F7125" s="101">
        <f t="shared" si="446"/>
        <v>7</v>
      </c>
      <c r="G7125" s="101" t="str">
        <f t="shared" si="447"/>
        <v>Off</v>
      </c>
    </row>
    <row r="7126" spans="2:7" x14ac:dyDescent="0.35">
      <c r="B7126" s="3">
        <v>46319.58333331607</v>
      </c>
      <c r="C7126" s="84">
        <v>18.891427963236982</v>
      </c>
      <c r="D7126" s="76">
        <f t="shared" si="444"/>
        <v>10</v>
      </c>
      <c r="E7126" s="76">
        <f t="shared" si="445"/>
        <v>14</v>
      </c>
      <c r="F7126" s="101">
        <f t="shared" si="446"/>
        <v>7</v>
      </c>
      <c r="G7126" s="101" t="str">
        <f t="shared" si="447"/>
        <v>Off</v>
      </c>
    </row>
    <row r="7127" spans="2:7" x14ac:dyDescent="0.35">
      <c r="B7127" s="3">
        <v>46319.624999982734</v>
      </c>
      <c r="C7127" s="84">
        <v>6.2864175423252409</v>
      </c>
      <c r="D7127" s="76">
        <f t="shared" si="444"/>
        <v>10</v>
      </c>
      <c r="E7127" s="76">
        <f t="shared" si="445"/>
        <v>15</v>
      </c>
      <c r="F7127" s="101">
        <f t="shared" si="446"/>
        <v>7</v>
      </c>
      <c r="G7127" s="101" t="str">
        <f t="shared" si="447"/>
        <v>Off</v>
      </c>
    </row>
    <row r="7128" spans="2:7" x14ac:dyDescent="0.35">
      <c r="B7128" s="3">
        <v>46319.666666649398</v>
      </c>
      <c r="C7128" s="84">
        <v>1.6466921088266195</v>
      </c>
      <c r="D7128" s="76">
        <f t="shared" si="444"/>
        <v>10</v>
      </c>
      <c r="E7128" s="76">
        <f t="shared" si="445"/>
        <v>16</v>
      </c>
      <c r="F7128" s="101">
        <f t="shared" si="446"/>
        <v>7</v>
      </c>
      <c r="G7128" s="101" t="str">
        <f t="shared" si="447"/>
        <v>Off</v>
      </c>
    </row>
    <row r="7129" spans="2:7" x14ac:dyDescent="0.35">
      <c r="B7129" s="3">
        <v>46319.708333316063</v>
      </c>
      <c r="C7129" s="84">
        <v>11.115428641299959</v>
      </c>
      <c r="D7129" s="76">
        <f t="shared" si="444"/>
        <v>10</v>
      </c>
      <c r="E7129" s="76">
        <f t="shared" si="445"/>
        <v>17</v>
      </c>
      <c r="F7129" s="101">
        <f t="shared" si="446"/>
        <v>7</v>
      </c>
      <c r="G7129" s="101" t="str">
        <f t="shared" si="447"/>
        <v>Off</v>
      </c>
    </row>
    <row r="7130" spans="2:7" x14ac:dyDescent="0.35">
      <c r="B7130" s="3">
        <v>46319.749999982727</v>
      </c>
      <c r="C7130" s="84">
        <v>0.14422384797416918</v>
      </c>
      <c r="D7130" s="76">
        <f t="shared" si="444"/>
        <v>10</v>
      </c>
      <c r="E7130" s="76">
        <f t="shared" si="445"/>
        <v>18</v>
      </c>
      <c r="F7130" s="101">
        <f t="shared" si="446"/>
        <v>7</v>
      </c>
      <c r="G7130" s="101" t="str">
        <f t="shared" si="447"/>
        <v>Off</v>
      </c>
    </row>
    <row r="7131" spans="2:7" x14ac:dyDescent="0.35">
      <c r="B7131" s="3">
        <v>46319.791666649391</v>
      </c>
      <c r="C7131" s="84">
        <v>0</v>
      </c>
      <c r="D7131" s="76">
        <f t="shared" si="444"/>
        <v>10</v>
      </c>
      <c r="E7131" s="76">
        <f t="shared" si="445"/>
        <v>19</v>
      </c>
      <c r="F7131" s="101">
        <f t="shared" si="446"/>
        <v>7</v>
      </c>
      <c r="G7131" s="101" t="str">
        <f t="shared" si="447"/>
        <v>Off</v>
      </c>
    </row>
    <row r="7132" spans="2:7" x14ac:dyDescent="0.35">
      <c r="B7132" s="3">
        <v>46319.833333316055</v>
      </c>
      <c r="C7132" s="84">
        <v>0</v>
      </c>
      <c r="D7132" s="76">
        <f t="shared" si="444"/>
        <v>10</v>
      </c>
      <c r="E7132" s="76">
        <f t="shared" si="445"/>
        <v>20</v>
      </c>
      <c r="F7132" s="101">
        <f t="shared" si="446"/>
        <v>7</v>
      </c>
      <c r="G7132" s="101" t="str">
        <f t="shared" si="447"/>
        <v>Off</v>
      </c>
    </row>
    <row r="7133" spans="2:7" x14ac:dyDescent="0.35">
      <c r="B7133" s="3">
        <v>46319.87499998272</v>
      </c>
      <c r="C7133" s="84">
        <v>0</v>
      </c>
      <c r="D7133" s="76">
        <f t="shared" si="444"/>
        <v>10</v>
      </c>
      <c r="E7133" s="76">
        <f t="shared" si="445"/>
        <v>21</v>
      </c>
      <c r="F7133" s="101">
        <f t="shared" si="446"/>
        <v>7</v>
      </c>
      <c r="G7133" s="101" t="str">
        <f t="shared" si="447"/>
        <v>Off</v>
      </c>
    </row>
    <row r="7134" spans="2:7" x14ac:dyDescent="0.35">
      <c r="B7134" s="3">
        <v>46319.916666649384</v>
      </c>
      <c r="C7134" s="84">
        <v>0</v>
      </c>
      <c r="D7134" s="76">
        <f t="shared" si="444"/>
        <v>10</v>
      </c>
      <c r="E7134" s="76">
        <f t="shared" si="445"/>
        <v>22</v>
      </c>
      <c r="F7134" s="101">
        <f t="shared" si="446"/>
        <v>7</v>
      </c>
      <c r="G7134" s="101" t="str">
        <f t="shared" si="447"/>
        <v>Off</v>
      </c>
    </row>
    <row r="7135" spans="2:7" x14ac:dyDescent="0.35">
      <c r="B7135" s="3">
        <v>46319.958333316048</v>
      </c>
      <c r="C7135" s="84">
        <v>0</v>
      </c>
      <c r="D7135" s="76">
        <f t="shared" si="444"/>
        <v>10</v>
      </c>
      <c r="E7135" s="76">
        <f t="shared" si="445"/>
        <v>23</v>
      </c>
      <c r="F7135" s="101">
        <f t="shared" si="446"/>
        <v>7</v>
      </c>
      <c r="G7135" s="101" t="str">
        <f t="shared" si="447"/>
        <v>Off</v>
      </c>
    </row>
    <row r="7136" spans="2:7" x14ac:dyDescent="0.35">
      <c r="B7136" s="3">
        <v>46319.999999982712</v>
      </c>
      <c r="C7136" s="84">
        <v>0</v>
      </c>
      <c r="D7136" s="76">
        <f t="shared" si="444"/>
        <v>10</v>
      </c>
      <c r="E7136" s="76">
        <f t="shared" si="445"/>
        <v>0</v>
      </c>
      <c r="F7136" s="101">
        <f t="shared" si="446"/>
        <v>1</v>
      </c>
      <c r="G7136" s="101" t="str">
        <f t="shared" si="447"/>
        <v>Off</v>
      </c>
    </row>
    <row r="7137" spans="2:7" x14ac:dyDescent="0.35">
      <c r="B7137" s="3">
        <v>46320.041666649377</v>
      </c>
      <c r="C7137" s="84">
        <v>0</v>
      </c>
      <c r="D7137" s="76">
        <f t="shared" si="444"/>
        <v>10</v>
      </c>
      <c r="E7137" s="76">
        <f t="shared" si="445"/>
        <v>1</v>
      </c>
      <c r="F7137" s="101">
        <f t="shared" si="446"/>
        <v>1</v>
      </c>
      <c r="G7137" s="101" t="str">
        <f t="shared" si="447"/>
        <v>Off</v>
      </c>
    </row>
    <row r="7138" spans="2:7" x14ac:dyDescent="0.35">
      <c r="B7138" s="3">
        <v>46320.083333316041</v>
      </c>
      <c r="C7138" s="84">
        <v>0</v>
      </c>
      <c r="D7138" s="76">
        <f t="shared" si="444"/>
        <v>10</v>
      </c>
      <c r="E7138" s="76">
        <f t="shared" si="445"/>
        <v>2</v>
      </c>
      <c r="F7138" s="101">
        <f t="shared" si="446"/>
        <v>1</v>
      </c>
      <c r="G7138" s="101" t="str">
        <f t="shared" si="447"/>
        <v>Off</v>
      </c>
    </row>
    <row r="7139" spans="2:7" x14ac:dyDescent="0.35">
      <c r="B7139" s="3">
        <v>46320.124999982705</v>
      </c>
      <c r="C7139" s="84">
        <v>0</v>
      </c>
      <c r="D7139" s="76">
        <f t="shared" si="444"/>
        <v>10</v>
      </c>
      <c r="E7139" s="76">
        <f t="shared" si="445"/>
        <v>3</v>
      </c>
      <c r="F7139" s="101">
        <f t="shared" si="446"/>
        <v>1</v>
      </c>
      <c r="G7139" s="101" t="str">
        <f t="shared" si="447"/>
        <v>Off</v>
      </c>
    </row>
    <row r="7140" spans="2:7" x14ac:dyDescent="0.35">
      <c r="B7140" s="3">
        <v>46320.166666649369</v>
      </c>
      <c r="C7140" s="84">
        <v>0</v>
      </c>
      <c r="D7140" s="76">
        <f t="shared" si="444"/>
        <v>10</v>
      </c>
      <c r="E7140" s="76">
        <f t="shared" si="445"/>
        <v>4</v>
      </c>
      <c r="F7140" s="101">
        <f t="shared" si="446"/>
        <v>1</v>
      </c>
      <c r="G7140" s="101" t="str">
        <f t="shared" si="447"/>
        <v>Off</v>
      </c>
    </row>
    <row r="7141" spans="2:7" x14ac:dyDescent="0.35">
      <c r="B7141" s="3">
        <v>46320.208333316034</v>
      </c>
      <c r="C7141" s="84">
        <v>0</v>
      </c>
      <c r="D7141" s="76">
        <f t="shared" si="444"/>
        <v>10</v>
      </c>
      <c r="E7141" s="76">
        <f t="shared" si="445"/>
        <v>5</v>
      </c>
      <c r="F7141" s="101">
        <f t="shared" si="446"/>
        <v>1</v>
      </c>
      <c r="G7141" s="101" t="str">
        <f t="shared" si="447"/>
        <v>Off</v>
      </c>
    </row>
    <row r="7142" spans="2:7" x14ac:dyDescent="0.35">
      <c r="B7142" s="3">
        <v>46320.249999982698</v>
      </c>
      <c r="C7142" s="84">
        <v>0</v>
      </c>
      <c r="D7142" s="76">
        <f t="shared" si="444"/>
        <v>10</v>
      </c>
      <c r="E7142" s="76">
        <f t="shared" si="445"/>
        <v>6</v>
      </c>
      <c r="F7142" s="101">
        <f t="shared" si="446"/>
        <v>1</v>
      </c>
      <c r="G7142" s="101" t="str">
        <f t="shared" si="447"/>
        <v>Off</v>
      </c>
    </row>
    <row r="7143" spans="2:7" x14ac:dyDescent="0.35">
      <c r="B7143" s="3">
        <v>46320.291666649362</v>
      </c>
      <c r="C7143" s="84">
        <v>0</v>
      </c>
      <c r="D7143" s="76">
        <f t="shared" si="444"/>
        <v>10</v>
      </c>
      <c r="E7143" s="76">
        <f t="shared" si="445"/>
        <v>7</v>
      </c>
      <c r="F7143" s="101">
        <f t="shared" si="446"/>
        <v>1</v>
      </c>
      <c r="G7143" s="101" t="str">
        <f t="shared" si="447"/>
        <v>Off</v>
      </c>
    </row>
    <row r="7144" spans="2:7" x14ac:dyDescent="0.35">
      <c r="B7144" s="3">
        <v>46320.333333316026</v>
      </c>
      <c r="C7144" s="84">
        <v>6.593693899410213</v>
      </c>
      <c r="D7144" s="76">
        <f t="shared" si="444"/>
        <v>10</v>
      </c>
      <c r="E7144" s="76">
        <f t="shared" si="445"/>
        <v>8</v>
      </c>
      <c r="F7144" s="101">
        <f t="shared" si="446"/>
        <v>1</v>
      </c>
      <c r="G7144" s="101" t="str">
        <f t="shared" si="447"/>
        <v>Off</v>
      </c>
    </row>
    <row r="7145" spans="2:7" x14ac:dyDescent="0.35">
      <c r="B7145" s="3">
        <v>46320.37499998269</v>
      </c>
      <c r="C7145" s="84">
        <v>6.0362104296979098</v>
      </c>
      <c r="D7145" s="76">
        <f t="shared" si="444"/>
        <v>10</v>
      </c>
      <c r="E7145" s="76">
        <f t="shared" si="445"/>
        <v>9</v>
      </c>
      <c r="F7145" s="101">
        <f t="shared" si="446"/>
        <v>1</v>
      </c>
      <c r="G7145" s="101" t="str">
        <f t="shared" si="447"/>
        <v>Off</v>
      </c>
    </row>
    <row r="7146" spans="2:7" x14ac:dyDescent="0.35">
      <c r="B7146" s="3">
        <v>46320.416666649355</v>
      </c>
      <c r="C7146" s="84">
        <v>12.642917684792554</v>
      </c>
      <c r="D7146" s="76">
        <f t="shared" si="444"/>
        <v>10</v>
      </c>
      <c r="E7146" s="76">
        <f t="shared" si="445"/>
        <v>10</v>
      </c>
      <c r="F7146" s="101">
        <f t="shared" si="446"/>
        <v>1</v>
      </c>
      <c r="G7146" s="101" t="str">
        <f t="shared" si="447"/>
        <v>Off</v>
      </c>
    </row>
    <row r="7147" spans="2:7" x14ac:dyDescent="0.35">
      <c r="B7147" s="3">
        <v>46320.458333316019</v>
      </c>
      <c r="C7147" s="84">
        <v>20.238732519771936</v>
      </c>
      <c r="D7147" s="76">
        <f t="shared" si="444"/>
        <v>10</v>
      </c>
      <c r="E7147" s="76">
        <f t="shared" si="445"/>
        <v>11</v>
      </c>
      <c r="F7147" s="101">
        <f t="shared" si="446"/>
        <v>1</v>
      </c>
      <c r="G7147" s="101" t="str">
        <f t="shared" si="447"/>
        <v>Off</v>
      </c>
    </row>
    <row r="7148" spans="2:7" x14ac:dyDescent="0.35">
      <c r="B7148" s="3">
        <v>46320.499999982683</v>
      </c>
      <c r="C7148" s="84">
        <v>19.172777493721313</v>
      </c>
      <c r="D7148" s="76">
        <f t="shared" si="444"/>
        <v>10</v>
      </c>
      <c r="E7148" s="76">
        <f t="shared" si="445"/>
        <v>12</v>
      </c>
      <c r="F7148" s="101">
        <f t="shared" si="446"/>
        <v>1</v>
      </c>
      <c r="G7148" s="101" t="str">
        <f t="shared" si="447"/>
        <v>Off</v>
      </c>
    </row>
    <row r="7149" spans="2:7" x14ac:dyDescent="0.35">
      <c r="B7149" s="3">
        <v>46320.541666649347</v>
      </c>
      <c r="C7149" s="84">
        <v>18.835992905400957</v>
      </c>
      <c r="D7149" s="76">
        <f t="shared" si="444"/>
        <v>10</v>
      </c>
      <c r="E7149" s="76">
        <f t="shared" si="445"/>
        <v>13</v>
      </c>
      <c r="F7149" s="101">
        <f t="shared" si="446"/>
        <v>1</v>
      </c>
      <c r="G7149" s="101" t="str">
        <f t="shared" si="447"/>
        <v>Off</v>
      </c>
    </row>
    <row r="7150" spans="2:7" x14ac:dyDescent="0.35">
      <c r="B7150" s="3">
        <v>46320.583333316012</v>
      </c>
      <c r="C7150" s="84">
        <v>16.165088333298307</v>
      </c>
      <c r="D7150" s="76">
        <f t="shared" si="444"/>
        <v>10</v>
      </c>
      <c r="E7150" s="76">
        <f t="shared" si="445"/>
        <v>14</v>
      </c>
      <c r="F7150" s="101">
        <f t="shared" si="446"/>
        <v>1</v>
      </c>
      <c r="G7150" s="101" t="str">
        <f t="shared" si="447"/>
        <v>Off</v>
      </c>
    </row>
    <row r="7151" spans="2:7" x14ac:dyDescent="0.35">
      <c r="B7151" s="3">
        <v>46320.624999982676</v>
      </c>
      <c r="C7151" s="84">
        <v>20.404243237948442</v>
      </c>
      <c r="D7151" s="76">
        <f t="shared" si="444"/>
        <v>10</v>
      </c>
      <c r="E7151" s="76">
        <f t="shared" si="445"/>
        <v>15</v>
      </c>
      <c r="F7151" s="101">
        <f t="shared" si="446"/>
        <v>1</v>
      </c>
      <c r="G7151" s="101" t="str">
        <f t="shared" si="447"/>
        <v>Off</v>
      </c>
    </row>
    <row r="7152" spans="2:7" x14ac:dyDescent="0.35">
      <c r="B7152" s="3">
        <v>46320.66666664934</v>
      </c>
      <c r="C7152" s="84">
        <v>20.22939574345336</v>
      </c>
      <c r="D7152" s="76">
        <f t="shared" si="444"/>
        <v>10</v>
      </c>
      <c r="E7152" s="76">
        <f t="shared" si="445"/>
        <v>16</v>
      </c>
      <c r="F7152" s="101">
        <f t="shared" si="446"/>
        <v>1</v>
      </c>
      <c r="G7152" s="101" t="str">
        <f t="shared" si="447"/>
        <v>Off</v>
      </c>
    </row>
    <row r="7153" spans="2:7" x14ac:dyDescent="0.35">
      <c r="B7153" s="3">
        <v>46320.708333316004</v>
      </c>
      <c r="C7153" s="84">
        <v>12.217484973627206</v>
      </c>
      <c r="D7153" s="76">
        <f t="shared" si="444"/>
        <v>10</v>
      </c>
      <c r="E7153" s="76">
        <f t="shared" si="445"/>
        <v>17</v>
      </c>
      <c r="F7153" s="101">
        <f t="shared" si="446"/>
        <v>1</v>
      </c>
      <c r="G7153" s="101" t="str">
        <f t="shared" si="447"/>
        <v>Off</v>
      </c>
    </row>
    <row r="7154" spans="2:7" x14ac:dyDescent="0.35">
      <c r="B7154" s="3">
        <v>46320.749999982669</v>
      </c>
      <c r="C7154" s="84">
        <v>0.18663718399505266</v>
      </c>
      <c r="D7154" s="76">
        <f t="shared" si="444"/>
        <v>10</v>
      </c>
      <c r="E7154" s="76">
        <f t="shared" si="445"/>
        <v>18</v>
      </c>
      <c r="F7154" s="101">
        <f t="shared" si="446"/>
        <v>1</v>
      </c>
      <c r="G7154" s="101" t="str">
        <f t="shared" si="447"/>
        <v>Off</v>
      </c>
    </row>
    <row r="7155" spans="2:7" x14ac:dyDescent="0.35">
      <c r="B7155" s="3">
        <v>46320.791666649333</v>
      </c>
      <c r="C7155" s="84">
        <v>0</v>
      </c>
      <c r="D7155" s="76">
        <f t="shared" si="444"/>
        <v>10</v>
      </c>
      <c r="E7155" s="76">
        <f t="shared" si="445"/>
        <v>19</v>
      </c>
      <c r="F7155" s="101">
        <f t="shared" si="446"/>
        <v>1</v>
      </c>
      <c r="G7155" s="101" t="str">
        <f t="shared" si="447"/>
        <v>Off</v>
      </c>
    </row>
    <row r="7156" spans="2:7" x14ac:dyDescent="0.35">
      <c r="B7156" s="3">
        <v>46320.833333315997</v>
      </c>
      <c r="C7156" s="84">
        <v>0</v>
      </c>
      <c r="D7156" s="76">
        <f t="shared" si="444"/>
        <v>10</v>
      </c>
      <c r="E7156" s="76">
        <f t="shared" si="445"/>
        <v>20</v>
      </c>
      <c r="F7156" s="101">
        <f t="shared" si="446"/>
        <v>1</v>
      </c>
      <c r="G7156" s="101" t="str">
        <f t="shared" si="447"/>
        <v>Off</v>
      </c>
    </row>
    <row r="7157" spans="2:7" x14ac:dyDescent="0.35">
      <c r="B7157" s="3">
        <v>46320.874999982661</v>
      </c>
      <c r="C7157" s="84">
        <v>0</v>
      </c>
      <c r="D7157" s="76">
        <f t="shared" si="444"/>
        <v>10</v>
      </c>
      <c r="E7157" s="76">
        <f t="shared" si="445"/>
        <v>21</v>
      </c>
      <c r="F7157" s="101">
        <f t="shared" si="446"/>
        <v>1</v>
      </c>
      <c r="G7157" s="101" t="str">
        <f t="shared" si="447"/>
        <v>Off</v>
      </c>
    </row>
    <row r="7158" spans="2:7" x14ac:dyDescent="0.35">
      <c r="B7158" s="3">
        <v>46320.916666649326</v>
      </c>
      <c r="C7158" s="84">
        <v>0</v>
      </c>
      <c r="D7158" s="76">
        <f t="shared" si="444"/>
        <v>10</v>
      </c>
      <c r="E7158" s="76">
        <f t="shared" si="445"/>
        <v>22</v>
      </c>
      <c r="F7158" s="101">
        <f t="shared" si="446"/>
        <v>1</v>
      </c>
      <c r="G7158" s="101" t="str">
        <f t="shared" si="447"/>
        <v>Off</v>
      </c>
    </row>
    <row r="7159" spans="2:7" x14ac:dyDescent="0.35">
      <c r="B7159" s="3">
        <v>46320.95833331599</v>
      </c>
      <c r="C7159" s="84">
        <v>0</v>
      </c>
      <c r="D7159" s="76">
        <f t="shared" si="444"/>
        <v>10</v>
      </c>
      <c r="E7159" s="76">
        <f t="shared" si="445"/>
        <v>23</v>
      </c>
      <c r="F7159" s="101">
        <f t="shared" si="446"/>
        <v>1</v>
      </c>
      <c r="G7159" s="101" t="str">
        <f t="shared" si="447"/>
        <v>Off</v>
      </c>
    </row>
    <row r="7160" spans="2:7" x14ac:dyDescent="0.35">
      <c r="B7160" s="3">
        <v>46320.999999982654</v>
      </c>
      <c r="C7160" s="84">
        <v>0</v>
      </c>
      <c r="D7160" s="76">
        <f t="shared" si="444"/>
        <v>10</v>
      </c>
      <c r="E7160" s="76">
        <f t="shared" si="445"/>
        <v>0</v>
      </c>
      <c r="F7160" s="101">
        <f t="shared" si="446"/>
        <v>2</v>
      </c>
      <c r="G7160" s="101" t="str">
        <f t="shared" si="447"/>
        <v>Off</v>
      </c>
    </row>
    <row r="7161" spans="2:7" x14ac:dyDescent="0.35">
      <c r="B7161" s="3">
        <v>46321.041666649318</v>
      </c>
      <c r="C7161" s="84">
        <v>0</v>
      </c>
      <c r="D7161" s="76">
        <f t="shared" si="444"/>
        <v>10</v>
      </c>
      <c r="E7161" s="76">
        <f t="shared" si="445"/>
        <v>1</v>
      </c>
      <c r="F7161" s="101">
        <f t="shared" si="446"/>
        <v>2</v>
      </c>
      <c r="G7161" s="101" t="str">
        <f t="shared" si="447"/>
        <v>Off</v>
      </c>
    </row>
    <row r="7162" spans="2:7" x14ac:dyDescent="0.35">
      <c r="B7162" s="3">
        <v>46321.083333315983</v>
      </c>
      <c r="C7162" s="84">
        <v>0</v>
      </c>
      <c r="D7162" s="76">
        <f t="shared" si="444"/>
        <v>10</v>
      </c>
      <c r="E7162" s="76">
        <f t="shared" si="445"/>
        <v>2</v>
      </c>
      <c r="F7162" s="101">
        <f t="shared" si="446"/>
        <v>2</v>
      </c>
      <c r="G7162" s="101" t="str">
        <f t="shared" si="447"/>
        <v>Off</v>
      </c>
    </row>
    <row r="7163" spans="2:7" x14ac:dyDescent="0.35">
      <c r="B7163" s="3">
        <v>46321.124999982647</v>
      </c>
      <c r="C7163" s="84">
        <v>0</v>
      </c>
      <c r="D7163" s="76">
        <f t="shared" si="444"/>
        <v>10</v>
      </c>
      <c r="E7163" s="76">
        <f t="shared" si="445"/>
        <v>3</v>
      </c>
      <c r="F7163" s="101">
        <f t="shared" si="446"/>
        <v>2</v>
      </c>
      <c r="G7163" s="101" t="str">
        <f t="shared" si="447"/>
        <v>Off</v>
      </c>
    </row>
    <row r="7164" spans="2:7" x14ac:dyDescent="0.35">
      <c r="B7164" s="3">
        <v>46321.166666649311</v>
      </c>
      <c r="C7164" s="84">
        <v>0</v>
      </c>
      <c r="D7164" s="76">
        <f t="shared" si="444"/>
        <v>10</v>
      </c>
      <c r="E7164" s="76">
        <f t="shared" si="445"/>
        <v>4</v>
      </c>
      <c r="F7164" s="101">
        <f t="shared" si="446"/>
        <v>2</v>
      </c>
      <c r="G7164" s="101" t="str">
        <f t="shared" si="447"/>
        <v>Off</v>
      </c>
    </row>
    <row r="7165" spans="2:7" x14ac:dyDescent="0.35">
      <c r="B7165" s="3">
        <v>46321.208333315975</v>
      </c>
      <c r="C7165" s="84">
        <v>0</v>
      </c>
      <c r="D7165" s="76">
        <f t="shared" si="444"/>
        <v>10</v>
      </c>
      <c r="E7165" s="76">
        <f t="shared" si="445"/>
        <v>5</v>
      </c>
      <c r="F7165" s="101">
        <f t="shared" si="446"/>
        <v>2</v>
      </c>
      <c r="G7165" s="101" t="str">
        <f t="shared" si="447"/>
        <v>Off</v>
      </c>
    </row>
    <row r="7166" spans="2:7" x14ac:dyDescent="0.35">
      <c r="B7166" s="3">
        <v>46321.24999998264</v>
      </c>
      <c r="C7166" s="84">
        <v>0</v>
      </c>
      <c r="D7166" s="76">
        <f t="shared" si="444"/>
        <v>10</v>
      </c>
      <c r="E7166" s="76">
        <f t="shared" si="445"/>
        <v>6</v>
      </c>
      <c r="F7166" s="101">
        <f t="shared" si="446"/>
        <v>2</v>
      </c>
      <c r="G7166" s="101" t="str">
        <f t="shared" si="447"/>
        <v>Off</v>
      </c>
    </row>
    <row r="7167" spans="2:7" x14ac:dyDescent="0.35">
      <c r="B7167" s="3">
        <v>46321.291666649304</v>
      </c>
      <c r="C7167" s="84">
        <v>0</v>
      </c>
      <c r="D7167" s="76">
        <f t="shared" si="444"/>
        <v>10</v>
      </c>
      <c r="E7167" s="76">
        <f t="shared" si="445"/>
        <v>7</v>
      </c>
      <c r="F7167" s="101">
        <f t="shared" si="446"/>
        <v>2</v>
      </c>
      <c r="G7167" s="101" t="str">
        <f t="shared" si="447"/>
        <v>Off</v>
      </c>
    </row>
    <row r="7168" spans="2:7" x14ac:dyDescent="0.35">
      <c r="B7168" s="3">
        <v>46321.333333315968</v>
      </c>
      <c r="C7168" s="84">
        <v>0.41927438127058791</v>
      </c>
      <c r="D7168" s="76">
        <f t="shared" si="444"/>
        <v>10</v>
      </c>
      <c r="E7168" s="76">
        <f t="shared" si="445"/>
        <v>8</v>
      </c>
      <c r="F7168" s="101">
        <f t="shared" si="446"/>
        <v>2</v>
      </c>
      <c r="G7168" s="101" t="str">
        <f t="shared" si="447"/>
        <v>On</v>
      </c>
    </row>
    <row r="7169" spans="2:7" x14ac:dyDescent="0.35">
      <c r="B7169" s="3">
        <v>46321.374999982632</v>
      </c>
      <c r="C7169" s="84">
        <v>3.1164606013149156</v>
      </c>
      <c r="D7169" s="76">
        <f t="shared" si="444"/>
        <v>10</v>
      </c>
      <c r="E7169" s="76">
        <f t="shared" si="445"/>
        <v>9</v>
      </c>
      <c r="F7169" s="101">
        <f t="shared" si="446"/>
        <v>2</v>
      </c>
      <c r="G7169" s="101" t="str">
        <f t="shared" si="447"/>
        <v>On</v>
      </c>
    </row>
    <row r="7170" spans="2:7" x14ac:dyDescent="0.35">
      <c r="B7170" s="3">
        <v>46321.416666649297</v>
      </c>
      <c r="C7170" s="84">
        <v>9.2254817762263741</v>
      </c>
      <c r="D7170" s="76">
        <f t="shared" si="444"/>
        <v>10</v>
      </c>
      <c r="E7170" s="76">
        <f t="shared" si="445"/>
        <v>10</v>
      </c>
      <c r="F7170" s="101">
        <f t="shared" si="446"/>
        <v>2</v>
      </c>
      <c r="G7170" s="101" t="str">
        <f t="shared" si="447"/>
        <v>On</v>
      </c>
    </row>
    <row r="7171" spans="2:7" x14ac:dyDescent="0.35">
      <c r="B7171" s="3">
        <v>46321.458333315961</v>
      </c>
      <c r="C7171" s="84">
        <v>12.394973173680972</v>
      </c>
      <c r="D7171" s="76">
        <f t="shared" si="444"/>
        <v>10</v>
      </c>
      <c r="E7171" s="76">
        <f t="shared" si="445"/>
        <v>11</v>
      </c>
      <c r="F7171" s="101">
        <f t="shared" si="446"/>
        <v>2</v>
      </c>
      <c r="G7171" s="101" t="str">
        <f t="shared" si="447"/>
        <v>On</v>
      </c>
    </row>
    <row r="7172" spans="2:7" x14ac:dyDescent="0.35">
      <c r="B7172" s="3">
        <v>46321.499999982625</v>
      </c>
      <c r="C7172" s="84">
        <v>6.084801329718756</v>
      </c>
      <c r="D7172" s="76">
        <f t="shared" si="444"/>
        <v>10</v>
      </c>
      <c r="E7172" s="76">
        <f t="shared" si="445"/>
        <v>12</v>
      </c>
      <c r="F7172" s="101">
        <f t="shared" si="446"/>
        <v>2</v>
      </c>
      <c r="G7172" s="101" t="str">
        <f t="shared" si="447"/>
        <v>On</v>
      </c>
    </row>
    <row r="7173" spans="2:7" x14ac:dyDescent="0.35">
      <c r="B7173" s="3">
        <v>46321.541666649289</v>
      </c>
      <c r="C7173" s="84">
        <v>5.1107622662428929</v>
      </c>
      <c r="D7173" s="76">
        <f t="shared" si="444"/>
        <v>10</v>
      </c>
      <c r="E7173" s="76">
        <f t="shared" si="445"/>
        <v>13</v>
      </c>
      <c r="F7173" s="101">
        <f t="shared" si="446"/>
        <v>2</v>
      </c>
      <c r="G7173" s="101" t="str">
        <f t="shared" si="447"/>
        <v>On</v>
      </c>
    </row>
    <row r="7174" spans="2:7" x14ac:dyDescent="0.35">
      <c r="B7174" s="3">
        <v>46321.583333315953</v>
      </c>
      <c r="C7174" s="84">
        <v>13.584542758497781</v>
      </c>
      <c r="D7174" s="76">
        <f t="shared" si="444"/>
        <v>10</v>
      </c>
      <c r="E7174" s="76">
        <f t="shared" si="445"/>
        <v>14</v>
      </c>
      <c r="F7174" s="101">
        <f t="shared" si="446"/>
        <v>2</v>
      </c>
      <c r="G7174" s="101" t="str">
        <f t="shared" si="447"/>
        <v>On</v>
      </c>
    </row>
    <row r="7175" spans="2:7" x14ac:dyDescent="0.35">
      <c r="B7175" s="3">
        <v>46321.624999982618</v>
      </c>
      <c r="C7175" s="84">
        <v>13.39552338310985</v>
      </c>
      <c r="D7175" s="76">
        <f t="shared" si="444"/>
        <v>10</v>
      </c>
      <c r="E7175" s="76">
        <f t="shared" si="445"/>
        <v>15</v>
      </c>
      <c r="F7175" s="101">
        <f t="shared" si="446"/>
        <v>2</v>
      </c>
      <c r="G7175" s="101" t="str">
        <f t="shared" si="447"/>
        <v>On</v>
      </c>
    </row>
    <row r="7176" spans="2:7" x14ac:dyDescent="0.35">
      <c r="B7176" s="3">
        <v>46321.666666649282</v>
      </c>
      <c r="C7176" s="84">
        <v>10.295966724067885</v>
      </c>
      <c r="D7176" s="76">
        <f t="shared" si="444"/>
        <v>10</v>
      </c>
      <c r="E7176" s="76">
        <f t="shared" si="445"/>
        <v>16</v>
      </c>
      <c r="F7176" s="101">
        <f t="shared" si="446"/>
        <v>2</v>
      </c>
      <c r="G7176" s="101" t="str">
        <f t="shared" si="447"/>
        <v>On</v>
      </c>
    </row>
    <row r="7177" spans="2:7" x14ac:dyDescent="0.35">
      <c r="B7177" s="3">
        <v>46321.708333315946</v>
      </c>
      <c r="C7177" s="84">
        <v>7.3328139576101812</v>
      </c>
      <c r="D7177" s="76">
        <f t="shared" ref="D7177:D7240" si="448">MONTH(B7177)</f>
        <v>10</v>
      </c>
      <c r="E7177" s="76">
        <f t="shared" si="445"/>
        <v>17</v>
      </c>
      <c r="F7177" s="101">
        <f t="shared" si="446"/>
        <v>2</v>
      </c>
      <c r="G7177" s="101" t="str">
        <f t="shared" si="447"/>
        <v>On</v>
      </c>
    </row>
    <row r="7178" spans="2:7" x14ac:dyDescent="0.35">
      <c r="B7178" s="3">
        <v>46321.74999998261</v>
      </c>
      <c r="C7178" s="84">
        <v>0</v>
      </c>
      <c r="D7178" s="76">
        <f t="shared" si="448"/>
        <v>10</v>
      </c>
      <c r="E7178" s="76">
        <f t="shared" ref="E7178:E7241" si="449">HOUR(B7178)</f>
        <v>18</v>
      </c>
      <c r="F7178" s="101">
        <f t="shared" ref="F7178:F7241" si="450">WEEKDAY(B7178,1)</f>
        <v>2</v>
      </c>
      <c r="G7178" s="101" t="str">
        <f t="shared" ref="G7178:G7241" si="451">IF(OR(F7178=$F$6,F7178=$F$7),"Off",IF(E7178&lt;8,"Off","On"))</f>
        <v>On</v>
      </c>
    </row>
    <row r="7179" spans="2:7" x14ac:dyDescent="0.35">
      <c r="B7179" s="3">
        <v>46321.791666649275</v>
      </c>
      <c r="C7179" s="84">
        <v>0</v>
      </c>
      <c r="D7179" s="76">
        <f t="shared" si="448"/>
        <v>10</v>
      </c>
      <c r="E7179" s="76">
        <f t="shared" si="449"/>
        <v>19</v>
      </c>
      <c r="F7179" s="101">
        <f t="shared" si="450"/>
        <v>2</v>
      </c>
      <c r="G7179" s="101" t="str">
        <f t="shared" si="451"/>
        <v>On</v>
      </c>
    </row>
    <row r="7180" spans="2:7" x14ac:dyDescent="0.35">
      <c r="B7180" s="3">
        <v>46321.833333315939</v>
      </c>
      <c r="C7180" s="84">
        <v>0</v>
      </c>
      <c r="D7180" s="76">
        <f t="shared" si="448"/>
        <v>10</v>
      </c>
      <c r="E7180" s="76">
        <f t="shared" si="449"/>
        <v>20</v>
      </c>
      <c r="F7180" s="101">
        <f t="shared" si="450"/>
        <v>2</v>
      </c>
      <c r="G7180" s="101" t="str">
        <f t="shared" si="451"/>
        <v>On</v>
      </c>
    </row>
    <row r="7181" spans="2:7" x14ac:dyDescent="0.35">
      <c r="B7181" s="3">
        <v>46321.874999982603</v>
      </c>
      <c r="C7181" s="84">
        <v>0</v>
      </c>
      <c r="D7181" s="76">
        <f t="shared" si="448"/>
        <v>10</v>
      </c>
      <c r="E7181" s="76">
        <f t="shared" si="449"/>
        <v>21</v>
      </c>
      <c r="F7181" s="101">
        <f t="shared" si="450"/>
        <v>2</v>
      </c>
      <c r="G7181" s="101" t="str">
        <f t="shared" si="451"/>
        <v>On</v>
      </c>
    </row>
    <row r="7182" spans="2:7" x14ac:dyDescent="0.35">
      <c r="B7182" s="3">
        <v>46321.916666649267</v>
      </c>
      <c r="C7182" s="84">
        <v>0</v>
      </c>
      <c r="D7182" s="76">
        <f t="shared" si="448"/>
        <v>10</v>
      </c>
      <c r="E7182" s="76">
        <f t="shared" si="449"/>
        <v>22</v>
      </c>
      <c r="F7182" s="101">
        <f t="shared" si="450"/>
        <v>2</v>
      </c>
      <c r="G7182" s="101" t="str">
        <f t="shared" si="451"/>
        <v>On</v>
      </c>
    </row>
    <row r="7183" spans="2:7" x14ac:dyDescent="0.35">
      <c r="B7183" s="3">
        <v>46321.958333315932</v>
      </c>
      <c r="C7183" s="84">
        <v>0</v>
      </c>
      <c r="D7183" s="76">
        <f t="shared" si="448"/>
        <v>10</v>
      </c>
      <c r="E7183" s="76">
        <f t="shared" si="449"/>
        <v>23</v>
      </c>
      <c r="F7183" s="101">
        <f t="shared" si="450"/>
        <v>2</v>
      </c>
      <c r="G7183" s="101" t="str">
        <f t="shared" si="451"/>
        <v>On</v>
      </c>
    </row>
    <row r="7184" spans="2:7" x14ac:dyDescent="0.35">
      <c r="B7184" s="3">
        <v>46321.999999982596</v>
      </c>
      <c r="C7184" s="84">
        <v>0</v>
      </c>
      <c r="D7184" s="76">
        <f t="shared" si="448"/>
        <v>10</v>
      </c>
      <c r="E7184" s="76">
        <f t="shared" si="449"/>
        <v>0</v>
      </c>
      <c r="F7184" s="101">
        <f t="shared" si="450"/>
        <v>3</v>
      </c>
      <c r="G7184" s="101" t="str">
        <f t="shared" si="451"/>
        <v>Off</v>
      </c>
    </row>
    <row r="7185" spans="2:7" x14ac:dyDescent="0.35">
      <c r="B7185" s="3">
        <v>46322.04166664926</v>
      </c>
      <c r="C7185" s="84">
        <v>0</v>
      </c>
      <c r="D7185" s="76">
        <f t="shared" si="448"/>
        <v>10</v>
      </c>
      <c r="E7185" s="76">
        <f t="shared" si="449"/>
        <v>1</v>
      </c>
      <c r="F7185" s="101">
        <f t="shared" si="450"/>
        <v>3</v>
      </c>
      <c r="G7185" s="101" t="str">
        <f t="shared" si="451"/>
        <v>Off</v>
      </c>
    </row>
    <row r="7186" spans="2:7" x14ac:dyDescent="0.35">
      <c r="B7186" s="3">
        <v>46322.083333315924</v>
      </c>
      <c r="C7186" s="84">
        <v>0</v>
      </c>
      <c r="D7186" s="76">
        <f t="shared" si="448"/>
        <v>10</v>
      </c>
      <c r="E7186" s="76">
        <f t="shared" si="449"/>
        <v>2</v>
      </c>
      <c r="F7186" s="101">
        <f t="shared" si="450"/>
        <v>3</v>
      </c>
      <c r="G7186" s="101" t="str">
        <f t="shared" si="451"/>
        <v>Off</v>
      </c>
    </row>
    <row r="7187" spans="2:7" x14ac:dyDescent="0.35">
      <c r="B7187" s="3">
        <v>46322.124999982589</v>
      </c>
      <c r="C7187" s="84">
        <v>0</v>
      </c>
      <c r="D7187" s="76">
        <f t="shared" si="448"/>
        <v>10</v>
      </c>
      <c r="E7187" s="76">
        <f t="shared" si="449"/>
        <v>3</v>
      </c>
      <c r="F7187" s="101">
        <f t="shared" si="450"/>
        <v>3</v>
      </c>
      <c r="G7187" s="101" t="str">
        <f t="shared" si="451"/>
        <v>Off</v>
      </c>
    </row>
    <row r="7188" spans="2:7" x14ac:dyDescent="0.35">
      <c r="B7188" s="3">
        <v>46322.166666649253</v>
      </c>
      <c r="C7188" s="84">
        <v>0</v>
      </c>
      <c r="D7188" s="76">
        <f t="shared" si="448"/>
        <v>10</v>
      </c>
      <c r="E7188" s="76">
        <f t="shared" si="449"/>
        <v>4</v>
      </c>
      <c r="F7188" s="101">
        <f t="shared" si="450"/>
        <v>3</v>
      </c>
      <c r="G7188" s="101" t="str">
        <f t="shared" si="451"/>
        <v>Off</v>
      </c>
    </row>
    <row r="7189" spans="2:7" x14ac:dyDescent="0.35">
      <c r="B7189" s="3">
        <v>46322.208333315917</v>
      </c>
      <c r="C7189" s="84">
        <v>0</v>
      </c>
      <c r="D7189" s="76">
        <f t="shared" si="448"/>
        <v>10</v>
      </c>
      <c r="E7189" s="76">
        <f t="shared" si="449"/>
        <v>5</v>
      </c>
      <c r="F7189" s="101">
        <f t="shared" si="450"/>
        <v>3</v>
      </c>
      <c r="G7189" s="101" t="str">
        <f t="shared" si="451"/>
        <v>Off</v>
      </c>
    </row>
    <row r="7190" spans="2:7" x14ac:dyDescent="0.35">
      <c r="B7190" s="3">
        <v>46322.249999982581</v>
      </c>
      <c r="C7190" s="84">
        <v>0</v>
      </c>
      <c r="D7190" s="76">
        <f t="shared" si="448"/>
        <v>10</v>
      </c>
      <c r="E7190" s="76">
        <f t="shared" si="449"/>
        <v>6</v>
      </c>
      <c r="F7190" s="101">
        <f t="shared" si="450"/>
        <v>3</v>
      </c>
      <c r="G7190" s="101" t="str">
        <f t="shared" si="451"/>
        <v>Off</v>
      </c>
    </row>
    <row r="7191" spans="2:7" x14ac:dyDescent="0.35">
      <c r="B7191" s="3">
        <v>46322.291666649246</v>
      </c>
      <c r="C7191" s="84">
        <v>0</v>
      </c>
      <c r="D7191" s="76">
        <f t="shared" si="448"/>
        <v>10</v>
      </c>
      <c r="E7191" s="76">
        <f t="shared" si="449"/>
        <v>7</v>
      </c>
      <c r="F7191" s="101">
        <f t="shared" si="450"/>
        <v>3</v>
      </c>
      <c r="G7191" s="101" t="str">
        <f t="shared" si="451"/>
        <v>Off</v>
      </c>
    </row>
    <row r="7192" spans="2:7" x14ac:dyDescent="0.35">
      <c r="B7192" s="3">
        <v>46322.33333331591</v>
      </c>
      <c r="C7192" s="84">
        <v>0</v>
      </c>
      <c r="D7192" s="76">
        <f t="shared" si="448"/>
        <v>10</v>
      </c>
      <c r="E7192" s="76">
        <f t="shared" si="449"/>
        <v>8</v>
      </c>
      <c r="F7192" s="101">
        <f t="shared" si="450"/>
        <v>3</v>
      </c>
      <c r="G7192" s="101" t="str">
        <f t="shared" si="451"/>
        <v>On</v>
      </c>
    </row>
    <row r="7193" spans="2:7" x14ac:dyDescent="0.35">
      <c r="B7193" s="3">
        <v>46322.374999982574</v>
      </c>
      <c r="C7193" s="84">
        <v>0.13908426712206731</v>
      </c>
      <c r="D7193" s="76">
        <f t="shared" si="448"/>
        <v>10</v>
      </c>
      <c r="E7193" s="76">
        <f t="shared" si="449"/>
        <v>9</v>
      </c>
      <c r="F7193" s="101">
        <f t="shared" si="450"/>
        <v>3</v>
      </c>
      <c r="G7193" s="101" t="str">
        <f t="shared" si="451"/>
        <v>On</v>
      </c>
    </row>
    <row r="7194" spans="2:7" x14ac:dyDescent="0.35">
      <c r="B7194" s="3">
        <v>46322.416666649238</v>
      </c>
      <c r="C7194" s="84">
        <v>0.24009554974321368</v>
      </c>
      <c r="D7194" s="76">
        <f t="shared" si="448"/>
        <v>10</v>
      </c>
      <c r="E7194" s="76">
        <f t="shared" si="449"/>
        <v>10</v>
      </c>
      <c r="F7194" s="101">
        <f t="shared" si="450"/>
        <v>3</v>
      </c>
      <c r="G7194" s="101" t="str">
        <f t="shared" si="451"/>
        <v>On</v>
      </c>
    </row>
    <row r="7195" spans="2:7" x14ac:dyDescent="0.35">
      <c r="B7195" s="3">
        <v>46322.458333315903</v>
      </c>
      <c r="C7195" s="84">
        <v>2.5232547623477126</v>
      </c>
      <c r="D7195" s="76">
        <f t="shared" si="448"/>
        <v>10</v>
      </c>
      <c r="E7195" s="76">
        <f t="shared" si="449"/>
        <v>11</v>
      </c>
      <c r="F7195" s="101">
        <f t="shared" si="450"/>
        <v>3</v>
      </c>
      <c r="G7195" s="101" t="str">
        <f t="shared" si="451"/>
        <v>On</v>
      </c>
    </row>
    <row r="7196" spans="2:7" x14ac:dyDescent="0.35">
      <c r="B7196" s="3">
        <v>46322.499999982567</v>
      </c>
      <c r="C7196" s="84">
        <v>1.1015426024753165</v>
      </c>
      <c r="D7196" s="76">
        <f t="shared" si="448"/>
        <v>10</v>
      </c>
      <c r="E7196" s="76">
        <f t="shared" si="449"/>
        <v>12</v>
      </c>
      <c r="F7196" s="101">
        <f t="shared" si="450"/>
        <v>3</v>
      </c>
      <c r="G7196" s="101" t="str">
        <f t="shared" si="451"/>
        <v>On</v>
      </c>
    </row>
    <row r="7197" spans="2:7" x14ac:dyDescent="0.35">
      <c r="B7197" s="3">
        <v>46322.541666649231</v>
      </c>
      <c r="C7197" s="84">
        <v>1.6738460192960523</v>
      </c>
      <c r="D7197" s="76">
        <f t="shared" si="448"/>
        <v>10</v>
      </c>
      <c r="E7197" s="76">
        <f t="shared" si="449"/>
        <v>13</v>
      </c>
      <c r="F7197" s="101">
        <f t="shared" si="450"/>
        <v>3</v>
      </c>
      <c r="G7197" s="101" t="str">
        <f t="shared" si="451"/>
        <v>On</v>
      </c>
    </row>
    <row r="7198" spans="2:7" x14ac:dyDescent="0.35">
      <c r="B7198" s="3">
        <v>46322.583333315895</v>
      </c>
      <c r="C7198" s="84">
        <v>1.1473594403778393</v>
      </c>
      <c r="D7198" s="76">
        <f t="shared" si="448"/>
        <v>10</v>
      </c>
      <c r="E7198" s="76">
        <f t="shared" si="449"/>
        <v>14</v>
      </c>
      <c r="F7198" s="101">
        <f t="shared" si="450"/>
        <v>3</v>
      </c>
      <c r="G7198" s="101" t="str">
        <f t="shared" si="451"/>
        <v>On</v>
      </c>
    </row>
    <row r="7199" spans="2:7" x14ac:dyDescent="0.35">
      <c r="B7199" s="3">
        <v>46322.62499998256</v>
      </c>
      <c r="C7199" s="84">
        <v>2.3905444474206008</v>
      </c>
      <c r="D7199" s="76">
        <f t="shared" si="448"/>
        <v>10</v>
      </c>
      <c r="E7199" s="76">
        <f t="shared" si="449"/>
        <v>15</v>
      </c>
      <c r="F7199" s="101">
        <f t="shared" si="450"/>
        <v>3</v>
      </c>
      <c r="G7199" s="101" t="str">
        <f t="shared" si="451"/>
        <v>On</v>
      </c>
    </row>
    <row r="7200" spans="2:7" x14ac:dyDescent="0.35">
      <c r="B7200" s="3">
        <v>46322.666666649224</v>
      </c>
      <c r="C7200" s="84">
        <v>1.0875189816298612</v>
      </c>
      <c r="D7200" s="76">
        <f t="shared" si="448"/>
        <v>10</v>
      </c>
      <c r="E7200" s="76">
        <f t="shared" si="449"/>
        <v>16</v>
      </c>
      <c r="F7200" s="101">
        <f t="shared" si="450"/>
        <v>3</v>
      </c>
      <c r="G7200" s="101" t="str">
        <f t="shared" si="451"/>
        <v>On</v>
      </c>
    </row>
    <row r="7201" spans="2:7" x14ac:dyDescent="0.35">
      <c r="B7201" s="3">
        <v>46322.708333315888</v>
      </c>
      <c r="C7201" s="84">
        <v>0.33223502974517166</v>
      </c>
      <c r="D7201" s="76">
        <f t="shared" si="448"/>
        <v>10</v>
      </c>
      <c r="E7201" s="76">
        <f t="shared" si="449"/>
        <v>17</v>
      </c>
      <c r="F7201" s="101">
        <f t="shared" si="450"/>
        <v>3</v>
      </c>
      <c r="G7201" s="101" t="str">
        <f t="shared" si="451"/>
        <v>On</v>
      </c>
    </row>
    <row r="7202" spans="2:7" x14ac:dyDescent="0.35">
      <c r="B7202" s="3">
        <v>46322.749999982552</v>
      </c>
      <c r="C7202" s="84">
        <v>0</v>
      </c>
      <c r="D7202" s="76">
        <f t="shared" si="448"/>
        <v>10</v>
      </c>
      <c r="E7202" s="76">
        <f t="shared" si="449"/>
        <v>18</v>
      </c>
      <c r="F7202" s="101">
        <f t="shared" si="450"/>
        <v>3</v>
      </c>
      <c r="G7202" s="101" t="str">
        <f t="shared" si="451"/>
        <v>On</v>
      </c>
    </row>
    <row r="7203" spans="2:7" x14ac:dyDescent="0.35">
      <c r="B7203" s="3">
        <v>46322.791666649216</v>
      </c>
      <c r="C7203" s="84">
        <v>0</v>
      </c>
      <c r="D7203" s="76">
        <f t="shared" si="448"/>
        <v>10</v>
      </c>
      <c r="E7203" s="76">
        <f t="shared" si="449"/>
        <v>19</v>
      </c>
      <c r="F7203" s="101">
        <f t="shared" si="450"/>
        <v>3</v>
      </c>
      <c r="G7203" s="101" t="str">
        <f t="shared" si="451"/>
        <v>On</v>
      </c>
    </row>
    <row r="7204" spans="2:7" x14ac:dyDescent="0.35">
      <c r="B7204" s="3">
        <v>46322.833333315881</v>
      </c>
      <c r="C7204" s="84">
        <v>0</v>
      </c>
      <c r="D7204" s="76">
        <f t="shared" si="448"/>
        <v>10</v>
      </c>
      <c r="E7204" s="76">
        <f t="shared" si="449"/>
        <v>20</v>
      </c>
      <c r="F7204" s="101">
        <f t="shared" si="450"/>
        <v>3</v>
      </c>
      <c r="G7204" s="101" t="str">
        <f t="shared" si="451"/>
        <v>On</v>
      </c>
    </row>
    <row r="7205" spans="2:7" x14ac:dyDescent="0.35">
      <c r="B7205" s="3">
        <v>46322.874999982545</v>
      </c>
      <c r="C7205" s="84">
        <v>0</v>
      </c>
      <c r="D7205" s="76">
        <f t="shared" si="448"/>
        <v>10</v>
      </c>
      <c r="E7205" s="76">
        <f t="shared" si="449"/>
        <v>21</v>
      </c>
      <c r="F7205" s="101">
        <f t="shared" si="450"/>
        <v>3</v>
      </c>
      <c r="G7205" s="101" t="str">
        <f t="shared" si="451"/>
        <v>On</v>
      </c>
    </row>
    <row r="7206" spans="2:7" x14ac:dyDescent="0.35">
      <c r="B7206" s="3">
        <v>46322.916666649209</v>
      </c>
      <c r="C7206" s="84">
        <v>0</v>
      </c>
      <c r="D7206" s="76">
        <f t="shared" si="448"/>
        <v>10</v>
      </c>
      <c r="E7206" s="76">
        <f t="shared" si="449"/>
        <v>22</v>
      </c>
      <c r="F7206" s="101">
        <f t="shared" si="450"/>
        <v>3</v>
      </c>
      <c r="G7206" s="101" t="str">
        <f t="shared" si="451"/>
        <v>On</v>
      </c>
    </row>
    <row r="7207" spans="2:7" x14ac:dyDescent="0.35">
      <c r="B7207" s="3">
        <v>46322.958333315873</v>
      </c>
      <c r="C7207" s="84">
        <v>0</v>
      </c>
      <c r="D7207" s="76">
        <f t="shared" si="448"/>
        <v>10</v>
      </c>
      <c r="E7207" s="76">
        <f t="shared" si="449"/>
        <v>23</v>
      </c>
      <c r="F7207" s="101">
        <f t="shared" si="450"/>
        <v>3</v>
      </c>
      <c r="G7207" s="101" t="str">
        <f t="shared" si="451"/>
        <v>On</v>
      </c>
    </row>
    <row r="7208" spans="2:7" x14ac:dyDescent="0.35">
      <c r="B7208" s="3">
        <v>46322.999999982538</v>
      </c>
      <c r="C7208" s="84">
        <v>0</v>
      </c>
      <c r="D7208" s="76">
        <f t="shared" si="448"/>
        <v>10</v>
      </c>
      <c r="E7208" s="76">
        <f t="shared" si="449"/>
        <v>0</v>
      </c>
      <c r="F7208" s="101">
        <f t="shared" si="450"/>
        <v>4</v>
      </c>
      <c r="G7208" s="101" t="str">
        <f t="shared" si="451"/>
        <v>Off</v>
      </c>
    </row>
    <row r="7209" spans="2:7" x14ac:dyDescent="0.35">
      <c r="B7209" s="3">
        <v>46323.041666649202</v>
      </c>
      <c r="C7209" s="84">
        <v>0</v>
      </c>
      <c r="D7209" s="76">
        <f t="shared" si="448"/>
        <v>10</v>
      </c>
      <c r="E7209" s="76">
        <f t="shared" si="449"/>
        <v>1</v>
      </c>
      <c r="F7209" s="101">
        <f t="shared" si="450"/>
        <v>4</v>
      </c>
      <c r="G7209" s="101" t="str">
        <f t="shared" si="451"/>
        <v>Off</v>
      </c>
    </row>
    <row r="7210" spans="2:7" x14ac:dyDescent="0.35">
      <c r="B7210" s="3">
        <v>46323.083333315866</v>
      </c>
      <c r="C7210" s="84">
        <v>0</v>
      </c>
      <c r="D7210" s="76">
        <f t="shared" si="448"/>
        <v>10</v>
      </c>
      <c r="E7210" s="76">
        <f t="shared" si="449"/>
        <v>2</v>
      </c>
      <c r="F7210" s="101">
        <f t="shared" si="450"/>
        <v>4</v>
      </c>
      <c r="G7210" s="101" t="str">
        <f t="shared" si="451"/>
        <v>Off</v>
      </c>
    </row>
    <row r="7211" spans="2:7" x14ac:dyDescent="0.35">
      <c r="B7211" s="3">
        <v>46323.12499998253</v>
      </c>
      <c r="C7211" s="84">
        <v>0</v>
      </c>
      <c r="D7211" s="76">
        <f t="shared" si="448"/>
        <v>10</v>
      </c>
      <c r="E7211" s="76">
        <f t="shared" si="449"/>
        <v>3</v>
      </c>
      <c r="F7211" s="101">
        <f t="shared" si="450"/>
        <v>4</v>
      </c>
      <c r="G7211" s="101" t="str">
        <f t="shared" si="451"/>
        <v>Off</v>
      </c>
    </row>
    <row r="7212" spans="2:7" x14ac:dyDescent="0.35">
      <c r="B7212" s="3">
        <v>46323.166666649195</v>
      </c>
      <c r="C7212" s="84">
        <v>0</v>
      </c>
      <c r="D7212" s="76">
        <f t="shared" si="448"/>
        <v>10</v>
      </c>
      <c r="E7212" s="76">
        <f t="shared" si="449"/>
        <v>4</v>
      </c>
      <c r="F7212" s="101">
        <f t="shared" si="450"/>
        <v>4</v>
      </c>
      <c r="G7212" s="101" t="str">
        <f t="shared" si="451"/>
        <v>Off</v>
      </c>
    </row>
    <row r="7213" spans="2:7" x14ac:dyDescent="0.35">
      <c r="B7213" s="3">
        <v>46323.208333315859</v>
      </c>
      <c r="C7213" s="84">
        <v>0</v>
      </c>
      <c r="D7213" s="76">
        <f t="shared" si="448"/>
        <v>10</v>
      </c>
      <c r="E7213" s="76">
        <f t="shared" si="449"/>
        <v>5</v>
      </c>
      <c r="F7213" s="101">
        <f t="shared" si="450"/>
        <v>4</v>
      </c>
      <c r="G7213" s="101" t="str">
        <f t="shared" si="451"/>
        <v>Off</v>
      </c>
    </row>
    <row r="7214" spans="2:7" x14ac:dyDescent="0.35">
      <c r="B7214" s="3">
        <v>46323.249999982523</v>
      </c>
      <c r="C7214" s="84">
        <v>0</v>
      </c>
      <c r="D7214" s="76">
        <f t="shared" si="448"/>
        <v>10</v>
      </c>
      <c r="E7214" s="76">
        <f t="shared" si="449"/>
        <v>6</v>
      </c>
      <c r="F7214" s="101">
        <f t="shared" si="450"/>
        <v>4</v>
      </c>
      <c r="G7214" s="101" t="str">
        <f t="shared" si="451"/>
        <v>Off</v>
      </c>
    </row>
    <row r="7215" spans="2:7" x14ac:dyDescent="0.35">
      <c r="B7215" s="3">
        <v>46323.291666649187</v>
      </c>
      <c r="C7215" s="84">
        <v>0</v>
      </c>
      <c r="D7215" s="76">
        <f t="shared" si="448"/>
        <v>10</v>
      </c>
      <c r="E7215" s="76">
        <f t="shared" si="449"/>
        <v>7</v>
      </c>
      <c r="F7215" s="101">
        <f t="shared" si="450"/>
        <v>4</v>
      </c>
      <c r="G7215" s="101" t="str">
        <f t="shared" si="451"/>
        <v>Off</v>
      </c>
    </row>
    <row r="7216" spans="2:7" x14ac:dyDescent="0.35">
      <c r="B7216" s="3">
        <v>46323.333333315852</v>
      </c>
      <c r="C7216" s="84">
        <v>0</v>
      </c>
      <c r="D7216" s="76">
        <f t="shared" si="448"/>
        <v>10</v>
      </c>
      <c r="E7216" s="76">
        <f t="shared" si="449"/>
        <v>8</v>
      </c>
      <c r="F7216" s="101">
        <f t="shared" si="450"/>
        <v>4</v>
      </c>
      <c r="G7216" s="101" t="str">
        <f t="shared" si="451"/>
        <v>On</v>
      </c>
    </row>
    <row r="7217" spans="2:7" x14ac:dyDescent="0.35">
      <c r="B7217" s="3">
        <v>46323.374999982516</v>
      </c>
      <c r="C7217" s="84">
        <v>1.0758387874089916</v>
      </c>
      <c r="D7217" s="76">
        <f t="shared" si="448"/>
        <v>10</v>
      </c>
      <c r="E7217" s="76">
        <f t="shared" si="449"/>
        <v>9</v>
      </c>
      <c r="F7217" s="101">
        <f t="shared" si="450"/>
        <v>4</v>
      </c>
      <c r="G7217" s="101" t="str">
        <f t="shared" si="451"/>
        <v>On</v>
      </c>
    </row>
    <row r="7218" spans="2:7" x14ac:dyDescent="0.35">
      <c r="B7218" s="3">
        <v>46323.41666664918</v>
      </c>
      <c r="C7218" s="84">
        <v>0.59051226324208728</v>
      </c>
      <c r="D7218" s="76">
        <f t="shared" si="448"/>
        <v>10</v>
      </c>
      <c r="E7218" s="76">
        <f t="shared" si="449"/>
        <v>10</v>
      </c>
      <c r="F7218" s="101">
        <f t="shared" si="450"/>
        <v>4</v>
      </c>
      <c r="G7218" s="101" t="str">
        <f t="shared" si="451"/>
        <v>On</v>
      </c>
    </row>
    <row r="7219" spans="2:7" x14ac:dyDescent="0.35">
      <c r="B7219" s="3">
        <v>46323.458333315844</v>
      </c>
      <c r="C7219" s="84">
        <v>1.0163605799401991</v>
      </c>
      <c r="D7219" s="76">
        <f t="shared" si="448"/>
        <v>10</v>
      </c>
      <c r="E7219" s="76">
        <f t="shared" si="449"/>
        <v>11</v>
      </c>
      <c r="F7219" s="101">
        <f t="shared" si="450"/>
        <v>4</v>
      </c>
      <c r="G7219" s="101" t="str">
        <f t="shared" si="451"/>
        <v>On</v>
      </c>
    </row>
    <row r="7220" spans="2:7" x14ac:dyDescent="0.35">
      <c r="B7220" s="3">
        <v>46323.499999982509</v>
      </c>
      <c r="C7220" s="84">
        <v>1.0178598428972403</v>
      </c>
      <c r="D7220" s="76">
        <f t="shared" si="448"/>
        <v>10</v>
      </c>
      <c r="E7220" s="76">
        <f t="shared" si="449"/>
        <v>12</v>
      </c>
      <c r="F7220" s="101">
        <f t="shared" si="450"/>
        <v>4</v>
      </c>
      <c r="G7220" s="101" t="str">
        <f t="shared" si="451"/>
        <v>On</v>
      </c>
    </row>
    <row r="7221" spans="2:7" x14ac:dyDescent="0.35">
      <c r="B7221" s="3">
        <v>46323.541666649173</v>
      </c>
      <c r="C7221" s="84">
        <v>5.6846688575798661</v>
      </c>
      <c r="D7221" s="76">
        <f t="shared" si="448"/>
        <v>10</v>
      </c>
      <c r="E7221" s="76">
        <f t="shared" si="449"/>
        <v>13</v>
      </c>
      <c r="F7221" s="101">
        <f t="shared" si="450"/>
        <v>4</v>
      </c>
      <c r="G7221" s="101" t="str">
        <f t="shared" si="451"/>
        <v>On</v>
      </c>
    </row>
    <row r="7222" spans="2:7" x14ac:dyDescent="0.35">
      <c r="B7222" s="3">
        <v>46323.583333315837</v>
      </c>
      <c r="C7222" s="84">
        <v>1.0627706746358592</v>
      </c>
      <c r="D7222" s="76">
        <f t="shared" si="448"/>
        <v>10</v>
      </c>
      <c r="E7222" s="76">
        <f t="shared" si="449"/>
        <v>14</v>
      </c>
      <c r="F7222" s="101">
        <f t="shared" si="450"/>
        <v>4</v>
      </c>
      <c r="G7222" s="101" t="str">
        <f t="shared" si="451"/>
        <v>On</v>
      </c>
    </row>
    <row r="7223" spans="2:7" x14ac:dyDescent="0.35">
      <c r="B7223" s="3">
        <v>46323.624999982501</v>
      </c>
      <c r="C7223" s="84">
        <v>1.7522821333546612</v>
      </c>
      <c r="D7223" s="76">
        <f t="shared" si="448"/>
        <v>10</v>
      </c>
      <c r="E7223" s="76">
        <f t="shared" si="449"/>
        <v>15</v>
      </c>
      <c r="F7223" s="101">
        <f t="shared" si="450"/>
        <v>4</v>
      </c>
      <c r="G7223" s="101" t="str">
        <f t="shared" si="451"/>
        <v>On</v>
      </c>
    </row>
    <row r="7224" spans="2:7" x14ac:dyDescent="0.35">
      <c r="B7224" s="3">
        <v>46323.666666649166</v>
      </c>
      <c r="C7224" s="84">
        <v>0.59363489281885296</v>
      </c>
      <c r="D7224" s="76">
        <f t="shared" si="448"/>
        <v>10</v>
      </c>
      <c r="E7224" s="76">
        <f t="shared" si="449"/>
        <v>16</v>
      </c>
      <c r="F7224" s="101">
        <f t="shared" si="450"/>
        <v>4</v>
      </c>
      <c r="G7224" s="101" t="str">
        <f t="shared" si="451"/>
        <v>On</v>
      </c>
    </row>
    <row r="7225" spans="2:7" x14ac:dyDescent="0.35">
      <c r="B7225" s="3">
        <v>46323.70833331583</v>
      </c>
      <c r="C7225" s="84">
        <v>0.25631900649893402</v>
      </c>
      <c r="D7225" s="76">
        <f t="shared" si="448"/>
        <v>10</v>
      </c>
      <c r="E7225" s="76">
        <f t="shared" si="449"/>
        <v>17</v>
      </c>
      <c r="F7225" s="101">
        <f t="shared" si="450"/>
        <v>4</v>
      </c>
      <c r="G7225" s="101" t="str">
        <f t="shared" si="451"/>
        <v>On</v>
      </c>
    </row>
    <row r="7226" spans="2:7" x14ac:dyDescent="0.35">
      <c r="B7226" s="3">
        <v>46323.749999982494</v>
      </c>
      <c r="C7226" s="84">
        <v>0</v>
      </c>
      <c r="D7226" s="76">
        <f t="shared" si="448"/>
        <v>10</v>
      </c>
      <c r="E7226" s="76">
        <f t="shared" si="449"/>
        <v>18</v>
      </c>
      <c r="F7226" s="101">
        <f t="shared" si="450"/>
        <v>4</v>
      </c>
      <c r="G7226" s="101" t="str">
        <f t="shared" si="451"/>
        <v>On</v>
      </c>
    </row>
    <row r="7227" spans="2:7" x14ac:dyDescent="0.35">
      <c r="B7227" s="3">
        <v>46323.791666649158</v>
      </c>
      <c r="C7227" s="84">
        <v>0</v>
      </c>
      <c r="D7227" s="76">
        <f t="shared" si="448"/>
        <v>10</v>
      </c>
      <c r="E7227" s="76">
        <f t="shared" si="449"/>
        <v>19</v>
      </c>
      <c r="F7227" s="101">
        <f t="shared" si="450"/>
        <v>4</v>
      </c>
      <c r="G7227" s="101" t="str">
        <f t="shared" si="451"/>
        <v>On</v>
      </c>
    </row>
    <row r="7228" spans="2:7" x14ac:dyDescent="0.35">
      <c r="B7228" s="3">
        <v>46323.833333315823</v>
      </c>
      <c r="C7228" s="84">
        <v>0</v>
      </c>
      <c r="D7228" s="76">
        <f t="shared" si="448"/>
        <v>10</v>
      </c>
      <c r="E7228" s="76">
        <f t="shared" si="449"/>
        <v>20</v>
      </c>
      <c r="F7228" s="101">
        <f t="shared" si="450"/>
        <v>4</v>
      </c>
      <c r="G7228" s="101" t="str">
        <f t="shared" si="451"/>
        <v>On</v>
      </c>
    </row>
    <row r="7229" spans="2:7" x14ac:dyDescent="0.35">
      <c r="B7229" s="3">
        <v>46323.874999982487</v>
      </c>
      <c r="C7229" s="84">
        <v>0</v>
      </c>
      <c r="D7229" s="76">
        <f t="shared" si="448"/>
        <v>10</v>
      </c>
      <c r="E7229" s="76">
        <f t="shared" si="449"/>
        <v>21</v>
      </c>
      <c r="F7229" s="101">
        <f t="shared" si="450"/>
        <v>4</v>
      </c>
      <c r="G7229" s="101" t="str">
        <f t="shared" si="451"/>
        <v>On</v>
      </c>
    </row>
    <row r="7230" spans="2:7" x14ac:dyDescent="0.35">
      <c r="B7230" s="3">
        <v>46323.916666649151</v>
      </c>
      <c r="C7230" s="84">
        <v>0</v>
      </c>
      <c r="D7230" s="76">
        <f t="shared" si="448"/>
        <v>10</v>
      </c>
      <c r="E7230" s="76">
        <f t="shared" si="449"/>
        <v>22</v>
      </c>
      <c r="F7230" s="101">
        <f t="shared" si="450"/>
        <v>4</v>
      </c>
      <c r="G7230" s="101" t="str">
        <f t="shared" si="451"/>
        <v>On</v>
      </c>
    </row>
    <row r="7231" spans="2:7" x14ac:dyDescent="0.35">
      <c r="B7231" s="3">
        <v>46323.958333315815</v>
      </c>
      <c r="C7231" s="84">
        <v>0</v>
      </c>
      <c r="D7231" s="76">
        <f t="shared" si="448"/>
        <v>10</v>
      </c>
      <c r="E7231" s="76">
        <f t="shared" si="449"/>
        <v>23</v>
      </c>
      <c r="F7231" s="101">
        <f t="shared" si="450"/>
        <v>4</v>
      </c>
      <c r="G7231" s="101" t="str">
        <f t="shared" si="451"/>
        <v>On</v>
      </c>
    </row>
    <row r="7232" spans="2:7" x14ac:dyDescent="0.35">
      <c r="B7232" s="3">
        <v>46323.999999982479</v>
      </c>
      <c r="C7232" s="84">
        <v>0</v>
      </c>
      <c r="D7232" s="76">
        <f t="shared" si="448"/>
        <v>10</v>
      </c>
      <c r="E7232" s="76">
        <f t="shared" si="449"/>
        <v>0</v>
      </c>
      <c r="F7232" s="101">
        <f t="shared" si="450"/>
        <v>5</v>
      </c>
      <c r="G7232" s="101" t="str">
        <f t="shared" si="451"/>
        <v>Off</v>
      </c>
    </row>
    <row r="7233" spans="2:7" x14ac:dyDescent="0.35">
      <c r="B7233" s="3">
        <v>46324.041666649144</v>
      </c>
      <c r="C7233" s="84">
        <v>0</v>
      </c>
      <c r="D7233" s="76">
        <f t="shared" si="448"/>
        <v>10</v>
      </c>
      <c r="E7233" s="76">
        <f t="shared" si="449"/>
        <v>1</v>
      </c>
      <c r="F7233" s="101">
        <f t="shared" si="450"/>
        <v>5</v>
      </c>
      <c r="G7233" s="101" t="str">
        <f t="shared" si="451"/>
        <v>Off</v>
      </c>
    </row>
    <row r="7234" spans="2:7" x14ac:dyDescent="0.35">
      <c r="B7234" s="3">
        <v>46324.083333315808</v>
      </c>
      <c r="C7234" s="84">
        <v>0</v>
      </c>
      <c r="D7234" s="76">
        <f t="shared" si="448"/>
        <v>10</v>
      </c>
      <c r="E7234" s="76">
        <f t="shared" si="449"/>
        <v>2</v>
      </c>
      <c r="F7234" s="101">
        <f t="shared" si="450"/>
        <v>5</v>
      </c>
      <c r="G7234" s="101" t="str">
        <f t="shared" si="451"/>
        <v>Off</v>
      </c>
    </row>
    <row r="7235" spans="2:7" x14ac:dyDescent="0.35">
      <c r="B7235" s="3">
        <v>46324.124999982472</v>
      </c>
      <c r="C7235" s="84">
        <v>0</v>
      </c>
      <c r="D7235" s="76">
        <f t="shared" si="448"/>
        <v>10</v>
      </c>
      <c r="E7235" s="76">
        <f t="shared" si="449"/>
        <v>3</v>
      </c>
      <c r="F7235" s="101">
        <f t="shared" si="450"/>
        <v>5</v>
      </c>
      <c r="G7235" s="101" t="str">
        <f t="shared" si="451"/>
        <v>Off</v>
      </c>
    </row>
    <row r="7236" spans="2:7" x14ac:dyDescent="0.35">
      <c r="B7236" s="3">
        <v>46324.166666649136</v>
      </c>
      <c r="C7236" s="84">
        <v>0</v>
      </c>
      <c r="D7236" s="76">
        <f t="shared" si="448"/>
        <v>10</v>
      </c>
      <c r="E7236" s="76">
        <f t="shared" si="449"/>
        <v>4</v>
      </c>
      <c r="F7236" s="101">
        <f t="shared" si="450"/>
        <v>5</v>
      </c>
      <c r="G7236" s="101" t="str">
        <f t="shared" si="451"/>
        <v>Off</v>
      </c>
    </row>
    <row r="7237" spans="2:7" x14ac:dyDescent="0.35">
      <c r="B7237" s="3">
        <v>46324.208333315801</v>
      </c>
      <c r="C7237" s="84">
        <v>0</v>
      </c>
      <c r="D7237" s="76">
        <f t="shared" si="448"/>
        <v>10</v>
      </c>
      <c r="E7237" s="76">
        <f t="shared" si="449"/>
        <v>5</v>
      </c>
      <c r="F7237" s="101">
        <f t="shared" si="450"/>
        <v>5</v>
      </c>
      <c r="G7237" s="101" t="str">
        <f t="shared" si="451"/>
        <v>Off</v>
      </c>
    </row>
    <row r="7238" spans="2:7" x14ac:dyDescent="0.35">
      <c r="B7238" s="3">
        <v>46324.249999982465</v>
      </c>
      <c r="C7238" s="84">
        <v>0</v>
      </c>
      <c r="D7238" s="76">
        <f t="shared" si="448"/>
        <v>10</v>
      </c>
      <c r="E7238" s="76">
        <f t="shared" si="449"/>
        <v>6</v>
      </c>
      <c r="F7238" s="101">
        <f t="shared" si="450"/>
        <v>5</v>
      </c>
      <c r="G7238" s="101" t="str">
        <f t="shared" si="451"/>
        <v>Off</v>
      </c>
    </row>
    <row r="7239" spans="2:7" x14ac:dyDescent="0.35">
      <c r="B7239" s="3">
        <v>46324.291666649129</v>
      </c>
      <c r="C7239" s="84">
        <v>0</v>
      </c>
      <c r="D7239" s="76">
        <f t="shared" si="448"/>
        <v>10</v>
      </c>
      <c r="E7239" s="76">
        <f t="shared" si="449"/>
        <v>7</v>
      </c>
      <c r="F7239" s="101">
        <f t="shared" si="450"/>
        <v>5</v>
      </c>
      <c r="G7239" s="101" t="str">
        <f t="shared" si="451"/>
        <v>Off</v>
      </c>
    </row>
    <row r="7240" spans="2:7" x14ac:dyDescent="0.35">
      <c r="B7240" s="3">
        <v>46324.333333315793</v>
      </c>
      <c r="C7240" s="84">
        <v>0</v>
      </c>
      <c r="D7240" s="76">
        <f t="shared" si="448"/>
        <v>10</v>
      </c>
      <c r="E7240" s="76">
        <f t="shared" si="449"/>
        <v>8</v>
      </c>
      <c r="F7240" s="101">
        <f t="shared" si="450"/>
        <v>5</v>
      </c>
      <c r="G7240" s="101" t="str">
        <f t="shared" si="451"/>
        <v>On</v>
      </c>
    </row>
    <row r="7241" spans="2:7" x14ac:dyDescent="0.35">
      <c r="B7241" s="3">
        <v>46324.374999982458</v>
      </c>
      <c r="C7241" s="84">
        <v>8.6548866578795097E-2</v>
      </c>
      <c r="D7241" s="76">
        <f t="shared" ref="D7241:D7304" si="452">MONTH(B7241)</f>
        <v>10</v>
      </c>
      <c r="E7241" s="76">
        <f t="shared" si="449"/>
        <v>9</v>
      </c>
      <c r="F7241" s="101">
        <f t="shared" si="450"/>
        <v>5</v>
      </c>
      <c r="G7241" s="101" t="str">
        <f t="shared" si="451"/>
        <v>On</v>
      </c>
    </row>
    <row r="7242" spans="2:7" x14ac:dyDescent="0.35">
      <c r="B7242" s="3">
        <v>46324.416666649122</v>
      </c>
      <c r="C7242" s="84">
        <v>2.4903397438344443</v>
      </c>
      <c r="D7242" s="76">
        <f t="shared" si="452"/>
        <v>10</v>
      </c>
      <c r="E7242" s="76">
        <f t="shared" ref="E7242:E7305" si="453">HOUR(B7242)</f>
        <v>10</v>
      </c>
      <c r="F7242" s="101">
        <f t="shared" ref="F7242:F7305" si="454">WEEKDAY(B7242,1)</f>
        <v>5</v>
      </c>
      <c r="G7242" s="101" t="str">
        <f t="shared" ref="G7242:G7305" si="455">IF(OR(F7242=$F$6,F7242=$F$7),"Off",IF(E7242&lt;8,"Off","On"))</f>
        <v>On</v>
      </c>
    </row>
    <row r="7243" spans="2:7" x14ac:dyDescent="0.35">
      <c r="B7243" s="3">
        <v>46324.458333315786</v>
      </c>
      <c r="C7243" s="84">
        <v>21.006452474191704</v>
      </c>
      <c r="D7243" s="76">
        <f t="shared" si="452"/>
        <v>10</v>
      </c>
      <c r="E7243" s="76">
        <f t="shared" si="453"/>
        <v>11</v>
      </c>
      <c r="F7243" s="101">
        <f t="shared" si="454"/>
        <v>5</v>
      </c>
      <c r="G7243" s="101" t="str">
        <f t="shared" si="455"/>
        <v>On</v>
      </c>
    </row>
    <row r="7244" spans="2:7" x14ac:dyDescent="0.35">
      <c r="B7244" s="3">
        <v>46324.49999998245</v>
      </c>
      <c r="C7244" s="84">
        <v>19.788838890922491</v>
      </c>
      <c r="D7244" s="76">
        <f t="shared" si="452"/>
        <v>10</v>
      </c>
      <c r="E7244" s="76">
        <f t="shared" si="453"/>
        <v>12</v>
      </c>
      <c r="F7244" s="101">
        <f t="shared" si="454"/>
        <v>5</v>
      </c>
      <c r="G7244" s="101" t="str">
        <f t="shared" si="455"/>
        <v>On</v>
      </c>
    </row>
    <row r="7245" spans="2:7" x14ac:dyDescent="0.35">
      <c r="B7245" s="3">
        <v>46324.541666649115</v>
      </c>
      <c r="C7245" s="84">
        <v>15.51190268535591</v>
      </c>
      <c r="D7245" s="76">
        <f t="shared" si="452"/>
        <v>10</v>
      </c>
      <c r="E7245" s="76">
        <f t="shared" si="453"/>
        <v>13</v>
      </c>
      <c r="F7245" s="101">
        <f t="shared" si="454"/>
        <v>5</v>
      </c>
      <c r="G7245" s="101" t="str">
        <f t="shared" si="455"/>
        <v>On</v>
      </c>
    </row>
    <row r="7246" spans="2:7" x14ac:dyDescent="0.35">
      <c r="B7246" s="3">
        <v>46324.583333315779</v>
      </c>
      <c r="C7246" s="84">
        <v>14.452159051256876</v>
      </c>
      <c r="D7246" s="76">
        <f t="shared" si="452"/>
        <v>10</v>
      </c>
      <c r="E7246" s="76">
        <f t="shared" si="453"/>
        <v>14</v>
      </c>
      <c r="F7246" s="101">
        <f t="shared" si="454"/>
        <v>5</v>
      </c>
      <c r="G7246" s="101" t="str">
        <f t="shared" si="455"/>
        <v>On</v>
      </c>
    </row>
    <row r="7247" spans="2:7" x14ac:dyDescent="0.35">
      <c r="B7247" s="3">
        <v>46324.624999982443</v>
      </c>
      <c r="C7247" s="84">
        <v>10.861436188153819</v>
      </c>
      <c r="D7247" s="76">
        <f t="shared" si="452"/>
        <v>10</v>
      </c>
      <c r="E7247" s="76">
        <f t="shared" si="453"/>
        <v>15</v>
      </c>
      <c r="F7247" s="101">
        <f t="shared" si="454"/>
        <v>5</v>
      </c>
      <c r="G7247" s="101" t="str">
        <f t="shared" si="455"/>
        <v>On</v>
      </c>
    </row>
    <row r="7248" spans="2:7" x14ac:dyDescent="0.35">
      <c r="B7248" s="3">
        <v>46324.666666649107</v>
      </c>
      <c r="C7248" s="84">
        <v>19.808220431913867</v>
      </c>
      <c r="D7248" s="76">
        <f t="shared" si="452"/>
        <v>10</v>
      </c>
      <c r="E7248" s="76">
        <f t="shared" si="453"/>
        <v>16</v>
      </c>
      <c r="F7248" s="101">
        <f t="shared" si="454"/>
        <v>5</v>
      </c>
      <c r="G7248" s="101" t="str">
        <f t="shared" si="455"/>
        <v>On</v>
      </c>
    </row>
    <row r="7249" spans="2:7" x14ac:dyDescent="0.35">
      <c r="B7249" s="3">
        <v>46324.708333315772</v>
      </c>
      <c r="C7249" s="84">
        <v>5.3025996175765142</v>
      </c>
      <c r="D7249" s="76">
        <f t="shared" si="452"/>
        <v>10</v>
      </c>
      <c r="E7249" s="76">
        <f t="shared" si="453"/>
        <v>17</v>
      </c>
      <c r="F7249" s="101">
        <f t="shared" si="454"/>
        <v>5</v>
      </c>
      <c r="G7249" s="101" t="str">
        <f t="shared" si="455"/>
        <v>On</v>
      </c>
    </row>
    <row r="7250" spans="2:7" x14ac:dyDescent="0.35">
      <c r="B7250" s="3">
        <v>46324.749999982436</v>
      </c>
      <c r="C7250" s="84">
        <v>0</v>
      </c>
      <c r="D7250" s="76">
        <f t="shared" si="452"/>
        <v>10</v>
      </c>
      <c r="E7250" s="76">
        <f t="shared" si="453"/>
        <v>18</v>
      </c>
      <c r="F7250" s="101">
        <f t="shared" si="454"/>
        <v>5</v>
      </c>
      <c r="G7250" s="101" t="str">
        <f t="shared" si="455"/>
        <v>On</v>
      </c>
    </row>
    <row r="7251" spans="2:7" x14ac:dyDescent="0.35">
      <c r="B7251" s="3">
        <v>46324.7916666491</v>
      </c>
      <c r="C7251" s="84">
        <v>0</v>
      </c>
      <c r="D7251" s="76">
        <f t="shared" si="452"/>
        <v>10</v>
      </c>
      <c r="E7251" s="76">
        <f t="shared" si="453"/>
        <v>19</v>
      </c>
      <c r="F7251" s="101">
        <f t="shared" si="454"/>
        <v>5</v>
      </c>
      <c r="G7251" s="101" t="str">
        <f t="shared" si="455"/>
        <v>On</v>
      </c>
    </row>
    <row r="7252" spans="2:7" x14ac:dyDescent="0.35">
      <c r="B7252" s="3">
        <v>46324.833333315764</v>
      </c>
      <c r="C7252" s="84">
        <v>0</v>
      </c>
      <c r="D7252" s="76">
        <f t="shared" si="452"/>
        <v>10</v>
      </c>
      <c r="E7252" s="76">
        <f t="shared" si="453"/>
        <v>20</v>
      </c>
      <c r="F7252" s="101">
        <f t="shared" si="454"/>
        <v>5</v>
      </c>
      <c r="G7252" s="101" t="str">
        <f t="shared" si="455"/>
        <v>On</v>
      </c>
    </row>
    <row r="7253" spans="2:7" x14ac:dyDescent="0.35">
      <c r="B7253" s="3">
        <v>46324.874999982429</v>
      </c>
      <c r="C7253" s="84">
        <v>0</v>
      </c>
      <c r="D7253" s="76">
        <f t="shared" si="452"/>
        <v>10</v>
      </c>
      <c r="E7253" s="76">
        <f t="shared" si="453"/>
        <v>21</v>
      </c>
      <c r="F7253" s="101">
        <f t="shared" si="454"/>
        <v>5</v>
      </c>
      <c r="G7253" s="101" t="str">
        <f t="shared" si="455"/>
        <v>On</v>
      </c>
    </row>
    <row r="7254" spans="2:7" x14ac:dyDescent="0.35">
      <c r="B7254" s="3">
        <v>46324.916666649093</v>
      </c>
      <c r="C7254" s="84">
        <v>0</v>
      </c>
      <c r="D7254" s="76">
        <f t="shared" si="452"/>
        <v>10</v>
      </c>
      <c r="E7254" s="76">
        <f t="shared" si="453"/>
        <v>22</v>
      </c>
      <c r="F7254" s="101">
        <f t="shared" si="454"/>
        <v>5</v>
      </c>
      <c r="G7254" s="101" t="str">
        <f t="shared" si="455"/>
        <v>On</v>
      </c>
    </row>
    <row r="7255" spans="2:7" x14ac:dyDescent="0.35">
      <c r="B7255" s="3">
        <v>46324.958333315757</v>
      </c>
      <c r="C7255" s="84">
        <v>0</v>
      </c>
      <c r="D7255" s="76">
        <f t="shared" si="452"/>
        <v>10</v>
      </c>
      <c r="E7255" s="76">
        <f t="shared" si="453"/>
        <v>23</v>
      </c>
      <c r="F7255" s="101">
        <f t="shared" si="454"/>
        <v>5</v>
      </c>
      <c r="G7255" s="101" t="str">
        <f t="shared" si="455"/>
        <v>On</v>
      </c>
    </row>
    <row r="7256" spans="2:7" x14ac:dyDescent="0.35">
      <c r="B7256" s="3">
        <v>46324.999999982421</v>
      </c>
      <c r="C7256" s="84">
        <v>0</v>
      </c>
      <c r="D7256" s="76">
        <f t="shared" si="452"/>
        <v>10</v>
      </c>
      <c r="E7256" s="76">
        <f t="shared" si="453"/>
        <v>0</v>
      </c>
      <c r="F7256" s="101">
        <f t="shared" si="454"/>
        <v>6</v>
      </c>
      <c r="G7256" s="101" t="str">
        <f t="shared" si="455"/>
        <v>Off</v>
      </c>
    </row>
    <row r="7257" spans="2:7" x14ac:dyDescent="0.35">
      <c r="B7257" s="3">
        <v>46325.041666649086</v>
      </c>
      <c r="C7257" s="84">
        <v>0</v>
      </c>
      <c r="D7257" s="76">
        <f t="shared" si="452"/>
        <v>10</v>
      </c>
      <c r="E7257" s="76">
        <f t="shared" si="453"/>
        <v>1</v>
      </c>
      <c r="F7257" s="101">
        <f t="shared" si="454"/>
        <v>6</v>
      </c>
      <c r="G7257" s="101" t="str">
        <f t="shared" si="455"/>
        <v>Off</v>
      </c>
    </row>
    <row r="7258" spans="2:7" x14ac:dyDescent="0.35">
      <c r="B7258" s="3">
        <v>46325.08333331575</v>
      </c>
      <c r="C7258" s="84">
        <v>0</v>
      </c>
      <c r="D7258" s="76">
        <f t="shared" si="452"/>
        <v>10</v>
      </c>
      <c r="E7258" s="76">
        <f t="shared" si="453"/>
        <v>2</v>
      </c>
      <c r="F7258" s="101">
        <f t="shared" si="454"/>
        <v>6</v>
      </c>
      <c r="G7258" s="101" t="str">
        <f t="shared" si="455"/>
        <v>Off</v>
      </c>
    </row>
    <row r="7259" spans="2:7" x14ac:dyDescent="0.35">
      <c r="B7259" s="3">
        <v>46325.124999982414</v>
      </c>
      <c r="C7259" s="84">
        <v>0</v>
      </c>
      <c r="D7259" s="76">
        <f t="shared" si="452"/>
        <v>10</v>
      </c>
      <c r="E7259" s="76">
        <f t="shared" si="453"/>
        <v>3</v>
      </c>
      <c r="F7259" s="101">
        <f t="shared" si="454"/>
        <v>6</v>
      </c>
      <c r="G7259" s="101" t="str">
        <f t="shared" si="455"/>
        <v>Off</v>
      </c>
    </row>
    <row r="7260" spans="2:7" x14ac:dyDescent="0.35">
      <c r="B7260" s="3">
        <v>46325.166666649078</v>
      </c>
      <c r="C7260" s="84">
        <v>0</v>
      </c>
      <c r="D7260" s="76">
        <f t="shared" si="452"/>
        <v>10</v>
      </c>
      <c r="E7260" s="76">
        <f t="shared" si="453"/>
        <v>4</v>
      </c>
      <c r="F7260" s="101">
        <f t="shared" si="454"/>
        <v>6</v>
      </c>
      <c r="G7260" s="101" t="str">
        <f t="shared" si="455"/>
        <v>Off</v>
      </c>
    </row>
    <row r="7261" spans="2:7" x14ac:dyDescent="0.35">
      <c r="B7261" s="3">
        <v>46325.208333315742</v>
      </c>
      <c r="C7261" s="84">
        <v>0</v>
      </c>
      <c r="D7261" s="76">
        <f t="shared" si="452"/>
        <v>10</v>
      </c>
      <c r="E7261" s="76">
        <f t="shared" si="453"/>
        <v>5</v>
      </c>
      <c r="F7261" s="101">
        <f t="shared" si="454"/>
        <v>6</v>
      </c>
      <c r="G7261" s="101" t="str">
        <f t="shared" si="455"/>
        <v>Off</v>
      </c>
    </row>
    <row r="7262" spans="2:7" x14ac:dyDescent="0.35">
      <c r="B7262" s="3">
        <v>46325.249999982407</v>
      </c>
      <c r="C7262" s="84">
        <v>0</v>
      </c>
      <c r="D7262" s="76">
        <f t="shared" si="452"/>
        <v>10</v>
      </c>
      <c r="E7262" s="76">
        <f t="shared" si="453"/>
        <v>6</v>
      </c>
      <c r="F7262" s="101">
        <f t="shared" si="454"/>
        <v>6</v>
      </c>
      <c r="G7262" s="101" t="str">
        <f t="shared" si="455"/>
        <v>Off</v>
      </c>
    </row>
    <row r="7263" spans="2:7" x14ac:dyDescent="0.35">
      <c r="B7263" s="3">
        <v>46325.291666649071</v>
      </c>
      <c r="C7263" s="84">
        <v>0</v>
      </c>
      <c r="D7263" s="76">
        <f t="shared" si="452"/>
        <v>10</v>
      </c>
      <c r="E7263" s="76">
        <f t="shared" si="453"/>
        <v>7</v>
      </c>
      <c r="F7263" s="101">
        <f t="shared" si="454"/>
        <v>6</v>
      </c>
      <c r="G7263" s="101" t="str">
        <f t="shared" si="455"/>
        <v>Off</v>
      </c>
    </row>
    <row r="7264" spans="2:7" x14ac:dyDescent="0.35">
      <c r="B7264" s="3">
        <v>46325.333333315735</v>
      </c>
      <c r="C7264" s="84">
        <v>5.1230831316303576</v>
      </c>
      <c r="D7264" s="76">
        <f t="shared" si="452"/>
        <v>10</v>
      </c>
      <c r="E7264" s="76">
        <f t="shared" si="453"/>
        <v>8</v>
      </c>
      <c r="F7264" s="101">
        <f t="shared" si="454"/>
        <v>6</v>
      </c>
      <c r="G7264" s="101" t="str">
        <f t="shared" si="455"/>
        <v>On</v>
      </c>
    </row>
    <row r="7265" spans="2:7" x14ac:dyDescent="0.35">
      <c r="B7265" s="3">
        <v>46325.374999982399</v>
      </c>
      <c r="C7265" s="84">
        <v>17.25651140216932</v>
      </c>
      <c r="D7265" s="76">
        <f t="shared" si="452"/>
        <v>10</v>
      </c>
      <c r="E7265" s="76">
        <f t="shared" si="453"/>
        <v>9</v>
      </c>
      <c r="F7265" s="101">
        <f t="shared" si="454"/>
        <v>6</v>
      </c>
      <c r="G7265" s="101" t="str">
        <f t="shared" si="455"/>
        <v>On</v>
      </c>
    </row>
    <row r="7266" spans="2:7" x14ac:dyDescent="0.35">
      <c r="B7266" s="3">
        <v>46325.416666649064</v>
      </c>
      <c r="C7266" s="84">
        <v>20.428787895440259</v>
      </c>
      <c r="D7266" s="76">
        <f t="shared" si="452"/>
        <v>10</v>
      </c>
      <c r="E7266" s="76">
        <f t="shared" si="453"/>
        <v>10</v>
      </c>
      <c r="F7266" s="101">
        <f t="shared" si="454"/>
        <v>6</v>
      </c>
      <c r="G7266" s="101" t="str">
        <f t="shared" si="455"/>
        <v>On</v>
      </c>
    </row>
    <row r="7267" spans="2:7" x14ac:dyDescent="0.35">
      <c r="B7267" s="3">
        <v>46325.458333315728</v>
      </c>
      <c r="C7267" s="84">
        <v>20.055805102005991</v>
      </c>
      <c r="D7267" s="76">
        <f t="shared" si="452"/>
        <v>10</v>
      </c>
      <c r="E7267" s="76">
        <f t="shared" si="453"/>
        <v>11</v>
      </c>
      <c r="F7267" s="101">
        <f t="shared" si="454"/>
        <v>6</v>
      </c>
      <c r="G7267" s="101" t="str">
        <f t="shared" si="455"/>
        <v>On</v>
      </c>
    </row>
    <row r="7268" spans="2:7" x14ac:dyDescent="0.35">
      <c r="B7268" s="3">
        <v>46325.499999982392</v>
      </c>
      <c r="C7268" s="84">
        <v>18.998197628186052</v>
      </c>
      <c r="D7268" s="76">
        <f t="shared" si="452"/>
        <v>10</v>
      </c>
      <c r="E7268" s="76">
        <f t="shared" si="453"/>
        <v>12</v>
      </c>
      <c r="F7268" s="101">
        <f t="shared" si="454"/>
        <v>6</v>
      </c>
      <c r="G7268" s="101" t="str">
        <f t="shared" si="455"/>
        <v>On</v>
      </c>
    </row>
    <row r="7269" spans="2:7" x14ac:dyDescent="0.35">
      <c r="B7269" s="3">
        <v>46325.541666649056</v>
      </c>
      <c r="C7269" s="84">
        <v>18.57946893378762</v>
      </c>
      <c r="D7269" s="76">
        <f t="shared" si="452"/>
        <v>10</v>
      </c>
      <c r="E7269" s="76">
        <f t="shared" si="453"/>
        <v>13</v>
      </c>
      <c r="F7269" s="101">
        <f t="shared" si="454"/>
        <v>6</v>
      </c>
      <c r="G7269" s="101" t="str">
        <f t="shared" si="455"/>
        <v>On</v>
      </c>
    </row>
    <row r="7270" spans="2:7" x14ac:dyDescent="0.35">
      <c r="B7270" s="3">
        <v>46325.583333315721</v>
      </c>
      <c r="C7270" s="84">
        <v>19.338674391328432</v>
      </c>
      <c r="D7270" s="76">
        <f t="shared" si="452"/>
        <v>10</v>
      </c>
      <c r="E7270" s="76">
        <f t="shared" si="453"/>
        <v>14</v>
      </c>
      <c r="F7270" s="101">
        <f t="shared" si="454"/>
        <v>6</v>
      </c>
      <c r="G7270" s="101" t="str">
        <f t="shared" si="455"/>
        <v>On</v>
      </c>
    </row>
    <row r="7271" spans="2:7" x14ac:dyDescent="0.35">
      <c r="B7271" s="3">
        <v>46325.624999982385</v>
      </c>
      <c r="C7271" s="84">
        <v>20.012449166903352</v>
      </c>
      <c r="D7271" s="76">
        <f t="shared" si="452"/>
        <v>10</v>
      </c>
      <c r="E7271" s="76">
        <f t="shared" si="453"/>
        <v>15</v>
      </c>
      <c r="F7271" s="101">
        <f t="shared" si="454"/>
        <v>6</v>
      </c>
      <c r="G7271" s="101" t="str">
        <f t="shared" si="455"/>
        <v>On</v>
      </c>
    </row>
    <row r="7272" spans="2:7" x14ac:dyDescent="0.35">
      <c r="B7272" s="3">
        <v>46325.666666649049</v>
      </c>
      <c r="C7272" s="84">
        <v>16.754815113538751</v>
      </c>
      <c r="D7272" s="76">
        <f t="shared" si="452"/>
        <v>10</v>
      </c>
      <c r="E7272" s="76">
        <f t="shared" si="453"/>
        <v>16</v>
      </c>
      <c r="F7272" s="101">
        <f t="shared" si="454"/>
        <v>6</v>
      </c>
      <c r="G7272" s="101" t="str">
        <f t="shared" si="455"/>
        <v>On</v>
      </c>
    </row>
    <row r="7273" spans="2:7" x14ac:dyDescent="0.35">
      <c r="B7273" s="3">
        <v>46325.708333315713</v>
      </c>
      <c r="C7273" s="84">
        <v>7.4554640243443897</v>
      </c>
      <c r="D7273" s="76">
        <f t="shared" si="452"/>
        <v>10</v>
      </c>
      <c r="E7273" s="76">
        <f t="shared" si="453"/>
        <v>17</v>
      </c>
      <c r="F7273" s="101">
        <f t="shared" si="454"/>
        <v>6</v>
      </c>
      <c r="G7273" s="101" t="str">
        <f t="shared" si="455"/>
        <v>On</v>
      </c>
    </row>
    <row r="7274" spans="2:7" x14ac:dyDescent="0.35">
      <c r="B7274" s="3">
        <v>46325.749999982378</v>
      </c>
      <c r="C7274" s="84">
        <v>0</v>
      </c>
      <c r="D7274" s="76">
        <f t="shared" si="452"/>
        <v>10</v>
      </c>
      <c r="E7274" s="76">
        <f t="shared" si="453"/>
        <v>18</v>
      </c>
      <c r="F7274" s="101">
        <f t="shared" si="454"/>
        <v>6</v>
      </c>
      <c r="G7274" s="101" t="str">
        <f t="shared" si="455"/>
        <v>On</v>
      </c>
    </row>
    <row r="7275" spans="2:7" x14ac:dyDescent="0.35">
      <c r="B7275" s="3">
        <v>46325.791666649042</v>
      </c>
      <c r="C7275" s="84">
        <v>0</v>
      </c>
      <c r="D7275" s="76">
        <f t="shared" si="452"/>
        <v>10</v>
      </c>
      <c r="E7275" s="76">
        <f t="shared" si="453"/>
        <v>19</v>
      </c>
      <c r="F7275" s="101">
        <f t="shared" si="454"/>
        <v>6</v>
      </c>
      <c r="G7275" s="101" t="str">
        <f t="shared" si="455"/>
        <v>On</v>
      </c>
    </row>
    <row r="7276" spans="2:7" x14ac:dyDescent="0.35">
      <c r="B7276" s="3">
        <v>46325.833333315706</v>
      </c>
      <c r="C7276" s="84">
        <v>0</v>
      </c>
      <c r="D7276" s="76">
        <f t="shared" si="452"/>
        <v>10</v>
      </c>
      <c r="E7276" s="76">
        <f t="shared" si="453"/>
        <v>20</v>
      </c>
      <c r="F7276" s="101">
        <f t="shared" si="454"/>
        <v>6</v>
      </c>
      <c r="G7276" s="101" t="str">
        <f t="shared" si="455"/>
        <v>On</v>
      </c>
    </row>
    <row r="7277" spans="2:7" x14ac:dyDescent="0.35">
      <c r="B7277" s="3">
        <v>46325.87499998237</v>
      </c>
      <c r="C7277" s="84">
        <v>0</v>
      </c>
      <c r="D7277" s="76">
        <f t="shared" si="452"/>
        <v>10</v>
      </c>
      <c r="E7277" s="76">
        <f t="shared" si="453"/>
        <v>21</v>
      </c>
      <c r="F7277" s="101">
        <f t="shared" si="454"/>
        <v>6</v>
      </c>
      <c r="G7277" s="101" t="str">
        <f t="shared" si="455"/>
        <v>On</v>
      </c>
    </row>
    <row r="7278" spans="2:7" x14ac:dyDescent="0.35">
      <c r="B7278" s="3">
        <v>46325.916666649035</v>
      </c>
      <c r="C7278" s="84">
        <v>0</v>
      </c>
      <c r="D7278" s="76">
        <f t="shared" si="452"/>
        <v>10</v>
      </c>
      <c r="E7278" s="76">
        <f t="shared" si="453"/>
        <v>22</v>
      </c>
      <c r="F7278" s="101">
        <f t="shared" si="454"/>
        <v>6</v>
      </c>
      <c r="G7278" s="101" t="str">
        <f t="shared" si="455"/>
        <v>On</v>
      </c>
    </row>
    <row r="7279" spans="2:7" x14ac:dyDescent="0.35">
      <c r="B7279" s="3">
        <v>46325.958333315699</v>
      </c>
      <c r="C7279" s="84">
        <v>0</v>
      </c>
      <c r="D7279" s="76">
        <f t="shared" si="452"/>
        <v>10</v>
      </c>
      <c r="E7279" s="76">
        <f t="shared" si="453"/>
        <v>23</v>
      </c>
      <c r="F7279" s="101">
        <f t="shared" si="454"/>
        <v>6</v>
      </c>
      <c r="G7279" s="101" t="str">
        <f t="shared" si="455"/>
        <v>On</v>
      </c>
    </row>
    <row r="7280" spans="2:7" x14ac:dyDescent="0.35">
      <c r="B7280" s="3">
        <v>46325.999999982363</v>
      </c>
      <c r="C7280" s="84">
        <v>0</v>
      </c>
      <c r="D7280" s="76">
        <f t="shared" si="452"/>
        <v>10</v>
      </c>
      <c r="E7280" s="76">
        <f t="shared" si="453"/>
        <v>0</v>
      </c>
      <c r="F7280" s="101">
        <f t="shared" si="454"/>
        <v>7</v>
      </c>
      <c r="G7280" s="101" t="str">
        <f t="shared" si="455"/>
        <v>Off</v>
      </c>
    </row>
    <row r="7281" spans="2:7" x14ac:dyDescent="0.35">
      <c r="B7281" s="3">
        <v>46326.041666649027</v>
      </c>
      <c r="C7281" s="84">
        <v>0</v>
      </c>
      <c r="D7281" s="76">
        <f t="shared" si="452"/>
        <v>10</v>
      </c>
      <c r="E7281" s="76">
        <f t="shared" si="453"/>
        <v>1</v>
      </c>
      <c r="F7281" s="101">
        <f t="shared" si="454"/>
        <v>7</v>
      </c>
      <c r="G7281" s="101" t="str">
        <f t="shared" si="455"/>
        <v>Off</v>
      </c>
    </row>
    <row r="7282" spans="2:7" x14ac:dyDescent="0.35">
      <c r="B7282" s="3">
        <v>46326.083333315692</v>
      </c>
      <c r="C7282" s="84">
        <v>0</v>
      </c>
      <c r="D7282" s="76">
        <f t="shared" si="452"/>
        <v>10</v>
      </c>
      <c r="E7282" s="76">
        <f t="shared" si="453"/>
        <v>2</v>
      </c>
      <c r="F7282" s="101">
        <f t="shared" si="454"/>
        <v>7</v>
      </c>
      <c r="G7282" s="101" t="str">
        <f t="shared" si="455"/>
        <v>Off</v>
      </c>
    </row>
    <row r="7283" spans="2:7" x14ac:dyDescent="0.35">
      <c r="B7283" s="3">
        <v>46326.124999982356</v>
      </c>
      <c r="C7283" s="84">
        <v>0</v>
      </c>
      <c r="D7283" s="76">
        <f t="shared" si="452"/>
        <v>10</v>
      </c>
      <c r="E7283" s="76">
        <f t="shared" si="453"/>
        <v>3</v>
      </c>
      <c r="F7283" s="101">
        <f t="shared" si="454"/>
        <v>7</v>
      </c>
      <c r="G7283" s="101" t="str">
        <f t="shared" si="455"/>
        <v>Off</v>
      </c>
    </row>
    <row r="7284" spans="2:7" x14ac:dyDescent="0.35">
      <c r="B7284" s="3">
        <v>46326.16666664902</v>
      </c>
      <c r="C7284" s="84">
        <v>0</v>
      </c>
      <c r="D7284" s="76">
        <f t="shared" si="452"/>
        <v>10</v>
      </c>
      <c r="E7284" s="76">
        <f t="shared" si="453"/>
        <v>4</v>
      </c>
      <c r="F7284" s="101">
        <f t="shared" si="454"/>
        <v>7</v>
      </c>
      <c r="G7284" s="101" t="str">
        <f t="shared" si="455"/>
        <v>Off</v>
      </c>
    </row>
    <row r="7285" spans="2:7" x14ac:dyDescent="0.35">
      <c r="B7285" s="3">
        <v>46326.208333315684</v>
      </c>
      <c r="C7285" s="84">
        <v>0</v>
      </c>
      <c r="D7285" s="76">
        <f t="shared" si="452"/>
        <v>10</v>
      </c>
      <c r="E7285" s="76">
        <f t="shared" si="453"/>
        <v>5</v>
      </c>
      <c r="F7285" s="101">
        <f t="shared" si="454"/>
        <v>7</v>
      </c>
      <c r="G7285" s="101" t="str">
        <f t="shared" si="455"/>
        <v>Off</v>
      </c>
    </row>
    <row r="7286" spans="2:7" x14ac:dyDescent="0.35">
      <c r="B7286" s="3">
        <v>46326.249999982349</v>
      </c>
      <c r="C7286" s="84">
        <v>0</v>
      </c>
      <c r="D7286" s="76">
        <f t="shared" si="452"/>
        <v>10</v>
      </c>
      <c r="E7286" s="76">
        <f t="shared" si="453"/>
        <v>6</v>
      </c>
      <c r="F7286" s="101">
        <f t="shared" si="454"/>
        <v>7</v>
      </c>
      <c r="G7286" s="101" t="str">
        <f t="shared" si="455"/>
        <v>Off</v>
      </c>
    </row>
    <row r="7287" spans="2:7" x14ac:dyDescent="0.35">
      <c r="B7287" s="3">
        <v>46326.291666649013</v>
      </c>
      <c r="C7287" s="84">
        <v>0</v>
      </c>
      <c r="D7287" s="76">
        <f t="shared" si="452"/>
        <v>10</v>
      </c>
      <c r="E7287" s="76">
        <f t="shared" si="453"/>
        <v>7</v>
      </c>
      <c r="F7287" s="101">
        <f t="shared" si="454"/>
        <v>7</v>
      </c>
      <c r="G7287" s="101" t="str">
        <f t="shared" si="455"/>
        <v>Off</v>
      </c>
    </row>
    <row r="7288" spans="2:7" x14ac:dyDescent="0.35">
      <c r="B7288" s="3">
        <v>46326.333333315677</v>
      </c>
      <c r="C7288" s="84">
        <v>0.2333479971148664</v>
      </c>
      <c r="D7288" s="76">
        <f t="shared" si="452"/>
        <v>10</v>
      </c>
      <c r="E7288" s="76">
        <f t="shared" si="453"/>
        <v>8</v>
      </c>
      <c r="F7288" s="101">
        <f t="shared" si="454"/>
        <v>7</v>
      </c>
      <c r="G7288" s="101" t="str">
        <f t="shared" si="455"/>
        <v>Off</v>
      </c>
    </row>
    <row r="7289" spans="2:7" x14ac:dyDescent="0.35">
      <c r="B7289" s="3">
        <v>46326.374999982341</v>
      </c>
      <c r="C7289" s="84">
        <v>4.7745327179979968</v>
      </c>
      <c r="D7289" s="76">
        <f t="shared" si="452"/>
        <v>10</v>
      </c>
      <c r="E7289" s="76">
        <f t="shared" si="453"/>
        <v>9</v>
      </c>
      <c r="F7289" s="101">
        <f t="shared" si="454"/>
        <v>7</v>
      </c>
      <c r="G7289" s="101" t="str">
        <f t="shared" si="455"/>
        <v>Off</v>
      </c>
    </row>
    <row r="7290" spans="2:7" x14ac:dyDescent="0.35">
      <c r="B7290" s="3">
        <v>46326.416666649005</v>
      </c>
      <c r="C7290" s="84">
        <v>5.2135301295793166</v>
      </c>
      <c r="D7290" s="76">
        <f t="shared" si="452"/>
        <v>10</v>
      </c>
      <c r="E7290" s="76">
        <f t="shared" si="453"/>
        <v>10</v>
      </c>
      <c r="F7290" s="101">
        <f t="shared" si="454"/>
        <v>7</v>
      </c>
      <c r="G7290" s="101" t="str">
        <f t="shared" si="455"/>
        <v>Off</v>
      </c>
    </row>
    <row r="7291" spans="2:7" x14ac:dyDescent="0.35">
      <c r="B7291" s="3">
        <v>46326.45833331567</v>
      </c>
      <c r="C7291" s="84">
        <v>3.7428403988997347</v>
      </c>
      <c r="D7291" s="76">
        <f t="shared" si="452"/>
        <v>10</v>
      </c>
      <c r="E7291" s="76">
        <f t="shared" si="453"/>
        <v>11</v>
      </c>
      <c r="F7291" s="101">
        <f t="shared" si="454"/>
        <v>7</v>
      </c>
      <c r="G7291" s="101" t="str">
        <f t="shared" si="455"/>
        <v>Off</v>
      </c>
    </row>
    <row r="7292" spans="2:7" x14ac:dyDescent="0.35">
      <c r="B7292" s="3">
        <v>46326.499999982334</v>
      </c>
      <c r="C7292" s="84">
        <v>6.39273237323812</v>
      </c>
      <c r="D7292" s="76">
        <f t="shared" si="452"/>
        <v>10</v>
      </c>
      <c r="E7292" s="76">
        <f t="shared" si="453"/>
        <v>12</v>
      </c>
      <c r="F7292" s="101">
        <f t="shared" si="454"/>
        <v>7</v>
      </c>
      <c r="G7292" s="101" t="str">
        <f t="shared" si="455"/>
        <v>Off</v>
      </c>
    </row>
    <row r="7293" spans="2:7" x14ac:dyDescent="0.35">
      <c r="B7293" s="3">
        <v>46326.541666648998</v>
      </c>
      <c r="C7293" s="84">
        <v>1.8444488312654446</v>
      </c>
      <c r="D7293" s="76">
        <f t="shared" si="452"/>
        <v>10</v>
      </c>
      <c r="E7293" s="76">
        <f t="shared" si="453"/>
        <v>13</v>
      </c>
      <c r="F7293" s="101">
        <f t="shared" si="454"/>
        <v>7</v>
      </c>
      <c r="G7293" s="101" t="str">
        <f t="shared" si="455"/>
        <v>Off</v>
      </c>
    </row>
    <row r="7294" spans="2:7" x14ac:dyDescent="0.35">
      <c r="B7294" s="3">
        <v>46326.583333315662</v>
      </c>
      <c r="C7294" s="84">
        <v>4.0433683296735525</v>
      </c>
      <c r="D7294" s="76">
        <f t="shared" si="452"/>
        <v>10</v>
      </c>
      <c r="E7294" s="76">
        <f t="shared" si="453"/>
        <v>14</v>
      </c>
      <c r="F7294" s="101">
        <f t="shared" si="454"/>
        <v>7</v>
      </c>
      <c r="G7294" s="101" t="str">
        <f t="shared" si="455"/>
        <v>Off</v>
      </c>
    </row>
    <row r="7295" spans="2:7" x14ac:dyDescent="0.35">
      <c r="B7295" s="3">
        <v>46326.624999982327</v>
      </c>
      <c r="C7295" s="84">
        <v>6.3002188276139224</v>
      </c>
      <c r="D7295" s="76">
        <f t="shared" si="452"/>
        <v>10</v>
      </c>
      <c r="E7295" s="76">
        <f t="shared" si="453"/>
        <v>15</v>
      </c>
      <c r="F7295" s="101">
        <f t="shared" si="454"/>
        <v>7</v>
      </c>
      <c r="G7295" s="101" t="str">
        <f t="shared" si="455"/>
        <v>Off</v>
      </c>
    </row>
    <row r="7296" spans="2:7" x14ac:dyDescent="0.35">
      <c r="B7296" s="3">
        <v>46326.666666648991</v>
      </c>
      <c r="C7296" s="84">
        <v>17.916953269302113</v>
      </c>
      <c r="D7296" s="76">
        <f t="shared" si="452"/>
        <v>10</v>
      </c>
      <c r="E7296" s="76">
        <f t="shared" si="453"/>
        <v>16</v>
      </c>
      <c r="F7296" s="101">
        <f t="shared" si="454"/>
        <v>7</v>
      </c>
      <c r="G7296" s="101" t="str">
        <f t="shared" si="455"/>
        <v>Off</v>
      </c>
    </row>
    <row r="7297" spans="2:7" x14ac:dyDescent="0.35">
      <c r="B7297" s="3">
        <v>46326.708333315655</v>
      </c>
      <c r="C7297" s="84">
        <v>8.9624955930099475</v>
      </c>
      <c r="D7297" s="76">
        <f t="shared" si="452"/>
        <v>10</v>
      </c>
      <c r="E7297" s="76">
        <f t="shared" si="453"/>
        <v>17</v>
      </c>
      <c r="F7297" s="101">
        <f t="shared" si="454"/>
        <v>7</v>
      </c>
      <c r="G7297" s="101" t="str">
        <f t="shared" si="455"/>
        <v>Off</v>
      </c>
    </row>
    <row r="7298" spans="2:7" x14ac:dyDescent="0.35">
      <c r="B7298" s="3">
        <v>46326.749999982319</v>
      </c>
      <c r="C7298" s="84">
        <v>0</v>
      </c>
      <c r="D7298" s="76">
        <f t="shared" si="452"/>
        <v>10</v>
      </c>
      <c r="E7298" s="76">
        <f t="shared" si="453"/>
        <v>18</v>
      </c>
      <c r="F7298" s="101">
        <f t="shared" si="454"/>
        <v>7</v>
      </c>
      <c r="G7298" s="101" t="str">
        <f t="shared" si="455"/>
        <v>Off</v>
      </c>
    </row>
    <row r="7299" spans="2:7" x14ac:dyDescent="0.35">
      <c r="B7299" s="3">
        <v>46326.791666648984</v>
      </c>
      <c r="C7299" s="84">
        <v>0</v>
      </c>
      <c r="D7299" s="76">
        <f t="shared" si="452"/>
        <v>10</v>
      </c>
      <c r="E7299" s="76">
        <f t="shared" si="453"/>
        <v>19</v>
      </c>
      <c r="F7299" s="101">
        <f t="shared" si="454"/>
        <v>7</v>
      </c>
      <c r="G7299" s="101" t="str">
        <f t="shared" si="455"/>
        <v>Off</v>
      </c>
    </row>
    <row r="7300" spans="2:7" x14ac:dyDescent="0.35">
      <c r="B7300" s="3">
        <v>46326.833333315648</v>
      </c>
      <c r="C7300" s="84">
        <v>0</v>
      </c>
      <c r="D7300" s="76">
        <f t="shared" si="452"/>
        <v>10</v>
      </c>
      <c r="E7300" s="76">
        <f t="shared" si="453"/>
        <v>20</v>
      </c>
      <c r="F7300" s="101">
        <f t="shared" si="454"/>
        <v>7</v>
      </c>
      <c r="G7300" s="101" t="str">
        <f t="shared" si="455"/>
        <v>Off</v>
      </c>
    </row>
    <row r="7301" spans="2:7" x14ac:dyDescent="0.35">
      <c r="B7301" s="3">
        <v>46326.874999982312</v>
      </c>
      <c r="C7301" s="84">
        <v>0</v>
      </c>
      <c r="D7301" s="76">
        <f t="shared" si="452"/>
        <v>10</v>
      </c>
      <c r="E7301" s="76">
        <f t="shared" si="453"/>
        <v>21</v>
      </c>
      <c r="F7301" s="101">
        <f t="shared" si="454"/>
        <v>7</v>
      </c>
      <c r="G7301" s="101" t="str">
        <f t="shared" si="455"/>
        <v>Off</v>
      </c>
    </row>
    <row r="7302" spans="2:7" x14ac:dyDescent="0.35">
      <c r="B7302" s="3">
        <v>46326.916666648976</v>
      </c>
      <c r="C7302" s="84">
        <v>0</v>
      </c>
      <c r="D7302" s="76">
        <f t="shared" si="452"/>
        <v>10</v>
      </c>
      <c r="E7302" s="76">
        <f t="shared" si="453"/>
        <v>22</v>
      </c>
      <c r="F7302" s="101">
        <f t="shared" si="454"/>
        <v>7</v>
      </c>
      <c r="G7302" s="101" t="str">
        <f t="shared" si="455"/>
        <v>Off</v>
      </c>
    </row>
    <row r="7303" spans="2:7" x14ac:dyDescent="0.35">
      <c r="B7303" s="3">
        <v>46326.958333315641</v>
      </c>
      <c r="C7303" s="84">
        <v>0</v>
      </c>
      <c r="D7303" s="76">
        <f t="shared" si="452"/>
        <v>10</v>
      </c>
      <c r="E7303" s="76">
        <f t="shared" si="453"/>
        <v>23</v>
      </c>
      <c r="F7303" s="101">
        <f t="shared" si="454"/>
        <v>7</v>
      </c>
      <c r="G7303" s="101" t="str">
        <f t="shared" si="455"/>
        <v>Off</v>
      </c>
    </row>
    <row r="7304" spans="2:7" x14ac:dyDescent="0.35">
      <c r="B7304" s="3">
        <v>46326.999999982305</v>
      </c>
      <c r="C7304" s="84">
        <v>0</v>
      </c>
      <c r="D7304" s="76">
        <f t="shared" si="452"/>
        <v>11</v>
      </c>
      <c r="E7304" s="76">
        <f t="shared" si="453"/>
        <v>0</v>
      </c>
      <c r="F7304" s="101">
        <f t="shared" si="454"/>
        <v>1</v>
      </c>
      <c r="G7304" s="101" t="str">
        <f t="shared" si="455"/>
        <v>Off</v>
      </c>
    </row>
    <row r="7305" spans="2:7" x14ac:dyDescent="0.35">
      <c r="B7305" s="3">
        <v>46327.041666648969</v>
      </c>
      <c r="C7305" s="84">
        <v>0</v>
      </c>
      <c r="D7305" s="76">
        <f t="shared" ref="D7305:D7368" si="456">MONTH(B7305)</f>
        <v>11</v>
      </c>
      <c r="E7305" s="76">
        <f t="shared" si="453"/>
        <v>1</v>
      </c>
      <c r="F7305" s="101">
        <f t="shared" si="454"/>
        <v>1</v>
      </c>
      <c r="G7305" s="101" t="str">
        <f t="shared" si="455"/>
        <v>Off</v>
      </c>
    </row>
    <row r="7306" spans="2:7" x14ac:dyDescent="0.35">
      <c r="B7306" s="3">
        <v>46327.083333315633</v>
      </c>
      <c r="C7306" s="84">
        <v>0</v>
      </c>
      <c r="D7306" s="76">
        <f t="shared" si="456"/>
        <v>11</v>
      </c>
      <c r="E7306" s="76">
        <f t="shared" ref="E7306:E7369" si="457">HOUR(B7306)</f>
        <v>2</v>
      </c>
      <c r="F7306" s="101">
        <f t="shared" ref="F7306:F7369" si="458">WEEKDAY(B7306,1)</f>
        <v>1</v>
      </c>
      <c r="G7306" s="101" t="str">
        <f t="shared" ref="G7306:G7369" si="459">IF(OR(F7306=$F$6,F7306=$F$7),"Off",IF(E7306&lt;8,"Off","On"))</f>
        <v>Off</v>
      </c>
    </row>
    <row r="7307" spans="2:7" x14ac:dyDescent="0.35">
      <c r="B7307" s="3">
        <v>46327.124999982298</v>
      </c>
      <c r="C7307" s="84">
        <v>0</v>
      </c>
      <c r="D7307" s="76">
        <f t="shared" si="456"/>
        <v>11</v>
      </c>
      <c r="E7307" s="76">
        <f t="shared" si="457"/>
        <v>3</v>
      </c>
      <c r="F7307" s="101">
        <f t="shared" si="458"/>
        <v>1</v>
      </c>
      <c r="G7307" s="101" t="str">
        <f t="shared" si="459"/>
        <v>Off</v>
      </c>
    </row>
    <row r="7308" spans="2:7" x14ac:dyDescent="0.35">
      <c r="B7308" s="3">
        <v>46327.166666648962</v>
      </c>
      <c r="C7308" s="84">
        <v>0</v>
      </c>
      <c r="D7308" s="76">
        <f t="shared" si="456"/>
        <v>11</v>
      </c>
      <c r="E7308" s="76">
        <f t="shared" si="457"/>
        <v>4</v>
      </c>
      <c r="F7308" s="101">
        <f t="shared" si="458"/>
        <v>1</v>
      </c>
      <c r="G7308" s="101" t="str">
        <f t="shared" si="459"/>
        <v>Off</v>
      </c>
    </row>
    <row r="7309" spans="2:7" x14ac:dyDescent="0.35">
      <c r="B7309" s="3">
        <v>46327.208333315626</v>
      </c>
      <c r="C7309" s="84">
        <v>0</v>
      </c>
      <c r="D7309" s="76">
        <f t="shared" si="456"/>
        <v>11</v>
      </c>
      <c r="E7309" s="76">
        <f t="shared" si="457"/>
        <v>5</v>
      </c>
      <c r="F7309" s="101">
        <f t="shared" si="458"/>
        <v>1</v>
      </c>
      <c r="G7309" s="101" t="str">
        <f t="shared" si="459"/>
        <v>Off</v>
      </c>
    </row>
    <row r="7310" spans="2:7" x14ac:dyDescent="0.35">
      <c r="B7310" s="3">
        <v>46327.24999998229</v>
      </c>
      <c r="C7310" s="84">
        <v>0</v>
      </c>
      <c r="D7310" s="76">
        <f t="shared" si="456"/>
        <v>11</v>
      </c>
      <c r="E7310" s="76">
        <f t="shared" si="457"/>
        <v>6</v>
      </c>
      <c r="F7310" s="101">
        <f t="shared" si="458"/>
        <v>1</v>
      </c>
      <c r="G7310" s="101" t="str">
        <f t="shared" si="459"/>
        <v>Off</v>
      </c>
    </row>
    <row r="7311" spans="2:7" x14ac:dyDescent="0.35">
      <c r="B7311" s="3">
        <v>46327.291666648955</v>
      </c>
      <c r="C7311" s="84">
        <v>0</v>
      </c>
      <c r="D7311" s="76">
        <f t="shared" si="456"/>
        <v>11</v>
      </c>
      <c r="E7311" s="76">
        <f t="shared" si="457"/>
        <v>7</v>
      </c>
      <c r="F7311" s="101">
        <f t="shared" si="458"/>
        <v>1</v>
      </c>
      <c r="G7311" s="101" t="str">
        <f t="shared" si="459"/>
        <v>Off</v>
      </c>
    </row>
    <row r="7312" spans="2:7" x14ac:dyDescent="0.35">
      <c r="B7312" s="3">
        <v>46327.333333315619</v>
      </c>
      <c r="C7312" s="84">
        <v>5.4119986711285062</v>
      </c>
      <c r="D7312" s="76">
        <f t="shared" si="456"/>
        <v>11</v>
      </c>
      <c r="E7312" s="76">
        <f t="shared" si="457"/>
        <v>8</v>
      </c>
      <c r="F7312" s="101">
        <f t="shared" si="458"/>
        <v>1</v>
      </c>
      <c r="G7312" s="101" t="str">
        <f t="shared" si="459"/>
        <v>Off</v>
      </c>
    </row>
    <row r="7313" spans="2:7" x14ac:dyDescent="0.35">
      <c r="B7313" s="3">
        <v>46327.374999982283</v>
      </c>
      <c r="C7313" s="84">
        <v>19.788433662498122</v>
      </c>
      <c r="D7313" s="76">
        <f t="shared" si="456"/>
        <v>11</v>
      </c>
      <c r="E7313" s="76">
        <f t="shared" si="457"/>
        <v>9</v>
      </c>
      <c r="F7313" s="101">
        <f t="shared" si="458"/>
        <v>1</v>
      </c>
      <c r="G7313" s="101" t="str">
        <f t="shared" si="459"/>
        <v>Off</v>
      </c>
    </row>
    <row r="7314" spans="2:7" x14ac:dyDescent="0.35">
      <c r="B7314" s="3">
        <v>46327.416666648947</v>
      </c>
      <c r="C7314" s="84">
        <v>24.151762123487821</v>
      </c>
      <c r="D7314" s="76">
        <f t="shared" si="456"/>
        <v>11</v>
      </c>
      <c r="E7314" s="76">
        <f t="shared" si="457"/>
        <v>10</v>
      </c>
      <c r="F7314" s="101">
        <f t="shared" si="458"/>
        <v>1</v>
      </c>
      <c r="G7314" s="101" t="str">
        <f t="shared" si="459"/>
        <v>Off</v>
      </c>
    </row>
    <row r="7315" spans="2:7" x14ac:dyDescent="0.35">
      <c r="B7315" s="3">
        <v>46327.458333315612</v>
      </c>
      <c r="C7315" s="84">
        <v>23.541099749937977</v>
      </c>
      <c r="D7315" s="76">
        <f t="shared" si="456"/>
        <v>11</v>
      </c>
      <c r="E7315" s="76">
        <f t="shared" si="457"/>
        <v>11</v>
      </c>
      <c r="F7315" s="101">
        <f t="shared" si="458"/>
        <v>1</v>
      </c>
      <c r="G7315" s="101" t="str">
        <f t="shared" si="459"/>
        <v>Off</v>
      </c>
    </row>
    <row r="7316" spans="2:7" x14ac:dyDescent="0.35">
      <c r="B7316" s="3">
        <v>46327.499999982276</v>
      </c>
      <c r="C7316" s="84">
        <v>22.18811838286793</v>
      </c>
      <c r="D7316" s="76">
        <f t="shared" si="456"/>
        <v>11</v>
      </c>
      <c r="E7316" s="76">
        <f t="shared" si="457"/>
        <v>12</v>
      </c>
      <c r="F7316" s="101">
        <f t="shared" si="458"/>
        <v>1</v>
      </c>
      <c r="G7316" s="101" t="str">
        <f t="shared" si="459"/>
        <v>Off</v>
      </c>
    </row>
    <row r="7317" spans="2:7" x14ac:dyDescent="0.35">
      <c r="B7317" s="3">
        <v>46327.54166664894</v>
      </c>
      <c r="C7317" s="84">
        <v>21.700743414606965</v>
      </c>
      <c r="D7317" s="76">
        <f t="shared" si="456"/>
        <v>11</v>
      </c>
      <c r="E7317" s="76">
        <f t="shared" si="457"/>
        <v>13</v>
      </c>
      <c r="F7317" s="101">
        <f t="shared" si="458"/>
        <v>1</v>
      </c>
      <c r="G7317" s="101" t="str">
        <f t="shared" si="459"/>
        <v>Off</v>
      </c>
    </row>
    <row r="7318" spans="2:7" x14ac:dyDescent="0.35">
      <c r="B7318" s="3">
        <v>46327.583333315604</v>
      </c>
      <c r="C7318" s="84">
        <v>20.597604010988267</v>
      </c>
      <c r="D7318" s="76">
        <f t="shared" si="456"/>
        <v>11</v>
      </c>
      <c r="E7318" s="76">
        <f t="shared" si="457"/>
        <v>14</v>
      </c>
      <c r="F7318" s="101">
        <f t="shared" si="458"/>
        <v>1</v>
      </c>
      <c r="G7318" s="101" t="str">
        <f t="shared" si="459"/>
        <v>Off</v>
      </c>
    </row>
    <row r="7319" spans="2:7" x14ac:dyDescent="0.35">
      <c r="B7319" s="3">
        <v>46327.624999982268</v>
      </c>
      <c r="C7319" s="84">
        <v>18.208468268831886</v>
      </c>
      <c r="D7319" s="76">
        <f t="shared" si="456"/>
        <v>11</v>
      </c>
      <c r="E7319" s="76">
        <f t="shared" si="457"/>
        <v>15</v>
      </c>
      <c r="F7319" s="101">
        <f t="shared" si="458"/>
        <v>1</v>
      </c>
      <c r="G7319" s="101" t="str">
        <f t="shared" si="459"/>
        <v>Off</v>
      </c>
    </row>
    <row r="7320" spans="2:7" x14ac:dyDescent="0.35">
      <c r="B7320" s="3">
        <v>46327.666666648933</v>
      </c>
      <c r="C7320" s="84">
        <v>15.959772337428515</v>
      </c>
      <c r="D7320" s="76">
        <f t="shared" si="456"/>
        <v>11</v>
      </c>
      <c r="E7320" s="76">
        <f t="shared" si="457"/>
        <v>16</v>
      </c>
      <c r="F7320" s="101">
        <f t="shared" si="458"/>
        <v>1</v>
      </c>
      <c r="G7320" s="101" t="str">
        <f t="shared" si="459"/>
        <v>Off</v>
      </c>
    </row>
    <row r="7321" spans="2:7" x14ac:dyDescent="0.35">
      <c r="B7321" s="3">
        <v>46327.708333315597</v>
      </c>
      <c r="C7321" s="84">
        <v>11.686018812746513</v>
      </c>
      <c r="D7321" s="76">
        <f t="shared" si="456"/>
        <v>11</v>
      </c>
      <c r="E7321" s="76">
        <f t="shared" si="457"/>
        <v>17</v>
      </c>
      <c r="F7321" s="101">
        <f t="shared" si="458"/>
        <v>1</v>
      </c>
      <c r="G7321" s="101" t="str">
        <f t="shared" si="459"/>
        <v>Off</v>
      </c>
    </row>
    <row r="7322" spans="2:7" x14ac:dyDescent="0.35">
      <c r="B7322" s="3">
        <v>46327.749999982261</v>
      </c>
      <c r="C7322" s="84">
        <v>0</v>
      </c>
      <c r="D7322" s="76">
        <f t="shared" si="456"/>
        <v>11</v>
      </c>
      <c r="E7322" s="76">
        <f t="shared" si="457"/>
        <v>18</v>
      </c>
      <c r="F7322" s="101">
        <f t="shared" si="458"/>
        <v>1</v>
      </c>
      <c r="G7322" s="101" t="str">
        <f t="shared" si="459"/>
        <v>Off</v>
      </c>
    </row>
    <row r="7323" spans="2:7" x14ac:dyDescent="0.35">
      <c r="B7323" s="3">
        <v>46327.791666648925</v>
      </c>
      <c r="C7323" s="84">
        <v>0</v>
      </c>
      <c r="D7323" s="76">
        <f t="shared" si="456"/>
        <v>11</v>
      </c>
      <c r="E7323" s="76">
        <f t="shared" si="457"/>
        <v>19</v>
      </c>
      <c r="F7323" s="101">
        <f t="shared" si="458"/>
        <v>1</v>
      </c>
      <c r="G7323" s="101" t="str">
        <f t="shared" si="459"/>
        <v>Off</v>
      </c>
    </row>
    <row r="7324" spans="2:7" x14ac:dyDescent="0.35">
      <c r="B7324" s="3">
        <v>46327.83333331559</v>
      </c>
      <c r="C7324" s="84">
        <v>0</v>
      </c>
      <c r="D7324" s="76">
        <f t="shared" si="456"/>
        <v>11</v>
      </c>
      <c r="E7324" s="76">
        <f t="shared" si="457"/>
        <v>20</v>
      </c>
      <c r="F7324" s="101">
        <f t="shared" si="458"/>
        <v>1</v>
      </c>
      <c r="G7324" s="101" t="str">
        <f t="shared" si="459"/>
        <v>Off</v>
      </c>
    </row>
    <row r="7325" spans="2:7" x14ac:dyDescent="0.35">
      <c r="B7325" s="3">
        <v>46327.874999982254</v>
      </c>
      <c r="C7325" s="84">
        <v>0</v>
      </c>
      <c r="D7325" s="76">
        <f t="shared" si="456"/>
        <v>11</v>
      </c>
      <c r="E7325" s="76">
        <f t="shared" si="457"/>
        <v>21</v>
      </c>
      <c r="F7325" s="101">
        <f t="shared" si="458"/>
        <v>1</v>
      </c>
      <c r="G7325" s="101" t="str">
        <f t="shared" si="459"/>
        <v>Off</v>
      </c>
    </row>
    <row r="7326" spans="2:7" x14ac:dyDescent="0.35">
      <c r="B7326" s="3">
        <v>46327.916666648918</v>
      </c>
      <c r="C7326" s="84">
        <v>0</v>
      </c>
      <c r="D7326" s="76">
        <f t="shared" si="456"/>
        <v>11</v>
      </c>
      <c r="E7326" s="76">
        <f t="shared" si="457"/>
        <v>22</v>
      </c>
      <c r="F7326" s="101">
        <f t="shared" si="458"/>
        <v>1</v>
      </c>
      <c r="G7326" s="101" t="str">
        <f t="shared" si="459"/>
        <v>Off</v>
      </c>
    </row>
    <row r="7327" spans="2:7" x14ac:dyDescent="0.35">
      <c r="B7327" s="3">
        <v>46327.958333315582</v>
      </c>
      <c r="C7327" s="84">
        <v>0</v>
      </c>
      <c r="D7327" s="76">
        <f t="shared" si="456"/>
        <v>11</v>
      </c>
      <c r="E7327" s="76">
        <f t="shared" si="457"/>
        <v>23</v>
      </c>
      <c r="F7327" s="101">
        <f t="shared" si="458"/>
        <v>1</v>
      </c>
      <c r="G7327" s="101" t="str">
        <f t="shared" si="459"/>
        <v>Off</v>
      </c>
    </row>
    <row r="7328" spans="2:7" x14ac:dyDescent="0.35">
      <c r="B7328" s="3">
        <v>46327.999999982247</v>
      </c>
      <c r="C7328" s="84">
        <v>0</v>
      </c>
      <c r="D7328" s="76">
        <f t="shared" si="456"/>
        <v>11</v>
      </c>
      <c r="E7328" s="76">
        <f t="shared" si="457"/>
        <v>0</v>
      </c>
      <c r="F7328" s="101">
        <f t="shared" si="458"/>
        <v>2</v>
      </c>
      <c r="G7328" s="101" t="str">
        <f t="shared" si="459"/>
        <v>Off</v>
      </c>
    </row>
    <row r="7329" spans="2:7" x14ac:dyDescent="0.35">
      <c r="B7329" s="3">
        <v>46328.041666648911</v>
      </c>
      <c r="C7329" s="84">
        <v>0</v>
      </c>
      <c r="D7329" s="76">
        <f t="shared" si="456"/>
        <v>11</v>
      </c>
      <c r="E7329" s="76">
        <f t="shared" si="457"/>
        <v>1</v>
      </c>
      <c r="F7329" s="101">
        <f t="shared" si="458"/>
        <v>2</v>
      </c>
      <c r="G7329" s="101" t="str">
        <f t="shared" si="459"/>
        <v>Off</v>
      </c>
    </row>
    <row r="7330" spans="2:7" x14ac:dyDescent="0.35">
      <c r="B7330" s="3">
        <v>46328.083333315575</v>
      </c>
      <c r="C7330" s="84">
        <v>0</v>
      </c>
      <c r="D7330" s="76">
        <f t="shared" si="456"/>
        <v>11</v>
      </c>
      <c r="E7330" s="76">
        <f t="shared" si="457"/>
        <v>2</v>
      </c>
      <c r="F7330" s="101">
        <f t="shared" si="458"/>
        <v>2</v>
      </c>
      <c r="G7330" s="101" t="str">
        <f t="shared" si="459"/>
        <v>Off</v>
      </c>
    </row>
    <row r="7331" spans="2:7" x14ac:dyDescent="0.35">
      <c r="B7331" s="3">
        <v>46328.124999982239</v>
      </c>
      <c r="C7331" s="84">
        <v>0</v>
      </c>
      <c r="D7331" s="76">
        <f t="shared" si="456"/>
        <v>11</v>
      </c>
      <c r="E7331" s="76">
        <f t="shared" si="457"/>
        <v>3</v>
      </c>
      <c r="F7331" s="101">
        <f t="shared" si="458"/>
        <v>2</v>
      </c>
      <c r="G7331" s="101" t="str">
        <f t="shared" si="459"/>
        <v>Off</v>
      </c>
    </row>
    <row r="7332" spans="2:7" x14ac:dyDescent="0.35">
      <c r="B7332" s="3">
        <v>46328.166666648904</v>
      </c>
      <c r="C7332" s="84">
        <v>0</v>
      </c>
      <c r="D7332" s="76">
        <f t="shared" si="456"/>
        <v>11</v>
      </c>
      <c r="E7332" s="76">
        <f t="shared" si="457"/>
        <v>4</v>
      </c>
      <c r="F7332" s="101">
        <f t="shared" si="458"/>
        <v>2</v>
      </c>
      <c r="G7332" s="101" t="str">
        <f t="shared" si="459"/>
        <v>Off</v>
      </c>
    </row>
    <row r="7333" spans="2:7" x14ac:dyDescent="0.35">
      <c r="B7333" s="3">
        <v>46328.208333315568</v>
      </c>
      <c r="C7333" s="84">
        <v>0</v>
      </c>
      <c r="D7333" s="76">
        <f t="shared" si="456"/>
        <v>11</v>
      </c>
      <c r="E7333" s="76">
        <f t="shared" si="457"/>
        <v>5</v>
      </c>
      <c r="F7333" s="101">
        <f t="shared" si="458"/>
        <v>2</v>
      </c>
      <c r="G7333" s="101" t="str">
        <f t="shared" si="459"/>
        <v>Off</v>
      </c>
    </row>
    <row r="7334" spans="2:7" x14ac:dyDescent="0.35">
      <c r="B7334" s="3">
        <v>46328.249999982232</v>
      </c>
      <c r="C7334" s="84">
        <v>0</v>
      </c>
      <c r="D7334" s="76">
        <f t="shared" si="456"/>
        <v>11</v>
      </c>
      <c r="E7334" s="76">
        <f t="shared" si="457"/>
        <v>6</v>
      </c>
      <c r="F7334" s="101">
        <f t="shared" si="458"/>
        <v>2</v>
      </c>
      <c r="G7334" s="101" t="str">
        <f t="shared" si="459"/>
        <v>Off</v>
      </c>
    </row>
    <row r="7335" spans="2:7" x14ac:dyDescent="0.35">
      <c r="B7335" s="3">
        <v>46328.291666648896</v>
      </c>
      <c r="C7335" s="84">
        <v>0</v>
      </c>
      <c r="D7335" s="76">
        <f t="shared" si="456"/>
        <v>11</v>
      </c>
      <c r="E7335" s="76">
        <f t="shared" si="457"/>
        <v>7</v>
      </c>
      <c r="F7335" s="101">
        <f t="shared" si="458"/>
        <v>2</v>
      </c>
      <c r="G7335" s="101" t="str">
        <f t="shared" si="459"/>
        <v>Off</v>
      </c>
    </row>
    <row r="7336" spans="2:7" x14ac:dyDescent="0.35">
      <c r="B7336" s="3">
        <v>46328.333333315561</v>
      </c>
      <c r="C7336" s="84">
        <v>0.78325560206511047</v>
      </c>
      <c r="D7336" s="76">
        <f t="shared" si="456"/>
        <v>11</v>
      </c>
      <c r="E7336" s="76">
        <f t="shared" si="457"/>
        <v>8</v>
      </c>
      <c r="F7336" s="101">
        <f t="shared" si="458"/>
        <v>2</v>
      </c>
      <c r="G7336" s="101" t="str">
        <f t="shared" si="459"/>
        <v>On</v>
      </c>
    </row>
    <row r="7337" spans="2:7" x14ac:dyDescent="0.35">
      <c r="B7337" s="3">
        <v>46328.374999982225</v>
      </c>
      <c r="C7337" s="84">
        <v>19.606301019161826</v>
      </c>
      <c r="D7337" s="76">
        <f t="shared" si="456"/>
        <v>11</v>
      </c>
      <c r="E7337" s="76">
        <f t="shared" si="457"/>
        <v>9</v>
      </c>
      <c r="F7337" s="101">
        <f t="shared" si="458"/>
        <v>2</v>
      </c>
      <c r="G7337" s="101" t="str">
        <f t="shared" si="459"/>
        <v>On</v>
      </c>
    </row>
    <row r="7338" spans="2:7" x14ac:dyDescent="0.35">
      <c r="B7338" s="3">
        <v>46328.416666648889</v>
      </c>
      <c r="C7338" s="84">
        <v>15.386028007275204</v>
      </c>
      <c r="D7338" s="76">
        <f t="shared" si="456"/>
        <v>11</v>
      </c>
      <c r="E7338" s="76">
        <f t="shared" si="457"/>
        <v>10</v>
      </c>
      <c r="F7338" s="101">
        <f t="shared" si="458"/>
        <v>2</v>
      </c>
      <c r="G7338" s="101" t="str">
        <f t="shared" si="459"/>
        <v>On</v>
      </c>
    </row>
    <row r="7339" spans="2:7" x14ac:dyDescent="0.35">
      <c r="B7339" s="3">
        <v>46328.458333315553</v>
      </c>
      <c r="C7339" s="84">
        <v>15.944459154177416</v>
      </c>
      <c r="D7339" s="76">
        <f t="shared" si="456"/>
        <v>11</v>
      </c>
      <c r="E7339" s="76">
        <f t="shared" si="457"/>
        <v>11</v>
      </c>
      <c r="F7339" s="101">
        <f t="shared" si="458"/>
        <v>2</v>
      </c>
      <c r="G7339" s="101" t="str">
        <f t="shared" si="459"/>
        <v>On</v>
      </c>
    </row>
    <row r="7340" spans="2:7" x14ac:dyDescent="0.35">
      <c r="B7340" s="3">
        <v>46328.499999982218</v>
      </c>
      <c r="C7340" s="84">
        <v>21.483401487251903</v>
      </c>
      <c r="D7340" s="76">
        <f t="shared" si="456"/>
        <v>11</v>
      </c>
      <c r="E7340" s="76">
        <f t="shared" si="457"/>
        <v>12</v>
      </c>
      <c r="F7340" s="101">
        <f t="shared" si="458"/>
        <v>2</v>
      </c>
      <c r="G7340" s="101" t="str">
        <f t="shared" si="459"/>
        <v>On</v>
      </c>
    </row>
    <row r="7341" spans="2:7" x14ac:dyDescent="0.35">
      <c r="B7341" s="3">
        <v>46328.541666648882</v>
      </c>
      <c r="C7341" s="84">
        <v>20.990580502627505</v>
      </c>
      <c r="D7341" s="76">
        <f t="shared" si="456"/>
        <v>11</v>
      </c>
      <c r="E7341" s="76">
        <f t="shared" si="457"/>
        <v>13</v>
      </c>
      <c r="F7341" s="101">
        <f t="shared" si="458"/>
        <v>2</v>
      </c>
      <c r="G7341" s="101" t="str">
        <f t="shared" si="459"/>
        <v>On</v>
      </c>
    </row>
    <row r="7342" spans="2:7" x14ac:dyDescent="0.35">
      <c r="B7342" s="3">
        <v>46328.583333315546</v>
      </c>
      <c r="C7342" s="84">
        <v>21.703519854134942</v>
      </c>
      <c r="D7342" s="76">
        <f t="shared" si="456"/>
        <v>11</v>
      </c>
      <c r="E7342" s="76">
        <f t="shared" si="457"/>
        <v>14</v>
      </c>
      <c r="F7342" s="101">
        <f t="shared" si="458"/>
        <v>2</v>
      </c>
      <c r="G7342" s="101" t="str">
        <f t="shared" si="459"/>
        <v>On</v>
      </c>
    </row>
    <row r="7343" spans="2:7" x14ac:dyDescent="0.35">
      <c r="B7343" s="3">
        <v>46328.62499998221</v>
      </c>
      <c r="C7343" s="84">
        <v>22.47613532102898</v>
      </c>
      <c r="D7343" s="76">
        <f t="shared" si="456"/>
        <v>11</v>
      </c>
      <c r="E7343" s="76">
        <f t="shared" si="457"/>
        <v>15</v>
      </c>
      <c r="F7343" s="101">
        <f t="shared" si="458"/>
        <v>2</v>
      </c>
      <c r="G7343" s="101" t="str">
        <f t="shared" si="459"/>
        <v>On</v>
      </c>
    </row>
    <row r="7344" spans="2:7" x14ac:dyDescent="0.35">
      <c r="B7344" s="3">
        <v>46328.666666648875</v>
      </c>
      <c r="C7344" s="84">
        <v>13.573102901057853</v>
      </c>
      <c r="D7344" s="76">
        <f t="shared" si="456"/>
        <v>11</v>
      </c>
      <c r="E7344" s="76">
        <f t="shared" si="457"/>
        <v>16</v>
      </c>
      <c r="F7344" s="101">
        <f t="shared" si="458"/>
        <v>2</v>
      </c>
      <c r="G7344" s="101" t="str">
        <f t="shared" si="459"/>
        <v>On</v>
      </c>
    </row>
    <row r="7345" spans="2:7" x14ac:dyDescent="0.35">
      <c r="B7345" s="3">
        <v>46328.708333315539</v>
      </c>
      <c r="C7345" s="84">
        <v>6.1673657811456657</v>
      </c>
      <c r="D7345" s="76">
        <f t="shared" si="456"/>
        <v>11</v>
      </c>
      <c r="E7345" s="76">
        <f t="shared" si="457"/>
        <v>17</v>
      </c>
      <c r="F7345" s="101">
        <f t="shared" si="458"/>
        <v>2</v>
      </c>
      <c r="G7345" s="101" t="str">
        <f t="shared" si="459"/>
        <v>On</v>
      </c>
    </row>
    <row r="7346" spans="2:7" x14ac:dyDescent="0.35">
      <c r="B7346" s="3">
        <v>46328.749999982203</v>
      </c>
      <c r="C7346" s="84">
        <v>0</v>
      </c>
      <c r="D7346" s="76">
        <f t="shared" si="456"/>
        <v>11</v>
      </c>
      <c r="E7346" s="76">
        <f t="shared" si="457"/>
        <v>18</v>
      </c>
      <c r="F7346" s="101">
        <f t="shared" si="458"/>
        <v>2</v>
      </c>
      <c r="G7346" s="101" t="str">
        <f t="shared" si="459"/>
        <v>On</v>
      </c>
    </row>
    <row r="7347" spans="2:7" x14ac:dyDescent="0.35">
      <c r="B7347" s="3">
        <v>46328.791666648867</v>
      </c>
      <c r="C7347" s="84">
        <v>0</v>
      </c>
      <c r="D7347" s="76">
        <f t="shared" si="456"/>
        <v>11</v>
      </c>
      <c r="E7347" s="76">
        <f t="shared" si="457"/>
        <v>19</v>
      </c>
      <c r="F7347" s="101">
        <f t="shared" si="458"/>
        <v>2</v>
      </c>
      <c r="G7347" s="101" t="str">
        <f t="shared" si="459"/>
        <v>On</v>
      </c>
    </row>
    <row r="7348" spans="2:7" x14ac:dyDescent="0.35">
      <c r="B7348" s="3">
        <v>46328.833333315531</v>
      </c>
      <c r="C7348" s="84">
        <v>0</v>
      </c>
      <c r="D7348" s="76">
        <f t="shared" si="456"/>
        <v>11</v>
      </c>
      <c r="E7348" s="76">
        <f t="shared" si="457"/>
        <v>20</v>
      </c>
      <c r="F7348" s="101">
        <f t="shared" si="458"/>
        <v>2</v>
      </c>
      <c r="G7348" s="101" t="str">
        <f t="shared" si="459"/>
        <v>On</v>
      </c>
    </row>
    <row r="7349" spans="2:7" x14ac:dyDescent="0.35">
      <c r="B7349" s="3">
        <v>46328.874999982196</v>
      </c>
      <c r="C7349" s="84">
        <v>0</v>
      </c>
      <c r="D7349" s="76">
        <f t="shared" si="456"/>
        <v>11</v>
      </c>
      <c r="E7349" s="76">
        <f t="shared" si="457"/>
        <v>21</v>
      </c>
      <c r="F7349" s="101">
        <f t="shared" si="458"/>
        <v>2</v>
      </c>
      <c r="G7349" s="101" t="str">
        <f t="shared" si="459"/>
        <v>On</v>
      </c>
    </row>
    <row r="7350" spans="2:7" x14ac:dyDescent="0.35">
      <c r="B7350" s="3">
        <v>46328.91666664886</v>
      </c>
      <c r="C7350" s="84">
        <v>0</v>
      </c>
      <c r="D7350" s="76">
        <f t="shared" si="456"/>
        <v>11</v>
      </c>
      <c r="E7350" s="76">
        <f t="shared" si="457"/>
        <v>22</v>
      </c>
      <c r="F7350" s="101">
        <f t="shared" si="458"/>
        <v>2</v>
      </c>
      <c r="G7350" s="101" t="str">
        <f t="shared" si="459"/>
        <v>On</v>
      </c>
    </row>
    <row r="7351" spans="2:7" x14ac:dyDescent="0.35">
      <c r="B7351" s="3">
        <v>46328.958333315524</v>
      </c>
      <c r="C7351" s="84">
        <v>0</v>
      </c>
      <c r="D7351" s="76">
        <f t="shared" si="456"/>
        <v>11</v>
      </c>
      <c r="E7351" s="76">
        <f t="shared" si="457"/>
        <v>23</v>
      </c>
      <c r="F7351" s="101">
        <f t="shared" si="458"/>
        <v>2</v>
      </c>
      <c r="G7351" s="101" t="str">
        <f t="shared" si="459"/>
        <v>On</v>
      </c>
    </row>
    <row r="7352" spans="2:7" x14ac:dyDescent="0.35">
      <c r="B7352" s="3">
        <v>46328.999999982188</v>
      </c>
      <c r="C7352" s="84">
        <v>0</v>
      </c>
      <c r="D7352" s="76">
        <f t="shared" si="456"/>
        <v>11</v>
      </c>
      <c r="E7352" s="76">
        <f t="shared" si="457"/>
        <v>0</v>
      </c>
      <c r="F7352" s="101">
        <f t="shared" si="458"/>
        <v>3</v>
      </c>
      <c r="G7352" s="101" t="str">
        <f t="shared" si="459"/>
        <v>Off</v>
      </c>
    </row>
    <row r="7353" spans="2:7" x14ac:dyDescent="0.35">
      <c r="B7353" s="3">
        <v>46329.041666648853</v>
      </c>
      <c r="C7353" s="84">
        <v>0</v>
      </c>
      <c r="D7353" s="76">
        <f t="shared" si="456"/>
        <v>11</v>
      </c>
      <c r="E7353" s="76">
        <f t="shared" si="457"/>
        <v>1</v>
      </c>
      <c r="F7353" s="101">
        <f t="shared" si="458"/>
        <v>3</v>
      </c>
      <c r="G7353" s="101" t="str">
        <f t="shared" si="459"/>
        <v>Off</v>
      </c>
    </row>
    <row r="7354" spans="2:7" x14ac:dyDescent="0.35">
      <c r="B7354" s="3">
        <v>46329.083333315517</v>
      </c>
      <c r="C7354" s="84">
        <v>0</v>
      </c>
      <c r="D7354" s="76">
        <f t="shared" si="456"/>
        <v>11</v>
      </c>
      <c r="E7354" s="76">
        <f t="shared" si="457"/>
        <v>2</v>
      </c>
      <c r="F7354" s="101">
        <f t="shared" si="458"/>
        <v>3</v>
      </c>
      <c r="G7354" s="101" t="str">
        <f t="shared" si="459"/>
        <v>Off</v>
      </c>
    </row>
    <row r="7355" spans="2:7" x14ac:dyDescent="0.35">
      <c r="B7355" s="3">
        <v>46329.124999982181</v>
      </c>
      <c r="C7355" s="84">
        <v>0</v>
      </c>
      <c r="D7355" s="76">
        <f t="shared" si="456"/>
        <v>11</v>
      </c>
      <c r="E7355" s="76">
        <f t="shared" si="457"/>
        <v>3</v>
      </c>
      <c r="F7355" s="101">
        <f t="shared" si="458"/>
        <v>3</v>
      </c>
      <c r="G7355" s="101" t="str">
        <f t="shared" si="459"/>
        <v>Off</v>
      </c>
    </row>
    <row r="7356" spans="2:7" x14ac:dyDescent="0.35">
      <c r="B7356" s="3">
        <v>46329.166666648845</v>
      </c>
      <c r="C7356" s="84">
        <v>0</v>
      </c>
      <c r="D7356" s="76">
        <f t="shared" si="456"/>
        <v>11</v>
      </c>
      <c r="E7356" s="76">
        <f t="shared" si="457"/>
        <v>4</v>
      </c>
      <c r="F7356" s="101">
        <f t="shared" si="458"/>
        <v>3</v>
      </c>
      <c r="G7356" s="101" t="str">
        <f t="shared" si="459"/>
        <v>Off</v>
      </c>
    </row>
    <row r="7357" spans="2:7" x14ac:dyDescent="0.35">
      <c r="B7357" s="3">
        <v>46329.20833331551</v>
      </c>
      <c r="C7357" s="84">
        <v>0</v>
      </c>
      <c r="D7357" s="76">
        <f t="shared" si="456"/>
        <v>11</v>
      </c>
      <c r="E7357" s="76">
        <f t="shared" si="457"/>
        <v>5</v>
      </c>
      <c r="F7357" s="101">
        <f t="shared" si="458"/>
        <v>3</v>
      </c>
      <c r="G7357" s="101" t="str">
        <f t="shared" si="459"/>
        <v>Off</v>
      </c>
    </row>
    <row r="7358" spans="2:7" x14ac:dyDescent="0.35">
      <c r="B7358" s="3">
        <v>46329.249999982174</v>
      </c>
      <c r="C7358" s="84">
        <v>0</v>
      </c>
      <c r="D7358" s="76">
        <f t="shared" si="456"/>
        <v>11</v>
      </c>
      <c r="E7358" s="76">
        <f t="shared" si="457"/>
        <v>6</v>
      </c>
      <c r="F7358" s="101">
        <f t="shared" si="458"/>
        <v>3</v>
      </c>
      <c r="G7358" s="101" t="str">
        <f t="shared" si="459"/>
        <v>Off</v>
      </c>
    </row>
    <row r="7359" spans="2:7" x14ac:dyDescent="0.35">
      <c r="B7359" s="3">
        <v>46329.291666648838</v>
      </c>
      <c r="C7359" s="84">
        <v>0</v>
      </c>
      <c r="D7359" s="76">
        <f t="shared" si="456"/>
        <v>11</v>
      </c>
      <c r="E7359" s="76">
        <f t="shared" si="457"/>
        <v>7</v>
      </c>
      <c r="F7359" s="101">
        <f t="shared" si="458"/>
        <v>3</v>
      </c>
      <c r="G7359" s="101" t="str">
        <f t="shared" si="459"/>
        <v>Off</v>
      </c>
    </row>
    <row r="7360" spans="2:7" x14ac:dyDescent="0.35">
      <c r="B7360" s="3">
        <v>46329.333333315502</v>
      </c>
      <c r="C7360" s="84">
        <v>0.18730671024414824</v>
      </c>
      <c r="D7360" s="76">
        <f t="shared" si="456"/>
        <v>11</v>
      </c>
      <c r="E7360" s="76">
        <f t="shared" si="457"/>
        <v>8</v>
      </c>
      <c r="F7360" s="101">
        <f t="shared" si="458"/>
        <v>3</v>
      </c>
      <c r="G7360" s="101" t="str">
        <f t="shared" si="459"/>
        <v>On</v>
      </c>
    </row>
    <row r="7361" spans="2:7" x14ac:dyDescent="0.35">
      <c r="B7361" s="3">
        <v>46329.374999982167</v>
      </c>
      <c r="C7361" s="84">
        <v>1.9828687336395472</v>
      </c>
      <c r="D7361" s="76">
        <f t="shared" si="456"/>
        <v>11</v>
      </c>
      <c r="E7361" s="76">
        <f t="shared" si="457"/>
        <v>9</v>
      </c>
      <c r="F7361" s="101">
        <f t="shared" si="458"/>
        <v>3</v>
      </c>
      <c r="G7361" s="101" t="str">
        <f t="shared" si="459"/>
        <v>On</v>
      </c>
    </row>
    <row r="7362" spans="2:7" x14ac:dyDescent="0.35">
      <c r="B7362" s="3">
        <v>46329.416666648831</v>
      </c>
      <c r="C7362" s="84">
        <v>1.2904897728287721</v>
      </c>
      <c r="D7362" s="76">
        <f t="shared" si="456"/>
        <v>11</v>
      </c>
      <c r="E7362" s="76">
        <f t="shared" si="457"/>
        <v>10</v>
      </c>
      <c r="F7362" s="101">
        <f t="shared" si="458"/>
        <v>3</v>
      </c>
      <c r="G7362" s="101" t="str">
        <f t="shared" si="459"/>
        <v>On</v>
      </c>
    </row>
    <row r="7363" spans="2:7" x14ac:dyDescent="0.35">
      <c r="B7363" s="3">
        <v>46329.458333315495</v>
      </c>
      <c r="C7363" s="84">
        <v>4.4208844527503608</v>
      </c>
      <c r="D7363" s="76">
        <f t="shared" si="456"/>
        <v>11</v>
      </c>
      <c r="E7363" s="76">
        <f t="shared" si="457"/>
        <v>11</v>
      </c>
      <c r="F7363" s="101">
        <f t="shared" si="458"/>
        <v>3</v>
      </c>
      <c r="G7363" s="101" t="str">
        <f t="shared" si="459"/>
        <v>On</v>
      </c>
    </row>
    <row r="7364" spans="2:7" x14ac:dyDescent="0.35">
      <c r="B7364" s="3">
        <v>46329.499999982159</v>
      </c>
      <c r="C7364" s="84">
        <v>5.2251119118804699</v>
      </c>
      <c r="D7364" s="76">
        <f t="shared" si="456"/>
        <v>11</v>
      </c>
      <c r="E7364" s="76">
        <f t="shared" si="457"/>
        <v>12</v>
      </c>
      <c r="F7364" s="101">
        <f t="shared" si="458"/>
        <v>3</v>
      </c>
      <c r="G7364" s="101" t="str">
        <f t="shared" si="459"/>
        <v>On</v>
      </c>
    </row>
    <row r="7365" spans="2:7" x14ac:dyDescent="0.35">
      <c r="B7365" s="3">
        <v>46329.541666648824</v>
      </c>
      <c r="C7365" s="84">
        <v>6.0607270796752575</v>
      </c>
      <c r="D7365" s="76">
        <f t="shared" si="456"/>
        <v>11</v>
      </c>
      <c r="E7365" s="76">
        <f t="shared" si="457"/>
        <v>13</v>
      </c>
      <c r="F7365" s="101">
        <f t="shared" si="458"/>
        <v>3</v>
      </c>
      <c r="G7365" s="101" t="str">
        <f t="shared" si="459"/>
        <v>On</v>
      </c>
    </row>
    <row r="7366" spans="2:7" x14ac:dyDescent="0.35">
      <c r="B7366" s="3">
        <v>46329.583333315488</v>
      </c>
      <c r="C7366" s="84">
        <v>6.3874817075298953</v>
      </c>
      <c r="D7366" s="76">
        <f t="shared" si="456"/>
        <v>11</v>
      </c>
      <c r="E7366" s="76">
        <f t="shared" si="457"/>
        <v>14</v>
      </c>
      <c r="F7366" s="101">
        <f t="shared" si="458"/>
        <v>3</v>
      </c>
      <c r="G7366" s="101" t="str">
        <f t="shared" si="459"/>
        <v>On</v>
      </c>
    </row>
    <row r="7367" spans="2:7" x14ac:dyDescent="0.35">
      <c r="B7367" s="3">
        <v>46329.624999982152</v>
      </c>
      <c r="C7367" s="84">
        <v>3.0076685166630632</v>
      </c>
      <c r="D7367" s="76">
        <f t="shared" si="456"/>
        <v>11</v>
      </c>
      <c r="E7367" s="76">
        <f t="shared" si="457"/>
        <v>15</v>
      </c>
      <c r="F7367" s="101">
        <f t="shared" si="458"/>
        <v>3</v>
      </c>
      <c r="G7367" s="101" t="str">
        <f t="shared" si="459"/>
        <v>On</v>
      </c>
    </row>
    <row r="7368" spans="2:7" x14ac:dyDescent="0.35">
      <c r="B7368" s="3">
        <v>46329.666666648816</v>
      </c>
      <c r="C7368" s="84">
        <v>3.3372943255941236</v>
      </c>
      <c r="D7368" s="76">
        <f t="shared" si="456"/>
        <v>11</v>
      </c>
      <c r="E7368" s="76">
        <f t="shared" si="457"/>
        <v>16</v>
      </c>
      <c r="F7368" s="101">
        <f t="shared" si="458"/>
        <v>3</v>
      </c>
      <c r="G7368" s="101" t="str">
        <f t="shared" si="459"/>
        <v>On</v>
      </c>
    </row>
    <row r="7369" spans="2:7" x14ac:dyDescent="0.35">
      <c r="B7369" s="3">
        <v>46329.708333315481</v>
      </c>
      <c r="C7369" s="84">
        <v>3.4979865014770968E-2</v>
      </c>
      <c r="D7369" s="76">
        <f t="shared" ref="D7369:D7432" si="460">MONTH(B7369)</f>
        <v>11</v>
      </c>
      <c r="E7369" s="76">
        <f t="shared" si="457"/>
        <v>17</v>
      </c>
      <c r="F7369" s="101">
        <f t="shared" si="458"/>
        <v>3</v>
      </c>
      <c r="G7369" s="101" t="str">
        <f t="shared" si="459"/>
        <v>On</v>
      </c>
    </row>
    <row r="7370" spans="2:7" x14ac:dyDescent="0.35">
      <c r="B7370" s="3">
        <v>46329.749999982145</v>
      </c>
      <c r="C7370" s="84">
        <v>0</v>
      </c>
      <c r="D7370" s="76">
        <f t="shared" si="460"/>
        <v>11</v>
      </c>
      <c r="E7370" s="76">
        <f t="shared" ref="E7370:E7433" si="461">HOUR(B7370)</f>
        <v>18</v>
      </c>
      <c r="F7370" s="101">
        <f t="shared" ref="F7370:F7433" si="462">WEEKDAY(B7370,1)</f>
        <v>3</v>
      </c>
      <c r="G7370" s="101" t="str">
        <f t="shared" ref="G7370:G7433" si="463">IF(OR(F7370=$F$6,F7370=$F$7),"Off",IF(E7370&lt;8,"Off","On"))</f>
        <v>On</v>
      </c>
    </row>
    <row r="7371" spans="2:7" x14ac:dyDescent="0.35">
      <c r="B7371" s="3">
        <v>46329.791666648809</v>
      </c>
      <c r="C7371" s="84">
        <v>0</v>
      </c>
      <c r="D7371" s="76">
        <f t="shared" si="460"/>
        <v>11</v>
      </c>
      <c r="E7371" s="76">
        <f t="shared" si="461"/>
        <v>19</v>
      </c>
      <c r="F7371" s="101">
        <f t="shared" si="462"/>
        <v>3</v>
      </c>
      <c r="G7371" s="101" t="str">
        <f t="shared" si="463"/>
        <v>On</v>
      </c>
    </row>
    <row r="7372" spans="2:7" x14ac:dyDescent="0.35">
      <c r="B7372" s="3">
        <v>46329.833333315473</v>
      </c>
      <c r="C7372" s="84">
        <v>0</v>
      </c>
      <c r="D7372" s="76">
        <f t="shared" si="460"/>
        <v>11</v>
      </c>
      <c r="E7372" s="76">
        <f t="shared" si="461"/>
        <v>20</v>
      </c>
      <c r="F7372" s="101">
        <f t="shared" si="462"/>
        <v>3</v>
      </c>
      <c r="G7372" s="101" t="str">
        <f t="shared" si="463"/>
        <v>On</v>
      </c>
    </row>
    <row r="7373" spans="2:7" x14ac:dyDescent="0.35">
      <c r="B7373" s="3">
        <v>46329.874999982138</v>
      </c>
      <c r="C7373" s="84">
        <v>0</v>
      </c>
      <c r="D7373" s="76">
        <f t="shared" si="460"/>
        <v>11</v>
      </c>
      <c r="E7373" s="76">
        <f t="shared" si="461"/>
        <v>21</v>
      </c>
      <c r="F7373" s="101">
        <f t="shared" si="462"/>
        <v>3</v>
      </c>
      <c r="G7373" s="101" t="str">
        <f t="shared" si="463"/>
        <v>On</v>
      </c>
    </row>
    <row r="7374" spans="2:7" x14ac:dyDescent="0.35">
      <c r="B7374" s="3">
        <v>46329.916666648802</v>
      </c>
      <c r="C7374" s="84">
        <v>0</v>
      </c>
      <c r="D7374" s="76">
        <f t="shared" si="460"/>
        <v>11</v>
      </c>
      <c r="E7374" s="76">
        <f t="shared" si="461"/>
        <v>22</v>
      </c>
      <c r="F7374" s="101">
        <f t="shared" si="462"/>
        <v>3</v>
      </c>
      <c r="G7374" s="101" t="str">
        <f t="shared" si="463"/>
        <v>On</v>
      </c>
    </row>
    <row r="7375" spans="2:7" x14ac:dyDescent="0.35">
      <c r="B7375" s="3">
        <v>46329.958333315466</v>
      </c>
      <c r="C7375" s="84">
        <v>0</v>
      </c>
      <c r="D7375" s="76">
        <f t="shared" si="460"/>
        <v>11</v>
      </c>
      <c r="E7375" s="76">
        <f t="shared" si="461"/>
        <v>23</v>
      </c>
      <c r="F7375" s="101">
        <f t="shared" si="462"/>
        <v>3</v>
      </c>
      <c r="G7375" s="101" t="str">
        <f t="shared" si="463"/>
        <v>On</v>
      </c>
    </row>
    <row r="7376" spans="2:7" x14ac:dyDescent="0.35">
      <c r="B7376" s="3">
        <v>46329.99999998213</v>
      </c>
      <c r="C7376" s="84">
        <v>0</v>
      </c>
      <c r="D7376" s="76">
        <f t="shared" si="460"/>
        <v>11</v>
      </c>
      <c r="E7376" s="76">
        <f t="shared" si="461"/>
        <v>0</v>
      </c>
      <c r="F7376" s="101">
        <f t="shared" si="462"/>
        <v>4</v>
      </c>
      <c r="G7376" s="101" t="str">
        <f t="shared" si="463"/>
        <v>Off</v>
      </c>
    </row>
    <row r="7377" spans="2:7" x14ac:dyDescent="0.35">
      <c r="B7377" s="3">
        <v>46330.041666648794</v>
      </c>
      <c r="C7377" s="84">
        <v>0</v>
      </c>
      <c r="D7377" s="76">
        <f t="shared" si="460"/>
        <v>11</v>
      </c>
      <c r="E7377" s="76">
        <f t="shared" si="461"/>
        <v>1</v>
      </c>
      <c r="F7377" s="101">
        <f t="shared" si="462"/>
        <v>4</v>
      </c>
      <c r="G7377" s="101" t="str">
        <f t="shared" si="463"/>
        <v>Off</v>
      </c>
    </row>
    <row r="7378" spans="2:7" x14ac:dyDescent="0.35">
      <c r="B7378" s="3">
        <v>46330.083333315459</v>
      </c>
      <c r="C7378" s="84">
        <v>0</v>
      </c>
      <c r="D7378" s="76">
        <f t="shared" si="460"/>
        <v>11</v>
      </c>
      <c r="E7378" s="76">
        <f t="shared" si="461"/>
        <v>2</v>
      </c>
      <c r="F7378" s="101">
        <f t="shared" si="462"/>
        <v>4</v>
      </c>
      <c r="G7378" s="101" t="str">
        <f t="shared" si="463"/>
        <v>Off</v>
      </c>
    </row>
    <row r="7379" spans="2:7" x14ac:dyDescent="0.35">
      <c r="B7379" s="3">
        <v>46330.124999982123</v>
      </c>
      <c r="C7379" s="84">
        <v>0</v>
      </c>
      <c r="D7379" s="76">
        <f t="shared" si="460"/>
        <v>11</v>
      </c>
      <c r="E7379" s="76">
        <f t="shared" si="461"/>
        <v>3</v>
      </c>
      <c r="F7379" s="101">
        <f t="shared" si="462"/>
        <v>4</v>
      </c>
      <c r="G7379" s="101" t="str">
        <f t="shared" si="463"/>
        <v>Off</v>
      </c>
    </row>
    <row r="7380" spans="2:7" x14ac:dyDescent="0.35">
      <c r="B7380" s="3">
        <v>46330.166666648787</v>
      </c>
      <c r="C7380" s="84">
        <v>0</v>
      </c>
      <c r="D7380" s="76">
        <f t="shared" si="460"/>
        <v>11</v>
      </c>
      <c r="E7380" s="76">
        <f t="shared" si="461"/>
        <v>4</v>
      </c>
      <c r="F7380" s="101">
        <f t="shared" si="462"/>
        <v>4</v>
      </c>
      <c r="G7380" s="101" t="str">
        <f t="shared" si="463"/>
        <v>Off</v>
      </c>
    </row>
    <row r="7381" spans="2:7" x14ac:dyDescent="0.35">
      <c r="B7381" s="3">
        <v>46330.208333315451</v>
      </c>
      <c r="C7381" s="84">
        <v>0</v>
      </c>
      <c r="D7381" s="76">
        <f t="shared" si="460"/>
        <v>11</v>
      </c>
      <c r="E7381" s="76">
        <f t="shared" si="461"/>
        <v>5</v>
      </c>
      <c r="F7381" s="101">
        <f t="shared" si="462"/>
        <v>4</v>
      </c>
      <c r="G7381" s="101" t="str">
        <f t="shared" si="463"/>
        <v>Off</v>
      </c>
    </row>
    <row r="7382" spans="2:7" x14ac:dyDescent="0.35">
      <c r="B7382" s="3">
        <v>46330.249999982116</v>
      </c>
      <c r="C7382" s="84">
        <v>0</v>
      </c>
      <c r="D7382" s="76">
        <f t="shared" si="460"/>
        <v>11</v>
      </c>
      <c r="E7382" s="76">
        <f t="shared" si="461"/>
        <v>6</v>
      </c>
      <c r="F7382" s="101">
        <f t="shared" si="462"/>
        <v>4</v>
      </c>
      <c r="G7382" s="101" t="str">
        <f t="shared" si="463"/>
        <v>Off</v>
      </c>
    </row>
    <row r="7383" spans="2:7" x14ac:dyDescent="0.35">
      <c r="B7383" s="3">
        <v>46330.29166664878</v>
      </c>
      <c r="C7383" s="84">
        <v>0</v>
      </c>
      <c r="D7383" s="76">
        <f t="shared" si="460"/>
        <v>11</v>
      </c>
      <c r="E7383" s="76">
        <f t="shared" si="461"/>
        <v>7</v>
      </c>
      <c r="F7383" s="101">
        <f t="shared" si="462"/>
        <v>4</v>
      </c>
      <c r="G7383" s="101" t="str">
        <f t="shared" si="463"/>
        <v>Off</v>
      </c>
    </row>
    <row r="7384" spans="2:7" x14ac:dyDescent="0.35">
      <c r="B7384" s="3">
        <v>46330.333333315444</v>
      </c>
      <c r="C7384" s="84">
        <v>0</v>
      </c>
      <c r="D7384" s="76">
        <f t="shared" si="460"/>
        <v>11</v>
      </c>
      <c r="E7384" s="76">
        <f t="shared" si="461"/>
        <v>8</v>
      </c>
      <c r="F7384" s="101">
        <f t="shared" si="462"/>
        <v>4</v>
      </c>
      <c r="G7384" s="101" t="str">
        <f t="shared" si="463"/>
        <v>On</v>
      </c>
    </row>
    <row r="7385" spans="2:7" x14ac:dyDescent="0.35">
      <c r="B7385" s="3">
        <v>46330.374999982108</v>
      </c>
      <c r="C7385" s="84">
        <v>1.241049384652094</v>
      </c>
      <c r="D7385" s="76">
        <f t="shared" si="460"/>
        <v>11</v>
      </c>
      <c r="E7385" s="76">
        <f t="shared" si="461"/>
        <v>9</v>
      </c>
      <c r="F7385" s="101">
        <f t="shared" si="462"/>
        <v>4</v>
      </c>
      <c r="G7385" s="101" t="str">
        <f t="shared" si="463"/>
        <v>On</v>
      </c>
    </row>
    <row r="7386" spans="2:7" x14ac:dyDescent="0.35">
      <c r="B7386" s="3">
        <v>46330.416666648773</v>
      </c>
      <c r="C7386" s="84">
        <v>1.9049549108525194</v>
      </c>
      <c r="D7386" s="76">
        <f t="shared" si="460"/>
        <v>11</v>
      </c>
      <c r="E7386" s="76">
        <f t="shared" si="461"/>
        <v>10</v>
      </c>
      <c r="F7386" s="101">
        <f t="shared" si="462"/>
        <v>4</v>
      </c>
      <c r="G7386" s="101" t="str">
        <f t="shared" si="463"/>
        <v>On</v>
      </c>
    </row>
    <row r="7387" spans="2:7" x14ac:dyDescent="0.35">
      <c r="B7387" s="3">
        <v>46330.458333315437</v>
      </c>
      <c r="C7387" s="84">
        <v>3.4556154006184436</v>
      </c>
      <c r="D7387" s="76">
        <f t="shared" si="460"/>
        <v>11</v>
      </c>
      <c r="E7387" s="76">
        <f t="shared" si="461"/>
        <v>11</v>
      </c>
      <c r="F7387" s="101">
        <f t="shared" si="462"/>
        <v>4</v>
      </c>
      <c r="G7387" s="101" t="str">
        <f t="shared" si="463"/>
        <v>On</v>
      </c>
    </row>
    <row r="7388" spans="2:7" x14ac:dyDescent="0.35">
      <c r="B7388" s="3">
        <v>46330.499999982101</v>
      </c>
      <c r="C7388" s="84">
        <v>6.3531734833650004</v>
      </c>
      <c r="D7388" s="76">
        <f t="shared" si="460"/>
        <v>11</v>
      </c>
      <c r="E7388" s="76">
        <f t="shared" si="461"/>
        <v>12</v>
      </c>
      <c r="F7388" s="101">
        <f t="shared" si="462"/>
        <v>4</v>
      </c>
      <c r="G7388" s="101" t="str">
        <f t="shared" si="463"/>
        <v>On</v>
      </c>
    </row>
    <row r="7389" spans="2:7" x14ac:dyDescent="0.35">
      <c r="B7389" s="3">
        <v>46330.541666648765</v>
      </c>
      <c r="C7389" s="84">
        <v>14.539779305772081</v>
      </c>
      <c r="D7389" s="76">
        <f t="shared" si="460"/>
        <v>11</v>
      </c>
      <c r="E7389" s="76">
        <f t="shared" si="461"/>
        <v>13</v>
      </c>
      <c r="F7389" s="101">
        <f t="shared" si="462"/>
        <v>4</v>
      </c>
      <c r="G7389" s="101" t="str">
        <f t="shared" si="463"/>
        <v>On</v>
      </c>
    </row>
    <row r="7390" spans="2:7" x14ac:dyDescent="0.35">
      <c r="B7390" s="3">
        <v>46330.58333331543</v>
      </c>
      <c r="C7390" s="84">
        <v>2.6249047267332837</v>
      </c>
      <c r="D7390" s="76">
        <f t="shared" si="460"/>
        <v>11</v>
      </c>
      <c r="E7390" s="76">
        <f t="shared" si="461"/>
        <v>14</v>
      </c>
      <c r="F7390" s="101">
        <f t="shared" si="462"/>
        <v>4</v>
      </c>
      <c r="G7390" s="101" t="str">
        <f t="shared" si="463"/>
        <v>On</v>
      </c>
    </row>
    <row r="7391" spans="2:7" x14ac:dyDescent="0.35">
      <c r="B7391" s="3">
        <v>46330.624999982094</v>
      </c>
      <c r="C7391" s="84">
        <v>23.013831747731317</v>
      </c>
      <c r="D7391" s="76">
        <f t="shared" si="460"/>
        <v>11</v>
      </c>
      <c r="E7391" s="76">
        <f t="shared" si="461"/>
        <v>15</v>
      </c>
      <c r="F7391" s="101">
        <f t="shared" si="462"/>
        <v>4</v>
      </c>
      <c r="G7391" s="101" t="str">
        <f t="shared" si="463"/>
        <v>On</v>
      </c>
    </row>
    <row r="7392" spans="2:7" x14ac:dyDescent="0.35">
      <c r="B7392" s="3">
        <v>46330.666666648758</v>
      </c>
      <c r="C7392" s="84">
        <v>12.463014428053949</v>
      </c>
      <c r="D7392" s="76">
        <f t="shared" si="460"/>
        <v>11</v>
      </c>
      <c r="E7392" s="76">
        <f t="shared" si="461"/>
        <v>16</v>
      </c>
      <c r="F7392" s="101">
        <f t="shared" si="462"/>
        <v>4</v>
      </c>
      <c r="G7392" s="101" t="str">
        <f t="shared" si="463"/>
        <v>On</v>
      </c>
    </row>
    <row r="7393" spans="2:7" x14ac:dyDescent="0.35">
      <c r="B7393" s="3">
        <v>46330.708333315422</v>
      </c>
      <c r="C7393" s="84">
        <v>9.3940975003194911</v>
      </c>
      <c r="D7393" s="76">
        <f t="shared" si="460"/>
        <v>11</v>
      </c>
      <c r="E7393" s="76">
        <f t="shared" si="461"/>
        <v>17</v>
      </c>
      <c r="F7393" s="101">
        <f t="shared" si="462"/>
        <v>4</v>
      </c>
      <c r="G7393" s="101" t="str">
        <f t="shared" si="463"/>
        <v>On</v>
      </c>
    </row>
    <row r="7394" spans="2:7" x14ac:dyDescent="0.35">
      <c r="B7394" s="3">
        <v>46330.749999982087</v>
      </c>
      <c r="C7394" s="84">
        <v>0</v>
      </c>
      <c r="D7394" s="76">
        <f t="shared" si="460"/>
        <v>11</v>
      </c>
      <c r="E7394" s="76">
        <f t="shared" si="461"/>
        <v>18</v>
      </c>
      <c r="F7394" s="101">
        <f t="shared" si="462"/>
        <v>4</v>
      </c>
      <c r="G7394" s="101" t="str">
        <f t="shared" si="463"/>
        <v>On</v>
      </c>
    </row>
    <row r="7395" spans="2:7" x14ac:dyDescent="0.35">
      <c r="B7395" s="3">
        <v>46330.791666648751</v>
      </c>
      <c r="C7395" s="84">
        <v>0</v>
      </c>
      <c r="D7395" s="76">
        <f t="shared" si="460"/>
        <v>11</v>
      </c>
      <c r="E7395" s="76">
        <f t="shared" si="461"/>
        <v>19</v>
      </c>
      <c r="F7395" s="101">
        <f t="shared" si="462"/>
        <v>4</v>
      </c>
      <c r="G7395" s="101" t="str">
        <f t="shared" si="463"/>
        <v>On</v>
      </c>
    </row>
    <row r="7396" spans="2:7" x14ac:dyDescent="0.35">
      <c r="B7396" s="3">
        <v>46330.833333315415</v>
      </c>
      <c r="C7396" s="84">
        <v>0</v>
      </c>
      <c r="D7396" s="76">
        <f t="shared" si="460"/>
        <v>11</v>
      </c>
      <c r="E7396" s="76">
        <f t="shared" si="461"/>
        <v>20</v>
      </c>
      <c r="F7396" s="101">
        <f t="shared" si="462"/>
        <v>4</v>
      </c>
      <c r="G7396" s="101" t="str">
        <f t="shared" si="463"/>
        <v>On</v>
      </c>
    </row>
    <row r="7397" spans="2:7" x14ac:dyDescent="0.35">
      <c r="B7397" s="3">
        <v>46330.874999982079</v>
      </c>
      <c r="C7397" s="84">
        <v>0</v>
      </c>
      <c r="D7397" s="76">
        <f t="shared" si="460"/>
        <v>11</v>
      </c>
      <c r="E7397" s="76">
        <f t="shared" si="461"/>
        <v>21</v>
      </c>
      <c r="F7397" s="101">
        <f t="shared" si="462"/>
        <v>4</v>
      </c>
      <c r="G7397" s="101" t="str">
        <f t="shared" si="463"/>
        <v>On</v>
      </c>
    </row>
    <row r="7398" spans="2:7" x14ac:dyDescent="0.35">
      <c r="B7398" s="3">
        <v>46330.916666648744</v>
      </c>
      <c r="C7398" s="84">
        <v>0</v>
      </c>
      <c r="D7398" s="76">
        <f t="shared" si="460"/>
        <v>11</v>
      </c>
      <c r="E7398" s="76">
        <f t="shared" si="461"/>
        <v>22</v>
      </c>
      <c r="F7398" s="101">
        <f t="shared" si="462"/>
        <v>4</v>
      </c>
      <c r="G7398" s="101" t="str">
        <f t="shared" si="463"/>
        <v>On</v>
      </c>
    </row>
    <row r="7399" spans="2:7" x14ac:dyDescent="0.35">
      <c r="B7399" s="3">
        <v>46330.958333315408</v>
      </c>
      <c r="C7399" s="84">
        <v>0</v>
      </c>
      <c r="D7399" s="76">
        <f t="shared" si="460"/>
        <v>11</v>
      </c>
      <c r="E7399" s="76">
        <f t="shared" si="461"/>
        <v>23</v>
      </c>
      <c r="F7399" s="101">
        <f t="shared" si="462"/>
        <v>4</v>
      </c>
      <c r="G7399" s="101" t="str">
        <f t="shared" si="463"/>
        <v>On</v>
      </c>
    </row>
    <row r="7400" spans="2:7" x14ac:dyDescent="0.35">
      <c r="B7400" s="3">
        <v>46330.999999982072</v>
      </c>
      <c r="C7400" s="84">
        <v>0</v>
      </c>
      <c r="D7400" s="76">
        <f t="shared" si="460"/>
        <v>11</v>
      </c>
      <c r="E7400" s="76">
        <f t="shared" si="461"/>
        <v>0</v>
      </c>
      <c r="F7400" s="101">
        <f t="shared" si="462"/>
        <v>5</v>
      </c>
      <c r="G7400" s="101" t="str">
        <f t="shared" si="463"/>
        <v>Off</v>
      </c>
    </row>
    <row r="7401" spans="2:7" x14ac:dyDescent="0.35">
      <c r="B7401" s="3">
        <v>46331.041666648736</v>
      </c>
      <c r="C7401" s="84">
        <v>0</v>
      </c>
      <c r="D7401" s="76">
        <f t="shared" si="460"/>
        <v>11</v>
      </c>
      <c r="E7401" s="76">
        <f t="shared" si="461"/>
        <v>1</v>
      </c>
      <c r="F7401" s="101">
        <f t="shared" si="462"/>
        <v>5</v>
      </c>
      <c r="G7401" s="101" t="str">
        <f t="shared" si="463"/>
        <v>Off</v>
      </c>
    </row>
    <row r="7402" spans="2:7" x14ac:dyDescent="0.35">
      <c r="B7402" s="3">
        <v>46331.083333315401</v>
      </c>
      <c r="C7402" s="84">
        <v>0</v>
      </c>
      <c r="D7402" s="76">
        <f t="shared" si="460"/>
        <v>11</v>
      </c>
      <c r="E7402" s="76">
        <f t="shared" si="461"/>
        <v>2</v>
      </c>
      <c r="F7402" s="101">
        <f t="shared" si="462"/>
        <v>5</v>
      </c>
      <c r="G7402" s="101" t="str">
        <f t="shared" si="463"/>
        <v>Off</v>
      </c>
    </row>
    <row r="7403" spans="2:7" x14ac:dyDescent="0.35">
      <c r="B7403" s="3">
        <v>46331.124999982065</v>
      </c>
      <c r="C7403" s="84">
        <v>0</v>
      </c>
      <c r="D7403" s="76">
        <f t="shared" si="460"/>
        <v>11</v>
      </c>
      <c r="E7403" s="76">
        <f t="shared" si="461"/>
        <v>3</v>
      </c>
      <c r="F7403" s="101">
        <f t="shared" si="462"/>
        <v>5</v>
      </c>
      <c r="G7403" s="101" t="str">
        <f t="shared" si="463"/>
        <v>Off</v>
      </c>
    </row>
    <row r="7404" spans="2:7" x14ac:dyDescent="0.35">
      <c r="B7404" s="3">
        <v>46331.166666648729</v>
      </c>
      <c r="C7404" s="84">
        <v>0</v>
      </c>
      <c r="D7404" s="76">
        <f t="shared" si="460"/>
        <v>11</v>
      </c>
      <c r="E7404" s="76">
        <f t="shared" si="461"/>
        <v>4</v>
      </c>
      <c r="F7404" s="101">
        <f t="shared" si="462"/>
        <v>5</v>
      </c>
      <c r="G7404" s="101" t="str">
        <f t="shared" si="463"/>
        <v>Off</v>
      </c>
    </row>
    <row r="7405" spans="2:7" x14ac:dyDescent="0.35">
      <c r="B7405" s="3">
        <v>46331.208333315393</v>
      </c>
      <c r="C7405" s="84">
        <v>0</v>
      </c>
      <c r="D7405" s="76">
        <f t="shared" si="460"/>
        <v>11</v>
      </c>
      <c r="E7405" s="76">
        <f t="shared" si="461"/>
        <v>5</v>
      </c>
      <c r="F7405" s="101">
        <f t="shared" si="462"/>
        <v>5</v>
      </c>
      <c r="G7405" s="101" t="str">
        <f t="shared" si="463"/>
        <v>Off</v>
      </c>
    </row>
    <row r="7406" spans="2:7" x14ac:dyDescent="0.35">
      <c r="B7406" s="3">
        <v>46331.249999982057</v>
      </c>
      <c r="C7406" s="84">
        <v>0</v>
      </c>
      <c r="D7406" s="76">
        <f t="shared" si="460"/>
        <v>11</v>
      </c>
      <c r="E7406" s="76">
        <f t="shared" si="461"/>
        <v>6</v>
      </c>
      <c r="F7406" s="101">
        <f t="shared" si="462"/>
        <v>5</v>
      </c>
      <c r="G7406" s="101" t="str">
        <f t="shared" si="463"/>
        <v>Off</v>
      </c>
    </row>
    <row r="7407" spans="2:7" x14ac:dyDescent="0.35">
      <c r="B7407" s="3">
        <v>46331.291666648722</v>
      </c>
      <c r="C7407" s="84">
        <v>0</v>
      </c>
      <c r="D7407" s="76">
        <f t="shared" si="460"/>
        <v>11</v>
      </c>
      <c r="E7407" s="76">
        <f t="shared" si="461"/>
        <v>7</v>
      </c>
      <c r="F7407" s="101">
        <f t="shared" si="462"/>
        <v>5</v>
      </c>
      <c r="G7407" s="101" t="str">
        <f t="shared" si="463"/>
        <v>Off</v>
      </c>
    </row>
    <row r="7408" spans="2:7" x14ac:dyDescent="0.35">
      <c r="B7408" s="3">
        <v>46331.333333315386</v>
      </c>
      <c r="C7408" s="84">
        <v>0.40125700543954917</v>
      </c>
      <c r="D7408" s="76">
        <f t="shared" si="460"/>
        <v>11</v>
      </c>
      <c r="E7408" s="76">
        <f t="shared" si="461"/>
        <v>8</v>
      </c>
      <c r="F7408" s="101">
        <f t="shared" si="462"/>
        <v>5</v>
      </c>
      <c r="G7408" s="101" t="str">
        <f t="shared" si="463"/>
        <v>On</v>
      </c>
    </row>
    <row r="7409" spans="2:7" x14ac:dyDescent="0.35">
      <c r="B7409" s="3">
        <v>46331.37499998205</v>
      </c>
      <c r="C7409" s="84">
        <v>6.2697139403185203</v>
      </c>
      <c r="D7409" s="76">
        <f t="shared" si="460"/>
        <v>11</v>
      </c>
      <c r="E7409" s="76">
        <f t="shared" si="461"/>
        <v>9</v>
      </c>
      <c r="F7409" s="101">
        <f t="shared" si="462"/>
        <v>5</v>
      </c>
      <c r="G7409" s="101" t="str">
        <f t="shared" si="463"/>
        <v>On</v>
      </c>
    </row>
    <row r="7410" spans="2:7" x14ac:dyDescent="0.35">
      <c r="B7410" s="3">
        <v>46331.416666648714</v>
      </c>
      <c r="C7410" s="84">
        <v>2.8881276751414782</v>
      </c>
      <c r="D7410" s="76">
        <f t="shared" si="460"/>
        <v>11</v>
      </c>
      <c r="E7410" s="76">
        <f t="shared" si="461"/>
        <v>10</v>
      </c>
      <c r="F7410" s="101">
        <f t="shared" si="462"/>
        <v>5</v>
      </c>
      <c r="G7410" s="101" t="str">
        <f t="shared" si="463"/>
        <v>On</v>
      </c>
    </row>
    <row r="7411" spans="2:7" x14ac:dyDescent="0.35">
      <c r="B7411" s="3">
        <v>46331.458333315379</v>
      </c>
      <c r="C7411" s="84">
        <v>5.7085894900860534</v>
      </c>
      <c r="D7411" s="76">
        <f t="shared" si="460"/>
        <v>11</v>
      </c>
      <c r="E7411" s="76">
        <f t="shared" si="461"/>
        <v>11</v>
      </c>
      <c r="F7411" s="101">
        <f t="shared" si="462"/>
        <v>5</v>
      </c>
      <c r="G7411" s="101" t="str">
        <f t="shared" si="463"/>
        <v>On</v>
      </c>
    </row>
    <row r="7412" spans="2:7" x14ac:dyDescent="0.35">
      <c r="B7412" s="3">
        <v>46331.499999982043</v>
      </c>
      <c r="C7412" s="84">
        <v>5.3492357591919832</v>
      </c>
      <c r="D7412" s="76">
        <f t="shared" si="460"/>
        <v>11</v>
      </c>
      <c r="E7412" s="76">
        <f t="shared" si="461"/>
        <v>12</v>
      </c>
      <c r="F7412" s="101">
        <f t="shared" si="462"/>
        <v>5</v>
      </c>
      <c r="G7412" s="101" t="str">
        <f t="shared" si="463"/>
        <v>On</v>
      </c>
    </row>
    <row r="7413" spans="2:7" x14ac:dyDescent="0.35">
      <c r="B7413" s="3">
        <v>46331.541666648707</v>
      </c>
      <c r="C7413" s="84">
        <v>9.0720929745349341</v>
      </c>
      <c r="D7413" s="76">
        <f t="shared" si="460"/>
        <v>11</v>
      </c>
      <c r="E7413" s="76">
        <f t="shared" si="461"/>
        <v>13</v>
      </c>
      <c r="F7413" s="101">
        <f t="shared" si="462"/>
        <v>5</v>
      </c>
      <c r="G7413" s="101" t="str">
        <f t="shared" si="463"/>
        <v>On</v>
      </c>
    </row>
    <row r="7414" spans="2:7" x14ac:dyDescent="0.35">
      <c r="B7414" s="3">
        <v>46331.583333315371</v>
      </c>
      <c r="C7414" s="84">
        <v>6.0649128345696965</v>
      </c>
      <c r="D7414" s="76">
        <f t="shared" si="460"/>
        <v>11</v>
      </c>
      <c r="E7414" s="76">
        <f t="shared" si="461"/>
        <v>14</v>
      </c>
      <c r="F7414" s="101">
        <f t="shared" si="462"/>
        <v>5</v>
      </c>
      <c r="G7414" s="101" t="str">
        <f t="shared" si="463"/>
        <v>On</v>
      </c>
    </row>
    <row r="7415" spans="2:7" x14ac:dyDescent="0.35">
      <c r="B7415" s="3">
        <v>46331.624999982036</v>
      </c>
      <c r="C7415" s="84">
        <v>7.499712301535177</v>
      </c>
      <c r="D7415" s="76">
        <f t="shared" si="460"/>
        <v>11</v>
      </c>
      <c r="E7415" s="76">
        <f t="shared" si="461"/>
        <v>15</v>
      </c>
      <c r="F7415" s="101">
        <f t="shared" si="462"/>
        <v>5</v>
      </c>
      <c r="G7415" s="101" t="str">
        <f t="shared" si="463"/>
        <v>On</v>
      </c>
    </row>
    <row r="7416" spans="2:7" x14ac:dyDescent="0.35">
      <c r="B7416" s="3">
        <v>46331.6666666487</v>
      </c>
      <c r="C7416" s="84">
        <v>1.082670135262672</v>
      </c>
      <c r="D7416" s="76">
        <f t="shared" si="460"/>
        <v>11</v>
      </c>
      <c r="E7416" s="76">
        <f t="shared" si="461"/>
        <v>16</v>
      </c>
      <c r="F7416" s="101">
        <f t="shared" si="462"/>
        <v>5</v>
      </c>
      <c r="G7416" s="101" t="str">
        <f t="shared" si="463"/>
        <v>On</v>
      </c>
    </row>
    <row r="7417" spans="2:7" x14ac:dyDescent="0.35">
      <c r="B7417" s="3">
        <v>46331.708333315364</v>
      </c>
      <c r="C7417" s="84">
        <v>0.95486440951825746</v>
      </c>
      <c r="D7417" s="76">
        <f t="shared" si="460"/>
        <v>11</v>
      </c>
      <c r="E7417" s="76">
        <f t="shared" si="461"/>
        <v>17</v>
      </c>
      <c r="F7417" s="101">
        <f t="shared" si="462"/>
        <v>5</v>
      </c>
      <c r="G7417" s="101" t="str">
        <f t="shared" si="463"/>
        <v>On</v>
      </c>
    </row>
    <row r="7418" spans="2:7" x14ac:dyDescent="0.35">
      <c r="B7418" s="3">
        <v>46331.749999982028</v>
      </c>
      <c r="C7418" s="84">
        <v>0</v>
      </c>
      <c r="D7418" s="76">
        <f t="shared" si="460"/>
        <v>11</v>
      </c>
      <c r="E7418" s="76">
        <f t="shared" si="461"/>
        <v>18</v>
      </c>
      <c r="F7418" s="101">
        <f t="shared" si="462"/>
        <v>5</v>
      </c>
      <c r="G7418" s="101" t="str">
        <f t="shared" si="463"/>
        <v>On</v>
      </c>
    </row>
    <row r="7419" spans="2:7" x14ac:dyDescent="0.35">
      <c r="B7419" s="3">
        <v>46331.791666648693</v>
      </c>
      <c r="C7419" s="84">
        <v>0</v>
      </c>
      <c r="D7419" s="76">
        <f t="shared" si="460"/>
        <v>11</v>
      </c>
      <c r="E7419" s="76">
        <f t="shared" si="461"/>
        <v>19</v>
      </c>
      <c r="F7419" s="101">
        <f t="shared" si="462"/>
        <v>5</v>
      </c>
      <c r="G7419" s="101" t="str">
        <f t="shared" si="463"/>
        <v>On</v>
      </c>
    </row>
    <row r="7420" spans="2:7" x14ac:dyDescent="0.35">
      <c r="B7420" s="3">
        <v>46331.833333315357</v>
      </c>
      <c r="C7420" s="84">
        <v>0</v>
      </c>
      <c r="D7420" s="76">
        <f t="shared" si="460"/>
        <v>11</v>
      </c>
      <c r="E7420" s="76">
        <f t="shared" si="461"/>
        <v>20</v>
      </c>
      <c r="F7420" s="101">
        <f t="shared" si="462"/>
        <v>5</v>
      </c>
      <c r="G7420" s="101" t="str">
        <f t="shared" si="463"/>
        <v>On</v>
      </c>
    </row>
    <row r="7421" spans="2:7" x14ac:dyDescent="0.35">
      <c r="B7421" s="3">
        <v>46331.874999982021</v>
      </c>
      <c r="C7421" s="84">
        <v>0</v>
      </c>
      <c r="D7421" s="76">
        <f t="shared" si="460"/>
        <v>11</v>
      </c>
      <c r="E7421" s="76">
        <f t="shared" si="461"/>
        <v>21</v>
      </c>
      <c r="F7421" s="101">
        <f t="shared" si="462"/>
        <v>5</v>
      </c>
      <c r="G7421" s="101" t="str">
        <f t="shared" si="463"/>
        <v>On</v>
      </c>
    </row>
    <row r="7422" spans="2:7" x14ac:dyDescent="0.35">
      <c r="B7422" s="3">
        <v>46331.916666648685</v>
      </c>
      <c r="C7422" s="84">
        <v>0</v>
      </c>
      <c r="D7422" s="76">
        <f t="shared" si="460"/>
        <v>11</v>
      </c>
      <c r="E7422" s="76">
        <f t="shared" si="461"/>
        <v>22</v>
      </c>
      <c r="F7422" s="101">
        <f t="shared" si="462"/>
        <v>5</v>
      </c>
      <c r="G7422" s="101" t="str">
        <f t="shared" si="463"/>
        <v>On</v>
      </c>
    </row>
    <row r="7423" spans="2:7" x14ac:dyDescent="0.35">
      <c r="B7423" s="3">
        <v>46331.95833331535</v>
      </c>
      <c r="C7423" s="84">
        <v>0</v>
      </c>
      <c r="D7423" s="76">
        <f t="shared" si="460"/>
        <v>11</v>
      </c>
      <c r="E7423" s="76">
        <f t="shared" si="461"/>
        <v>23</v>
      </c>
      <c r="F7423" s="101">
        <f t="shared" si="462"/>
        <v>5</v>
      </c>
      <c r="G7423" s="101" t="str">
        <f t="shared" si="463"/>
        <v>On</v>
      </c>
    </row>
    <row r="7424" spans="2:7" x14ac:dyDescent="0.35">
      <c r="B7424" s="3">
        <v>46331.999999982014</v>
      </c>
      <c r="C7424" s="84">
        <v>0</v>
      </c>
      <c r="D7424" s="76">
        <f t="shared" si="460"/>
        <v>11</v>
      </c>
      <c r="E7424" s="76">
        <f t="shared" si="461"/>
        <v>0</v>
      </c>
      <c r="F7424" s="101">
        <f t="shared" si="462"/>
        <v>6</v>
      </c>
      <c r="G7424" s="101" t="str">
        <f t="shared" si="463"/>
        <v>Off</v>
      </c>
    </row>
    <row r="7425" spans="2:7" x14ac:dyDescent="0.35">
      <c r="B7425" s="3">
        <v>46332.041666648678</v>
      </c>
      <c r="C7425" s="84">
        <v>0</v>
      </c>
      <c r="D7425" s="76">
        <f t="shared" si="460"/>
        <v>11</v>
      </c>
      <c r="E7425" s="76">
        <f t="shared" si="461"/>
        <v>1</v>
      </c>
      <c r="F7425" s="101">
        <f t="shared" si="462"/>
        <v>6</v>
      </c>
      <c r="G7425" s="101" t="str">
        <f t="shared" si="463"/>
        <v>Off</v>
      </c>
    </row>
    <row r="7426" spans="2:7" x14ac:dyDescent="0.35">
      <c r="B7426" s="3">
        <v>46332.083333315342</v>
      </c>
      <c r="C7426" s="84">
        <v>0</v>
      </c>
      <c r="D7426" s="76">
        <f t="shared" si="460"/>
        <v>11</v>
      </c>
      <c r="E7426" s="76">
        <f t="shared" si="461"/>
        <v>2</v>
      </c>
      <c r="F7426" s="101">
        <f t="shared" si="462"/>
        <v>6</v>
      </c>
      <c r="G7426" s="101" t="str">
        <f t="shared" si="463"/>
        <v>Off</v>
      </c>
    </row>
    <row r="7427" spans="2:7" x14ac:dyDescent="0.35">
      <c r="B7427" s="3">
        <v>46332.124999982007</v>
      </c>
      <c r="C7427" s="84">
        <v>0</v>
      </c>
      <c r="D7427" s="76">
        <f t="shared" si="460"/>
        <v>11</v>
      </c>
      <c r="E7427" s="76">
        <f t="shared" si="461"/>
        <v>3</v>
      </c>
      <c r="F7427" s="101">
        <f t="shared" si="462"/>
        <v>6</v>
      </c>
      <c r="G7427" s="101" t="str">
        <f t="shared" si="463"/>
        <v>Off</v>
      </c>
    </row>
    <row r="7428" spans="2:7" x14ac:dyDescent="0.35">
      <c r="B7428" s="3">
        <v>46332.166666648671</v>
      </c>
      <c r="C7428" s="84">
        <v>0</v>
      </c>
      <c r="D7428" s="76">
        <f t="shared" si="460"/>
        <v>11</v>
      </c>
      <c r="E7428" s="76">
        <f t="shared" si="461"/>
        <v>4</v>
      </c>
      <c r="F7428" s="101">
        <f t="shared" si="462"/>
        <v>6</v>
      </c>
      <c r="G7428" s="101" t="str">
        <f t="shared" si="463"/>
        <v>Off</v>
      </c>
    </row>
    <row r="7429" spans="2:7" x14ac:dyDescent="0.35">
      <c r="B7429" s="3">
        <v>46332.208333315335</v>
      </c>
      <c r="C7429" s="84">
        <v>0</v>
      </c>
      <c r="D7429" s="76">
        <f t="shared" si="460"/>
        <v>11</v>
      </c>
      <c r="E7429" s="76">
        <f t="shared" si="461"/>
        <v>5</v>
      </c>
      <c r="F7429" s="101">
        <f t="shared" si="462"/>
        <v>6</v>
      </c>
      <c r="G7429" s="101" t="str">
        <f t="shared" si="463"/>
        <v>Off</v>
      </c>
    </row>
    <row r="7430" spans="2:7" x14ac:dyDescent="0.35">
      <c r="B7430" s="3">
        <v>46332.249999981999</v>
      </c>
      <c r="C7430" s="84">
        <v>0</v>
      </c>
      <c r="D7430" s="76">
        <f t="shared" si="460"/>
        <v>11</v>
      </c>
      <c r="E7430" s="76">
        <f t="shared" si="461"/>
        <v>6</v>
      </c>
      <c r="F7430" s="101">
        <f t="shared" si="462"/>
        <v>6</v>
      </c>
      <c r="G7430" s="101" t="str">
        <f t="shared" si="463"/>
        <v>Off</v>
      </c>
    </row>
    <row r="7431" spans="2:7" x14ac:dyDescent="0.35">
      <c r="B7431" s="3">
        <v>46332.291666648664</v>
      </c>
      <c r="C7431" s="84">
        <v>0</v>
      </c>
      <c r="D7431" s="76">
        <f t="shared" si="460"/>
        <v>11</v>
      </c>
      <c r="E7431" s="76">
        <f t="shared" si="461"/>
        <v>7</v>
      </c>
      <c r="F7431" s="101">
        <f t="shared" si="462"/>
        <v>6</v>
      </c>
      <c r="G7431" s="101" t="str">
        <f t="shared" si="463"/>
        <v>Off</v>
      </c>
    </row>
    <row r="7432" spans="2:7" x14ac:dyDescent="0.35">
      <c r="B7432" s="3">
        <v>46332.333333315328</v>
      </c>
      <c r="C7432" s="84">
        <v>4.4083258899293787</v>
      </c>
      <c r="D7432" s="76">
        <f t="shared" si="460"/>
        <v>11</v>
      </c>
      <c r="E7432" s="76">
        <f t="shared" si="461"/>
        <v>8</v>
      </c>
      <c r="F7432" s="101">
        <f t="shared" si="462"/>
        <v>6</v>
      </c>
      <c r="G7432" s="101" t="str">
        <f t="shared" si="463"/>
        <v>On</v>
      </c>
    </row>
    <row r="7433" spans="2:7" x14ac:dyDescent="0.35">
      <c r="B7433" s="3">
        <v>46332.374999981992</v>
      </c>
      <c r="C7433" s="84">
        <v>19.527963222882775</v>
      </c>
      <c r="D7433" s="76">
        <f t="shared" ref="D7433:D7496" si="464">MONTH(B7433)</f>
        <v>11</v>
      </c>
      <c r="E7433" s="76">
        <f t="shared" si="461"/>
        <v>9</v>
      </c>
      <c r="F7433" s="101">
        <f t="shared" si="462"/>
        <v>6</v>
      </c>
      <c r="G7433" s="101" t="str">
        <f t="shared" si="463"/>
        <v>On</v>
      </c>
    </row>
    <row r="7434" spans="2:7" x14ac:dyDescent="0.35">
      <c r="B7434" s="3">
        <v>46332.416666648656</v>
      </c>
      <c r="C7434" s="84">
        <v>2.3879249830036557</v>
      </c>
      <c r="D7434" s="76">
        <f t="shared" si="464"/>
        <v>11</v>
      </c>
      <c r="E7434" s="76">
        <f t="shared" ref="E7434:E7497" si="465">HOUR(B7434)</f>
        <v>10</v>
      </c>
      <c r="F7434" s="101">
        <f t="shared" ref="F7434:F7497" si="466">WEEKDAY(B7434,1)</f>
        <v>6</v>
      </c>
      <c r="G7434" s="101" t="str">
        <f t="shared" ref="G7434:G7497" si="467">IF(OR(F7434=$F$6,F7434=$F$7),"Off",IF(E7434&lt;8,"Off","On"))</f>
        <v>On</v>
      </c>
    </row>
    <row r="7435" spans="2:7" x14ac:dyDescent="0.35">
      <c r="B7435" s="3">
        <v>46332.45833331532</v>
      </c>
      <c r="C7435" s="84">
        <v>6.1414015497128656</v>
      </c>
      <c r="D7435" s="76">
        <f t="shared" si="464"/>
        <v>11</v>
      </c>
      <c r="E7435" s="76">
        <f t="shared" si="465"/>
        <v>11</v>
      </c>
      <c r="F7435" s="101">
        <f t="shared" si="466"/>
        <v>6</v>
      </c>
      <c r="G7435" s="101" t="str">
        <f t="shared" si="467"/>
        <v>On</v>
      </c>
    </row>
    <row r="7436" spans="2:7" x14ac:dyDescent="0.35">
      <c r="B7436" s="3">
        <v>46332.499999981985</v>
      </c>
      <c r="C7436" s="84">
        <v>3.4700830271896503</v>
      </c>
      <c r="D7436" s="76">
        <f t="shared" si="464"/>
        <v>11</v>
      </c>
      <c r="E7436" s="76">
        <f t="shared" si="465"/>
        <v>12</v>
      </c>
      <c r="F7436" s="101">
        <f t="shared" si="466"/>
        <v>6</v>
      </c>
      <c r="G7436" s="101" t="str">
        <f t="shared" si="467"/>
        <v>On</v>
      </c>
    </row>
    <row r="7437" spans="2:7" x14ac:dyDescent="0.35">
      <c r="B7437" s="3">
        <v>46332.541666648649</v>
      </c>
      <c r="C7437" s="84">
        <v>9.0563835702442272</v>
      </c>
      <c r="D7437" s="76">
        <f t="shared" si="464"/>
        <v>11</v>
      </c>
      <c r="E7437" s="76">
        <f t="shared" si="465"/>
        <v>13</v>
      </c>
      <c r="F7437" s="101">
        <f t="shared" si="466"/>
        <v>6</v>
      </c>
      <c r="G7437" s="101" t="str">
        <f t="shared" si="467"/>
        <v>On</v>
      </c>
    </row>
    <row r="7438" spans="2:7" x14ac:dyDescent="0.35">
      <c r="B7438" s="3">
        <v>46332.583333315313</v>
      </c>
      <c r="C7438" s="84">
        <v>17.603655338214548</v>
      </c>
      <c r="D7438" s="76">
        <f t="shared" si="464"/>
        <v>11</v>
      </c>
      <c r="E7438" s="76">
        <f t="shared" si="465"/>
        <v>14</v>
      </c>
      <c r="F7438" s="101">
        <f t="shared" si="466"/>
        <v>6</v>
      </c>
      <c r="G7438" s="101" t="str">
        <f t="shared" si="467"/>
        <v>On</v>
      </c>
    </row>
    <row r="7439" spans="2:7" x14ac:dyDescent="0.35">
      <c r="B7439" s="3">
        <v>46332.624999981977</v>
      </c>
      <c r="C7439" s="84">
        <v>1.664281842577491</v>
      </c>
      <c r="D7439" s="76">
        <f t="shared" si="464"/>
        <v>11</v>
      </c>
      <c r="E7439" s="76">
        <f t="shared" si="465"/>
        <v>15</v>
      </c>
      <c r="F7439" s="101">
        <f t="shared" si="466"/>
        <v>6</v>
      </c>
      <c r="G7439" s="101" t="str">
        <f t="shared" si="467"/>
        <v>On</v>
      </c>
    </row>
    <row r="7440" spans="2:7" x14ac:dyDescent="0.35">
      <c r="B7440" s="3">
        <v>46332.666666648642</v>
      </c>
      <c r="C7440" s="84">
        <v>6.5386022436224618</v>
      </c>
      <c r="D7440" s="76">
        <f t="shared" si="464"/>
        <v>11</v>
      </c>
      <c r="E7440" s="76">
        <f t="shared" si="465"/>
        <v>16</v>
      </c>
      <c r="F7440" s="101">
        <f t="shared" si="466"/>
        <v>6</v>
      </c>
      <c r="G7440" s="101" t="str">
        <f t="shared" si="467"/>
        <v>On</v>
      </c>
    </row>
    <row r="7441" spans="2:7" x14ac:dyDescent="0.35">
      <c r="B7441" s="3">
        <v>46332.708333315306</v>
      </c>
      <c r="C7441" s="84">
        <v>0.64312724223138129</v>
      </c>
      <c r="D7441" s="76">
        <f t="shared" si="464"/>
        <v>11</v>
      </c>
      <c r="E7441" s="76">
        <f t="shared" si="465"/>
        <v>17</v>
      </c>
      <c r="F7441" s="101">
        <f t="shared" si="466"/>
        <v>6</v>
      </c>
      <c r="G7441" s="101" t="str">
        <f t="shared" si="467"/>
        <v>On</v>
      </c>
    </row>
    <row r="7442" spans="2:7" x14ac:dyDescent="0.35">
      <c r="B7442" s="3">
        <v>46332.74999998197</v>
      </c>
      <c r="C7442" s="84">
        <v>0</v>
      </c>
      <c r="D7442" s="76">
        <f t="shared" si="464"/>
        <v>11</v>
      </c>
      <c r="E7442" s="76">
        <f t="shared" si="465"/>
        <v>18</v>
      </c>
      <c r="F7442" s="101">
        <f t="shared" si="466"/>
        <v>6</v>
      </c>
      <c r="G7442" s="101" t="str">
        <f t="shared" si="467"/>
        <v>On</v>
      </c>
    </row>
    <row r="7443" spans="2:7" x14ac:dyDescent="0.35">
      <c r="B7443" s="3">
        <v>46332.791666648634</v>
      </c>
      <c r="C7443" s="84">
        <v>0</v>
      </c>
      <c r="D7443" s="76">
        <f t="shared" si="464"/>
        <v>11</v>
      </c>
      <c r="E7443" s="76">
        <f t="shared" si="465"/>
        <v>19</v>
      </c>
      <c r="F7443" s="101">
        <f t="shared" si="466"/>
        <v>6</v>
      </c>
      <c r="G7443" s="101" t="str">
        <f t="shared" si="467"/>
        <v>On</v>
      </c>
    </row>
    <row r="7444" spans="2:7" x14ac:dyDescent="0.35">
      <c r="B7444" s="3">
        <v>46332.833333315299</v>
      </c>
      <c r="C7444" s="84">
        <v>0</v>
      </c>
      <c r="D7444" s="76">
        <f t="shared" si="464"/>
        <v>11</v>
      </c>
      <c r="E7444" s="76">
        <f t="shared" si="465"/>
        <v>20</v>
      </c>
      <c r="F7444" s="101">
        <f t="shared" si="466"/>
        <v>6</v>
      </c>
      <c r="G7444" s="101" t="str">
        <f t="shared" si="467"/>
        <v>On</v>
      </c>
    </row>
    <row r="7445" spans="2:7" x14ac:dyDescent="0.35">
      <c r="B7445" s="3">
        <v>46332.874999981963</v>
      </c>
      <c r="C7445" s="84">
        <v>0</v>
      </c>
      <c r="D7445" s="76">
        <f t="shared" si="464"/>
        <v>11</v>
      </c>
      <c r="E7445" s="76">
        <f t="shared" si="465"/>
        <v>21</v>
      </c>
      <c r="F7445" s="101">
        <f t="shared" si="466"/>
        <v>6</v>
      </c>
      <c r="G7445" s="101" t="str">
        <f t="shared" si="467"/>
        <v>On</v>
      </c>
    </row>
    <row r="7446" spans="2:7" x14ac:dyDescent="0.35">
      <c r="B7446" s="3">
        <v>46332.916666648627</v>
      </c>
      <c r="C7446" s="84">
        <v>0</v>
      </c>
      <c r="D7446" s="76">
        <f t="shared" si="464"/>
        <v>11</v>
      </c>
      <c r="E7446" s="76">
        <f t="shared" si="465"/>
        <v>22</v>
      </c>
      <c r="F7446" s="101">
        <f t="shared" si="466"/>
        <v>6</v>
      </c>
      <c r="G7446" s="101" t="str">
        <f t="shared" si="467"/>
        <v>On</v>
      </c>
    </row>
    <row r="7447" spans="2:7" x14ac:dyDescent="0.35">
      <c r="B7447" s="3">
        <v>46332.958333315291</v>
      </c>
      <c r="C7447" s="84">
        <v>0</v>
      </c>
      <c r="D7447" s="76">
        <f t="shared" si="464"/>
        <v>11</v>
      </c>
      <c r="E7447" s="76">
        <f t="shared" si="465"/>
        <v>23</v>
      </c>
      <c r="F7447" s="101">
        <f t="shared" si="466"/>
        <v>6</v>
      </c>
      <c r="G7447" s="101" t="str">
        <f t="shared" si="467"/>
        <v>On</v>
      </c>
    </row>
    <row r="7448" spans="2:7" x14ac:dyDescent="0.35">
      <c r="B7448" s="3">
        <v>46332.999999981956</v>
      </c>
      <c r="C7448" s="84">
        <v>0</v>
      </c>
      <c r="D7448" s="76">
        <f t="shared" si="464"/>
        <v>11</v>
      </c>
      <c r="E7448" s="76">
        <f t="shared" si="465"/>
        <v>0</v>
      </c>
      <c r="F7448" s="101">
        <f t="shared" si="466"/>
        <v>7</v>
      </c>
      <c r="G7448" s="101" t="str">
        <f t="shared" si="467"/>
        <v>Off</v>
      </c>
    </row>
    <row r="7449" spans="2:7" x14ac:dyDescent="0.35">
      <c r="B7449" s="3">
        <v>46333.04166664862</v>
      </c>
      <c r="C7449" s="84">
        <v>0</v>
      </c>
      <c r="D7449" s="76">
        <f t="shared" si="464"/>
        <v>11</v>
      </c>
      <c r="E7449" s="76">
        <f t="shared" si="465"/>
        <v>1</v>
      </c>
      <c r="F7449" s="101">
        <f t="shared" si="466"/>
        <v>7</v>
      </c>
      <c r="G7449" s="101" t="str">
        <f t="shared" si="467"/>
        <v>Off</v>
      </c>
    </row>
    <row r="7450" spans="2:7" x14ac:dyDescent="0.35">
      <c r="B7450" s="3">
        <v>46333.083333315284</v>
      </c>
      <c r="C7450" s="84">
        <v>0</v>
      </c>
      <c r="D7450" s="76">
        <f t="shared" si="464"/>
        <v>11</v>
      </c>
      <c r="E7450" s="76">
        <f t="shared" si="465"/>
        <v>2</v>
      </c>
      <c r="F7450" s="101">
        <f t="shared" si="466"/>
        <v>7</v>
      </c>
      <c r="G7450" s="101" t="str">
        <f t="shared" si="467"/>
        <v>Off</v>
      </c>
    </row>
    <row r="7451" spans="2:7" x14ac:dyDescent="0.35">
      <c r="B7451" s="3">
        <v>46333.124999981948</v>
      </c>
      <c r="C7451" s="84">
        <v>0</v>
      </c>
      <c r="D7451" s="76">
        <f t="shared" si="464"/>
        <v>11</v>
      </c>
      <c r="E7451" s="76">
        <f t="shared" si="465"/>
        <v>3</v>
      </c>
      <c r="F7451" s="101">
        <f t="shared" si="466"/>
        <v>7</v>
      </c>
      <c r="G7451" s="101" t="str">
        <f t="shared" si="467"/>
        <v>Off</v>
      </c>
    </row>
    <row r="7452" spans="2:7" x14ac:dyDescent="0.35">
      <c r="B7452" s="3">
        <v>46333.166666648613</v>
      </c>
      <c r="C7452" s="84">
        <v>0</v>
      </c>
      <c r="D7452" s="76">
        <f t="shared" si="464"/>
        <v>11</v>
      </c>
      <c r="E7452" s="76">
        <f t="shared" si="465"/>
        <v>4</v>
      </c>
      <c r="F7452" s="101">
        <f t="shared" si="466"/>
        <v>7</v>
      </c>
      <c r="G7452" s="101" t="str">
        <f t="shared" si="467"/>
        <v>Off</v>
      </c>
    </row>
    <row r="7453" spans="2:7" x14ac:dyDescent="0.35">
      <c r="B7453" s="3">
        <v>46333.208333315277</v>
      </c>
      <c r="C7453" s="84">
        <v>0</v>
      </c>
      <c r="D7453" s="76">
        <f t="shared" si="464"/>
        <v>11</v>
      </c>
      <c r="E7453" s="76">
        <f t="shared" si="465"/>
        <v>5</v>
      </c>
      <c r="F7453" s="101">
        <f t="shared" si="466"/>
        <v>7</v>
      </c>
      <c r="G7453" s="101" t="str">
        <f t="shared" si="467"/>
        <v>Off</v>
      </c>
    </row>
    <row r="7454" spans="2:7" x14ac:dyDescent="0.35">
      <c r="B7454" s="3">
        <v>46333.249999981941</v>
      </c>
      <c r="C7454" s="84">
        <v>0</v>
      </c>
      <c r="D7454" s="76">
        <f t="shared" si="464"/>
        <v>11</v>
      </c>
      <c r="E7454" s="76">
        <f t="shared" si="465"/>
        <v>6</v>
      </c>
      <c r="F7454" s="101">
        <f t="shared" si="466"/>
        <v>7</v>
      </c>
      <c r="G7454" s="101" t="str">
        <f t="shared" si="467"/>
        <v>Off</v>
      </c>
    </row>
    <row r="7455" spans="2:7" x14ac:dyDescent="0.35">
      <c r="B7455" s="3">
        <v>46333.291666648605</v>
      </c>
      <c r="C7455" s="84">
        <v>0</v>
      </c>
      <c r="D7455" s="76">
        <f t="shared" si="464"/>
        <v>11</v>
      </c>
      <c r="E7455" s="76">
        <f t="shared" si="465"/>
        <v>7</v>
      </c>
      <c r="F7455" s="101">
        <f t="shared" si="466"/>
        <v>7</v>
      </c>
      <c r="G7455" s="101" t="str">
        <f t="shared" si="467"/>
        <v>Off</v>
      </c>
    </row>
    <row r="7456" spans="2:7" x14ac:dyDescent="0.35">
      <c r="B7456" s="3">
        <v>46333.33333331527</v>
      </c>
      <c r="C7456" s="84">
        <v>4.0085205797239052</v>
      </c>
      <c r="D7456" s="76">
        <f t="shared" si="464"/>
        <v>11</v>
      </c>
      <c r="E7456" s="76">
        <f t="shared" si="465"/>
        <v>8</v>
      </c>
      <c r="F7456" s="101">
        <f t="shared" si="466"/>
        <v>7</v>
      </c>
      <c r="G7456" s="101" t="str">
        <f t="shared" si="467"/>
        <v>Off</v>
      </c>
    </row>
    <row r="7457" spans="2:7" x14ac:dyDescent="0.35">
      <c r="B7457" s="3">
        <v>46333.374999981934</v>
      </c>
      <c r="C7457" s="84">
        <v>19.455687573719654</v>
      </c>
      <c r="D7457" s="76">
        <f t="shared" si="464"/>
        <v>11</v>
      </c>
      <c r="E7457" s="76">
        <f t="shared" si="465"/>
        <v>9</v>
      </c>
      <c r="F7457" s="101">
        <f t="shared" si="466"/>
        <v>7</v>
      </c>
      <c r="G7457" s="101" t="str">
        <f t="shared" si="467"/>
        <v>Off</v>
      </c>
    </row>
    <row r="7458" spans="2:7" x14ac:dyDescent="0.35">
      <c r="B7458" s="3">
        <v>46333.416666648598</v>
      </c>
      <c r="C7458" s="84">
        <v>24.516720511822154</v>
      </c>
      <c r="D7458" s="76">
        <f t="shared" si="464"/>
        <v>11</v>
      </c>
      <c r="E7458" s="76">
        <f t="shared" si="465"/>
        <v>10</v>
      </c>
      <c r="F7458" s="101">
        <f t="shared" si="466"/>
        <v>7</v>
      </c>
      <c r="G7458" s="101" t="str">
        <f t="shared" si="467"/>
        <v>Off</v>
      </c>
    </row>
    <row r="7459" spans="2:7" x14ac:dyDescent="0.35">
      <c r="B7459" s="3">
        <v>46333.458333315262</v>
      </c>
      <c r="C7459" s="84">
        <v>23.525491046513018</v>
      </c>
      <c r="D7459" s="76">
        <f t="shared" si="464"/>
        <v>11</v>
      </c>
      <c r="E7459" s="76">
        <f t="shared" si="465"/>
        <v>11</v>
      </c>
      <c r="F7459" s="101">
        <f t="shared" si="466"/>
        <v>7</v>
      </c>
      <c r="G7459" s="101" t="str">
        <f t="shared" si="467"/>
        <v>Off</v>
      </c>
    </row>
    <row r="7460" spans="2:7" x14ac:dyDescent="0.35">
      <c r="B7460" s="3">
        <v>46333.499999981927</v>
      </c>
      <c r="C7460" s="84">
        <v>22.120331087950504</v>
      </c>
      <c r="D7460" s="76">
        <f t="shared" si="464"/>
        <v>11</v>
      </c>
      <c r="E7460" s="76">
        <f t="shared" si="465"/>
        <v>12</v>
      </c>
      <c r="F7460" s="101">
        <f t="shared" si="466"/>
        <v>7</v>
      </c>
      <c r="G7460" s="101" t="str">
        <f t="shared" si="467"/>
        <v>Off</v>
      </c>
    </row>
    <row r="7461" spans="2:7" x14ac:dyDescent="0.35">
      <c r="B7461" s="3">
        <v>46333.541666648591</v>
      </c>
      <c r="C7461" s="84">
        <v>21.710316574083862</v>
      </c>
      <c r="D7461" s="76">
        <f t="shared" si="464"/>
        <v>11</v>
      </c>
      <c r="E7461" s="76">
        <f t="shared" si="465"/>
        <v>13</v>
      </c>
      <c r="F7461" s="101">
        <f t="shared" si="466"/>
        <v>7</v>
      </c>
      <c r="G7461" s="101" t="str">
        <f t="shared" si="467"/>
        <v>Off</v>
      </c>
    </row>
    <row r="7462" spans="2:7" x14ac:dyDescent="0.35">
      <c r="B7462" s="3">
        <v>46333.583333315255</v>
      </c>
      <c r="C7462" s="84">
        <v>22.72403561670453</v>
      </c>
      <c r="D7462" s="76">
        <f t="shared" si="464"/>
        <v>11</v>
      </c>
      <c r="E7462" s="76">
        <f t="shared" si="465"/>
        <v>14</v>
      </c>
      <c r="F7462" s="101">
        <f t="shared" si="466"/>
        <v>7</v>
      </c>
      <c r="G7462" s="101" t="str">
        <f t="shared" si="467"/>
        <v>Off</v>
      </c>
    </row>
    <row r="7463" spans="2:7" x14ac:dyDescent="0.35">
      <c r="B7463" s="3">
        <v>46333.624999981919</v>
      </c>
      <c r="C7463" s="84">
        <v>24.141719747825022</v>
      </c>
      <c r="D7463" s="76">
        <f t="shared" si="464"/>
        <v>11</v>
      </c>
      <c r="E7463" s="76">
        <f t="shared" si="465"/>
        <v>15</v>
      </c>
      <c r="F7463" s="101">
        <f t="shared" si="466"/>
        <v>7</v>
      </c>
      <c r="G7463" s="101" t="str">
        <f t="shared" si="467"/>
        <v>Off</v>
      </c>
    </row>
    <row r="7464" spans="2:7" x14ac:dyDescent="0.35">
      <c r="B7464" s="3">
        <v>46333.666666648583</v>
      </c>
      <c r="C7464" s="84">
        <v>23.521388741100196</v>
      </c>
      <c r="D7464" s="76">
        <f t="shared" si="464"/>
        <v>11</v>
      </c>
      <c r="E7464" s="76">
        <f t="shared" si="465"/>
        <v>16</v>
      </c>
      <c r="F7464" s="101">
        <f t="shared" si="466"/>
        <v>7</v>
      </c>
      <c r="G7464" s="101" t="str">
        <f t="shared" si="467"/>
        <v>Off</v>
      </c>
    </row>
    <row r="7465" spans="2:7" x14ac:dyDescent="0.35">
      <c r="B7465" s="3">
        <v>46333.708333315248</v>
      </c>
      <c r="C7465" s="84">
        <v>11.11230069978147</v>
      </c>
      <c r="D7465" s="76">
        <f t="shared" si="464"/>
        <v>11</v>
      </c>
      <c r="E7465" s="76">
        <f t="shared" si="465"/>
        <v>17</v>
      </c>
      <c r="F7465" s="101">
        <f t="shared" si="466"/>
        <v>7</v>
      </c>
      <c r="G7465" s="101" t="str">
        <f t="shared" si="467"/>
        <v>Off</v>
      </c>
    </row>
    <row r="7466" spans="2:7" x14ac:dyDescent="0.35">
      <c r="B7466" s="3">
        <v>46333.749999981912</v>
      </c>
      <c r="C7466" s="84">
        <v>0</v>
      </c>
      <c r="D7466" s="76">
        <f t="shared" si="464"/>
        <v>11</v>
      </c>
      <c r="E7466" s="76">
        <f t="shared" si="465"/>
        <v>18</v>
      </c>
      <c r="F7466" s="101">
        <f t="shared" si="466"/>
        <v>7</v>
      </c>
      <c r="G7466" s="101" t="str">
        <f t="shared" si="467"/>
        <v>Off</v>
      </c>
    </row>
    <row r="7467" spans="2:7" x14ac:dyDescent="0.35">
      <c r="B7467" s="3">
        <v>46333.791666648576</v>
      </c>
      <c r="C7467" s="84">
        <v>0</v>
      </c>
      <c r="D7467" s="76">
        <f t="shared" si="464"/>
        <v>11</v>
      </c>
      <c r="E7467" s="76">
        <f t="shared" si="465"/>
        <v>19</v>
      </c>
      <c r="F7467" s="101">
        <f t="shared" si="466"/>
        <v>7</v>
      </c>
      <c r="G7467" s="101" t="str">
        <f t="shared" si="467"/>
        <v>Off</v>
      </c>
    </row>
    <row r="7468" spans="2:7" x14ac:dyDescent="0.35">
      <c r="B7468" s="3">
        <v>46333.83333331524</v>
      </c>
      <c r="C7468" s="84">
        <v>0</v>
      </c>
      <c r="D7468" s="76">
        <f t="shared" si="464"/>
        <v>11</v>
      </c>
      <c r="E7468" s="76">
        <f t="shared" si="465"/>
        <v>20</v>
      </c>
      <c r="F7468" s="101">
        <f t="shared" si="466"/>
        <v>7</v>
      </c>
      <c r="G7468" s="101" t="str">
        <f t="shared" si="467"/>
        <v>Off</v>
      </c>
    </row>
    <row r="7469" spans="2:7" x14ac:dyDescent="0.35">
      <c r="B7469" s="3">
        <v>46333.874999981905</v>
      </c>
      <c r="C7469" s="84">
        <v>0</v>
      </c>
      <c r="D7469" s="76">
        <f t="shared" si="464"/>
        <v>11</v>
      </c>
      <c r="E7469" s="76">
        <f t="shared" si="465"/>
        <v>21</v>
      </c>
      <c r="F7469" s="101">
        <f t="shared" si="466"/>
        <v>7</v>
      </c>
      <c r="G7469" s="101" t="str">
        <f t="shared" si="467"/>
        <v>Off</v>
      </c>
    </row>
    <row r="7470" spans="2:7" x14ac:dyDescent="0.35">
      <c r="B7470" s="3">
        <v>46333.916666648569</v>
      </c>
      <c r="C7470" s="84">
        <v>0</v>
      </c>
      <c r="D7470" s="76">
        <f t="shared" si="464"/>
        <v>11</v>
      </c>
      <c r="E7470" s="76">
        <f t="shared" si="465"/>
        <v>22</v>
      </c>
      <c r="F7470" s="101">
        <f t="shared" si="466"/>
        <v>7</v>
      </c>
      <c r="G7470" s="101" t="str">
        <f t="shared" si="467"/>
        <v>Off</v>
      </c>
    </row>
    <row r="7471" spans="2:7" x14ac:dyDescent="0.35">
      <c r="B7471" s="3">
        <v>46333.958333315233</v>
      </c>
      <c r="C7471" s="84">
        <v>0</v>
      </c>
      <c r="D7471" s="76">
        <f t="shared" si="464"/>
        <v>11</v>
      </c>
      <c r="E7471" s="76">
        <f t="shared" si="465"/>
        <v>23</v>
      </c>
      <c r="F7471" s="101">
        <f t="shared" si="466"/>
        <v>7</v>
      </c>
      <c r="G7471" s="101" t="str">
        <f t="shared" si="467"/>
        <v>Off</v>
      </c>
    </row>
    <row r="7472" spans="2:7" x14ac:dyDescent="0.35">
      <c r="B7472" s="3">
        <v>46333.999999981897</v>
      </c>
      <c r="C7472" s="84">
        <v>0</v>
      </c>
      <c r="D7472" s="76">
        <f t="shared" si="464"/>
        <v>11</v>
      </c>
      <c r="E7472" s="76">
        <f t="shared" si="465"/>
        <v>0</v>
      </c>
      <c r="F7472" s="101">
        <f t="shared" si="466"/>
        <v>1</v>
      </c>
      <c r="G7472" s="101" t="str">
        <f t="shared" si="467"/>
        <v>Off</v>
      </c>
    </row>
    <row r="7473" spans="2:7" x14ac:dyDescent="0.35">
      <c r="B7473" s="3">
        <v>46334.041666648562</v>
      </c>
      <c r="C7473" s="84">
        <v>0</v>
      </c>
      <c r="D7473" s="76">
        <f t="shared" si="464"/>
        <v>11</v>
      </c>
      <c r="E7473" s="76">
        <f t="shared" si="465"/>
        <v>1</v>
      </c>
      <c r="F7473" s="101">
        <f t="shared" si="466"/>
        <v>1</v>
      </c>
      <c r="G7473" s="101" t="str">
        <f t="shared" si="467"/>
        <v>Off</v>
      </c>
    </row>
    <row r="7474" spans="2:7" x14ac:dyDescent="0.35">
      <c r="B7474" s="3">
        <v>46334.083333315226</v>
      </c>
      <c r="C7474" s="84">
        <v>0</v>
      </c>
      <c r="D7474" s="76">
        <f t="shared" si="464"/>
        <v>11</v>
      </c>
      <c r="E7474" s="76">
        <f t="shared" si="465"/>
        <v>2</v>
      </c>
      <c r="F7474" s="101">
        <f t="shared" si="466"/>
        <v>1</v>
      </c>
      <c r="G7474" s="101" t="str">
        <f t="shared" si="467"/>
        <v>Off</v>
      </c>
    </row>
    <row r="7475" spans="2:7" x14ac:dyDescent="0.35">
      <c r="B7475" s="3">
        <v>46334.12499998189</v>
      </c>
      <c r="C7475" s="84">
        <v>0</v>
      </c>
      <c r="D7475" s="76">
        <f t="shared" si="464"/>
        <v>11</v>
      </c>
      <c r="E7475" s="76">
        <f t="shared" si="465"/>
        <v>3</v>
      </c>
      <c r="F7475" s="101">
        <f t="shared" si="466"/>
        <v>1</v>
      </c>
      <c r="G7475" s="101" t="str">
        <f t="shared" si="467"/>
        <v>Off</v>
      </c>
    </row>
    <row r="7476" spans="2:7" x14ac:dyDescent="0.35">
      <c r="B7476" s="3">
        <v>46334.166666648554</v>
      </c>
      <c r="C7476" s="84">
        <v>0</v>
      </c>
      <c r="D7476" s="76">
        <f t="shared" si="464"/>
        <v>11</v>
      </c>
      <c r="E7476" s="76">
        <f t="shared" si="465"/>
        <v>4</v>
      </c>
      <c r="F7476" s="101">
        <f t="shared" si="466"/>
        <v>1</v>
      </c>
      <c r="G7476" s="101" t="str">
        <f t="shared" si="467"/>
        <v>Off</v>
      </c>
    </row>
    <row r="7477" spans="2:7" x14ac:dyDescent="0.35">
      <c r="B7477" s="3">
        <v>46334.208333315219</v>
      </c>
      <c r="C7477" s="84">
        <v>0</v>
      </c>
      <c r="D7477" s="76">
        <f t="shared" si="464"/>
        <v>11</v>
      </c>
      <c r="E7477" s="76">
        <f t="shared" si="465"/>
        <v>5</v>
      </c>
      <c r="F7477" s="101">
        <f t="shared" si="466"/>
        <v>1</v>
      </c>
      <c r="G7477" s="101" t="str">
        <f t="shared" si="467"/>
        <v>Off</v>
      </c>
    </row>
    <row r="7478" spans="2:7" x14ac:dyDescent="0.35">
      <c r="B7478" s="3">
        <v>46334.249999981883</v>
      </c>
      <c r="C7478" s="84">
        <v>0</v>
      </c>
      <c r="D7478" s="76">
        <f t="shared" si="464"/>
        <v>11</v>
      </c>
      <c r="E7478" s="76">
        <f t="shared" si="465"/>
        <v>6</v>
      </c>
      <c r="F7478" s="101">
        <f t="shared" si="466"/>
        <v>1</v>
      </c>
      <c r="G7478" s="101" t="str">
        <f t="shared" si="467"/>
        <v>Off</v>
      </c>
    </row>
    <row r="7479" spans="2:7" x14ac:dyDescent="0.35">
      <c r="B7479" s="3">
        <v>46334.291666648547</v>
      </c>
      <c r="C7479" s="84">
        <v>0</v>
      </c>
      <c r="D7479" s="76">
        <f t="shared" si="464"/>
        <v>11</v>
      </c>
      <c r="E7479" s="76">
        <f t="shared" si="465"/>
        <v>7</v>
      </c>
      <c r="F7479" s="101">
        <f t="shared" si="466"/>
        <v>1</v>
      </c>
      <c r="G7479" s="101" t="str">
        <f t="shared" si="467"/>
        <v>Off</v>
      </c>
    </row>
    <row r="7480" spans="2:7" x14ac:dyDescent="0.35">
      <c r="B7480" s="3">
        <v>46334.333333315211</v>
      </c>
      <c r="C7480" s="84">
        <v>3.6919357492634961</v>
      </c>
      <c r="D7480" s="76">
        <f t="shared" si="464"/>
        <v>11</v>
      </c>
      <c r="E7480" s="76">
        <f t="shared" si="465"/>
        <v>8</v>
      </c>
      <c r="F7480" s="101">
        <f t="shared" si="466"/>
        <v>1</v>
      </c>
      <c r="G7480" s="101" t="str">
        <f t="shared" si="467"/>
        <v>Off</v>
      </c>
    </row>
    <row r="7481" spans="2:7" x14ac:dyDescent="0.35">
      <c r="B7481" s="3">
        <v>46334.374999981876</v>
      </c>
      <c r="C7481" s="84">
        <v>18.453549026809004</v>
      </c>
      <c r="D7481" s="76">
        <f t="shared" si="464"/>
        <v>11</v>
      </c>
      <c r="E7481" s="76">
        <f t="shared" si="465"/>
        <v>9</v>
      </c>
      <c r="F7481" s="101">
        <f t="shared" si="466"/>
        <v>1</v>
      </c>
      <c r="G7481" s="101" t="str">
        <f t="shared" si="467"/>
        <v>Off</v>
      </c>
    </row>
    <row r="7482" spans="2:7" x14ac:dyDescent="0.35">
      <c r="B7482" s="3">
        <v>46334.41666664854</v>
      </c>
      <c r="C7482" s="84">
        <v>23.631352199870346</v>
      </c>
      <c r="D7482" s="76">
        <f t="shared" si="464"/>
        <v>11</v>
      </c>
      <c r="E7482" s="76">
        <f t="shared" si="465"/>
        <v>10</v>
      </c>
      <c r="F7482" s="101">
        <f t="shared" si="466"/>
        <v>1</v>
      </c>
      <c r="G7482" s="101" t="str">
        <f t="shared" si="467"/>
        <v>Off</v>
      </c>
    </row>
    <row r="7483" spans="2:7" x14ac:dyDescent="0.35">
      <c r="B7483" s="3">
        <v>46334.458333315204</v>
      </c>
      <c r="C7483" s="84">
        <v>22.994551062875008</v>
      </c>
      <c r="D7483" s="76">
        <f t="shared" si="464"/>
        <v>11</v>
      </c>
      <c r="E7483" s="76">
        <f t="shared" si="465"/>
        <v>11</v>
      </c>
      <c r="F7483" s="101">
        <f t="shared" si="466"/>
        <v>1</v>
      </c>
      <c r="G7483" s="101" t="str">
        <f t="shared" si="467"/>
        <v>Off</v>
      </c>
    </row>
    <row r="7484" spans="2:7" x14ac:dyDescent="0.35">
      <c r="B7484" s="3">
        <v>46334.499999981868</v>
      </c>
      <c r="C7484" s="84">
        <v>21.432419432515914</v>
      </c>
      <c r="D7484" s="76">
        <f t="shared" si="464"/>
        <v>11</v>
      </c>
      <c r="E7484" s="76">
        <f t="shared" si="465"/>
        <v>12</v>
      </c>
      <c r="F7484" s="101">
        <f t="shared" si="466"/>
        <v>1</v>
      </c>
      <c r="G7484" s="101" t="str">
        <f t="shared" si="467"/>
        <v>Off</v>
      </c>
    </row>
    <row r="7485" spans="2:7" x14ac:dyDescent="0.35">
      <c r="B7485" s="3">
        <v>46334.541666648533</v>
      </c>
      <c r="C7485" s="84">
        <v>20.96988323802637</v>
      </c>
      <c r="D7485" s="76">
        <f t="shared" si="464"/>
        <v>11</v>
      </c>
      <c r="E7485" s="76">
        <f t="shared" si="465"/>
        <v>13</v>
      </c>
      <c r="F7485" s="101">
        <f t="shared" si="466"/>
        <v>1</v>
      </c>
      <c r="G7485" s="101" t="str">
        <f t="shared" si="467"/>
        <v>Off</v>
      </c>
    </row>
    <row r="7486" spans="2:7" x14ac:dyDescent="0.35">
      <c r="B7486" s="3">
        <v>46334.583333315197</v>
      </c>
      <c r="C7486" s="84">
        <v>21.888810606781036</v>
      </c>
      <c r="D7486" s="76">
        <f t="shared" si="464"/>
        <v>11</v>
      </c>
      <c r="E7486" s="76">
        <f t="shared" si="465"/>
        <v>14</v>
      </c>
      <c r="F7486" s="101">
        <f t="shared" si="466"/>
        <v>1</v>
      </c>
      <c r="G7486" s="101" t="str">
        <f t="shared" si="467"/>
        <v>Off</v>
      </c>
    </row>
    <row r="7487" spans="2:7" x14ac:dyDescent="0.35">
      <c r="B7487" s="3">
        <v>46334.624999981861</v>
      </c>
      <c r="C7487" s="84">
        <v>23.140062031105241</v>
      </c>
      <c r="D7487" s="76">
        <f t="shared" si="464"/>
        <v>11</v>
      </c>
      <c r="E7487" s="76">
        <f t="shared" si="465"/>
        <v>15</v>
      </c>
      <c r="F7487" s="101">
        <f t="shared" si="466"/>
        <v>1</v>
      </c>
      <c r="G7487" s="101" t="str">
        <f t="shared" si="467"/>
        <v>Off</v>
      </c>
    </row>
    <row r="7488" spans="2:7" x14ac:dyDescent="0.35">
      <c r="B7488" s="3">
        <v>46334.666666648525</v>
      </c>
      <c r="C7488" s="84">
        <v>22.548554319207252</v>
      </c>
      <c r="D7488" s="76">
        <f t="shared" si="464"/>
        <v>11</v>
      </c>
      <c r="E7488" s="76">
        <f t="shared" si="465"/>
        <v>16</v>
      </c>
      <c r="F7488" s="101">
        <f t="shared" si="466"/>
        <v>1</v>
      </c>
      <c r="G7488" s="101" t="str">
        <f t="shared" si="467"/>
        <v>Off</v>
      </c>
    </row>
    <row r="7489" spans="2:7" x14ac:dyDescent="0.35">
      <c r="B7489" s="3">
        <v>46334.70833331519</v>
      </c>
      <c r="C7489" s="84">
        <v>10.487349145125464</v>
      </c>
      <c r="D7489" s="76">
        <f t="shared" si="464"/>
        <v>11</v>
      </c>
      <c r="E7489" s="76">
        <f t="shared" si="465"/>
        <v>17</v>
      </c>
      <c r="F7489" s="101">
        <f t="shared" si="466"/>
        <v>1</v>
      </c>
      <c r="G7489" s="101" t="str">
        <f t="shared" si="467"/>
        <v>Off</v>
      </c>
    </row>
    <row r="7490" spans="2:7" x14ac:dyDescent="0.35">
      <c r="B7490" s="3">
        <v>46334.749999981854</v>
      </c>
      <c r="C7490" s="84">
        <v>0</v>
      </c>
      <c r="D7490" s="76">
        <f t="shared" si="464"/>
        <v>11</v>
      </c>
      <c r="E7490" s="76">
        <f t="shared" si="465"/>
        <v>18</v>
      </c>
      <c r="F7490" s="101">
        <f t="shared" si="466"/>
        <v>1</v>
      </c>
      <c r="G7490" s="101" t="str">
        <f t="shared" si="467"/>
        <v>Off</v>
      </c>
    </row>
    <row r="7491" spans="2:7" x14ac:dyDescent="0.35">
      <c r="B7491" s="3">
        <v>46334.791666648518</v>
      </c>
      <c r="C7491" s="84">
        <v>0</v>
      </c>
      <c r="D7491" s="76">
        <f t="shared" si="464"/>
        <v>11</v>
      </c>
      <c r="E7491" s="76">
        <f t="shared" si="465"/>
        <v>19</v>
      </c>
      <c r="F7491" s="101">
        <f t="shared" si="466"/>
        <v>1</v>
      </c>
      <c r="G7491" s="101" t="str">
        <f t="shared" si="467"/>
        <v>Off</v>
      </c>
    </row>
    <row r="7492" spans="2:7" x14ac:dyDescent="0.35">
      <c r="B7492" s="3">
        <v>46334.833333315182</v>
      </c>
      <c r="C7492" s="84">
        <v>0</v>
      </c>
      <c r="D7492" s="76">
        <f t="shared" si="464"/>
        <v>11</v>
      </c>
      <c r="E7492" s="76">
        <f t="shared" si="465"/>
        <v>20</v>
      </c>
      <c r="F7492" s="101">
        <f t="shared" si="466"/>
        <v>1</v>
      </c>
      <c r="G7492" s="101" t="str">
        <f t="shared" si="467"/>
        <v>Off</v>
      </c>
    </row>
    <row r="7493" spans="2:7" x14ac:dyDescent="0.35">
      <c r="B7493" s="3">
        <v>46334.874999981846</v>
      </c>
      <c r="C7493" s="84">
        <v>0</v>
      </c>
      <c r="D7493" s="76">
        <f t="shared" si="464"/>
        <v>11</v>
      </c>
      <c r="E7493" s="76">
        <f t="shared" si="465"/>
        <v>21</v>
      </c>
      <c r="F7493" s="101">
        <f t="shared" si="466"/>
        <v>1</v>
      </c>
      <c r="G7493" s="101" t="str">
        <f t="shared" si="467"/>
        <v>Off</v>
      </c>
    </row>
    <row r="7494" spans="2:7" x14ac:dyDescent="0.35">
      <c r="B7494" s="3">
        <v>46334.916666648511</v>
      </c>
      <c r="C7494" s="84">
        <v>0</v>
      </c>
      <c r="D7494" s="76">
        <f t="shared" si="464"/>
        <v>11</v>
      </c>
      <c r="E7494" s="76">
        <f t="shared" si="465"/>
        <v>22</v>
      </c>
      <c r="F7494" s="101">
        <f t="shared" si="466"/>
        <v>1</v>
      </c>
      <c r="G7494" s="101" t="str">
        <f t="shared" si="467"/>
        <v>Off</v>
      </c>
    </row>
    <row r="7495" spans="2:7" x14ac:dyDescent="0.35">
      <c r="B7495" s="3">
        <v>46334.958333315175</v>
      </c>
      <c r="C7495" s="84">
        <v>0</v>
      </c>
      <c r="D7495" s="76">
        <f t="shared" si="464"/>
        <v>11</v>
      </c>
      <c r="E7495" s="76">
        <f t="shared" si="465"/>
        <v>23</v>
      </c>
      <c r="F7495" s="101">
        <f t="shared" si="466"/>
        <v>1</v>
      </c>
      <c r="G7495" s="101" t="str">
        <f t="shared" si="467"/>
        <v>Off</v>
      </c>
    </row>
    <row r="7496" spans="2:7" x14ac:dyDescent="0.35">
      <c r="B7496" s="3">
        <v>46334.999999981839</v>
      </c>
      <c r="C7496" s="84">
        <v>0</v>
      </c>
      <c r="D7496" s="76">
        <f t="shared" si="464"/>
        <v>11</v>
      </c>
      <c r="E7496" s="76">
        <f t="shared" si="465"/>
        <v>0</v>
      </c>
      <c r="F7496" s="101">
        <f t="shared" si="466"/>
        <v>2</v>
      </c>
      <c r="G7496" s="101" t="str">
        <f t="shared" si="467"/>
        <v>Off</v>
      </c>
    </row>
    <row r="7497" spans="2:7" x14ac:dyDescent="0.35">
      <c r="B7497" s="3">
        <v>46335.041666648503</v>
      </c>
      <c r="C7497" s="84">
        <v>0</v>
      </c>
      <c r="D7497" s="76">
        <f t="shared" ref="D7497:D7560" si="468">MONTH(B7497)</f>
        <v>11</v>
      </c>
      <c r="E7497" s="76">
        <f t="shared" si="465"/>
        <v>1</v>
      </c>
      <c r="F7497" s="101">
        <f t="shared" si="466"/>
        <v>2</v>
      </c>
      <c r="G7497" s="101" t="str">
        <f t="shared" si="467"/>
        <v>Off</v>
      </c>
    </row>
    <row r="7498" spans="2:7" x14ac:dyDescent="0.35">
      <c r="B7498" s="3">
        <v>46335.083333315168</v>
      </c>
      <c r="C7498" s="84">
        <v>0</v>
      </c>
      <c r="D7498" s="76">
        <f t="shared" si="468"/>
        <v>11</v>
      </c>
      <c r="E7498" s="76">
        <f t="shared" ref="E7498:E7561" si="469">HOUR(B7498)</f>
        <v>2</v>
      </c>
      <c r="F7498" s="101">
        <f t="shared" ref="F7498:F7561" si="470">WEEKDAY(B7498,1)</f>
        <v>2</v>
      </c>
      <c r="G7498" s="101" t="str">
        <f t="shared" ref="G7498:G7561" si="471">IF(OR(F7498=$F$6,F7498=$F$7),"Off",IF(E7498&lt;8,"Off","On"))</f>
        <v>Off</v>
      </c>
    </row>
    <row r="7499" spans="2:7" x14ac:dyDescent="0.35">
      <c r="B7499" s="3">
        <v>46335.124999981832</v>
      </c>
      <c r="C7499" s="84">
        <v>0</v>
      </c>
      <c r="D7499" s="76">
        <f t="shared" si="468"/>
        <v>11</v>
      </c>
      <c r="E7499" s="76">
        <f t="shared" si="469"/>
        <v>3</v>
      </c>
      <c r="F7499" s="101">
        <f t="shared" si="470"/>
        <v>2</v>
      </c>
      <c r="G7499" s="101" t="str">
        <f t="shared" si="471"/>
        <v>Off</v>
      </c>
    </row>
    <row r="7500" spans="2:7" x14ac:dyDescent="0.35">
      <c r="B7500" s="3">
        <v>46335.166666648496</v>
      </c>
      <c r="C7500" s="84">
        <v>0</v>
      </c>
      <c r="D7500" s="76">
        <f t="shared" si="468"/>
        <v>11</v>
      </c>
      <c r="E7500" s="76">
        <f t="shared" si="469"/>
        <v>4</v>
      </c>
      <c r="F7500" s="101">
        <f t="shared" si="470"/>
        <v>2</v>
      </c>
      <c r="G7500" s="101" t="str">
        <f t="shared" si="471"/>
        <v>Off</v>
      </c>
    </row>
    <row r="7501" spans="2:7" x14ac:dyDescent="0.35">
      <c r="B7501" s="3">
        <v>46335.20833331516</v>
      </c>
      <c r="C7501" s="84">
        <v>0</v>
      </c>
      <c r="D7501" s="76">
        <f t="shared" si="468"/>
        <v>11</v>
      </c>
      <c r="E7501" s="76">
        <f t="shared" si="469"/>
        <v>5</v>
      </c>
      <c r="F7501" s="101">
        <f t="shared" si="470"/>
        <v>2</v>
      </c>
      <c r="G7501" s="101" t="str">
        <f t="shared" si="471"/>
        <v>Off</v>
      </c>
    </row>
    <row r="7502" spans="2:7" x14ac:dyDescent="0.35">
      <c r="B7502" s="3">
        <v>46335.249999981825</v>
      </c>
      <c r="C7502" s="84">
        <v>0</v>
      </c>
      <c r="D7502" s="76">
        <f t="shared" si="468"/>
        <v>11</v>
      </c>
      <c r="E7502" s="76">
        <f t="shared" si="469"/>
        <v>6</v>
      </c>
      <c r="F7502" s="101">
        <f t="shared" si="470"/>
        <v>2</v>
      </c>
      <c r="G7502" s="101" t="str">
        <f t="shared" si="471"/>
        <v>Off</v>
      </c>
    </row>
    <row r="7503" spans="2:7" x14ac:dyDescent="0.35">
      <c r="B7503" s="3">
        <v>46335.291666648489</v>
      </c>
      <c r="C7503" s="84">
        <v>0</v>
      </c>
      <c r="D7503" s="76">
        <f t="shared" si="468"/>
        <v>11</v>
      </c>
      <c r="E7503" s="76">
        <f t="shared" si="469"/>
        <v>7</v>
      </c>
      <c r="F7503" s="101">
        <f t="shared" si="470"/>
        <v>2</v>
      </c>
      <c r="G7503" s="101" t="str">
        <f t="shared" si="471"/>
        <v>Off</v>
      </c>
    </row>
    <row r="7504" spans="2:7" x14ac:dyDescent="0.35">
      <c r="B7504" s="3">
        <v>46335.333333315153</v>
      </c>
      <c r="C7504" s="84">
        <v>3.2390378738382024</v>
      </c>
      <c r="D7504" s="76">
        <f t="shared" si="468"/>
        <v>11</v>
      </c>
      <c r="E7504" s="76">
        <f t="shared" si="469"/>
        <v>8</v>
      </c>
      <c r="F7504" s="101">
        <f t="shared" si="470"/>
        <v>2</v>
      </c>
      <c r="G7504" s="101" t="str">
        <f t="shared" si="471"/>
        <v>On</v>
      </c>
    </row>
    <row r="7505" spans="2:7" x14ac:dyDescent="0.35">
      <c r="B7505" s="3">
        <v>46335.374999981817</v>
      </c>
      <c r="C7505" s="84">
        <v>18.777643114597183</v>
      </c>
      <c r="D7505" s="76">
        <f t="shared" si="468"/>
        <v>11</v>
      </c>
      <c r="E7505" s="76">
        <f t="shared" si="469"/>
        <v>9</v>
      </c>
      <c r="F7505" s="101">
        <f t="shared" si="470"/>
        <v>2</v>
      </c>
      <c r="G7505" s="101" t="str">
        <f t="shared" si="471"/>
        <v>On</v>
      </c>
    </row>
    <row r="7506" spans="2:7" x14ac:dyDescent="0.35">
      <c r="B7506" s="3">
        <v>46335.416666648482</v>
      </c>
      <c r="C7506" s="84">
        <v>23.923465904723521</v>
      </c>
      <c r="D7506" s="76">
        <f t="shared" si="468"/>
        <v>11</v>
      </c>
      <c r="E7506" s="76">
        <f t="shared" si="469"/>
        <v>10</v>
      </c>
      <c r="F7506" s="101">
        <f t="shared" si="470"/>
        <v>2</v>
      </c>
      <c r="G7506" s="101" t="str">
        <f t="shared" si="471"/>
        <v>On</v>
      </c>
    </row>
    <row r="7507" spans="2:7" x14ac:dyDescent="0.35">
      <c r="B7507" s="3">
        <v>46335.458333315146</v>
      </c>
      <c r="C7507" s="84">
        <v>22.828166092927763</v>
      </c>
      <c r="D7507" s="76">
        <f t="shared" si="468"/>
        <v>11</v>
      </c>
      <c r="E7507" s="76">
        <f t="shared" si="469"/>
        <v>11</v>
      </c>
      <c r="F7507" s="101">
        <f t="shared" si="470"/>
        <v>2</v>
      </c>
      <c r="G7507" s="101" t="str">
        <f t="shared" si="471"/>
        <v>On</v>
      </c>
    </row>
    <row r="7508" spans="2:7" x14ac:dyDescent="0.35">
      <c r="B7508" s="3">
        <v>46335.49999998181</v>
      </c>
      <c r="C7508" s="84">
        <v>21.229600307775343</v>
      </c>
      <c r="D7508" s="76">
        <f t="shared" si="468"/>
        <v>11</v>
      </c>
      <c r="E7508" s="76">
        <f t="shared" si="469"/>
        <v>12</v>
      </c>
      <c r="F7508" s="101">
        <f t="shared" si="470"/>
        <v>2</v>
      </c>
      <c r="G7508" s="101" t="str">
        <f t="shared" si="471"/>
        <v>On</v>
      </c>
    </row>
    <row r="7509" spans="2:7" x14ac:dyDescent="0.35">
      <c r="B7509" s="3">
        <v>46335.541666648474</v>
      </c>
      <c r="C7509" s="84">
        <v>20.731676049747907</v>
      </c>
      <c r="D7509" s="76">
        <f t="shared" si="468"/>
        <v>11</v>
      </c>
      <c r="E7509" s="76">
        <f t="shared" si="469"/>
        <v>13</v>
      </c>
      <c r="F7509" s="101">
        <f t="shared" si="470"/>
        <v>2</v>
      </c>
      <c r="G7509" s="101" t="str">
        <f t="shared" si="471"/>
        <v>On</v>
      </c>
    </row>
    <row r="7510" spans="2:7" x14ac:dyDescent="0.35">
      <c r="B7510" s="3">
        <v>46335.583333315139</v>
      </c>
      <c r="C7510" s="84">
        <v>21.687322246231435</v>
      </c>
      <c r="D7510" s="76">
        <f t="shared" si="468"/>
        <v>11</v>
      </c>
      <c r="E7510" s="76">
        <f t="shared" si="469"/>
        <v>14</v>
      </c>
      <c r="F7510" s="101">
        <f t="shared" si="470"/>
        <v>2</v>
      </c>
      <c r="G7510" s="101" t="str">
        <f t="shared" si="471"/>
        <v>On</v>
      </c>
    </row>
    <row r="7511" spans="2:7" x14ac:dyDescent="0.35">
      <c r="B7511" s="3">
        <v>46335.624999981803</v>
      </c>
      <c r="C7511" s="84">
        <v>23.068518081563745</v>
      </c>
      <c r="D7511" s="76">
        <f t="shared" si="468"/>
        <v>11</v>
      </c>
      <c r="E7511" s="76">
        <f t="shared" si="469"/>
        <v>15</v>
      </c>
      <c r="F7511" s="101">
        <f t="shared" si="470"/>
        <v>2</v>
      </c>
      <c r="G7511" s="101" t="str">
        <f t="shared" si="471"/>
        <v>On</v>
      </c>
    </row>
    <row r="7512" spans="2:7" x14ac:dyDescent="0.35">
      <c r="B7512" s="3">
        <v>46335.666666648467</v>
      </c>
      <c r="C7512" s="84">
        <v>22.563151721466188</v>
      </c>
      <c r="D7512" s="76">
        <f t="shared" si="468"/>
        <v>11</v>
      </c>
      <c r="E7512" s="76">
        <f t="shared" si="469"/>
        <v>16</v>
      </c>
      <c r="F7512" s="101">
        <f t="shared" si="470"/>
        <v>2</v>
      </c>
      <c r="G7512" s="101" t="str">
        <f t="shared" si="471"/>
        <v>On</v>
      </c>
    </row>
    <row r="7513" spans="2:7" x14ac:dyDescent="0.35">
      <c r="B7513" s="3">
        <v>46335.708333315131</v>
      </c>
      <c r="C7513" s="84">
        <v>10.35906324345156</v>
      </c>
      <c r="D7513" s="76">
        <f t="shared" si="468"/>
        <v>11</v>
      </c>
      <c r="E7513" s="76">
        <f t="shared" si="469"/>
        <v>17</v>
      </c>
      <c r="F7513" s="101">
        <f t="shared" si="470"/>
        <v>2</v>
      </c>
      <c r="G7513" s="101" t="str">
        <f t="shared" si="471"/>
        <v>On</v>
      </c>
    </row>
    <row r="7514" spans="2:7" x14ac:dyDescent="0.35">
      <c r="B7514" s="3">
        <v>46335.749999981796</v>
      </c>
      <c r="C7514" s="84">
        <v>0</v>
      </c>
      <c r="D7514" s="76">
        <f t="shared" si="468"/>
        <v>11</v>
      </c>
      <c r="E7514" s="76">
        <f t="shared" si="469"/>
        <v>18</v>
      </c>
      <c r="F7514" s="101">
        <f t="shared" si="470"/>
        <v>2</v>
      </c>
      <c r="G7514" s="101" t="str">
        <f t="shared" si="471"/>
        <v>On</v>
      </c>
    </row>
    <row r="7515" spans="2:7" x14ac:dyDescent="0.35">
      <c r="B7515" s="3">
        <v>46335.79166664846</v>
      </c>
      <c r="C7515" s="84">
        <v>0</v>
      </c>
      <c r="D7515" s="76">
        <f t="shared" si="468"/>
        <v>11</v>
      </c>
      <c r="E7515" s="76">
        <f t="shared" si="469"/>
        <v>19</v>
      </c>
      <c r="F7515" s="101">
        <f t="shared" si="470"/>
        <v>2</v>
      </c>
      <c r="G7515" s="101" t="str">
        <f t="shared" si="471"/>
        <v>On</v>
      </c>
    </row>
    <row r="7516" spans="2:7" x14ac:dyDescent="0.35">
      <c r="B7516" s="3">
        <v>46335.833333315124</v>
      </c>
      <c r="C7516" s="84">
        <v>0</v>
      </c>
      <c r="D7516" s="76">
        <f t="shared" si="468"/>
        <v>11</v>
      </c>
      <c r="E7516" s="76">
        <f t="shared" si="469"/>
        <v>20</v>
      </c>
      <c r="F7516" s="101">
        <f t="shared" si="470"/>
        <v>2</v>
      </c>
      <c r="G7516" s="101" t="str">
        <f t="shared" si="471"/>
        <v>On</v>
      </c>
    </row>
    <row r="7517" spans="2:7" x14ac:dyDescent="0.35">
      <c r="B7517" s="3">
        <v>46335.874999981788</v>
      </c>
      <c r="C7517" s="84">
        <v>0</v>
      </c>
      <c r="D7517" s="76">
        <f t="shared" si="468"/>
        <v>11</v>
      </c>
      <c r="E7517" s="76">
        <f t="shared" si="469"/>
        <v>21</v>
      </c>
      <c r="F7517" s="101">
        <f t="shared" si="470"/>
        <v>2</v>
      </c>
      <c r="G7517" s="101" t="str">
        <f t="shared" si="471"/>
        <v>On</v>
      </c>
    </row>
    <row r="7518" spans="2:7" x14ac:dyDescent="0.35">
      <c r="B7518" s="3">
        <v>46335.916666648453</v>
      </c>
      <c r="C7518" s="84">
        <v>0</v>
      </c>
      <c r="D7518" s="76">
        <f t="shared" si="468"/>
        <v>11</v>
      </c>
      <c r="E7518" s="76">
        <f t="shared" si="469"/>
        <v>22</v>
      </c>
      <c r="F7518" s="101">
        <f t="shared" si="470"/>
        <v>2</v>
      </c>
      <c r="G7518" s="101" t="str">
        <f t="shared" si="471"/>
        <v>On</v>
      </c>
    </row>
    <row r="7519" spans="2:7" x14ac:dyDescent="0.35">
      <c r="B7519" s="3">
        <v>46335.958333315117</v>
      </c>
      <c r="C7519" s="84">
        <v>0</v>
      </c>
      <c r="D7519" s="76">
        <f t="shared" si="468"/>
        <v>11</v>
      </c>
      <c r="E7519" s="76">
        <f t="shared" si="469"/>
        <v>23</v>
      </c>
      <c r="F7519" s="101">
        <f t="shared" si="470"/>
        <v>2</v>
      </c>
      <c r="G7519" s="101" t="str">
        <f t="shared" si="471"/>
        <v>On</v>
      </c>
    </row>
    <row r="7520" spans="2:7" x14ac:dyDescent="0.35">
      <c r="B7520" s="3">
        <v>46335.999999981781</v>
      </c>
      <c r="C7520" s="84">
        <v>0</v>
      </c>
      <c r="D7520" s="76">
        <f t="shared" si="468"/>
        <v>11</v>
      </c>
      <c r="E7520" s="76">
        <f t="shared" si="469"/>
        <v>0</v>
      </c>
      <c r="F7520" s="101">
        <f t="shared" si="470"/>
        <v>3</v>
      </c>
      <c r="G7520" s="101" t="str">
        <f t="shared" si="471"/>
        <v>Off</v>
      </c>
    </row>
    <row r="7521" spans="2:7" x14ac:dyDescent="0.35">
      <c r="B7521" s="3">
        <v>46336.041666648445</v>
      </c>
      <c r="C7521" s="84">
        <v>0</v>
      </c>
      <c r="D7521" s="76">
        <f t="shared" si="468"/>
        <v>11</v>
      </c>
      <c r="E7521" s="76">
        <f t="shared" si="469"/>
        <v>1</v>
      </c>
      <c r="F7521" s="101">
        <f t="shared" si="470"/>
        <v>3</v>
      </c>
      <c r="G7521" s="101" t="str">
        <f t="shared" si="471"/>
        <v>Off</v>
      </c>
    </row>
    <row r="7522" spans="2:7" x14ac:dyDescent="0.35">
      <c r="B7522" s="3">
        <v>46336.083333315109</v>
      </c>
      <c r="C7522" s="84">
        <v>0</v>
      </c>
      <c r="D7522" s="76">
        <f t="shared" si="468"/>
        <v>11</v>
      </c>
      <c r="E7522" s="76">
        <f t="shared" si="469"/>
        <v>2</v>
      </c>
      <c r="F7522" s="101">
        <f t="shared" si="470"/>
        <v>3</v>
      </c>
      <c r="G7522" s="101" t="str">
        <f t="shared" si="471"/>
        <v>Off</v>
      </c>
    </row>
    <row r="7523" spans="2:7" x14ac:dyDescent="0.35">
      <c r="B7523" s="3">
        <v>46336.124999981774</v>
      </c>
      <c r="C7523" s="84">
        <v>0</v>
      </c>
      <c r="D7523" s="76">
        <f t="shared" si="468"/>
        <v>11</v>
      </c>
      <c r="E7523" s="76">
        <f t="shared" si="469"/>
        <v>3</v>
      </c>
      <c r="F7523" s="101">
        <f t="shared" si="470"/>
        <v>3</v>
      </c>
      <c r="G7523" s="101" t="str">
        <f t="shared" si="471"/>
        <v>Off</v>
      </c>
    </row>
    <row r="7524" spans="2:7" x14ac:dyDescent="0.35">
      <c r="B7524" s="3">
        <v>46336.166666648438</v>
      </c>
      <c r="C7524" s="84">
        <v>0</v>
      </c>
      <c r="D7524" s="76">
        <f t="shared" si="468"/>
        <v>11</v>
      </c>
      <c r="E7524" s="76">
        <f t="shared" si="469"/>
        <v>4</v>
      </c>
      <c r="F7524" s="101">
        <f t="shared" si="470"/>
        <v>3</v>
      </c>
      <c r="G7524" s="101" t="str">
        <f t="shared" si="471"/>
        <v>Off</v>
      </c>
    </row>
    <row r="7525" spans="2:7" x14ac:dyDescent="0.35">
      <c r="B7525" s="3">
        <v>46336.208333315102</v>
      </c>
      <c r="C7525" s="84">
        <v>0</v>
      </c>
      <c r="D7525" s="76">
        <f t="shared" si="468"/>
        <v>11</v>
      </c>
      <c r="E7525" s="76">
        <f t="shared" si="469"/>
        <v>5</v>
      </c>
      <c r="F7525" s="101">
        <f t="shared" si="470"/>
        <v>3</v>
      </c>
      <c r="G7525" s="101" t="str">
        <f t="shared" si="471"/>
        <v>Off</v>
      </c>
    </row>
    <row r="7526" spans="2:7" x14ac:dyDescent="0.35">
      <c r="B7526" s="3">
        <v>46336.249999981766</v>
      </c>
      <c r="C7526" s="84">
        <v>0</v>
      </c>
      <c r="D7526" s="76">
        <f t="shared" si="468"/>
        <v>11</v>
      </c>
      <c r="E7526" s="76">
        <f t="shared" si="469"/>
        <v>6</v>
      </c>
      <c r="F7526" s="101">
        <f t="shared" si="470"/>
        <v>3</v>
      </c>
      <c r="G7526" s="101" t="str">
        <f t="shared" si="471"/>
        <v>Off</v>
      </c>
    </row>
    <row r="7527" spans="2:7" x14ac:dyDescent="0.35">
      <c r="B7527" s="3">
        <v>46336.291666648431</v>
      </c>
      <c r="C7527" s="84">
        <v>0</v>
      </c>
      <c r="D7527" s="76">
        <f t="shared" si="468"/>
        <v>11</v>
      </c>
      <c r="E7527" s="76">
        <f t="shared" si="469"/>
        <v>7</v>
      </c>
      <c r="F7527" s="101">
        <f t="shared" si="470"/>
        <v>3</v>
      </c>
      <c r="G7527" s="101" t="str">
        <f t="shared" si="471"/>
        <v>Off</v>
      </c>
    </row>
    <row r="7528" spans="2:7" x14ac:dyDescent="0.35">
      <c r="B7528" s="3">
        <v>46336.333333315095</v>
      </c>
      <c r="C7528" s="84">
        <v>2.8574759032197656</v>
      </c>
      <c r="D7528" s="76">
        <f t="shared" si="468"/>
        <v>11</v>
      </c>
      <c r="E7528" s="76">
        <f t="shared" si="469"/>
        <v>8</v>
      </c>
      <c r="F7528" s="101">
        <f t="shared" si="470"/>
        <v>3</v>
      </c>
      <c r="G7528" s="101" t="str">
        <f t="shared" si="471"/>
        <v>On</v>
      </c>
    </row>
    <row r="7529" spans="2:7" x14ac:dyDescent="0.35">
      <c r="B7529" s="3">
        <v>46336.374999981759</v>
      </c>
      <c r="C7529" s="84">
        <v>17.946991235963115</v>
      </c>
      <c r="D7529" s="76">
        <f t="shared" si="468"/>
        <v>11</v>
      </c>
      <c r="E7529" s="76">
        <f t="shared" si="469"/>
        <v>9</v>
      </c>
      <c r="F7529" s="101">
        <f t="shared" si="470"/>
        <v>3</v>
      </c>
      <c r="G7529" s="101" t="str">
        <f t="shared" si="471"/>
        <v>On</v>
      </c>
    </row>
    <row r="7530" spans="2:7" x14ac:dyDescent="0.35">
      <c r="B7530" s="3">
        <v>46336.416666648423</v>
      </c>
      <c r="C7530" s="84">
        <v>23.232190532281603</v>
      </c>
      <c r="D7530" s="76">
        <f t="shared" si="468"/>
        <v>11</v>
      </c>
      <c r="E7530" s="76">
        <f t="shared" si="469"/>
        <v>10</v>
      </c>
      <c r="F7530" s="101">
        <f t="shared" si="470"/>
        <v>3</v>
      </c>
      <c r="G7530" s="101" t="str">
        <f t="shared" si="471"/>
        <v>On</v>
      </c>
    </row>
    <row r="7531" spans="2:7" x14ac:dyDescent="0.35">
      <c r="B7531" s="3">
        <v>46336.458333315088</v>
      </c>
      <c r="C7531" s="84">
        <v>22.303911950973635</v>
      </c>
      <c r="D7531" s="76">
        <f t="shared" si="468"/>
        <v>11</v>
      </c>
      <c r="E7531" s="76">
        <f t="shared" si="469"/>
        <v>11</v>
      </c>
      <c r="F7531" s="101">
        <f t="shared" si="470"/>
        <v>3</v>
      </c>
      <c r="G7531" s="101" t="str">
        <f t="shared" si="471"/>
        <v>On</v>
      </c>
    </row>
    <row r="7532" spans="2:7" x14ac:dyDescent="0.35">
      <c r="B7532" s="3">
        <v>46336.499999981752</v>
      </c>
      <c r="C7532" s="84">
        <v>20.918352728781446</v>
      </c>
      <c r="D7532" s="76">
        <f t="shared" si="468"/>
        <v>11</v>
      </c>
      <c r="E7532" s="76">
        <f t="shared" si="469"/>
        <v>12</v>
      </c>
      <c r="F7532" s="101">
        <f t="shared" si="470"/>
        <v>3</v>
      </c>
      <c r="G7532" s="101" t="str">
        <f t="shared" si="471"/>
        <v>On</v>
      </c>
    </row>
    <row r="7533" spans="2:7" x14ac:dyDescent="0.35">
      <c r="B7533" s="3">
        <v>46336.541666648416</v>
      </c>
      <c r="C7533" s="84">
        <v>20.452199732365543</v>
      </c>
      <c r="D7533" s="76">
        <f t="shared" si="468"/>
        <v>11</v>
      </c>
      <c r="E7533" s="76">
        <f t="shared" si="469"/>
        <v>13</v>
      </c>
      <c r="F7533" s="101">
        <f t="shared" si="470"/>
        <v>3</v>
      </c>
      <c r="G7533" s="101" t="str">
        <f t="shared" si="471"/>
        <v>On</v>
      </c>
    </row>
    <row r="7534" spans="2:7" x14ac:dyDescent="0.35">
      <c r="B7534" s="3">
        <v>46336.58333331508</v>
      </c>
      <c r="C7534" s="84">
        <v>21.440476263349854</v>
      </c>
      <c r="D7534" s="76">
        <f t="shared" si="468"/>
        <v>11</v>
      </c>
      <c r="E7534" s="76">
        <f t="shared" si="469"/>
        <v>14</v>
      </c>
      <c r="F7534" s="101">
        <f t="shared" si="470"/>
        <v>3</v>
      </c>
      <c r="G7534" s="101" t="str">
        <f t="shared" si="471"/>
        <v>On</v>
      </c>
    </row>
    <row r="7535" spans="2:7" x14ac:dyDescent="0.35">
      <c r="B7535" s="3">
        <v>46336.624999981745</v>
      </c>
      <c r="C7535" s="84">
        <v>22.787313215993059</v>
      </c>
      <c r="D7535" s="76">
        <f t="shared" si="468"/>
        <v>11</v>
      </c>
      <c r="E7535" s="76">
        <f t="shared" si="469"/>
        <v>15</v>
      </c>
      <c r="F7535" s="101">
        <f t="shared" si="470"/>
        <v>3</v>
      </c>
      <c r="G7535" s="101" t="str">
        <f t="shared" si="471"/>
        <v>On</v>
      </c>
    </row>
    <row r="7536" spans="2:7" x14ac:dyDescent="0.35">
      <c r="B7536" s="3">
        <v>46336.666666648409</v>
      </c>
      <c r="C7536" s="84">
        <v>20.641445979708873</v>
      </c>
      <c r="D7536" s="76">
        <f t="shared" si="468"/>
        <v>11</v>
      </c>
      <c r="E7536" s="76">
        <f t="shared" si="469"/>
        <v>16</v>
      </c>
      <c r="F7536" s="101">
        <f t="shared" si="470"/>
        <v>3</v>
      </c>
      <c r="G7536" s="101" t="str">
        <f t="shared" si="471"/>
        <v>On</v>
      </c>
    </row>
    <row r="7537" spans="2:7" x14ac:dyDescent="0.35">
      <c r="B7537" s="3">
        <v>46336.708333315073</v>
      </c>
      <c r="C7537" s="84">
        <v>9.9292027005832413</v>
      </c>
      <c r="D7537" s="76">
        <f t="shared" si="468"/>
        <v>11</v>
      </c>
      <c r="E7537" s="76">
        <f t="shared" si="469"/>
        <v>17</v>
      </c>
      <c r="F7537" s="101">
        <f t="shared" si="470"/>
        <v>3</v>
      </c>
      <c r="G7537" s="101" t="str">
        <f t="shared" si="471"/>
        <v>On</v>
      </c>
    </row>
    <row r="7538" spans="2:7" x14ac:dyDescent="0.35">
      <c r="B7538" s="3">
        <v>46336.749999981737</v>
      </c>
      <c r="C7538" s="84">
        <v>0</v>
      </c>
      <c r="D7538" s="76">
        <f t="shared" si="468"/>
        <v>11</v>
      </c>
      <c r="E7538" s="76">
        <f t="shared" si="469"/>
        <v>18</v>
      </c>
      <c r="F7538" s="101">
        <f t="shared" si="470"/>
        <v>3</v>
      </c>
      <c r="G7538" s="101" t="str">
        <f t="shared" si="471"/>
        <v>On</v>
      </c>
    </row>
    <row r="7539" spans="2:7" x14ac:dyDescent="0.35">
      <c r="B7539" s="3">
        <v>46336.791666648402</v>
      </c>
      <c r="C7539" s="84">
        <v>0</v>
      </c>
      <c r="D7539" s="76">
        <f t="shared" si="468"/>
        <v>11</v>
      </c>
      <c r="E7539" s="76">
        <f t="shared" si="469"/>
        <v>19</v>
      </c>
      <c r="F7539" s="101">
        <f t="shared" si="470"/>
        <v>3</v>
      </c>
      <c r="G7539" s="101" t="str">
        <f t="shared" si="471"/>
        <v>On</v>
      </c>
    </row>
    <row r="7540" spans="2:7" x14ac:dyDescent="0.35">
      <c r="B7540" s="3">
        <v>46336.833333315066</v>
      </c>
      <c r="C7540" s="84">
        <v>0</v>
      </c>
      <c r="D7540" s="76">
        <f t="shared" si="468"/>
        <v>11</v>
      </c>
      <c r="E7540" s="76">
        <f t="shared" si="469"/>
        <v>20</v>
      </c>
      <c r="F7540" s="101">
        <f t="shared" si="470"/>
        <v>3</v>
      </c>
      <c r="G7540" s="101" t="str">
        <f t="shared" si="471"/>
        <v>On</v>
      </c>
    </row>
    <row r="7541" spans="2:7" x14ac:dyDescent="0.35">
      <c r="B7541" s="3">
        <v>46336.87499998173</v>
      </c>
      <c r="C7541" s="84">
        <v>0</v>
      </c>
      <c r="D7541" s="76">
        <f t="shared" si="468"/>
        <v>11</v>
      </c>
      <c r="E7541" s="76">
        <f t="shared" si="469"/>
        <v>21</v>
      </c>
      <c r="F7541" s="101">
        <f t="shared" si="470"/>
        <v>3</v>
      </c>
      <c r="G7541" s="101" t="str">
        <f t="shared" si="471"/>
        <v>On</v>
      </c>
    </row>
    <row r="7542" spans="2:7" x14ac:dyDescent="0.35">
      <c r="B7542" s="3">
        <v>46336.916666648394</v>
      </c>
      <c r="C7542" s="84">
        <v>0</v>
      </c>
      <c r="D7542" s="76">
        <f t="shared" si="468"/>
        <v>11</v>
      </c>
      <c r="E7542" s="76">
        <f t="shared" si="469"/>
        <v>22</v>
      </c>
      <c r="F7542" s="101">
        <f t="shared" si="470"/>
        <v>3</v>
      </c>
      <c r="G7542" s="101" t="str">
        <f t="shared" si="471"/>
        <v>On</v>
      </c>
    </row>
    <row r="7543" spans="2:7" x14ac:dyDescent="0.35">
      <c r="B7543" s="3">
        <v>46336.958333315059</v>
      </c>
      <c r="C7543" s="84">
        <v>0</v>
      </c>
      <c r="D7543" s="76">
        <f t="shared" si="468"/>
        <v>11</v>
      </c>
      <c r="E7543" s="76">
        <f t="shared" si="469"/>
        <v>23</v>
      </c>
      <c r="F7543" s="101">
        <f t="shared" si="470"/>
        <v>3</v>
      </c>
      <c r="G7543" s="101" t="str">
        <f t="shared" si="471"/>
        <v>On</v>
      </c>
    </row>
    <row r="7544" spans="2:7" x14ac:dyDescent="0.35">
      <c r="B7544" s="3">
        <v>46336.999999981723</v>
      </c>
      <c r="C7544" s="84">
        <v>0</v>
      </c>
      <c r="D7544" s="76">
        <f t="shared" si="468"/>
        <v>11</v>
      </c>
      <c r="E7544" s="76">
        <f t="shared" si="469"/>
        <v>0</v>
      </c>
      <c r="F7544" s="101">
        <f t="shared" si="470"/>
        <v>4</v>
      </c>
      <c r="G7544" s="101" t="str">
        <f t="shared" si="471"/>
        <v>Off</v>
      </c>
    </row>
    <row r="7545" spans="2:7" x14ac:dyDescent="0.35">
      <c r="B7545" s="3">
        <v>46337.041666648387</v>
      </c>
      <c r="C7545" s="84">
        <v>0</v>
      </c>
      <c r="D7545" s="76">
        <f t="shared" si="468"/>
        <v>11</v>
      </c>
      <c r="E7545" s="76">
        <f t="shared" si="469"/>
        <v>1</v>
      </c>
      <c r="F7545" s="101">
        <f t="shared" si="470"/>
        <v>4</v>
      </c>
      <c r="G7545" s="101" t="str">
        <f t="shared" si="471"/>
        <v>Off</v>
      </c>
    </row>
    <row r="7546" spans="2:7" x14ac:dyDescent="0.35">
      <c r="B7546" s="3">
        <v>46337.083333315051</v>
      </c>
      <c r="C7546" s="84">
        <v>0</v>
      </c>
      <c r="D7546" s="76">
        <f t="shared" si="468"/>
        <v>11</v>
      </c>
      <c r="E7546" s="76">
        <f t="shared" si="469"/>
        <v>2</v>
      </c>
      <c r="F7546" s="101">
        <f t="shared" si="470"/>
        <v>4</v>
      </c>
      <c r="G7546" s="101" t="str">
        <f t="shared" si="471"/>
        <v>Off</v>
      </c>
    </row>
    <row r="7547" spans="2:7" x14ac:dyDescent="0.35">
      <c r="B7547" s="3">
        <v>46337.124999981716</v>
      </c>
      <c r="C7547" s="84">
        <v>0</v>
      </c>
      <c r="D7547" s="76">
        <f t="shared" si="468"/>
        <v>11</v>
      </c>
      <c r="E7547" s="76">
        <f t="shared" si="469"/>
        <v>3</v>
      </c>
      <c r="F7547" s="101">
        <f t="shared" si="470"/>
        <v>4</v>
      </c>
      <c r="G7547" s="101" t="str">
        <f t="shared" si="471"/>
        <v>Off</v>
      </c>
    </row>
    <row r="7548" spans="2:7" x14ac:dyDescent="0.35">
      <c r="B7548" s="3">
        <v>46337.16666664838</v>
      </c>
      <c r="C7548" s="84">
        <v>0</v>
      </c>
      <c r="D7548" s="76">
        <f t="shared" si="468"/>
        <v>11</v>
      </c>
      <c r="E7548" s="76">
        <f t="shared" si="469"/>
        <v>4</v>
      </c>
      <c r="F7548" s="101">
        <f t="shared" si="470"/>
        <v>4</v>
      </c>
      <c r="G7548" s="101" t="str">
        <f t="shared" si="471"/>
        <v>Off</v>
      </c>
    </row>
    <row r="7549" spans="2:7" x14ac:dyDescent="0.35">
      <c r="B7549" s="3">
        <v>46337.208333315044</v>
      </c>
      <c r="C7549" s="84">
        <v>0</v>
      </c>
      <c r="D7549" s="76">
        <f t="shared" si="468"/>
        <v>11</v>
      </c>
      <c r="E7549" s="76">
        <f t="shared" si="469"/>
        <v>5</v>
      </c>
      <c r="F7549" s="101">
        <f t="shared" si="470"/>
        <v>4</v>
      </c>
      <c r="G7549" s="101" t="str">
        <f t="shared" si="471"/>
        <v>Off</v>
      </c>
    </row>
    <row r="7550" spans="2:7" x14ac:dyDescent="0.35">
      <c r="B7550" s="3">
        <v>46337.249999981708</v>
      </c>
      <c r="C7550" s="84">
        <v>0</v>
      </c>
      <c r="D7550" s="76">
        <f t="shared" si="468"/>
        <v>11</v>
      </c>
      <c r="E7550" s="76">
        <f t="shared" si="469"/>
        <v>6</v>
      </c>
      <c r="F7550" s="101">
        <f t="shared" si="470"/>
        <v>4</v>
      </c>
      <c r="G7550" s="101" t="str">
        <f t="shared" si="471"/>
        <v>Off</v>
      </c>
    </row>
    <row r="7551" spans="2:7" x14ac:dyDescent="0.35">
      <c r="B7551" s="3">
        <v>46337.291666648372</v>
      </c>
      <c r="C7551" s="84">
        <v>0</v>
      </c>
      <c r="D7551" s="76">
        <f t="shared" si="468"/>
        <v>11</v>
      </c>
      <c r="E7551" s="76">
        <f t="shared" si="469"/>
        <v>7</v>
      </c>
      <c r="F7551" s="101">
        <f t="shared" si="470"/>
        <v>4</v>
      </c>
      <c r="G7551" s="101" t="str">
        <f t="shared" si="471"/>
        <v>Off</v>
      </c>
    </row>
    <row r="7552" spans="2:7" x14ac:dyDescent="0.35">
      <c r="B7552" s="3">
        <v>46337.333333315037</v>
      </c>
      <c r="C7552" s="84">
        <v>2.7737765854924321</v>
      </c>
      <c r="D7552" s="76">
        <f t="shared" si="468"/>
        <v>11</v>
      </c>
      <c r="E7552" s="76">
        <f t="shared" si="469"/>
        <v>8</v>
      </c>
      <c r="F7552" s="101">
        <f t="shared" si="470"/>
        <v>4</v>
      </c>
      <c r="G7552" s="101" t="str">
        <f t="shared" si="471"/>
        <v>On</v>
      </c>
    </row>
    <row r="7553" spans="2:7" x14ac:dyDescent="0.35">
      <c r="B7553" s="3">
        <v>46337.374999981701</v>
      </c>
      <c r="C7553" s="84">
        <v>18.37727056150365</v>
      </c>
      <c r="D7553" s="76">
        <f t="shared" si="468"/>
        <v>11</v>
      </c>
      <c r="E7553" s="76">
        <f t="shared" si="469"/>
        <v>9</v>
      </c>
      <c r="F7553" s="101">
        <f t="shared" si="470"/>
        <v>4</v>
      </c>
      <c r="G7553" s="101" t="str">
        <f t="shared" si="471"/>
        <v>On</v>
      </c>
    </row>
    <row r="7554" spans="2:7" x14ac:dyDescent="0.35">
      <c r="B7554" s="3">
        <v>46337.416666648365</v>
      </c>
      <c r="C7554" s="84">
        <v>23.540200486706638</v>
      </c>
      <c r="D7554" s="76">
        <f t="shared" si="468"/>
        <v>11</v>
      </c>
      <c r="E7554" s="76">
        <f t="shared" si="469"/>
        <v>10</v>
      </c>
      <c r="F7554" s="101">
        <f t="shared" si="470"/>
        <v>4</v>
      </c>
      <c r="G7554" s="101" t="str">
        <f t="shared" si="471"/>
        <v>On</v>
      </c>
    </row>
    <row r="7555" spans="2:7" x14ac:dyDescent="0.35">
      <c r="B7555" s="3">
        <v>46337.458333315029</v>
      </c>
      <c r="C7555" s="84">
        <v>22.356327790105635</v>
      </c>
      <c r="D7555" s="76">
        <f t="shared" si="468"/>
        <v>11</v>
      </c>
      <c r="E7555" s="76">
        <f t="shared" si="469"/>
        <v>11</v>
      </c>
      <c r="F7555" s="101">
        <f t="shared" si="470"/>
        <v>4</v>
      </c>
      <c r="G7555" s="101" t="str">
        <f t="shared" si="471"/>
        <v>On</v>
      </c>
    </row>
    <row r="7556" spans="2:7" x14ac:dyDescent="0.35">
      <c r="B7556" s="3">
        <v>46337.499999981694</v>
      </c>
      <c r="C7556" s="84">
        <v>20.772454465506186</v>
      </c>
      <c r="D7556" s="76">
        <f t="shared" si="468"/>
        <v>11</v>
      </c>
      <c r="E7556" s="76">
        <f t="shared" si="469"/>
        <v>12</v>
      </c>
      <c r="F7556" s="101">
        <f t="shared" si="470"/>
        <v>4</v>
      </c>
      <c r="G7556" s="101" t="str">
        <f t="shared" si="471"/>
        <v>On</v>
      </c>
    </row>
    <row r="7557" spans="2:7" x14ac:dyDescent="0.35">
      <c r="B7557" s="3">
        <v>46337.541666648358</v>
      </c>
      <c r="C7557" s="84">
        <v>20.273144125314779</v>
      </c>
      <c r="D7557" s="76">
        <f t="shared" si="468"/>
        <v>11</v>
      </c>
      <c r="E7557" s="76">
        <f t="shared" si="469"/>
        <v>13</v>
      </c>
      <c r="F7557" s="101">
        <f t="shared" si="470"/>
        <v>4</v>
      </c>
      <c r="G7557" s="101" t="str">
        <f t="shared" si="471"/>
        <v>On</v>
      </c>
    </row>
    <row r="7558" spans="2:7" x14ac:dyDescent="0.35">
      <c r="B7558" s="3">
        <v>46337.583333315022</v>
      </c>
      <c r="C7558" s="84">
        <v>21.214133014813285</v>
      </c>
      <c r="D7558" s="76">
        <f t="shared" si="468"/>
        <v>11</v>
      </c>
      <c r="E7558" s="76">
        <f t="shared" si="469"/>
        <v>14</v>
      </c>
      <c r="F7558" s="101">
        <f t="shared" si="470"/>
        <v>4</v>
      </c>
      <c r="G7558" s="101" t="str">
        <f t="shared" si="471"/>
        <v>On</v>
      </c>
    </row>
    <row r="7559" spans="2:7" x14ac:dyDescent="0.35">
      <c r="B7559" s="3">
        <v>46337.624999981686</v>
      </c>
      <c r="C7559" s="84">
        <v>22.620990781664233</v>
      </c>
      <c r="D7559" s="76">
        <f t="shared" si="468"/>
        <v>11</v>
      </c>
      <c r="E7559" s="76">
        <f t="shared" si="469"/>
        <v>15</v>
      </c>
      <c r="F7559" s="101">
        <f t="shared" si="470"/>
        <v>4</v>
      </c>
      <c r="G7559" s="101" t="str">
        <f t="shared" si="471"/>
        <v>On</v>
      </c>
    </row>
    <row r="7560" spans="2:7" x14ac:dyDescent="0.35">
      <c r="B7560" s="3">
        <v>46337.666666648351</v>
      </c>
      <c r="C7560" s="84">
        <v>22.095156875406616</v>
      </c>
      <c r="D7560" s="76">
        <f t="shared" si="468"/>
        <v>11</v>
      </c>
      <c r="E7560" s="76">
        <f t="shared" si="469"/>
        <v>16</v>
      </c>
      <c r="F7560" s="101">
        <f t="shared" si="470"/>
        <v>4</v>
      </c>
      <c r="G7560" s="101" t="str">
        <f t="shared" si="471"/>
        <v>On</v>
      </c>
    </row>
    <row r="7561" spans="2:7" x14ac:dyDescent="0.35">
      <c r="B7561" s="3">
        <v>46337.708333315015</v>
      </c>
      <c r="C7561" s="84">
        <v>9.757880296915852</v>
      </c>
      <c r="D7561" s="76">
        <f t="shared" ref="D7561:D7624" si="472">MONTH(B7561)</f>
        <v>11</v>
      </c>
      <c r="E7561" s="76">
        <f t="shared" si="469"/>
        <v>17</v>
      </c>
      <c r="F7561" s="101">
        <f t="shared" si="470"/>
        <v>4</v>
      </c>
      <c r="G7561" s="101" t="str">
        <f t="shared" si="471"/>
        <v>On</v>
      </c>
    </row>
    <row r="7562" spans="2:7" x14ac:dyDescent="0.35">
      <c r="B7562" s="3">
        <v>46337.749999981679</v>
      </c>
      <c r="C7562" s="84">
        <v>0</v>
      </c>
      <c r="D7562" s="76">
        <f t="shared" si="472"/>
        <v>11</v>
      </c>
      <c r="E7562" s="76">
        <f t="shared" ref="E7562:E7625" si="473">HOUR(B7562)</f>
        <v>18</v>
      </c>
      <c r="F7562" s="101">
        <f t="shared" ref="F7562:F7625" si="474">WEEKDAY(B7562,1)</f>
        <v>4</v>
      </c>
      <c r="G7562" s="101" t="str">
        <f t="shared" ref="G7562:G7625" si="475">IF(OR(F7562=$F$6,F7562=$F$7),"Off",IF(E7562&lt;8,"Off","On"))</f>
        <v>On</v>
      </c>
    </row>
    <row r="7563" spans="2:7" x14ac:dyDescent="0.35">
      <c r="B7563" s="3">
        <v>46337.791666648343</v>
      </c>
      <c r="C7563" s="84">
        <v>0</v>
      </c>
      <c r="D7563" s="76">
        <f t="shared" si="472"/>
        <v>11</v>
      </c>
      <c r="E7563" s="76">
        <f t="shared" si="473"/>
        <v>19</v>
      </c>
      <c r="F7563" s="101">
        <f t="shared" si="474"/>
        <v>4</v>
      </c>
      <c r="G7563" s="101" t="str">
        <f t="shared" si="475"/>
        <v>On</v>
      </c>
    </row>
    <row r="7564" spans="2:7" x14ac:dyDescent="0.35">
      <c r="B7564" s="3">
        <v>46337.833333315008</v>
      </c>
      <c r="C7564" s="84">
        <v>0</v>
      </c>
      <c r="D7564" s="76">
        <f t="shared" si="472"/>
        <v>11</v>
      </c>
      <c r="E7564" s="76">
        <f t="shared" si="473"/>
        <v>20</v>
      </c>
      <c r="F7564" s="101">
        <f t="shared" si="474"/>
        <v>4</v>
      </c>
      <c r="G7564" s="101" t="str">
        <f t="shared" si="475"/>
        <v>On</v>
      </c>
    </row>
    <row r="7565" spans="2:7" x14ac:dyDescent="0.35">
      <c r="B7565" s="3">
        <v>46337.874999981672</v>
      </c>
      <c r="C7565" s="84">
        <v>0</v>
      </c>
      <c r="D7565" s="76">
        <f t="shared" si="472"/>
        <v>11</v>
      </c>
      <c r="E7565" s="76">
        <f t="shared" si="473"/>
        <v>21</v>
      </c>
      <c r="F7565" s="101">
        <f t="shared" si="474"/>
        <v>4</v>
      </c>
      <c r="G7565" s="101" t="str">
        <f t="shared" si="475"/>
        <v>On</v>
      </c>
    </row>
    <row r="7566" spans="2:7" x14ac:dyDescent="0.35">
      <c r="B7566" s="3">
        <v>46337.916666648336</v>
      </c>
      <c r="C7566" s="84">
        <v>0</v>
      </c>
      <c r="D7566" s="76">
        <f t="shared" si="472"/>
        <v>11</v>
      </c>
      <c r="E7566" s="76">
        <f t="shared" si="473"/>
        <v>22</v>
      </c>
      <c r="F7566" s="101">
        <f t="shared" si="474"/>
        <v>4</v>
      </c>
      <c r="G7566" s="101" t="str">
        <f t="shared" si="475"/>
        <v>On</v>
      </c>
    </row>
    <row r="7567" spans="2:7" x14ac:dyDescent="0.35">
      <c r="B7567" s="3">
        <v>46337.958333315</v>
      </c>
      <c r="C7567" s="84">
        <v>0</v>
      </c>
      <c r="D7567" s="76">
        <f t="shared" si="472"/>
        <v>11</v>
      </c>
      <c r="E7567" s="76">
        <f t="shared" si="473"/>
        <v>23</v>
      </c>
      <c r="F7567" s="101">
        <f t="shared" si="474"/>
        <v>4</v>
      </c>
      <c r="G7567" s="101" t="str">
        <f t="shared" si="475"/>
        <v>On</v>
      </c>
    </row>
    <row r="7568" spans="2:7" x14ac:dyDescent="0.35">
      <c r="B7568" s="3">
        <v>46337.999999981665</v>
      </c>
      <c r="C7568" s="84">
        <v>0</v>
      </c>
      <c r="D7568" s="76">
        <f t="shared" si="472"/>
        <v>11</v>
      </c>
      <c r="E7568" s="76">
        <f t="shared" si="473"/>
        <v>0</v>
      </c>
      <c r="F7568" s="101">
        <f t="shared" si="474"/>
        <v>5</v>
      </c>
      <c r="G7568" s="101" t="str">
        <f t="shared" si="475"/>
        <v>Off</v>
      </c>
    </row>
    <row r="7569" spans="2:7" x14ac:dyDescent="0.35">
      <c r="B7569" s="3">
        <v>46338.041666648329</v>
      </c>
      <c r="C7569" s="84">
        <v>0</v>
      </c>
      <c r="D7569" s="76">
        <f t="shared" si="472"/>
        <v>11</v>
      </c>
      <c r="E7569" s="76">
        <f t="shared" si="473"/>
        <v>1</v>
      </c>
      <c r="F7569" s="101">
        <f t="shared" si="474"/>
        <v>5</v>
      </c>
      <c r="G7569" s="101" t="str">
        <f t="shared" si="475"/>
        <v>Off</v>
      </c>
    </row>
    <row r="7570" spans="2:7" x14ac:dyDescent="0.35">
      <c r="B7570" s="3">
        <v>46338.083333314993</v>
      </c>
      <c r="C7570" s="84">
        <v>0</v>
      </c>
      <c r="D7570" s="76">
        <f t="shared" si="472"/>
        <v>11</v>
      </c>
      <c r="E7570" s="76">
        <f t="shared" si="473"/>
        <v>2</v>
      </c>
      <c r="F7570" s="101">
        <f t="shared" si="474"/>
        <v>5</v>
      </c>
      <c r="G7570" s="101" t="str">
        <f t="shared" si="475"/>
        <v>Off</v>
      </c>
    </row>
    <row r="7571" spans="2:7" x14ac:dyDescent="0.35">
      <c r="B7571" s="3">
        <v>46338.124999981657</v>
      </c>
      <c r="C7571" s="84">
        <v>0</v>
      </c>
      <c r="D7571" s="76">
        <f t="shared" si="472"/>
        <v>11</v>
      </c>
      <c r="E7571" s="76">
        <f t="shared" si="473"/>
        <v>3</v>
      </c>
      <c r="F7571" s="101">
        <f t="shared" si="474"/>
        <v>5</v>
      </c>
      <c r="G7571" s="101" t="str">
        <f t="shared" si="475"/>
        <v>Off</v>
      </c>
    </row>
    <row r="7572" spans="2:7" x14ac:dyDescent="0.35">
      <c r="B7572" s="3">
        <v>46338.166666648322</v>
      </c>
      <c r="C7572" s="84">
        <v>0</v>
      </c>
      <c r="D7572" s="76">
        <f t="shared" si="472"/>
        <v>11</v>
      </c>
      <c r="E7572" s="76">
        <f t="shared" si="473"/>
        <v>4</v>
      </c>
      <c r="F7572" s="101">
        <f t="shared" si="474"/>
        <v>5</v>
      </c>
      <c r="G7572" s="101" t="str">
        <f t="shared" si="475"/>
        <v>Off</v>
      </c>
    </row>
    <row r="7573" spans="2:7" x14ac:dyDescent="0.35">
      <c r="B7573" s="3">
        <v>46338.208333314986</v>
      </c>
      <c r="C7573" s="84">
        <v>0</v>
      </c>
      <c r="D7573" s="76">
        <f t="shared" si="472"/>
        <v>11</v>
      </c>
      <c r="E7573" s="76">
        <f t="shared" si="473"/>
        <v>5</v>
      </c>
      <c r="F7573" s="101">
        <f t="shared" si="474"/>
        <v>5</v>
      </c>
      <c r="G7573" s="101" t="str">
        <f t="shared" si="475"/>
        <v>Off</v>
      </c>
    </row>
    <row r="7574" spans="2:7" x14ac:dyDescent="0.35">
      <c r="B7574" s="3">
        <v>46338.24999998165</v>
      </c>
      <c r="C7574" s="84">
        <v>0</v>
      </c>
      <c r="D7574" s="76">
        <f t="shared" si="472"/>
        <v>11</v>
      </c>
      <c r="E7574" s="76">
        <f t="shared" si="473"/>
        <v>6</v>
      </c>
      <c r="F7574" s="101">
        <f t="shared" si="474"/>
        <v>5</v>
      </c>
      <c r="G7574" s="101" t="str">
        <f t="shared" si="475"/>
        <v>Off</v>
      </c>
    </row>
    <row r="7575" spans="2:7" x14ac:dyDescent="0.35">
      <c r="B7575" s="3">
        <v>46338.291666648314</v>
      </c>
      <c r="C7575" s="84">
        <v>0</v>
      </c>
      <c r="D7575" s="76">
        <f t="shared" si="472"/>
        <v>11</v>
      </c>
      <c r="E7575" s="76">
        <f t="shared" si="473"/>
        <v>7</v>
      </c>
      <c r="F7575" s="101">
        <f t="shared" si="474"/>
        <v>5</v>
      </c>
      <c r="G7575" s="101" t="str">
        <f t="shared" si="475"/>
        <v>Off</v>
      </c>
    </row>
    <row r="7576" spans="2:7" x14ac:dyDescent="0.35">
      <c r="B7576" s="3">
        <v>46338.333333314979</v>
      </c>
      <c r="C7576" s="84">
        <v>2.5293596968477106</v>
      </c>
      <c r="D7576" s="76">
        <f t="shared" si="472"/>
        <v>11</v>
      </c>
      <c r="E7576" s="76">
        <f t="shared" si="473"/>
        <v>8</v>
      </c>
      <c r="F7576" s="101">
        <f t="shared" si="474"/>
        <v>5</v>
      </c>
      <c r="G7576" s="101" t="str">
        <f t="shared" si="475"/>
        <v>On</v>
      </c>
    </row>
    <row r="7577" spans="2:7" x14ac:dyDescent="0.35">
      <c r="B7577" s="3">
        <v>46338.374999981643</v>
      </c>
      <c r="C7577" s="84">
        <v>18.096097612811004</v>
      </c>
      <c r="D7577" s="76">
        <f t="shared" si="472"/>
        <v>11</v>
      </c>
      <c r="E7577" s="76">
        <f t="shared" si="473"/>
        <v>9</v>
      </c>
      <c r="F7577" s="101">
        <f t="shared" si="474"/>
        <v>5</v>
      </c>
      <c r="G7577" s="101" t="str">
        <f t="shared" si="475"/>
        <v>On</v>
      </c>
    </row>
    <row r="7578" spans="2:7" x14ac:dyDescent="0.35">
      <c r="B7578" s="3">
        <v>46338.416666648307</v>
      </c>
      <c r="C7578" s="84">
        <v>23.572923023598594</v>
      </c>
      <c r="D7578" s="76">
        <f t="shared" si="472"/>
        <v>11</v>
      </c>
      <c r="E7578" s="76">
        <f t="shared" si="473"/>
        <v>10</v>
      </c>
      <c r="F7578" s="101">
        <f t="shared" si="474"/>
        <v>5</v>
      </c>
      <c r="G7578" s="101" t="str">
        <f t="shared" si="475"/>
        <v>On</v>
      </c>
    </row>
    <row r="7579" spans="2:7" x14ac:dyDescent="0.35">
      <c r="B7579" s="3">
        <v>46338.458333314971</v>
      </c>
      <c r="C7579" s="84">
        <v>22.384357801660052</v>
      </c>
      <c r="D7579" s="76">
        <f t="shared" si="472"/>
        <v>11</v>
      </c>
      <c r="E7579" s="76">
        <f t="shared" si="473"/>
        <v>11</v>
      </c>
      <c r="F7579" s="101">
        <f t="shared" si="474"/>
        <v>5</v>
      </c>
      <c r="G7579" s="101" t="str">
        <f t="shared" si="475"/>
        <v>On</v>
      </c>
    </row>
    <row r="7580" spans="2:7" x14ac:dyDescent="0.35">
      <c r="B7580" s="3">
        <v>46338.499999981635</v>
      </c>
      <c r="C7580" s="84">
        <v>20.714717317769043</v>
      </c>
      <c r="D7580" s="76">
        <f t="shared" si="472"/>
        <v>11</v>
      </c>
      <c r="E7580" s="76">
        <f t="shared" si="473"/>
        <v>12</v>
      </c>
      <c r="F7580" s="101">
        <f t="shared" si="474"/>
        <v>5</v>
      </c>
      <c r="G7580" s="101" t="str">
        <f t="shared" si="475"/>
        <v>On</v>
      </c>
    </row>
    <row r="7581" spans="2:7" x14ac:dyDescent="0.35">
      <c r="B7581" s="3">
        <v>46338.5416666483</v>
      </c>
      <c r="C7581" s="84">
        <v>20.239735929417019</v>
      </c>
      <c r="D7581" s="76">
        <f t="shared" si="472"/>
        <v>11</v>
      </c>
      <c r="E7581" s="76">
        <f t="shared" si="473"/>
        <v>13</v>
      </c>
      <c r="F7581" s="101">
        <f t="shared" si="474"/>
        <v>5</v>
      </c>
      <c r="G7581" s="101" t="str">
        <f t="shared" si="475"/>
        <v>On</v>
      </c>
    </row>
    <row r="7582" spans="2:7" x14ac:dyDescent="0.35">
      <c r="B7582" s="3">
        <v>46338.583333314964</v>
      </c>
      <c r="C7582" s="84">
        <v>21.186744560201088</v>
      </c>
      <c r="D7582" s="76">
        <f t="shared" si="472"/>
        <v>11</v>
      </c>
      <c r="E7582" s="76">
        <f t="shared" si="473"/>
        <v>14</v>
      </c>
      <c r="F7582" s="101">
        <f t="shared" si="474"/>
        <v>5</v>
      </c>
      <c r="G7582" s="101" t="str">
        <f t="shared" si="475"/>
        <v>On</v>
      </c>
    </row>
    <row r="7583" spans="2:7" x14ac:dyDescent="0.35">
      <c r="B7583" s="3">
        <v>46338.624999981628</v>
      </c>
      <c r="C7583" s="84">
        <v>22.502837908933355</v>
      </c>
      <c r="D7583" s="76">
        <f t="shared" si="472"/>
        <v>11</v>
      </c>
      <c r="E7583" s="76">
        <f t="shared" si="473"/>
        <v>15</v>
      </c>
      <c r="F7583" s="101">
        <f t="shared" si="474"/>
        <v>5</v>
      </c>
      <c r="G7583" s="101" t="str">
        <f t="shared" si="475"/>
        <v>On</v>
      </c>
    </row>
    <row r="7584" spans="2:7" x14ac:dyDescent="0.35">
      <c r="B7584" s="3">
        <v>46338.666666648292</v>
      </c>
      <c r="C7584" s="84">
        <v>22.024389991070993</v>
      </c>
      <c r="D7584" s="76">
        <f t="shared" si="472"/>
        <v>11</v>
      </c>
      <c r="E7584" s="76">
        <f t="shared" si="473"/>
        <v>16</v>
      </c>
      <c r="F7584" s="101">
        <f t="shared" si="474"/>
        <v>5</v>
      </c>
      <c r="G7584" s="101" t="str">
        <f t="shared" si="475"/>
        <v>On</v>
      </c>
    </row>
    <row r="7585" spans="2:7" x14ac:dyDescent="0.35">
      <c r="B7585" s="3">
        <v>46338.708333314957</v>
      </c>
      <c r="C7585" s="84">
        <v>9.563112400247066</v>
      </c>
      <c r="D7585" s="76">
        <f t="shared" si="472"/>
        <v>11</v>
      </c>
      <c r="E7585" s="76">
        <f t="shared" si="473"/>
        <v>17</v>
      </c>
      <c r="F7585" s="101">
        <f t="shared" si="474"/>
        <v>5</v>
      </c>
      <c r="G7585" s="101" t="str">
        <f t="shared" si="475"/>
        <v>On</v>
      </c>
    </row>
    <row r="7586" spans="2:7" x14ac:dyDescent="0.35">
      <c r="B7586" s="3">
        <v>46338.749999981621</v>
      </c>
      <c r="C7586" s="84">
        <v>0</v>
      </c>
      <c r="D7586" s="76">
        <f t="shared" si="472"/>
        <v>11</v>
      </c>
      <c r="E7586" s="76">
        <f t="shared" si="473"/>
        <v>18</v>
      </c>
      <c r="F7586" s="101">
        <f t="shared" si="474"/>
        <v>5</v>
      </c>
      <c r="G7586" s="101" t="str">
        <f t="shared" si="475"/>
        <v>On</v>
      </c>
    </row>
    <row r="7587" spans="2:7" x14ac:dyDescent="0.35">
      <c r="B7587" s="3">
        <v>46338.791666648285</v>
      </c>
      <c r="C7587" s="84">
        <v>0</v>
      </c>
      <c r="D7587" s="76">
        <f t="shared" si="472"/>
        <v>11</v>
      </c>
      <c r="E7587" s="76">
        <f t="shared" si="473"/>
        <v>19</v>
      </c>
      <c r="F7587" s="101">
        <f t="shared" si="474"/>
        <v>5</v>
      </c>
      <c r="G7587" s="101" t="str">
        <f t="shared" si="475"/>
        <v>On</v>
      </c>
    </row>
    <row r="7588" spans="2:7" x14ac:dyDescent="0.35">
      <c r="B7588" s="3">
        <v>46338.833333314949</v>
      </c>
      <c r="C7588" s="84">
        <v>0</v>
      </c>
      <c r="D7588" s="76">
        <f t="shared" si="472"/>
        <v>11</v>
      </c>
      <c r="E7588" s="76">
        <f t="shared" si="473"/>
        <v>20</v>
      </c>
      <c r="F7588" s="101">
        <f t="shared" si="474"/>
        <v>5</v>
      </c>
      <c r="G7588" s="101" t="str">
        <f t="shared" si="475"/>
        <v>On</v>
      </c>
    </row>
    <row r="7589" spans="2:7" x14ac:dyDescent="0.35">
      <c r="B7589" s="3">
        <v>46338.874999981614</v>
      </c>
      <c r="C7589" s="84">
        <v>0</v>
      </c>
      <c r="D7589" s="76">
        <f t="shared" si="472"/>
        <v>11</v>
      </c>
      <c r="E7589" s="76">
        <f t="shared" si="473"/>
        <v>21</v>
      </c>
      <c r="F7589" s="101">
        <f t="shared" si="474"/>
        <v>5</v>
      </c>
      <c r="G7589" s="101" t="str">
        <f t="shared" si="475"/>
        <v>On</v>
      </c>
    </row>
    <row r="7590" spans="2:7" x14ac:dyDescent="0.35">
      <c r="B7590" s="3">
        <v>46338.916666648278</v>
      </c>
      <c r="C7590" s="84">
        <v>0</v>
      </c>
      <c r="D7590" s="76">
        <f t="shared" si="472"/>
        <v>11</v>
      </c>
      <c r="E7590" s="76">
        <f t="shared" si="473"/>
        <v>22</v>
      </c>
      <c r="F7590" s="101">
        <f t="shared" si="474"/>
        <v>5</v>
      </c>
      <c r="G7590" s="101" t="str">
        <f t="shared" si="475"/>
        <v>On</v>
      </c>
    </row>
    <row r="7591" spans="2:7" x14ac:dyDescent="0.35">
      <c r="B7591" s="3">
        <v>46338.958333314942</v>
      </c>
      <c r="C7591" s="84">
        <v>0</v>
      </c>
      <c r="D7591" s="76">
        <f t="shared" si="472"/>
        <v>11</v>
      </c>
      <c r="E7591" s="76">
        <f t="shared" si="473"/>
        <v>23</v>
      </c>
      <c r="F7591" s="101">
        <f t="shared" si="474"/>
        <v>5</v>
      </c>
      <c r="G7591" s="101" t="str">
        <f t="shared" si="475"/>
        <v>On</v>
      </c>
    </row>
    <row r="7592" spans="2:7" x14ac:dyDescent="0.35">
      <c r="B7592" s="3">
        <v>46338.999999981606</v>
      </c>
      <c r="C7592" s="84">
        <v>0</v>
      </c>
      <c r="D7592" s="76">
        <f t="shared" si="472"/>
        <v>11</v>
      </c>
      <c r="E7592" s="76">
        <f t="shared" si="473"/>
        <v>0</v>
      </c>
      <c r="F7592" s="101">
        <f t="shared" si="474"/>
        <v>6</v>
      </c>
      <c r="G7592" s="101" t="str">
        <f t="shared" si="475"/>
        <v>Off</v>
      </c>
    </row>
    <row r="7593" spans="2:7" x14ac:dyDescent="0.35">
      <c r="B7593" s="3">
        <v>46339.041666648271</v>
      </c>
      <c r="C7593" s="84">
        <v>0</v>
      </c>
      <c r="D7593" s="76">
        <f t="shared" si="472"/>
        <v>11</v>
      </c>
      <c r="E7593" s="76">
        <f t="shared" si="473"/>
        <v>1</v>
      </c>
      <c r="F7593" s="101">
        <f t="shared" si="474"/>
        <v>6</v>
      </c>
      <c r="G7593" s="101" t="str">
        <f t="shared" si="475"/>
        <v>Off</v>
      </c>
    </row>
    <row r="7594" spans="2:7" x14ac:dyDescent="0.35">
      <c r="B7594" s="3">
        <v>46339.083333314935</v>
      </c>
      <c r="C7594" s="84">
        <v>0</v>
      </c>
      <c r="D7594" s="76">
        <f t="shared" si="472"/>
        <v>11</v>
      </c>
      <c r="E7594" s="76">
        <f t="shared" si="473"/>
        <v>2</v>
      </c>
      <c r="F7594" s="101">
        <f t="shared" si="474"/>
        <v>6</v>
      </c>
      <c r="G7594" s="101" t="str">
        <f t="shared" si="475"/>
        <v>Off</v>
      </c>
    </row>
    <row r="7595" spans="2:7" x14ac:dyDescent="0.35">
      <c r="B7595" s="3">
        <v>46339.124999981599</v>
      </c>
      <c r="C7595" s="84">
        <v>0</v>
      </c>
      <c r="D7595" s="76">
        <f t="shared" si="472"/>
        <v>11</v>
      </c>
      <c r="E7595" s="76">
        <f t="shared" si="473"/>
        <v>3</v>
      </c>
      <c r="F7595" s="101">
        <f t="shared" si="474"/>
        <v>6</v>
      </c>
      <c r="G7595" s="101" t="str">
        <f t="shared" si="475"/>
        <v>Off</v>
      </c>
    </row>
    <row r="7596" spans="2:7" x14ac:dyDescent="0.35">
      <c r="B7596" s="3">
        <v>46339.166666648263</v>
      </c>
      <c r="C7596" s="84">
        <v>0</v>
      </c>
      <c r="D7596" s="76">
        <f t="shared" si="472"/>
        <v>11</v>
      </c>
      <c r="E7596" s="76">
        <f t="shared" si="473"/>
        <v>4</v>
      </c>
      <c r="F7596" s="101">
        <f t="shared" si="474"/>
        <v>6</v>
      </c>
      <c r="G7596" s="101" t="str">
        <f t="shared" si="475"/>
        <v>Off</v>
      </c>
    </row>
    <row r="7597" spans="2:7" x14ac:dyDescent="0.35">
      <c r="B7597" s="3">
        <v>46339.208333314928</v>
      </c>
      <c r="C7597" s="84">
        <v>0</v>
      </c>
      <c r="D7597" s="76">
        <f t="shared" si="472"/>
        <v>11</v>
      </c>
      <c r="E7597" s="76">
        <f t="shared" si="473"/>
        <v>5</v>
      </c>
      <c r="F7597" s="101">
        <f t="shared" si="474"/>
        <v>6</v>
      </c>
      <c r="G7597" s="101" t="str">
        <f t="shared" si="475"/>
        <v>Off</v>
      </c>
    </row>
    <row r="7598" spans="2:7" x14ac:dyDescent="0.35">
      <c r="B7598" s="3">
        <v>46339.249999981592</v>
      </c>
      <c r="C7598" s="84">
        <v>0</v>
      </c>
      <c r="D7598" s="76">
        <f t="shared" si="472"/>
        <v>11</v>
      </c>
      <c r="E7598" s="76">
        <f t="shared" si="473"/>
        <v>6</v>
      </c>
      <c r="F7598" s="101">
        <f t="shared" si="474"/>
        <v>6</v>
      </c>
      <c r="G7598" s="101" t="str">
        <f t="shared" si="475"/>
        <v>Off</v>
      </c>
    </row>
    <row r="7599" spans="2:7" x14ac:dyDescent="0.35">
      <c r="B7599" s="3">
        <v>46339.291666648256</v>
      </c>
      <c r="C7599" s="84">
        <v>0</v>
      </c>
      <c r="D7599" s="76">
        <f t="shared" si="472"/>
        <v>11</v>
      </c>
      <c r="E7599" s="76">
        <f t="shared" si="473"/>
        <v>7</v>
      </c>
      <c r="F7599" s="101">
        <f t="shared" si="474"/>
        <v>6</v>
      </c>
      <c r="G7599" s="101" t="str">
        <f t="shared" si="475"/>
        <v>Off</v>
      </c>
    </row>
    <row r="7600" spans="2:7" x14ac:dyDescent="0.35">
      <c r="B7600" s="3">
        <v>46339.33333331492</v>
      </c>
      <c r="C7600" s="84">
        <v>0.6269157494474128</v>
      </c>
      <c r="D7600" s="76">
        <f t="shared" si="472"/>
        <v>11</v>
      </c>
      <c r="E7600" s="76">
        <f t="shared" si="473"/>
        <v>8</v>
      </c>
      <c r="F7600" s="101">
        <f t="shared" si="474"/>
        <v>6</v>
      </c>
      <c r="G7600" s="101" t="str">
        <f t="shared" si="475"/>
        <v>On</v>
      </c>
    </row>
    <row r="7601" spans="2:7" x14ac:dyDescent="0.35">
      <c r="B7601" s="3">
        <v>46339.374999981585</v>
      </c>
      <c r="C7601" s="84">
        <v>15.594913677222106</v>
      </c>
      <c r="D7601" s="76">
        <f t="shared" si="472"/>
        <v>11</v>
      </c>
      <c r="E7601" s="76">
        <f t="shared" si="473"/>
        <v>9</v>
      </c>
      <c r="F7601" s="101">
        <f t="shared" si="474"/>
        <v>6</v>
      </c>
      <c r="G7601" s="101" t="str">
        <f t="shared" si="475"/>
        <v>On</v>
      </c>
    </row>
    <row r="7602" spans="2:7" x14ac:dyDescent="0.35">
      <c r="B7602" s="3">
        <v>46339.416666648249</v>
      </c>
      <c r="C7602" s="84">
        <v>16.085643180329988</v>
      </c>
      <c r="D7602" s="76">
        <f t="shared" si="472"/>
        <v>11</v>
      </c>
      <c r="E7602" s="76">
        <f t="shared" si="473"/>
        <v>10</v>
      </c>
      <c r="F7602" s="101">
        <f t="shared" si="474"/>
        <v>6</v>
      </c>
      <c r="G7602" s="101" t="str">
        <f t="shared" si="475"/>
        <v>On</v>
      </c>
    </row>
    <row r="7603" spans="2:7" x14ac:dyDescent="0.35">
      <c r="B7603" s="3">
        <v>46339.458333314913</v>
      </c>
      <c r="C7603" s="84">
        <v>16.706379908731275</v>
      </c>
      <c r="D7603" s="76">
        <f t="shared" si="472"/>
        <v>11</v>
      </c>
      <c r="E7603" s="76">
        <f t="shared" si="473"/>
        <v>11</v>
      </c>
      <c r="F7603" s="101">
        <f t="shared" si="474"/>
        <v>6</v>
      </c>
      <c r="G7603" s="101" t="str">
        <f t="shared" si="475"/>
        <v>On</v>
      </c>
    </row>
    <row r="7604" spans="2:7" x14ac:dyDescent="0.35">
      <c r="B7604" s="3">
        <v>46339.499999981577</v>
      </c>
      <c r="C7604" s="84">
        <v>20.267468909765334</v>
      </c>
      <c r="D7604" s="76">
        <f t="shared" si="472"/>
        <v>11</v>
      </c>
      <c r="E7604" s="76">
        <f t="shared" si="473"/>
        <v>12</v>
      </c>
      <c r="F7604" s="101">
        <f t="shared" si="474"/>
        <v>6</v>
      </c>
      <c r="G7604" s="101" t="str">
        <f t="shared" si="475"/>
        <v>On</v>
      </c>
    </row>
    <row r="7605" spans="2:7" x14ac:dyDescent="0.35">
      <c r="B7605" s="3">
        <v>46339.541666648242</v>
      </c>
      <c r="C7605" s="84">
        <v>19.740820067299051</v>
      </c>
      <c r="D7605" s="76">
        <f t="shared" si="472"/>
        <v>11</v>
      </c>
      <c r="E7605" s="76">
        <f t="shared" si="473"/>
        <v>13</v>
      </c>
      <c r="F7605" s="101">
        <f t="shared" si="474"/>
        <v>6</v>
      </c>
      <c r="G7605" s="101" t="str">
        <f t="shared" si="475"/>
        <v>On</v>
      </c>
    </row>
    <row r="7606" spans="2:7" x14ac:dyDescent="0.35">
      <c r="B7606" s="3">
        <v>46339.583333314906</v>
      </c>
      <c r="C7606" s="84">
        <v>20.566943314802824</v>
      </c>
      <c r="D7606" s="76">
        <f t="shared" si="472"/>
        <v>11</v>
      </c>
      <c r="E7606" s="76">
        <f t="shared" si="473"/>
        <v>14</v>
      </c>
      <c r="F7606" s="101">
        <f t="shared" si="474"/>
        <v>6</v>
      </c>
      <c r="G7606" s="101" t="str">
        <f t="shared" si="475"/>
        <v>On</v>
      </c>
    </row>
    <row r="7607" spans="2:7" x14ac:dyDescent="0.35">
      <c r="B7607" s="3">
        <v>46339.62499998157</v>
      </c>
      <c r="C7607" s="84">
        <v>19.847704308912395</v>
      </c>
      <c r="D7607" s="76">
        <f t="shared" si="472"/>
        <v>11</v>
      </c>
      <c r="E7607" s="76">
        <f t="shared" si="473"/>
        <v>15</v>
      </c>
      <c r="F7607" s="101">
        <f t="shared" si="474"/>
        <v>6</v>
      </c>
      <c r="G7607" s="101" t="str">
        <f t="shared" si="475"/>
        <v>On</v>
      </c>
    </row>
    <row r="7608" spans="2:7" x14ac:dyDescent="0.35">
      <c r="B7608" s="3">
        <v>46339.666666648234</v>
      </c>
      <c r="C7608" s="84">
        <v>8.7662105535056316</v>
      </c>
      <c r="D7608" s="76">
        <f t="shared" si="472"/>
        <v>11</v>
      </c>
      <c r="E7608" s="76">
        <f t="shared" si="473"/>
        <v>16</v>
      </c>
      <c r="F7608" s="101">
        <f t="shared" si="474"/>
        <v>6</v>
      </c>
      <c r="G7608" s="101" t="str">
        <f t="shared" si="475"/>
        <v>On</v>
      </c>
    </row>
    <row r="7609" spans="2:7" x14ac:dyDescent="0.35">
      <c r="B7609" s="3">
        <v>46339.708333314898</v>
      </c>
      <c r="C7609" s="84">
        <v>8.6634465558367832</v>
      </c>
      <c r="D7609" s="76">
        <f t="shared" si="472"/>
        <v>11</v>
      </c>
      <c r="E7609" s="76">
        <f t="shared" si="473"/>
        <v>17</v>
      </c>
      <c r="F7609" s="101">
        <f t="shared" si="474"/>
        <v>6</v>
      </c>
      <c r="G7609" s="101" t="str">
        <f t="shared" si="475"/>
        <v>On</v>
      </c>
    </row>
    <row r="7610" spans="2:7" x14ac:dyDescent="0.35">
      <c r="B7610" s="3">
        <v>46339.749999981563</v>
      </c>
      <c r="C7610" s="84">
        <v>0</v>
      </c>
      <c r="D7610" s="76">
        <f t="shared" si="472"/>
        <v>11</v>
      </c>
      <c r="E7610" s="76">
        <f t="shared" si="473"/>
        <v>18</v>
      </c>
      <c r="F7610" s="101">
        <f t="shared" si="474"/>
        <v>6</v>
      </c>
      <c r="G7610" s="101" t="str">
        <f t="shared" si="475"/>
        <v>On</v>
      </c>
    </row>
    <row r="7611" spans="2:7" x14ac:dyDescent="0.35">
      <c r="B7611" s="3">
        <v>46339.791666648227</v>
      </c>
      <c r="C7611" s="84">
        <v>0</v>
      </c>
      <c r="D7611" s="76">
        <f t="shared" si="472"/>
        <v>11</v>
      </c>
      <c r="E7611" s="76">
        <f t="shared" si="473"/>
        <v>19</v>
      </c>
      <c r="F7611" s="101">
        <f t="shared" si="474"/>
        <v>6</v>
      </c>
      <c r="G7611" s="101" t="str">
        <f t="shared" si="475"/>
        <v>On</v>
      </c>
    </row>
    <row r="7612" spans="2:7" x14ac:dyDescent="0.35">
      <c r="B7612" s="3">
        <v>46339.833333314891</v>
      </c>
      <c r="C7612" s="84">
        <v>0</v>
      </c>
      <c r="D7612" s="76">
        <f t="shared" si="472"/>
        <v>11</v>
      </c>
      <c r="E7612" s="76">
        <f t="shared" si="473"/>
        <v>20</v>
      </c>
      <c r="F7612" s="101">
        <f t="shared" si="474"/>
        <v>6</v>
      </c>
      <c r="G7612" s="101" t="str">
        <f t="shared" si="475"/>
        <v>On</v>
      </c>
    </row>
    <row r="7613" spans="2:7" x14ac:dyDescent="0.35">
      <c r="B7613" s="3">
        <v>46339.874999981555</v>
      </c>
      <c r="C7613" s="84">
        <v>0</v>
      </c>
      <c r="D7613" s="76">
        <f t="shared" si="472"/>
        <v>11</v>
      </c>
      <c r="E7613" s="76">
        <f t="shared" si="473"/>
        <v>21</v>
      </c>
      <c r="F7613" s="101">
        <f t="shared" si="474"/>
        <v>6</v>
      </c>
      <c r="G7613" s="101" t="str">
        <f t="shared" si="475"/>
        <v>On</v>
      </c>
    </row>
    <row r="7614" spans="2:7" x14ac:dyDescent="0.35">
      <c r="B7614" s="3">
        <v>46339.91666664822</v>
      </c>
      <c r="C7614" s="84">
        <v>0</v>
      </c>
      <c r="D7614" s="76">
        <f t="shared" si="472"/>
        <v>11</v>
      </c>
      <c r="E7614" s="76">
        <f t="shared" si="473"/>
        <v>22</v>
      </c>
      <c r="F7614" s="101">
        <f t="shared" si="474"/>
        <v>6</v>
      </c>
      <c r="G7614" s="101" t="str">
        <f t="shared" si="475"/>
        <v>On</v>
      </c>
    </row>
    <row r="7615" spans="2:7" x14ac:dyDescent="0.35">
      <c r="B7615" s="3">
        <v>46339.958333314884</v>
      </c>
      <c r="C7615" s="84">
        <v>0</v>
      </c>
      <c r="D7615" s="76">
        <f t="shared" si="472"/>
        <v>11</v>
      </c>
      <c r="E7615" s="76">
        <f t="shared" si="473"/>
        <v>23</v>
      </c>
      <c r="F7615" s="101">
        <f t="shared" si="474"/>
        <v>6</v>
      </c>
      <c r="G7615" s="101" t="str">
        <f t="shared" si="475"/>
        <v>On</v>
      </c>
    </row>
    <row r="7616" spans="2:7" x14ac:dyDescent="0.35">
      <c r="B7616" s="3">
        <v>46339.999999981548</v>
      </c>
      <c r="C7616" s="84">
        <v>0</v>
      </c>
      <c r="D7616" s="76">
        <f t="shared" si="472"/>
        <v>11</v>
      </c>
      <c r="E7616" s="76">
        <f t="shared" si="473"/>
        <v>0</v>
      </c>
      <c r="F7616" s="101">
        <f t="shared" si="474"/>
        <v>7</v>
      </c>
      <c r="G7616" s="101" t="str">
        <f t="shared" si="475"/>
        <v>Off</v>
      </c>
    </row>
    <row r="7617" spans="2:7" x14ac:dyDescent="0.35">
      <c r="B7617" s="3">
        <v>46340.041666648212</v>
      </c>
      <c r="C7617" s="84">
        <v>0</v>
      </c>
      <c r="D7617" s="76">
        <f t="shared" si="472"/>
        <v>11</v>
      </c>
      <c r="E7617" s="76">
        <f t="shared" si="473"/>
        <v>1</v>
      </c>
      <c r="F7617" s="101">
        <f t="shared" si="474"/>
        <v>7</v>
      </c>
      <c r="G7617" s="101" t="str">
        <f t="shared" si="475"/>
        <v>Off</v>
      </c>
    </row>
    <row r="7618" spans="2:7" x14ac:dyDescent="0.35">
      <c r="B7618" s="3">
        <v>46340.083333314877</v>
      </c>
      <c r="C7618" s="84">
        <v>0</v>
      </c>
      <c r="D7618" s="76">
        <f t="shared" si="472"/>
        <v>11</v>
      </c>
      <c r="E7618" s="76">
        <f t="shared" si="473"/>
        <v>2</v>
      </c>
      <c r="F7618" s="101">
        <f t="shared" si="474"/>
        <v>7</v>
      </c>
      <c r="G7618" s="101" t="str">
        <f t="shared" si="475"/>
        <v>Off</v>
      </c>
    </row>
    <row r="7619" spans="2:7" x14ac:dyDescent="0.35">
      <c r="B7619" s="3">
        <v>46340.124999981541</v>
      </c>
      <c r="C7619" s="84">
        <v>0</v>
      </c>
      <c r="D7619" s="76">
        <f t="shared" si="472"/>
        <v>11</v>
      </c>
      <c r="E7619" s="76">
        <f t="shared" si="473"/>
        <v>3</v>
      </c>
      <c r="F7619" s="101">
        <f t="shared" si="474"/>
        <v>7</v>
      </c>
      <c r="G7619" s="101" t="str">
        <f t="shared" si="475"/>
        <v>Off</v>
      </c>
    </row>
    <row r="7620" spans="2:7" x14ac:dyDescent="0.35">
      <c r="B7620" s="3">
        <v>46340.166666648205</v>
      </c>
      <c r="C7620" s="84">
        <v>0</v>
      </c>
      <c r="D7620" s="76">
        <f t="shared" si="472"/>
        <v>11</v>
      </c>
      <c r="E7620" s="76">
        <f t="shared" si="473"/>
        <v>4</v>
      </c>
      <c r="F7620" s="101">
        <f t="shared" si="474"/>
        <v>7</v>
      </c>
      <c r="G7620" s="101" t="str">
        <f t="shared" si="475"/>
        <v>Off</v>
      </c>
    </row>
    <row r="7621" spans="2:7" x14ac:dyDescent="0.35">
      <c r="B7621" s="3">
        <v>46340.208333314869</v>
      </c>
      <c r="C7621" s="84">
        <v>0</v>
      </c>
      <c r="D7621" s="76">
        <f t="shared" si="472"/>
        <v>11</v>
      </c>
      <c r="E7621" s="76">
        <f t="shared" si="473"/>
        <v>5</v>
      </c>
      <c r="F7621" s="101">
        <f t="shared" si="474"/>
        <v>7</v>
      </c>
      <c r="G7621" s="101" t="str">
        <f t="shared" si="475"/>
        <v>Off</v>
      </c>
    </row>
    <row r="7622" spans="2:7" x14ac:dyDescent="0.35">
      <c r="B7622" s="3">
        <v>46340.249999981534</v>
      </c>
      <c r="C7622" s="84">
        <v>0</v>
      </c>
      <c r="D7622" s="76">
        <f t="shared" si="472"/>
        <v>11</v>
      </c>
      <c r="E7622" s="76">
        <f t="shared" si="473"/>
        <v>6</v>
      </c>
      <c r="F7622" s="101">
        <f t="shared" si="474"/>
        <v>7</v>
      </c>
      <c r="G7622" s="101" t="str">
        <f t="shared" si="475"/>
        <v>Off</v>
      </c>
    </row>
    <row r="7623" spans="2:7" x14ac:dyDescent="0.35">
      <c r="B7623" s="3">
        <v>46340.291666648198</v>
      </c>
      <c r="C7623" s="84">
        <v>0</v>
      </c>
      <c r="D7623" s="76">
        <f t="shared" si="472"/>
        <v>11</v>
      </c>
      <c r="E7623" s="76">
        <f t="shared" si="473"/>
        <v>7</v>
      </c>
      <c r="F7623" s="101">
        <f t="shared" si="474"/>
        <v>7</v>
      </c>
      <c r="G7623" s="101" t="str">
        <f t="shared" si="475"/>
        <v>Off</v>
      </c>
    </row>
    <row r="7624" spans="2:7" x14ac:dyDescent="0.35">
      <c r="B7624" s="3">
        <v>46340.333333314862</v>
      </c>
      <c r="C7624" s="84">
        <v>1.9264581873985929</v>
      </c>
      <c r="D7624" s="76">
        <f t="shared" si="472"/>
        <v>11</v>
      </c>
      <c r="E7624" s="76">
        <f t="shared" si="473"/>
        <v>8</v>
      </c>
      <c r="F7624" s="101">
        <f t="shared" si="474"/>
        <v>7</v>
      </c>
      <c r="G7624" s="101" t="str">
        <f t="shared" si="475"/>
        <v>Off</v>
      </c>
    </row>
    <row r="7625" spans="2:7" x14ac:dyDescent="0.35">
      <c r="B7625" s="3">
        <v>46340.374999981526</v>
      </c>
      <c r="C7625" s="84">
        <v>1.2300557925577775</v>
      </c>
      <c r="D7625" s="76">
        <f t="shared" ref="D7625:D7688" si="476">MONTH(B7625)</f>
        <v>11</v>
      </c>
      <c r="E7625" s="76">
        <f t="shared" si="473"/>
        <v>9</v>
      </c>
      <c r="F7625" s="101">
        <f t="shared" si="474"/>
        <v>7</v>
      </c>
      <c r="G7625" s="101" t="str">
        <f t="shared" si="475"/>
        <v>Off</v>
      </c>
    </row>
    <row r="7626" spans="2:7" x14ac:dyDescent="0.35">
      <c r="B7626" s="3">
        <v>46340.416666648191</v>
      </c>
      <c r="C7626" s="84">
        <v>2.1245149002623207</v>
      </c>
      <c r="D7626" s="76">
        <f t="shared" si="476"/>
        <v>11</v>
      </c>
      <c r="E7626" s="76">
        <f t="shared" ref="E7626:E7689" si="477">HOUR(B7626)</f>
        <v>10</v>
      </c>
      <c r="F7626" s="101">
        <f t="shared" ref="F7626:F7689" si="478">WEEKDAY(B7626,1)</f>
        <v>7</v>
      </c>
      <c r="G7626" s="101" t="str">
        <f t="shared" ref="G7626:G7689" si="479">IF(OR(F7626=$F$6,F7626=$F$7),"Off",IF(E7626&lt;8,"Off","On"))</f>
        <v>Off</v>
      </c>
    </row>
    <row r="7627" spans="2:7" x14ac:dyDescent="0.35">
      <c r="B7627" s="3">
        <v>46340.458333314855</v>
      </c>
      <c r="C7627" s="84">
        <v>4.039433152694933</v>
      </c>
      <c r="D7627" s="76">
        <f t="shared" si="476"/>
        <v>11</v>
      </c>
      <c r="E7627" s="76">
        <f t="shared" si="477"/>
        <v>11</v>
      </c>
      <c r="F7627" s="101">
        <f t="shared" si="478"/>
        <v>7</v>
      </c>
      <c r="G7627" s="101" t="str">
        <f t="shared" si="479"/>
        <v>Off</v>
      </c>
    </row>
    <row r="7628" spans="2:7" x14ac:dyDescent="0.35">
      <c r="B7628" s="3">
        <v>46340.499999981519</v>
      </c>
      <c r="C7628" s="84">
        <v>1.9010523507475308</v>
      </c>
      <c r="D7628" s="76">
        <f t="shared" si="476"/>
        <v>11</v>
      </c>
      <c r="E7628" s="76">
        <f t="shared" si="477"/>
        <v>12</v>
      </c>
      <c r="F7628" s="101">
        <f t="shared" si="478"/>
        <v>7</v>
      </c>
      <c r="G7628" s="101" t="str">
        <f t="shared" si="479"/>
        <v>Off</v>
      </c>
    </row>
    <row r="7629" spans="2:7" x14ac:dyDescent="0.35">
      <c r="B7629" s="3">
        <v>46340.541666648183</v>
      </c>
      <c r="C7629" s="84">
        <v>4.2029694858898576</v>
      </c>
      <c r="D7629" s="76">
        <f t="shared" si="476"/>
        <v>11</v>
      </c>
      <c r="E7629" s="76">
        <f t="shared" si="477"/>
        <v>13</v>
      </c>
      <c r="F7629" s="101">
        <f t="shared" si="478"/>
        <v>7</v>
      </c>
      <c r="G7629" s="101" t="str">
        <f t="shared" si="479"/>
        <v>Off</v>
      </c>
    </row>
    <row r="7630" spans="2:7" x14ac:dyDescent="0.35">
      <c r="B7630" s="3">
        <v>46340.583333314848</v>
      </c>
      <c r="C7630" s="84">
        <v>2.9301614592551792</v>
      </c>
      <c r="D7630" s="76">
        <f t="shared" si="476"/>
        <v>11</v>
      </c>
      <c r="E7630" s="76">
        <f t="shared" si="477"/>
        <v>14</v>
      </c>
      <c r="F7630" s="101">
        <f t="shared" si="478"/>
        <v>7</v>
      </c>
      <c r="G7630" s="101" t="str">
        <f t="shared" si="479"/>
        <v>Off</v>
      </c>
    </row>
    <row r="7631" spans="2:7" x14ac:dyDescent="0.35">
      <c r="B7631" s="3">
        <v>46340.624999981512</v>
      </c>
      <c r="C7631" s="84">
        <v>2.4659196468810172</v>
      </c>
      <c r="D7631" s="76">
        <f t="shared" si="476"/>
        <v>11</v>
      </c>
      <c r="E7631" s="76">
        <f t="shared" si="477"/>
        <v>15</v>
      </c>
      <c r="F7631" s="101">
        <f t="shared" si="478"/>
        <v>7</v>
      </c>
      <c r="G7631" s="101" t="str">
        <f t="shared" si="479"/>
        <v>Off</v>
      </c>
    </row>
    <row r="7632" spans="2:7" x14ac:dyDescent="0.35">
      <c r="B7632" s="3">
        <v>46340.666666648176</v>
      </c>
      <c r="C7632" s="84">
        <v>0.65146342536728719</v>
      </c>
      <c r="D7632" s="76">
        <f t="shared" si="476"/>
        <v>11</v>
      </c>
      <c r="E7632" s="76">
        <f t="shared" si="477"/>
        <v>16</v>
      </c>
      <c r="F7632" s="101">
        <f t="shared" si="478"/>
        <v>7</v>
      </c>
      <c r="G7632" s="101" t="str">
        <f t="shared" si="479"/>
        <v>Off</v>
      </c>
    </row>
    <row r="7633" spans="2:7" x14ac:dyDescent="0.35">
      <c r="B7633" s="3">
        <v>46340.70833331484</v>
      </c>
      <c r="C7633" s="84">
        <v>6.3039114627651021</v>
      </c>
      <c r="D7633" s="76">
        <f t="shared" si="476"/>
        <v>11</v>
      </c>
      <c r="E7633" s="76">
        <f t="shared" si="477"/>
        <v>17</v>
      </c>
      <c r="F7633" s="101">
        <f t="shared" si="478"/>
        <v>7</v>
      </c>
      <c r="G7633" s="101" t="str">
        <f t="shared" si="479"/>
        <v>Off</v>
      </c>
    </row>
    <row r="7634" spans="2:7" x14ac:dyDescent="0.35">
      <c r="B7634" s="3">
        <v>46340.749999981505</v>
      </c>
      <c r="C7634" s="84">
        <v>0</v>
      </c>
      <c r="D7634" s="76">
        <f t="shared" si="476"/>
        <v>11</v>
      </c>
      <c r="E7634" s="76">
        <f t="shared" si="477"/>
        <v>18</v>
      </c>
      <c r="F7634" s="101">
        <f t="shared" si="478"/>
        <v>7</v>
      </c>
      <c r="G7634" s="101" t="str">
        <f t="shared" si="479"/>
        <v>Off</v>
      </c>
    </row>
    <row r="7635" spans="2:7" x14ac:dyDescent="0.35">
      <c r="B7635" s="3">
        <v>46340.791666648169</v>
      </c>
      <c r="C7635" s="84">
        <v>0</v>
      </c>
      <c r="D7635" s="76">
        <f t="shared" si="476"/>
        <v>11</v>
      </c>
      <c r="E7635" s="76">
        <f t="shared" si="477"/>
        <v>19</v>
      </c>
      <c r="F7635" s="101">
        <f t="shared" si="478"/>
        <v>7</v>
      </c>
      <c r="G7635" s="101" t="str">
        <f t="shared" si="479"/>
        <v>Off</v>
      </c>
    </row>
    <row r="7636" spans="2:7" x14ac:dyDescent="0.35">
      <c r="B7636" s="3">
        <v>46340.833333314833</v>
      </c>
      <c r="C7636" s="84">
        <v>0</v>
      </c>
      <c r="D7636" s="76">
        <f t="shared" si="476"/>
        <v>11</v>
      </c>
      <c r="E7636" s="76">
        <f t="shared" si="477"/>
        <v>20</v>
      </c>
      <c r="F7636" s="101">
        <f t="shared" si="478"/>
        <v>7</v>
      </c>
      <c r="G7636" s="101" t="str">
        <f t="shared" si="479"/>
        <v>Off</v>
      </c>
    </row>
    <row r="7637" spans="2:7" x14ac:dyDescent="0.35">
      <c r="B7637" s="3">
        <v>46340.874999981497</v>
      </c>
      <c r="C7637" s="84">
        <v>0</v>
      </c>
      <c r="D7637" s="76">
        <f t="shared" si="476"/>
        <v>11</v>
      </c>
      <c r="E7637" s="76">
        <f t="shared" si="477"/>
        <v>21</v>
      </c>
      <c r="F7637" s="101">
        <f t="shared" si="478"/>
        <v>7</v>
      </c>
      <c r="G7637" s="101" t="str">
        <f t="shared" si="479"/>
        <v>Off</v>
      </c>
    </row>
    <row r="7638" spans="2:7" x14ac:dyDescent="0.35">
      <c r="B7638" s="3">
        <v>46340.916666648161</v>
      </c>
      <c r="C7638" s="84">
        <v>0</v>
      </c>
      <c r="D7638" s="76">
        <f t="shared" si="476"/>
        <v>11</v>
      </c>
      <c r="E7638" s="76">
        <f t="shared" si="477"/>
        <v>22</v>
      </c>
      <c r="F7638" s="101">
        <f t="shared" si="478"/>
        <v>7</v>
      </c>
      <c r="G7638" s="101" t="str">
        <f t="shared" si="479"/>
        <v>Off</v>
      </c>
    </row>
    <row r="7639" spans="2:7" x14ac:dyDescent="0.35">
      <c r="B7639" s="3">
        <v>46340.958333314826</v>
      </c>
      <c r="C7639" s="84">
        <v>0</v>
      </c>
      <c r="D7639" s="76">
        <f t="shared" si="476"/>
        <v>11</v>
      </c>
      <c r="E7639" s="76">
        <f t="shared" si="477"/>
        <v>23</v>
      </c>
      <c r="F7639" s="101">
        <f t="shared" si="478"/>
        <v>7</v>
      </c>
      <c r="G7639" s="101" t="str">
        <f t="shared" si="479"/>
        <v>Off</v>
      </c>
    </row>
    <row r="7640" spans="2:7" x14ac:dyDescent="0.35">
      <c r="B7640" s="3">
        <v>46340.99999998149</v>
      </c>
      <c r="C7640" s="84">
        <v>0</v>
      </c>
      <c r="D7640" s="76">
        <f t="shared" si="476"/>
        <v>11</v>
      </c>
      <c r="E7640" s="76">
        <f t="shared" si="477"/>
        <v>0</v>
      </c>
      <c r="F7640" s="101">
        <f t="shared" si="478"/>
        <v>1</v>
      </c>
      <c r="G7640" s="101" t="str">
        <f t="shared" si="479"/>
        <v>Off</v>
      </c>
    </row>
    <row r="7641" spans="2:7" x14ac:dyDescent="0.35">
      <c r="B7641" s="3">
        <v>46341.041666648154</v>
      </c>
      <c r="C7641" s="84">
        <v>0</v>
      </c>
      <c r="D7641" s="76">
        <f t="shared" si="476"/>
        <v>11</v>
      </c>
      <c r="E7641" s="76">
        <f t="shared" si="477"/>
        <v>1</v>
      </c>
      <c r="F7641" s="101">
        <f t="shared" si="478"/>
        <v>1</v>
      </c>
      <c r="G7641" s="101" t="str">
        <f t="shared" si="479"/>
        <v>Off</v>
      </c>
    </row>
    <row r="7642" spans="2:7" x14ac:dyDescent="0.35">
      <c r="B7642" s="3">
        <v>46341.083333314818</v>
      </c>
      <c r="C7642" s="84">
        <v>0</v>
      </c>
      <c r="D7642" s="76">
        <f t="shared" si="476"/>
        <v>11</v>
      </c>
      <c r="E7642" s="76">
        <f t="shared" si="477"/>
        <v>2</v>
      </c>
      <c r="F7642" s="101">
        <f t="shared" si="478"/>
        <v>1</v>
      </c>
      <c r="G7642" s="101" t="str">
        <f t="shared" si="479"/>
        <v>Off</v>
      </c>
    </row>
    <row r="7643" spans="2:7" x14ac:dyDescent="0.35">
      <c r="B7643" s="3">
        <v>46341.124999981483</v>
      </c>
      <c r="C7643" s="84">
        <v>0</v>
      </c>
      <c r="D7643" s="76">
        <f t="shared" si="476"/>
        <v>11</v>
      </c>
      <c r="E7643" s="76">
        <f t="shared" si="477"/>
        <v>3</v>
      </c>
      <c r="F7643" s="101">
        <f t="shared" si="478"/>
        <v>1</v>
      </c>
      <c r="G7643" s="101" t="str">
        <f t="shared" si="479"/>
        <v>Off</v>
      </c>
    </row>
    <row r="7644" spans="2:7" x14ac:dyDescent="0.35">
      <c r="B7644" s="3">
        <v>46341.166666648147</v>
      </c>
      <c r="C7644" s="84">
        <v>0</v>
      </c>
      <c r="D7644" s="76">
        <f t="shared" si="476"/>
        <v>11</v>
      </c>
      <c r="E7644" s="76">
        <f t="shared" si="477"/>
        <v>4</v>
      </c>
      <c r="F7644" s="101">
        <f t="shared" si="478"/>
        <v>1</v>
      </c>
      <c r="G7644" s="101" t="str">
        <f t="shared" si="479"/>
        <v>Off</v>
      </c>
    </row>
    <row r="7645" spans="2:7" x14ac:dyDescent="0.35">
      <c r="B7645" s="3">
        <v>46341.208333314811</v>
      </c>
      <c r="C7645" s="84">
        <v>0</v>
      </c>
      <c r="D7645" s="76">
        <f t="shared" si="476"/>
        <v>11</v>
      </c>
      <c r="E7645" s="76">
        <f t="shared" si="477"/>
        <v>5</v>
      </c>
      <c r="F7645" s="101">
        <f t="shared" si="478"/>
        <v>1</v>
      </c>
      <c r="G7645" s="101" t="str">
        <f t="shared" si="479"/>
        <v>Off</v>
      </c>
    </row>
    <row r="7646" spans="2:7" x14ac:dyDescent="0.35">
      <c r="B7646" s="3">
        <v>46341.249999981475</v>
      </c>
      <c r="C7646" s="84">
        <v>0</v>
      </c>
      <c r="D7646" s="76">
        <f t="shared" si="476"/>
        <v>11</v>
      </c>
      <c r="E7646" s="76">
        <f t="shared" si="477"/>
        <v>6</v>
      </c>
      <c r="F7646" s="101">
        <f t="shared" si="478"/>
        <v>1</v>
      </c>
      <c r="G7646" s="101" t="str">
        <f t="shared" si="479"/>
        <v>Off</v>
      </c>
    </row>
    <row r="7647" spans="2:7" x14ac:dyDescent="0.35">
      <c r="B7647" s="3">
        <v>46341.29166664814</v>
      </c>
      <c r="C7647" s="84">
        <v>0</v>
      </c>
      <c r="D7647" s="76">
        <f t="shared" si="476"/>
        <v>11</v>
      </c>
      <c r="E7647" s="76">
        <f t="shared" si="477"/>
        <v>7</v>
      </c>
      <c r="F7647" s="101">
        <f t="shared" si="478"/>
        <v>1</v>
      </c>
      <c r="G7647" s="101" t="str">
        <f t="shared" si="479"/>
        <v>Off</v>
      </c>
    </row>
    <row r="7648" spans="2:7" x14ac:dyDescent="0.35">
      <c r="B7648" s="3">
        <v>46341.333333314804</v>
      </c>
      <c r="C7648" s="84">
        <v>0.63744556541806829</v>
      </c>
      <c r="D7648" s="76">
        <f t="shared" si="476"/>
        <v>11</v>
      </c>
      <c r="E7648" s="76">
        <f t="shared" si="477"/>
        <v>8</v>
      </c>
      <c r="F7648" s="101">
        <f t="shared" si="478"/>
        <v>1</v>
      </c>
      <c r="G7648" s="101" t="str">
        <f t="shared" si="479"/>
        <v>Off</v>
      </c>
    </row>
    <row r="7649" spans="2:7" x14ac:dyDescent="0.35">
      <c r="B7649" s="3">
        <v>46341.374999981468</v>
      </c>
      <c r="C7649" s="84">
        <v>8.0604153641658485</v>
      </c>
      <c r="D7649" s="76">
        <f t="shared" si="476"/>
        <v>11</v>
      </c>
      <c r="E7649" s="76">
        <f t="shared" si="477"/>
        <v>9</v>
      </c>
      <c r="F7649" s="101">
        <f t="shared" si="478"/>
        <v>1</v>
      </c>
      <c r="G7649" s="101" t="str">
        <f t="shared" si="479"/>
        <v>Off</v>
      </c>
    </row>
    <row r="7650" spans="2:7" x14ac:dyDescent="0.35">
      <c r="B7650" s="3">
        <v>46341.416666648132</v>
      </c>
      <c r="C7650" s="84">
        <v>4.301830544397518</v>
      </c>
      <c r="D7650" s="76">
        <f t="shared" si="476"/>
        <v>11</v>
      </c>
      <c r="E7650" s="76">
        <f t="shared" si="477"/>
        <v>10</v>
      </c>
      <c r="F7650" s="101">
        <f t="shared" si="478"/>
        <v>1</v>
      </c>
      <c r="G7650" s="101" t="str">
        <f t="shared" si="479"/>
        <v>Off</v>
      </c>
    </row>
    <row r="7651" spans="2:7" x14ac:dyDescent="0.35">
      <c r="B7651" s="3">
        <v>46341.458333314797</v>
      </c>
      <c r="C7651" s="84">
        <v>4.4629636889908157</v>
      </c>
      <c r="D7651" s="76">
        <f t="shared" si="476"/>
        <v>11</v>
      </c>
      <c r="E7651" s="76">
        <f t="shared" si="477"/>
        <v>11</v>
      </c>
      <c r="F7651" s="101">
        <f t="shared" si="478"/>
        <v>1</v>
      </c>
      <c r="G7651" s="101" t="str">
        <f t="shared" si="479"/>
        <v>Off</v>
      </c>
    </row>
    <row r="7652" spans="2:7" x14ac:dyDescent="0.35">
      <c r="B7652" s="3">
        <v>46341.499999981461</v>
      </c>
      <c r="C7652" s="84">
        <v>9.4933586690872023</v>
      </c>
      <c r="D7652" s="76">
        <f t="shared" si="476"/>
        <v>11</v>
      </c>
      <c r="E7652" s="76">
        <f t="shared" si="477"/>
        <v>12</v>
      </c>
      <c r="F7652" s="101">
        <f t="shared" si="478"/>
        <v>1</v>
      </c>
      <c r="G7652" s="101" t="str">
        <f t="shared" si="479"/>
        <v>Off</v>
      </c>
    </row>
    <row r="7653" spans="2:7" x14ac:dyDescent="0.35">
      <c r="B7653" s="3">
        <v>46341.541666648125</v>
      </c>
      <c r="C7653" s="84">
        <v>6.7368815040148133</v>
      </c>
      <c r="D7653" s="76">
        <f t="shared" si="476"/>
        <v>11</v>
      </c>
      <c r="E7653" s="76">
        <f t="shared" si="477"/>
        <v>13</v>
      </c>
      <c r="F7653" s="101">
        <f t="shared" si="478"/>
        <v>1</v>
      </c>
      <c r="G7653" s="101" t="str">
        <f t="shared" si="479"/>
        <v>Off</v>
      </c>
    </row>
    <row r="7654" spans="2:7" x14ac:dyDescent="0.35">
      <c r="B7654" s="3">
        <v>46341.583333314789</v>
      </c>
      <c r="C7654" s="84">
        <v>3.5256979933199393</v>
      </c>
      <c r="D7654" s="76">
        <f t="shared" si="476"/>
        <v>11</v>
      </c>
      <c r="E7654" s="76">
        <f t="shared" si="477"/>
        <v>14</v>
      </c>
      <c r="F7654" s="101">
        <f t="shared" si="478"/>
        <v>1</v>
      </c>
      <c r="G7654" s="101" t="str">
        <f t="shared" si="479"/>
        <v>Off</v>
      </c>
    </row>
    <row r="7655" spans="2:7" x14ac:dyDescent="0.35">
      <c r="B7655" s="3">
        <v>46341.624999981454</v>
      </c>
      <c r="C7655" s="84">
        <v>2.6524363953543117</v>
      </c>
      <c r="D7655" s="76">
        <f t="shared" si="476"/>
        <v>11</v>
      </c>
      <c r="E7655" s="76">
        <f t="shared" si="477"/>
        <v>15</v>
      </c>
      <c r="F7655" s="101">
        <f t="shared" si="478"/>
        <v>1</v>
      </c>
      <c r="G7655" s="101" t="str">
        <f t="shared" si="479"/>
        <v>Off</v>
      </c>
    </row>
    <row r="7656" spans="2:7" x14ac:dyDescent="0.35">
      <c r="B7656" s="3">
        <v>46341.666666648118</v>
      </c>
      <c r="C7656" s="84">
        <v>0.47878032764694223</v>
      </c>
      <c r="D7656" s="76">
        <f t="shared" si="476"/>
        <v>11</v>
      </c>
      <c r="E7656" s="76">
        <f t="shared" si="477"/>
        <v>16</v>
      </c>
      <c r="F7656" s="101">
        <f t="shared" si="478"/>
        <v>1</v>
      </c>
      <c r="G7656" s="101" t="str">
        <f t="shared" si="479"/>
        <v>Off</v>
      </c>
    </row>
    <row r="7657" spans="2:7" x14ac:dyDescent="0.35">
      <c r="B7657" s="3">
        <v>46341.708333314782</v>
      </c>
      <c r="C7657" s="84">
        <v>0</v>
      </c>
      <c r="D7657" s="76">
        <f t="shared" si="476"/>
        <v>11</v>
      </c>
      <c r="E7657" s="76">
        <f t="shared" si="477"/>
        <v>17</v>
      </c>
      <c r="F7657" s="101">
        <f t="shared" si="478"/>
        <v>1</v>
      </c>
      <c r="G7657" s="101" t="str">
        <f t="shared" si="479"/>
        <v>Off</v>
      </c>
    </row>
    <row r="7658" spans="2:7" x14ac:dyDescent="0.35">
      <c r="B7658" s="3">
        <v>46341.749999981446</v>
      </c>
      <c r="C7658" s="84">
        <v>0</v>
      </c>
      <c r="D7658" s="76">
        <f t="shared" si="476"/>
        <v>11</v>
      </c>
      <c r="E7658" s="76">
        <f t="shared" si="477"/>
        <v>18</v>
      </c>
      <c r="F7658" s="101">
        <f t="shared" si="478"/>
        <v>1</v>
      </c>
      <c r="G7658" s="101" t="str">
        <f t="shared" si="479"/>
        <v>Off</v>
      </c>
    </row>
    <row r="7659" spans="2:7" x14ac:dyDescent="0.35">
      <c r="B7659" s="3">
        <v>46341.791666648111</v>
      </c>
      <c r="C7659" s="84">
        <v>0</v>
      </c>
      <c r="D7659" s="76">
        <f t="shared" si="476"/>
        <v>11</v>
      </c>
      <c r="E7659" s="76">
        <f t="shared" si="477"/>
        <v>19</v>
      </c>
      <c r="F7659" s="101">
        <f t="shared" si="478"/>
        <v>1</v>
      </c>
      <c r="G7659" s="101" t="str">
        <f t="shared" si="479"/>
        <v>Off</v>
      </c>
    </row>
    <row r="7660" spans="2:7" x14ac:dyDescent="0.35">
      <c r="B7660" s="3">
        <v>46341.833333314775</v>
      </c>
      <c r="C7660" s="84">
        <v>0</v>
      </c>
      <c r="D7660" s="76">
        <f t="shared" si="476"/>
        <v>11</v>
      </c>
      <c r="E7660" s="76">
        <f t="shared" si="477"/>
        <v>20</v>
      </c>
      <c r="F7660" s="101">
        <f t="shared" si="478"/>
        <v>1</v>
      </c>
      <c r="G7660" s="101" t="str">
        <f t="shared" si="479"/>
        <v>Off</v>
      </c>
    </row>
    <row r="7661" spans="2:7" x14ac:dyDescent="0.35">
      <c r="B7661" s="3">
        <v>46341.874999981439</v>
      </c>
      <c r="C7661" s="84">
        <v>0</v>
      </c>
      <c r="D7661" s="76">
        <f t="shared" si="476"/>
        <v>11</v>
      </c>
      <c r="E7661" s="76">
        <f t="shared" si="477"/>
        <v>21</v>
      </c>
      <c r="F7661" s="101">
        <f t="shared" si="478"/>
        <v>1</v>
      </c>
      <c r="G7661" s="101" t="str">
        <f t="shared" si="479"/>
        <v>Off</v>
      </c>
    </row>
    <row r="7662" spans="2:7" x14ac:dyDescent="0.35">
      <c r="B7662" s="3">
        <v>46341.916666648103</v>
      </c>
      <c r="C7662" s="84">
        <v>0</v>
      </c>
      <c r="D7662" s="76">
        <f t="shared" si="476"/>
        <v>11</v>
      </c>
      <c r="E7662" s="76">
        <f t="shared" si="477"/>
        <v>22</v>
      </c>
      <c r="F7662" s="101">
        <f t="shared" si="478"/>
        <v>1</v>
      </c>
      <c r="G7662" s="101" t="str">
        <f t="shared" si="479"/>
        <v>Off</v>
      </c>
    </row>
    <row r="7663" spans="2:7" x14ac:dyDescent="0.35">
      <c r="B7663" s="3">
        <v>46341.958333314768</v>
      </c>
      <c r="C7663" s="84">
        <v>0</v>
      </c>
      <c r="D7663" s="76">
        <f t="shared" si="476"/>
        <v>11</v>
      </c>
      <c r="E7663" s="76">
        <f t="shared" si="477"/>
        <v>23</v>
      </c>
      <c r="F7663" s="101">
        <f t="shared" si="478"/>
        <v>1</v>
      </c>
      <c r="G7663" s="101" t="str">
        <f t="shared" si="479"/>
        <v>Off</v>
      </c>
    </row>
    <row r="7664" spans="2:7" x14ac:dyDescent="0.35">
      <c r="B7664" s="3">
        <v>46341.999999981432</v>
      </c>
      <c r="C7664" s="84">
        <v>0</v>
      </c>
      <c r="D7664" s="76">
        <f t="shared" si="476"/>
        <v>11</v>
      </c>
      <c r="E7664" s="76">
        <f t="shared" si="477"/>
        <v>0</v>
      </c>
      <c r="F7664" s="101">
        <f t="shared" si="478"/>
        <v>2</v>
      </c>
      <c r="G7664" s="101" t="str">
        <f t="shared" si="479"/>
        <v>Off</v>
      </c>
    </row>
    <row r="7665" spans="2:7" x14ac:dyDescent="0.35">
      <c r="B7665" s="3">
        <v>46342.041666648096</v>
      </c>
      <c r="C7665" s="84">
        <v>0</v>
      </c>
      <c r="D7665" s="76">
        <f t="shared" si="476"/>
        <v>11</v>
      </c>
      <c r="E7665" s="76">
        <f t="shared" si="477"/>
        <v>1</v>
      </c>
      <c r="F7665" s="101">
        <f t="shared" si="478"/>
        <v>2</v>
      </c>
      <c r="G7665" s="101" t="str">
        <f t="shared" si="479"/>
        <v>Off</v>
      </c>
    </row>
    <row r="7666" spans="2:7" x14ac:dyDescent="0.35">
      <c r="B7666" s="3">
        <v>46342.08333331476</v>
      </c>
      <c r="C7666" s="84">
        <v>0</v>
      </c>
      <c r="D7666" s="76">
        <f t="shared" si="476"/>
        <v>11</v>
      </c>
      <c r="E7666" s="76">
        <f t="shared" si="477"/>
        <v>2</v>
      </c>
      <c r="F7666" s="101">
        <f t="shared" si="478"/>
        <v>2</v>
      </c>
      <c r="G7666" s="101" t="str">
        <f t="shared" si="479"/>
        <v>Off</v>
      </c>
    </row>
    <row r="7667" spans="2:7" x14ac:dyDescent="0.35">
      <c r="B7667" s="3">
        <v>46342.124999981424</v>
      </c>
      <c r="C7667" s="84">
        <v>0</v>
      </c>
      <c r="D7667" s="76">
        <f t="shared" si="476"/>
        <v>11</v>
      </c>
      <c r="E7667" s="76">
        <f t="shared" si="477"/>
        <v>3</v>
      </c>
      <c r="F7667" s="101">
        <f t="shared" si="478"/>
        <v>2</v>
      </c>
      <c r="G7667" s="101" t="str">
        <f t="shared" si="479"/>
        <v>Off</v>
      </c>
    </row>
    <row r="7668" spans="2:7" x14ac:dyDescent="0.35">
      <c r="B7668" s="3">
        <v>46342.166666648089</v>
      </c>
      <c r="C7668" s="84">
        <v>0</v>
      </c>
      <c r="D7668" s="76">
        <f t="shared" si="476"/>
        <v>11</v>
      </c>
      <c r="E7668" s="76">
        <f t="shared" si="477"/>
        <v>4</v>
      </c>
      <c r="F7668" s="101">
        <f t="shared" si="478"/>
        <v>2</v>
      </c>
      <c r="G7668" s="101" t="str">
        <f t="shared" si="479"/>
        <v>Off</v>
      </c>
    </row>
    <row r="7669" spans="2:7" x14ac:dyDescent="0.35">
      <c r="B7669" s="3">
        <v>46342.208333314753</v>
      </c>
      <c r="C7669" s="84">
        <v>0</v>
      </c>
      <c r="D7669" s="76">
        <f t="shared" si="476"/>
        <v>11</v>
      </c>
      <c r="E7669" s="76">
        <f t="shared" si="477"/>
        <v>5</v>
      </c>
      <c r="F7669" s="101">
        <f t="shared" si="478"/>
        <v>2</v>
      </c>
      <c r="G7669" s="101" t="str">
        <f t="shared" si="479"/>
        <v>Off</v>
      </c>
    </row>
    <row r="7670" spans="2:7" x14ac:dyDescent="0.35">
      <c r="B7670" s="3">
        <v>46342.249999981417</v>
      </c>
      <c r="C7670" s="84">
        <v>0</v>
      </c>
      <c r="D7670" s="76">
        <f t="shared" si="476"/>
        <v>11</v>
      </c>
      <c r="E7670" s="76">
        <f t="shared" si="477"/>
        <v>6</v>
      </c>
      <c r="F7670" s="101">
        <f t="shared" si="478"/>
        <v>2</v>
      </c>
      <c r="G7670" s="101" t="str">
        <f t="shared" si="479"/>
        <v>Off</v>
      </c>
    </row>
    <row r="7671" spans="2:7" x14ac:dyDescent="0.35">
      <c r="B7671" s="3">
        <v>46342.291666648081</v>
      </c>
      <c r="C7671" s="84">
        <v>0</v>
      </c>
      <c r="D7671" s="76">
        <f t="shared" si="476"/>
        <v>11</v>
      </c>
      <c r="E7671" s="76">
        <f t="shared" si="477"/>
        <v>7</v>
      </c>
      <c r="F7671" s="101">
        <f t="shared" si="478"/>
        <v>2</v>
      </c>
      <c r="G7671" s="101" t="str">
        <f t="shared" si="479"/>
        <v>Off</v>
      </c>
    </row>
    <row r="7672" spans="2:7" x14ac:dyDescent="0.35">
      <c r="B7672" s="3">
        <v>46342.333333314746</v>
      </c>
      <c r="C7672" s="84">
        <v>0</v>
      </c>
      <c r="D7672" s="76">
        <f t="shared" si="476"/>
        <v>11</v>
      </c>
      <c r="E7672" s="76">
        <f t="shared" si="477"/>
        <v>8</v>
      </c>
      <c r="F7672" s="101">
        <f t="shared" si="478"/>
        <v>2</v>
      </c>
      <c r="G7672" s="101" t="str">
        <f t="shared" si="479"/>
        <v>On</v>
      </c>
    </row>
    <row r="7673" spans="2:7" x14ac:dyDescent="0.35">
      <c r="B7673" s="3">
        <v>46342.37499998141</v>
      </c>
      <c r="C7673" s="84">
        <v>1.6752610218820328E-2</v>
      </c>
      <c r="D7673" s="76">
        <f t="shared" si="476"/>
        <v>11</v>
      </c>
      <c r="E7673" s="76">
        <f t="shared" si="477"/>
        <v>9</v>
      </c>
      <c r="F7673" s="101">
        <f t="shared" si="478"/>
        <v>2</v>
      </c>
      <c r="G7673" s="101" t="str">
        <f t="shared" si="479"/>
        <v>On</v>
      </c>
    </row>
    <row r="7674" spans="2:7" x14ac:dyDescent="0.35">
      <c r="B7674" s="3">
        <v>46342.416666648074</v>
      </c>
      <c r="C7674" s="84">
        <v>2.4064101708301089</v>
      </c>
      <c r="D7674" s="76">
        <f t="shared" si="476"/>
        <v>11</v>
      </c>
      <c r="E7674" s="76">
        <f t="shared" si="477"/>
        <v>10</v>
      </c>
      <c r="F7674" s="101">
        <f t="shared" si="478"/>
        <v>2</v>
      </c>
      <c r="G7674" s="101" t="str">
        <f t="shared" si="479"/>
        <v>On</v>
      </c>
    </row>
    <row r="7675" spans="2:7" x14ac:dyDescent="0.35">
      <c r="B7675" s="3">
        <v>46342.458333314738</v>
      </c>
      <c r="C7675" s="84">
        <v>2.1736090491611675</v>
      </c>
      <c r="D7675" s="76">
        <f t="shared" si="476"/>
        <v>11</v>
      </c>
      <c r="E7675" s="76">
        <f t="shared" si="477"/>
        <v>11</v>
      </c>
      <c r="F7675" s="101">
        <f t="shared" si="478"/>
        <v>2</v>
      </c>
      <c r="G7675" s="101" t="str">
        <f t="shared" si="479"/>
        <v>On</v>
      </c>
    </row>
    <row r="7676" spans="2:7" x14ac:dyDescent="0.35">
      <c r="B7676" s="3">
        <v>46342.499999981403</v>
      </c>
      <c r="C7676" s="84">
        <v>12.607265936198843</v>
      </c>
      <c r="D7676" s="76">
        <f t="shared" si="476"/>
        <v>11</v>
      </c>
      <c r="E7676" s="76">
        <f t="shared" si="477"/>
        <v>12</v>
      </c>
      <c r="F7676" s="101">
        <f t="shared" si="478"/>
        <v>2</v>
      </c>
      <c r="G7676" s="101" t="str">
        <f t="shared" si="479"/>
        <v>On</v>
      </c>
    </row>
    <row r="7677" spans="2:7" x14ac:dyDescent="0.35">
      <c r="B7677" s="3">
        <v>46342.541666648067</v>
      </c>
      <c r="C7677" s="84">
        <v>14.565480711060811</v>
      </c>
      <c r="D7677" s="76">
        <f t="shared" si="476"/>
        <v>11</v>
      </c>
      <c r="E7677" s="76">
        <f t="shared" si="477"/>
        <v>13</v>
      </c>
      <c r="F7677" s="101">
        <f t="shared" si="478"/>
        <v>2</v>
      </c>
      <c r="G7677" s="101" t="str">
        <f t="shared" si="479"/>
        <v>On</v>
      </c>
    </row>
    <row r="7678" spans="2:7" x14ac:dyDescent="0.35">
      <c r="B7678" s="3">
        <v>46342.583333314731</v>
      </c>
      <c r="C7678" s="84">
        <v>15.754982734910248</v>
      </c>
      <c r="D7678" s="76">
        <f t="shared" si="476"/>
        <v>11</v>
      </c>
      <c r="E7678" s="76">
        <f t="shared" si="477"/>
        <v>14</v>
      </c>
      <c r="F7678" s="101">
        <f t="shared" si="478"/>
        <v>2</v>
      </c>
      <c r="G7678" s="101" t="str">
        <f t="shared" si="479"/>
        <v>On</v>
      </c>
    </row>
    <row r="7679" spans="2:7" x14ac:dyDescent="0.35">
      <c r="B7679" s="3">
        <v>46342.624999981395</v>
      </c>
      <c r="C7679" s="84">
        <v>18.838960491395557</v>
      </c>
      <c r="D7679" s="76">
        <f t="shared" si="476"/>
        <v>11</v>
      </c>
      <c r="E7679" s="76">
        <f t="shared" si="477"/>
        <v>15</v>
      </c>
      <c r="F7679" s="101">
        <f t="shared" si="478"/>
        <v>2</v>
      </c>
      <c r="G7679" s="101" t="str">
        <f t="shared" si="479"/>
        <v>On</v>
      </c>
    </row>
    <row r="7680" spans="2:7" x14ac:dyDescent="0.35">
      <c r="B7680" s="3">
        <v>46342.66666664806</v>
      </c>
      <c r="C7680" s="84">
        <v>3.3226089684504537E-2</v>
      </c>
      <c r="D7680" s="76">
        <f t="shared" si="476"/>
        <v>11</v>
      </c>
      <c r="E7680" s="76">
        <f t="shared" si="477"/>
        <v>16</v>
      </c>
      <c r="F7680" s="101">
        <f t="shared" si="478"/>
        <v>2</v>
      </c>
      <c r="G7680" s="101" t="str">
        <f t="shared" si="479"/>
        <v>On</v>
      </c>
    </row>
    <row r="7681" spans="2:7" x14ac:dyDescent="0.35">
      <c r="B7681" s="3">
        <v>46342.708333314724</v>
      </c>
      <c r="C7681" s="84">
        <v>0</v>
      </c>
      <c r="D7681" s="76">
        <f t="shared" si="476"/>
        <v>11</v>
      </c>
      <c r="E7681" s="76">
        <f t="shared" si="477"/>
        <v>17</v>
      </c>
      <c r="F7681" s="101">
        <f t="shared" si="478"/>
        <v>2</v>
      </c>
      <c r="G7681" s="101" t="str">
        <f t="shared" si="479"/>
        <v>On</v>
      </c>
    </row>
    <row r="7682" spans="2:7" x14ac:dyDescent="0.35">
      <c r="B7682" s="3">
        <v>46342.749999981388</v>
      </c>
      <c r="C7682" s="84">
        <v>0</v>
      </c>
      <c r="D7682" s="76">
        <f t="shared" si="476"/>
        <v>11</v>
      </c>
      <c r="E7682" s="76">
        <f t="shared" si="477"/>
        <v>18</v>
      </c>
      <c r="F7682" s="101">
        <f t="shared" si="478"/>
        <v>2</v>
      </c>
      <c r="G7682" s="101" t="str">
        <f t="shared" si="479"/>
        <v>On</v>
      </c>
    </row>
    <row r="7683" spans="2:7" x14ac:dyDescent="0.35">
      <c r="B7683" s="3">
        <v>46342.791666648052</v>
      </c>
      <c r="C7683" s="84">
        <v>0</v>
      </c>
      <c r="D7683" s="76">
        <f t="shared" si="476"/>
        <v>11</v>
      </c>
      <c r="E7683" s="76">
        <f t="shared" si="477"/>
        <v>19</v>
      </c>
      <c r="F7683" s="101">
        <f t="shared" si="478"/>
        <v>2</v>
      </c>
      <c r="G7683" s="101" t="str">
        <f t="shared" si="479"/>
        <v>On</v>
      </c>
    </row>
    <row r="7684" spans="2:7" x14ac:dyDescent="0.35">
      <c r="B7684" s="3">
        <v>46342.833333314717</v>
      </c>
      <c r="C7684" s="84">
        <v>0</v>
      </c>
      <c r="D7684" s="76">
        <f t="shared" si="476"/>
        <v>11</v>
      </c>
      <c r="E7684" s="76">
        <f t="shared" si="477"/>
        <v>20</v>
      </c>
      <c r="F7684" s="101">
        <f t="shared" si="478"/>
        <v>2</v>
      </c>
      <c r="G7684" s="101" t="str">
        <f t="shared" si="479"/>
        <v>On</v>
      </c>
    </row>
    <row r="7685" spans="2:7" x14ac:dyDescent="0.35">
      <c r="B7685" s="3">
        <v>46342.874999981381</v>
      </c>
      <c r="C7685" s="84">
        <v>0</v>
      </c>
      <c r="D7685" s="76">
        <f t="shared" si="476"/>
        <v>11</v>
      </c>
      <c r="E7685" s="76">
        <f t="shared" si="477"/>
        <v>21</v>
      </c>
      <c r="F7685" s="101">
        <f t="shared" si="478"/>
        <v>2</v>
      </c>
      <c r="G7685" s="101" t="str">
        <f t="shared" si="479"/>
        <v>On</v>
      </c>
    </row>
    <row r="7686" spans="2:7" x14ac:dyDescent="0.35">
      <c r="B7686" s="3">
        <v>46342.916666648045</v>
      </c>
      <c r="C7686" s="84">
        <v>0</v>
      </c>
      <c r="D7686" s="76">
        <f t="shared" si="476"/>
        <v>11</v>
      </c>
      <c r="E7686" s="76">
        <f t="shared" si="477"/>
        <v>22</v>
      </c>
      <c r="F7686" s="101">
        <f t="shared" si="478"/>
        <v>2</v>
      </c>
      <c r="G7686" s="101" t="str">
        <f t="shared" si="479"/>
        <v>On</v>
      </c>
    </row>
    <row r="7687" spans="2:7" x14ac:dyDescent="0.35">
      <c r="B7687" s="3">
        <v>46342.958333314709</v>
      </c>
      <c r="C7687" s="84">
        <v>0</v>
      </c>
      <c r="D7687" s="76">
        <f t="shared" si="476"/>
        <v>11</v>
      </c>
      <c r="E7687" s="76">
        <f t="shared" si="477"/>
        <v>23</v>
      </c>
      <c r="F7687" s="101">
        <f t="shared" si="478"/>
        <v>2</v>
      </c>
      <c r="G7687" s="101" t="str">
        <f t="shared" si="479"/>
        <v>On</v>
      </c>
    </row>
    <row r="7688" spans="2:7" x14ac:dyDescent="0.35">
      <c r="B7688" s="3">
        <v>46342.999999981374</v>
      </c>
      <c r="C7688" s="84">
        <v>0</v>
      </c>
      <c r="D7688" s="76">
        <f t="shared" si="476"/>
        <v>11</v>
      </c>
      <c r="E7688" s="76">
        <f t="shared" si="477"/>
        <v>0</v>
      </c>
      <c r="F7688" s="101">
        <f t="shared" si="478"/>
        <v>3</v>
      </c>
      <c r="G7688" s="101" t="str">
        <f t="shared" si="479"/>
        <v>Off</v>
      </c>
    </row>
    <row r="7689" spans="2:7" x14ac:dyDescent="0.35">
      <c r="B7689" s="3">
        <v>46343.041666648038</v>
      </c>
      <c r="C7689" s="84">
        <v>0</v>
      </c>
      <c r="D7689" s="76">
        <f t="shared" ref="D7689:D7752" si="480">MONTH(B7689)</f>
        <v>11</v>
      </c>
      <c r="E7689" s="76">
        <f t="shared" si="477"/>
        <v>1</v>
      </c>
      <c r="F7689" s="101">
        <f t="shared" si="478"/>
        <v>3</v>
      </c>
      <c r="G7689" s="101" t="str">
        <f t="shared" si="479"/>
        <v>Off</v>
      </c>
    </row>
    <row r="7690" spans="2:7" x14ac:dyDescent="0.35">
      <c r="B7690" s="3">
        <v>46343.083333314702</v>
      </c>
      <c r="C7690" s="84">
        <v>0</v>
      </c>
      <c r="D7690" s="76">
        <f t="shared" si="480"/>
        <v>11</v>
      </c>
      <c r="E7690" s="76">
        <f t="shared" ref="E7690:E7753" si="481">HOUR(B7690)</f>
        <v>2</v>
      </c>
      <c r="F7690" s="101">
        <f t="shared" ref="F7690:F7753" si="482">WEEKDAY(B7690,1)</f>
        <v>3</v>
      </c>
      <c r="G7690" s="101" t="str">
        <f t="shared" ref="G7690:G7753" si="483">IF(OR(F7690=$F$6,F7690=$F$7),"Off",IF(E7690&lt;8,"Off","On"))</f>
        <v>Off</v>
      </c>
    </row>
    <row r="7691" spans="2:7" x14ac:dyDescent="0.35">
      <c r="B7691" s="3">
        <v>46343.124999981366</v>
      </c>
      <c r="C7691" s="84">
        <v>0</v>
      </c>
      <c r="D7691" s="76">
        <f t="shared" si="480"/>
        <v>11</v>
      </c>
      <c r="E7691" s="76">
        <f t="shared" si="481"/>
        <v>3</v>
      </c>
      <c r="F7691" s="101">
        <f t="shared" si="482"/>
        <v>3</v>
      </c>
      <c r="G7691" s="101" t="str">
        <f t="shared" si="483"/>
        <v>Off</v>
      </c>
    </row>
    <row r="7692" spans="2:7" x14ac:dyDescent="0.35">
      <c r="B7692" s="3">
        <v>46343.166666648031</v>
      </c>
      <c r="C7692" s="84">
        <v>0</v>
      </c>
      <c r="D7692" s="76">
        <f t="shared" si="480"/>
        <v>11</v>
      </c>
      <c r="E7692" s="76">
        <f t="shared" si="481"/>
        <v>4</v>
      </c>
      <c r="F7692" s="101">
        <f t="shared" si="482"/>
        <v>3</v>
      </c>
      <c r="G7692" s="101" t="str">
        <f t="shared" si="483"/>
        <v>Off</v>
      </c>
    </row>
    <row r="7693" spans="2:7" x14ac:dyDescent="0.35">
      <c r="B7693" s="3">
        <v>46343.208333314695</v>
      </c>
      <c r="C7693" s="84">
        <v>0</v>
      </c>
      <c r="D7693" s="76">
        <f t="shared" si="480"/>
        <v>11</v>
      </c>
      <c r="E7693" s="76">
        <f t="shared" si="481"/>
        <v>5</v>
      </c>
      <c r="F7693" s="101">
        <f t="shared" si="482"/>
        <v>3</v>
      </c>
      <c r="G7693" s="101" t="str">
        <f t="shared" si="483"/>
        <v>Off</v>
      </c>
    </row>
    <row r="7694" spans="2:7" x14ac:dyDescent="0.35">
      <c r="B7694" s="3">
        <v>46343.249999981359</v>
      </c>
      <c r="C7694" s="84">
        <v>0</v>
      </c>
      <c r="D7694" s="76">
        <f t="shared" si="480"/>
        <v>11</v>
      </c>
      <c r="E7694" s="76">
        <f t="shared" si="481"/>
        <v>6</v>
      </c>
      <c r="F7694" s="101">
        <f t="shared" si="482"/>
        <v>3</v>
      </c>
      <c r="G7694" s="101" t="str">
        <f t="shared" si="483"/>
        <v>Off</v>
      </c>
    </row>
    <row r="7695" spans="2:7" x14ac:dyDescent="0.35">
      <c r="B7695" s="3">
        <v>46343.291666648023</v>
      </c>
      <c r="C7695" s="84">
        <v>0</v>
      </c>
      <c r="D7695" s="76">
        <f t="shared" si="480"/>
        <v>11</v>
      </c>
      <c r="E7695" s="76">
        <f t="shared" si="481"/>
        <v>7</v>
      </c>
      <c r="F7695" s="101">
        <f t="shared" si="482"/>
        <v>3</v>
      </c>
      <c r="G7695" s="101" t="str">
        <f t="shared" si="483"/>
        <v>Off</v>
      </c>
    </row>
    <row r="7696" spans="2:7" x14ac:dyDescent="0.35">
      <c r="B7696" s="3">
        <v>46343.333333314687</v>
      </c>
      <c r="C7696" s="84">
        <v>1.3453284145570836</v>
      </c>
      <c r="D7696" s="76">
        <f t="shared" si="480"/>
        <v>11</v>
      </c>
      <c r="E7696" s="76">
        <f t="shared" si="481"/>
        <v>8</v>
      </c>
      <c r="F7696" s="101">
        <f t="shared" si="482"/>
        <v>3</v>
      </c>
      <c r="G7696" s="101" t="str">
        <f t="shared" si="483"/>
        <v>On</v>
      </c>
    </row>
    <row r="7697" spans="2:7" x14ac:dyDescent="0.35">
      <c r="B7697" s="3">
        <v>46343.374999981352</v>
      </c>
      <c r="C7697" s="84">
        <v>14.558552951903502</v>
      </c>
      <c r="D7697" s="76">
        <f t="shared" si="480"/>
        <v>11</v>
      </c>
      <c r="E7697" s="76">
        <f t="shared" si="481"/>
        <v>9</v>
      </c>
      <c r="F7697" s="101">
        <f t="shared" si="482"/>
        <v>3</v>
      </c>
      <c r="G7697" s="101" t="str">
        <f t="shared" si="483"/>
        <v>On</v>
      </c>
    </row>
    <row r="7698" spans="2:7" x14ac:dyDescent="0.35">
      <c r="B7698" s="3">
        <v>46343.416666648016</v>
      </c>
      <c r="C7698" s="84">
        <v>21.978731737364459</v>
      </c>
      <c r="D7698" s="76">
        <f t="shared" si="480"/>
        <v>11</v>
      </c>
      <c r="E7698" s="76">
        <f t="shared" si="481"/>
        <v>10</v>
      </c>
      <c r="F7698" s="101">
        <f t="shared" si="482"/>
        <v>3</v>
      </c>
      <c r="G7698" s="101" t="str">
        <f t="shared" si="483"/>
        <v>On</v>
      </c>
    </row>
    <row r="7699" spans="2:7" x14ac:dyDescent="0.35">
      <c r="B7699" s="3">
        <v>46343.45833331468</v>
      </c>
      <c r="C7699" s="84">
        <v>22.073851857368041</v>
      </c>
      <c r="D7699" s="76">
        <f t="shared" si="480"/>
        <v>11</v>
      </c>
      <c r="E7699" s="76">
        <f t="shared" si="481"/>
        <v>11</v>
      </c>
      <c r="F7699" s="101">
        <f t="shared" si="482"/>
        <v>3</v>
      </c>
      <c r="G7699" s="101" t="str">
        <f t="shared" si="483"/>
        <v>On</v>
      </c>
    </row>
    <row r="7700" spans="2:7" x14ac:dyDescent="0.35">
      <c r="B7700" s="3">
        <v>46343.499999981344</v>
      </c>
      <c r="C7700" s="84">
        <v>20.628958674260563</v>
      </c>
      <c r="D7700" s="76">
        <f t="shared" si="480"/>
        <v>11</v>
      </c>
      <c r="E7700" s="76">
        <f t="shared" si="481"/>
        <v>12</v>
      </c>
      <c r="F7700" s="101">
        <f t="shared" si="482"/>
        <v>3</v>
      </c>
      <c r="G7700" s="101" t="str">
        <f t="shared" si="483"/>
        <v>On</v>
      </c>
    </row>
    <row r="7701" spans="2:7" x14ac:dyDescent="0.35">
      <c r="B7701" s="3">
        <v>46343.541666648009</v>
      </c>
      <c r="C7701" s="84">
        <v>20.114505696682698</v>
      </c>
      <c r="D7701" s="76">
        <f t="shared" si="480"/>
        <v>11</v>
      </c>
      <c r="E7701" s="76">
        <f t="shared" si="481"/>
        <v>13</v>
      </c>
      <c r="F7701" s="101">
        <f t="shared" si="482"/>
        <v>3</v>
      </c>
      <c r="G7701" s="101" t="str">
        <f t="shared" si="483"/>
        <v>On</v>
      </c>
    </row>
    <row r="7702" spans="2:7" x14ac:dyDescent="0.35">
      <c r="B7702" s="3">
        <v>46343.583333314673</v>
      </c>
      <c r="C7702" s="84">
        <v>21.122789315743276</v>
      </c>
      <c r="D7702" s="76">
        <f t="shared" si="480"/>
        <v>11</v>
      </c>
      <c r="E7702" s="76">
        <f t="shared" si="481"/>
        <v>14</v>
      </c>
      <c r="F7702" s="101">
        <f t="shared" si="482"/>
        <v>3</v>
      </c>
      <c r="G7702" s="101" t="str">
        <f t="shared" si="483"/>
        <v>On</v>
      </c>
    </row>
    <row r="7703" spans="2:7" x14ac:dyDescent="0.35">
      <c r="B7703" s="3">
        <v>46343.624999981337</v>
      </c>
      <c r="C7703" s="84">
        <v>22.567174407768931</v>
      </c>
      <c r="D7703" s="76">
        <f t="shared" si="480"/>
        <v>11</v>
      </c>
      <c r="E7703" s="76">
        <f t="shared" si="481"/>
        <v>15</v>
      </c>
      <c r="F7703" s="101">
        <f t="shared" si="482"/>
        <v>3</v>
      </c>
      <c r="G7703" s="101" t="str">
        <f t="shared" si="483"/>
        <v>On</v>
      </c>
    </row>
    <row r="7704" spans="2:7" x14ac:dyDescent="0.35">
      <c r="B7704" s="3">
        <v>46343.666666648001</v>
      </c>
      <c r="C7704" s="84">
        <v>21.623777386360569</v>
      </c>
      <c r="D7704" s="76">
        <f t="shared" si="480"/>
        <v>11</v>
      </c>
      <c r="E7704" s="76">
        <f t="shared" si="481"/>
        <v>16</v>
      </c>
      <c r="F7704" s="101">
        <f t="shared" si="482"/>
        <v>3</v>
      </c>
      <c r="G7704" s="101" t="str">
        <f t="shared" si="483"/>
        <v>On</v>
      </c>
    </row>
    <row r="7705" spans="2:7" x14ac:dyDescent="0.35">
      <c r="B7705" s="3">
        <v>46343.708333314666</v>
      </c>
      <c r="C7705" s="84">
        <v>8.4323203294610742</v>
      </c>
      <c r="D7705" s="76">
        <f t="shared" si="480"/>
        <v>11</v>
      </c>
      <c r="E7705" s="76">
        <f t="shared" si="481"/>
        <v>17</v>
      </c>
      <c r="F7705" s="101">
        <f t="shared" si="482"/>
        <v>3</v>
      </c>
      <c r="G7705" s="101" t="str">
        <f t="shared" si="483"/>
        <v>On</v>
      </c>
    </row>
    <row r="7706" spans="2:7" x14ac:dyDescent="0.35">
      <c r="B7706" s="3">
        <v>46343.74999998133</v>
      </c>
      <c r="C7706" s="84">
        <v>0</v>
      </c>
      <c r="D7706" s="76">
        <f t="shared" si="480"/>
        <v>11</v>
      </c>
      <c r="E7706" s="76">
        <f t="shared" si="481"/>
        <v>18</v>
      </c>
      <c r="F7706" s="101">
        <f t="shared" si="482"/>
        <v>3</v>
      </c>
      <c r="G7706" s="101" t="str">
        <f t="shared" si="483"/>
        <v>On</v>
      </c>
    </row>
    <row r="7707" spans="2:7" x14ac:dyDescent="0.35">
      <c r="B7707" s="3">
        <v>46343.791666647994</v>
      </c>
      <c r="C7707" s="84">
        <v>0</v>
      </c>
      <c r="D7707" s="76">
        <f t="shared" si="480"/>
        <v>11</v>
      </c>
      <c r="E7707" s="76">
        <f t="shared" si="481"/>
        <v>19</v>
      </c>
      <c r="F7707" s="101">
        <f t="shared" si="482"/>
        <v>3</v>
      </c>
      <c r="G7707" s="101" t="str">
        <f t="shared" si="483"/>
        <v>On</v>
      </c>
    </row>
    <row r="7708" spans="2:7" x14ac:dyDescent="0.35">
      <c r="B7708" s="3">
        <v>46343.833333314658</v>
      </c>
      <c r="C7708" s="84">
        <v>0</v>
      </c>
      <c r="D7708" s="76">
        <f t="shared" si="480"/>
        <v>11</v>
      </c>
      <c r="E7708" s="76">
        <f t="shared" si="481"/>
        <v>20</v>
      </c>
      <c r="F7708" s="101">
        <f t="shared" si="482"/>
        <v>3</v>
      </c>
      <c r="G7708" s="101" t="str">
        <f t="shared" si="483"/>
        <v>On</v>
      </c>
    </row>
    <row r="7709" spans="2:7" x14ac:dyDescent="0.35">
      <c r="B7709" s="3">
        <v>46343.874999981323</v>
      </c>
      <c r="C7709" s="84">
        <v>0</v>
      </c>
      <c r="D7709" s="76">
        <f t="shared" si="480"/>
        <v>11</v>
      </c>
      <c r="E7709" s="76">
        <f t="shared" si="481"/>
        <v>21</v>
      </c>
      <c r="F7709" s="101">
        <f t="shared" si="482"/>
        <v>3</v>
      </c>
      <c r="G7709" s="101" t="str">
        <f t="shared" si="483"/>
        <v>On</v>
      </c>
    </row>
    <row r="7710" spans="2:7" x14ac:dyDescent="0.35">
      <c r="B7710" s="3">
        <v>46343.916666647987</v>
      </c>
      <c r="C7710" s="84">
        <v>0</v>
      </c>
      <c r="D7710" s="76">
        <f t="shared" si="480"/>
        <v>11</v>
      </c>
      <c r="E7710" s="76">
        <f t="shared" si="481"/>
        <v>22</v>
      </c>
      <c r="F7710" s="101">
        <f t="shared" si="482"/>
        <v>3</v>
      </c>
      <c r="G7710" s="101" t="str">
        <f t="shared" si="483"/>
        <v>On</v>
      </c>
    </row>
    <row r="7711" spans="2:7" x14ac:dyDescent="0.35">
      <c r="B7711" s="3">
        <v>46343.958333314651</v>
      </c>
      <c r="C7711" s="84">
        <v>0</v>
      </c>
      <c r="D7711" s="76">
        <f t="shared" si="480"/>
        <v>11</v>
      </c>
      <c r="E7711" s="76">
        <f t="shared" si="481"/>
        <v>23</v>
      </c>
      <c r="F7711" s="101">
        <f t="shared" si="482"/>
        <v>3</v>
      </c>
      <c r="G7711" s="101" t="str">
        <f t="shared" si="483"/>
        <v>On</v>
      </c>
    </row>
    <row r="7712" spans="2:7" x14ac:dyDescent="0.35">
      <c r="B7712" s="3">
        <v>46343.999999981315</v>
      </c>
      <c r="C7712" s="84">
        <v>0</v>
      </c>
      <c r="D7712" s="76">
        <f t="shared" si="480"/>
        <v>11</v>
      </c>
      <c r="E7712" s="76">
        <f t="shared" si="481"/>
        <v>0</v>
      </c>
      <c r="F7712" s="101">
        <f t="shared" si="482"/>
        <v>4</v>
      </c>
      <c r="G7712" s="101" t="str">
        <f t="shared" si="483"/>
        <v>Off</v>
      </c>
    </row>
    <row r="7713" spans="2:7" x14ac:dyDescent="0.35">
      <c r="B7713" s="3">
        <v>46344.04166664798</v>
      </c>
      <c r="C7713" s="84">
        <v>0</v>
      </c>
      <c r="D7713" s="76">
        <f t="shared" si="480"/>
        <v>11</v>
      </c>
      <c r="E7713" s="76">
        <f t="shared" si="481"/>
        <v>1</v>
      </c>
      <c r="F7713" s="101">
        <f t="shared" si="482"/>
        <v>4</v>
      </c>
      <c r="G7713" s="101" t="str">
        <f t="shared" si="483"/>
        <v>Off</v>
      </c>
    </row>
    <row r="7714" spans="2:7" x14ac:dyDescent="0.35">
      <c r="B7714" s="3">
        <v>46344.083333314644</v>
      </c>
      <c r="C7714" s="84">
        <v>0</v>
      </c>
      <c r="D7714" s="76">
        <f t="shared" si="480"/>
        <v>11</v>
      </c>
      <c r="E7714" s="76">
        <f t="shared" si="481"/>
        <v>2</v>
      </c>
      <c r="F7714" s="101">
        <f t="shared" si="482"/>
        <v>4</v>
      </c>
      <c r="G7714" s="101" t="str">
        <f t="shared" si="483"/>
        <v>Off</v>
      </c>
    </row>
    <row r="7715" spans="2:7" x14ac:dyDescent="0.35">
      <c r="B7715" s="3">
        <v>46344.124999981308</v>
      </c>
      <c r="C7715" s="84">
        <v>0</v>
      </c>
      <c r="D7715" s="76">
        <f t="shared" si="480"/>
        <v>11</v>
      </c>
      <c r="E7715" s="76">
        <f t="shared" si="481"/>
        <v>3</v>
      </c>
      <c r="F7715" s="101">
        <f t="shared" si="482"/>
        <v>4</v>
      </c>
      <c r="G7715" s="101" t="str">
        <f t="shared" si="483"/>
        <v>Off</v>
      </c>
    </row>
    <row r="7716" spans="2:7" x14ac:dyDescent="0.35">
      <c r="B7716" s="3">
        <v>46344.166666647972</v>
      </c>
      <c r="C7716" s="84">
        <v>0</v>
      </c>
      <c r="D7716" s="76">
        <f t="shared" si="480"/>
        <v>11</v>
      </c>
      <c r="E7716" s="76">
        <f t="shared" si="481"/>
        <v>4</v>
      </c>
      <c r="F7716" s="101">
        <f t="shared" si="482"/>
        <v>4</v>
      </c>
      <c r="G7716" s="101" t="str">
        <f t="shared" si="483"/>
        <v>Off</v>
      </c>
    </row>
    <row r="7717" spans="2:7" x14ac:dyDescent="0.35">
      <c r="B7717" s="3">
        <v>46344.208333314637</v>
      </c>
      <c r="C7717" s="84">
        <v>0</v>
      </c>
      <c r="D7717" s="76">
        <f t="shared" si="480"/>
        <v>11</v>
      </c>
      <c r="E7717" s="76">
        <f t="shared" si="481"/>
        <v>5</v>
      </c>
      <c r="F7717" s="101">
        <f t="shared" si="482"/>
        <v>4</v>
      </c>
      <c r="G7717" s="101" t="str">
        <f t="shared" si="483"/>
        <v>Off</v>
      </c>
    </row>
    <row r="7718" spans="2:7" x14ac:dyDescent="0.35">
      <c r="B7718" s="3">
        <v>46344.249999981301</v>
      </c>
      <c r="C7718" s="84">
        <v>0</v>
      </c>
      <c r="D7718" s="76">
        <f t="shared" si="480"/>
        <v>11</v>
      </c>
      <c r="E7718" s="76">
        <f t="shared" si="481"/>
        <v>6</v>
      </c>
      <c r="F7718" s="101">
        <f t="shared" si="482"/>
        <v>4</v>
      </c>
      <c r="G7718" s="101" t="str">
        <f t="shared" si="483"/>
        <v>Off</v>
      </c>
    </row>
    <row r="7719" spans="2:7" x14ac:dyDescent="0.35">
      <c r="B7719" s="3">
        <v>46344.291666647965</v>
      </c>
      <c r="C7719" s="84">
        <v>0</v>
      </c>
      <c r="D7719" s="76">
        <f t="shared" si="480"/>
        <v>11</v>
      </c>
      <c r="E7719" s="76">
        <f t="shared" si="481"/>
        <v>7</v>
      </c>
      <c r="F7719" s="101">
        <f t="shared" si="482"/>
        <v>4</v>
      </c>
      <c r="G7719" s="101" t="str">
        <f t="shared" si="483"/>
        <v>Off</v>
      </c>
    </row>
    <row r="7720" spans="2:7" x14ac:dyDescent="0.35">
      <c r="B7720" s="3">
        <v>46344.333333314629</v>
      </c>
      <c r="C7720" s="84">
        <v>0</v>
      </c>
      <c r="D7720" s="76">
        <f t="shared" si="480"/>
        <v>11</v>
      </c>
      <c r="E7720" s="76">
        <f t="shared" si="481"/>
        <v>8</v>
      </c>
      <c r="F7720" s="101">
        <f t="shared" si="482"/>
        <v>4</v>
      </c>
      <c r="G7720" s="101" t="str">
        <f t="shared" si="483"/>
        <v>On</v>
      </c>
    </row>
    <row r="7721" spans="2:7" x14ac:dyDescent="0.35">
      <c r="B7721" s="3">
        <v>46344.374999981294</v>
      </c>
      <c r="C7721" s="84">
        <v>0.59926981528746925</v>
      </c>
      <c r="D7721" s="76">
        <f t="shared" si="480"/>
        <v>11</v>
      </c>
      <c r="E7721" s="76">
        <f t="shared" si="481"/>
        <v>9</v>
      </c>
      <c r="F7721" s="101">
        <f t="shared" si="482"/>
        <v>4</v>
      </c>
      <c r="G7721" s="101" t="str">
        <f t="shared" si="483"/>
        <v>On</v>
      </c>
    </row>
    <row r="7722" spans="2:7" x14ac:dyDescent="0.35">
      <c r="B7722" s="3">
        <v>46344.416666647958</v>
      </c>
      <c r="C7722" s="84">
        <v>1.9083027576941847</v>
      </c>
      <c r="D7722" s="76">
        <f t="shared" si="480"/>
        <v>11</v>
      </c>
      <c r="E7722" s="76">
        <f t="shared" si="481"/>
        <v>10</v>
      </c>
      <c r="F7722" s="101">
        <f t="shared" si="482"/>
        <v>4</v>
      </c>
      <c r="G7722" s="101" t="str">
        <f t="shared" si="483"/>
        <v>On</v>
      </c>
    </row>
    <row r="7723" spans="2:7" x14ac:dyDescent="0.35">
      <c r="B7723" s="3">
        <v>46344.458333314622</v>
      </c>
      <c r="C7723" s="84">
        <v>9.0031901535746908</v>
      </c>
      <c r="D7723" s="76">
        <f t="shared" si="480"/>
        <v>11</v>
      </c>
      <c r="E7723" s="76">
        <f t="shared" si="481"/>
        <v>11</v>
      </c>
      <c r="F7723" s="101">
        <f t="shared" si="482"/>
        <v>4</v>
      </c>
      <c r="G7723" s="101" t="str">
        <f t="shared" si="483"/>
        <v>On</v>
      </c>
    </row>
    <row r="7724" spans="2:7" x14ac:dyDescent="0.35">
      <c r="B7724" s="3">
        <v>46344.499999981286</v>
      </c>
      <c r="C7724" s="84">
        <v>16.504214868826811</v>
      </c>
      <c r="D7724" s="76">
        <f t="shared" si="480"/>
        <v>11</v>
      </c>
      <c r="E7724" s="76">
        <f t="shared" si="481"/>
        <v>12</v>
      </c>
      <c r="F7724" s="101">
        <f t="shared" si="482"/>
        <v>4</v>
      </c>
      <c r="G7724" s="101" t="str">
        <f t="shared" si="483"/>
        <v>On</v>
      </c>
    </row>
    <row r="7725" spans="2:7" x14ac:dyDescent="0.35">
      <c r="B7725" s="3">
        <v>46344.54166664795</v>
      </c>
      <c r="C7725" s="84">
        <v>9.8589240787093306</v>
      </c>
      <c r="D7725" s="76">
        <f t="shared" si="480"/>
        <v>11</v>
      </c>
      <c r="E7725" s="76">
        <f t="shared" si="481"/>
        <v>13</v>
      </c>
      <c r="F7725" s="101">
        <f t="shared" si="482"/>
        <v>4</v>
      </c>
      <c r="G7725" s="101" t="str">
        <f t="shared" si="483"/>
        <v>On</v>
      </c>
    </row>
    <row r="7726" spans="2:7" x14ac:dyDescent="0.35">
      <c r="B7726" s="3">
        <v>46344.583333314615</v>
      </c>
      <c r="C7726" s="84">
        <v>8.101534097963361</v>
      </c>
      <c r="D7726" s="76">
        <f t="shared" si="480"/>
        <v>11</v>
      </c>
      <c r="E7726" s="76">
        <f t="shared" si="481"/>
        <v>14</v>
      </c>
      <c r="F7726" s="101">
        <f t="shared" si="482"/>
        <v>4</v>
      </c>
      <c r="G7726" s="101" t="str">
        <f t="shared" si="483"/>
        <v>On</v>
      </c>
    </row>
    <row r="7727" spans="2:7" x14ac:dyDescent="0.35">
      <c r="B7727" s="3">
        <v>46344.624999981279</v>
      </c>
      <c r="C7727" s="84">
        <v>3.5212915965629685</v>
      </c>
      <c r="D7727" s="76">
        <f t="shared" si="480"/>
        <v>11</v>
      </c>
      <c r="E7727" s="76">
        <f t="shared" si="481"/>
        <v>15</v>
      </c>
      <c r="F7727" s="101">
        <f t="shared" si="482"/>
        <v>4</v>
      </c>
      <c r="G7727" s="101" t="str">
        <f t="shared" si="483"/>
        <v>On</v>
      </c>
    </row>
    <row r="7728" spans="2:7" x14ac:dyDescent="0.35">
      <c r="B7728" s="3">
        <v>46344.666666647943</v>
      </c>
      <c r="C7728" s="84">
        <v>1.9933254800373525</v>
      </c>
      <c r="D7728" s="76">
        <f t="shared" si="480"/>
        <v>11</v>
      </c>
      <c r="E7728" s="76">
        <f t="shared" si="481"/>
        <v>16</v>
      </c>
      <c r="F7728" s="101">
        <f t="shared" si="482"/>
        <v>4</v>
      </c>
      <c r="G7728" s="101" t="str">
        <f t="shared" si="483"/>
        <v>On</v>
      </c>
    </row>
    <row r="7729" spans="2:7" x14ac:dyDescent="0.35">
      <c r="B7729" s="3">
        <v>46344.708333314607</v>
      </c>
      <c r="C7729" s="84">
        <v>7.0093911838822471</v>
      </c>
      <c r="D7729" s="76">
        <f t="shared" si="480"/>
        <v>11</v>
      </c>
      <c r="E7729" s="76">
        <f t="shared" si="481"/>
        <v>17</v>
      </c>
      <c r="F7729" s="101">
        <f t="shared" si="482"/>
        <v>4</v>
      </c>
      <c r="G7729" s="101" t="str">
        <f t="shared" si="483"/>
        <v>On</v>
      </c>
    </row>
    <row r="7730" spans="2:7" x14ac:dyDescent="0.35">
      <c r="B7730" s="3">
        <v>46344.749999981272</v>
      </c>
      <c r="C7730" s="84">
        <v>0</v>
      </c>
      <c r="D7730" s="76">
        <f t="shared" si="480"/>
        <v>11</v>
      </c>
      <c r="E7730" s="76">
        <f t="shared" si="481"/>
        <v>18</v>
      </c>
      <c r="F7730" s="101">
        <f t="shared" si="482"/>
        <v>4</v>
      </c>
      <c r="G7730" s="101" t="str">
        <f t="shared" si="483"/>
        <v>On</v>
      </c>
    </row>
    <row r="7731" spans="2:7" x14ac:dyDescent="0.35">
      <c r="B7731" s="3">
        <v>46344.791666647936</v>
      </c>
      <c r="C7731" s="84">
        <v>0</v>
      </c>
      <c r="D7731" s="76">
        <f t="shared" si="480"/>
        <v>11</v>
      </c>
      <c r="E7731" s="76">
        <f t="shared" si="481"/>
        <v>19</v>
      </c>
      <c r="F7731" s="101">
        <f t="shared" si="482"/>
        <v>4</v>
      </c>
      <c r="G7731" s="101" t="str">
        <f t="shared" si="483"/>
        <v>On</v>
      </c>
    </row>
    <row r="7732" spans="2:7" x14ac:dyDescent="0.35">
      <c r="B7732" s="3">
        <v>46344.8333333146</v>
      </c>
      <c r="C7732" s="84">
        <v>0</v>
      </c>
      <c r="D7732" s="76">
        <f t="shared" si="480"/>
        <v>11</v>
      </c>
      <c r="E7732" s="76">
        <f t="shared" si="481"/>
        <v>20</v>
      </c>
      <c r="F7732" s="101">
        <f t="shared" si="482"/>
        <v>4</v>
      </c>
      <c r="G7732" s="101" t="str">
        <f t="shared" si="483"/>
        <v>On</v>
      </c>
    </row>
    <row r="7733" spans="2:7" x14ac:dyDescent="0.35">
      <c r="B7733" s="3">
        <v>46344.874999981264</v>
      </c>
      <c r="C7733" s="84">
        <v>0</v>
      </c>
      <c r="D7733" s="76">
        <f t="shared" si="480"/>
        <v>11</v>
      </c>
      <c r="E7733" s="76">
        <f t="shared" si="481"/>
        <v>21</v>
      </c>
      <c r="F7733" s="101">
        <f t="shared" si="482"/>
        <v>4</v>
      </c>
      <c r="G7733" s="101" t="str">
        <f t="shared" si="483"/>
        <v>On</v>
      </c>
    </row>
    <row r="7734" spans="2:7" x14ac:dyDescent="0.35">
      <c r="B7734" s="3">
        <v>46344.916666647929</v>
      </c>
      <c r="C7734" s="84">
        <v>0</v>
      </c>
      <c r="D7734" s="76">
        <f t="shared" si="480"/>
        <v>11</v>
      </c>
      <c r="E7734" s="76">
        <f t="shared" si="481"/>
        <v>22</v>
      </c>
      <c r="F7734" s="101">
        <f t="shared" si="482"/>
        <v>4</v>
      </c>
      <c r="G7734" s="101" t="str">
        <f t="shared" si="483"/>
        <v>On</v>
      </c>
    </row>
    <row r="7735" spans="2:7" x14ac:dyDescent="0.35">
      <c r="B7735" s="3">
        <v>46344.958333314593</v>
      </c>
      <c r="C7735" s="84">
        <v>0</v>
      </c>
      <c r="D7735" s="76">
        <f t="shared" si="480"/>
        <v>11</v>
      </c>
      <c r="E7735" s="76">
        <f t="shared" si="481"/>
        <v>23</v>
      </c>
      <c r="F7735" s="101">
        <f t="shared" si="482"/>
        <v>4</v>
      </c>
      <c r="G7735" s="101" t="str">
        <f t="shared" si="483"/>
        <v>On</v>
      </c>
    </row>
    <row r="7736" spans="2:7" x14ac:dyDescent="0.35">
      <c r="B7736" s="3">
        <v>46344.999999981257</v>
      </c>
      <c r="C7736" s="84">
        <v>0</v>
      </c>
      <c r="D7736" s="76">
        <f t="shared" si="480"/>
        <v>11</v>
      </c>
      <c r="E7736" s="76">
        <f t="shared" si="481"/>
        <v>0</v>
      </c>
      <c r="F7736" s="101">
        <f t="shared" si="482"/>
        <v>5</v>
      </c>
      <c r="G7736" s="101" t="str">
        <f t="shared" si="483"/>
        <v>Off</v>
      </c>
    </row>
    <row r="7737" spans="2:7" x14ac:dyDescent="0.35">
      <c r="B7737" s="3">
        <v>46345.041666647921</v>
      </c>
      <c r="C7737" s="84">
        <v>0</v>
      </c>
      <c r="D7737" s="76">
        <f t="shared" si="480"/>
        <v>11</v>
      </c>
      <c r="E7737" s="76">
        <f t="shared" si="481"/>
        <v>1</v>
      </c>
      <c r="F7737" s="101">
        <f t="shared" si="482"/>
        <v>5</v>
      </c>
      <c r="G7737" s="101" t="str">
        <f t="shared" si="483"/>
        <v>Off</v>
      </c>
    </row>
    <row r="7738" spans="2:7" x14ac:dyDescent="0.35">
      <c r="B7738" s="3">
        <v>46345.083333314586</v>
      </c>
      <c r="C7738" s="84">
        <v>0</v>
      </c>
      <c r="D7738" s="76">
        <f t="shared" si="480"/>
        <v>11</v>
      </c>
      <c r="E7738" s="76">
        <f t="shared" si="481"/>
        <v>2</v>
      </c>
      <c r="F7738" s="101">
        <f t="shared" si="482"/>
        <v>5</v>
      </c>
      <c r="G7738" s="101" t="str">
        <f t="shared" si="483"/>
        <v>Off</v>
      </c>
    </row>
    <row r="7739" spans="2:7" x14ac:dyDescent="0.35">
      <c r="B7739" s="3">
        <v>46345.12499998125</v>
      </c>
      <c r="C7739" s="84">
        <v>0</v>
      </c>
      <c r="D7739" s="76">
        <f t="shared" si="480"/>
        <v>11</v>
      </c>
      <c r="E7739" s="76">
        <f t="shared" si="481"/>
        <v>3</v>
      </c>
      <c r="F7739" s="101">
        <f t="shared" si="482"/>
        <v>5</v>
      </c>
      <c r="G7739" s="101" t="str">
        <f t="shared" si="483"/>
        <v>Off</v>
      </c>
    </row>
    <row r="7740" spans="2:7" x14ac:dyDescent="0.35">
      <c r="B7740" s="3">
        <v>46345.166666647914</v>
      </c>
      <c r="C7740" s="84">
        <v>0</v>
      </c>
      <c r="D7740" s="76">
        <f t="shared" si="480"/>
        <v>11</v>
      </c>
      <c r="E7740" s="76">
        <f t="shared" si="481"/>
        <v>4</v>
      </c>
      <c r="F7740" s="101">
        <f t="shared" si="482"/>
        <v>5</v>
      </c>
      <c r="G7740" s="101" t="str">
        <f t="shared" si="483"/>
        <v>Off</v>
      </c>
    </row>
    <row r="7741" spans="2:7" x14ac:dyDescent="0.35">
      <c r="B7741" s="3">
        <v>46345.208333314578</v>
      </c>
      <c r="C7741" s="84">
        <v>0</v>
      </c>
      <c r="D7741" s="76">
        <f t="shared" si="480"/>
        <v>11</v>
      </c>
      <c r="E7741" s="76">
        <f t="shared" si="481"/>
        <v>5</v>
      </c>
      <c r="F7741" s="101">
        <f t="shared" si="482"/>
        <v>5</v>
      </c>
      <c r="G7741" s="101" t="str">
        <f t="shared" si="483"/>
        <v>Off</v>
      </c>
    </row>
    <row r="7742" spans="2:7" x14ac:dyDescent="0.35">
      <c r="B7742" s="3">
        <v>46345.249999981243</v>
      </c>
      <c r="C7742" s="84">
        <v>0</v>
      </c>
      <c r="D7742" s="76">
        <f t="shared" si="480"/>
        <v>11</v>
      </c>
      <c r="E7742" s="76">
        <f t="shared" si="481"/>
        <v>6</v>
      </c>
      <c r="F7742" s="101">
        <f t="shared" si="482"/>
        <v>5</v>
      </c>
      <c r="G7742" s="101" t="str">
        <f t="shared" si="483"/>
        <v>Off</v>
      </c>
    </row>
    <row r="7743" spans="2:7" x14ac:dyDescent="0.35">
      <c r="B7743" s="3">
        <v>46345.291666647907</v>
      </c>
      <c r="C7743" s="84">
        <v>0</v>
      </c>
      <c r="D7743" s="76">
        <f t="shared" si="480"/>
        <v>11</v>
      </c>
      <c r="E7743" s="76">
        <f t="shared" si="481"/>
        <v>7</v>
      </c>
      <c r="F7743" s="101">
        <f t="shared" si="482"/>
        <v>5</v>
      </c>
      <c r="G7743" s="101" t="str">
        <f t="shared" si="483"/>
        <v>Off</v>
      </c>
    </row>
    <row r="7744" spans="2:7" x14ac:dyDescent="0.35">
      <c r="B7744" s="3">
        <v>46345.333333314571</v>
      </c>
      <c r="C7744" s="84">
        <v>0.63731565818572289</v>
      </c>
      <c r="D7744" s="76">
        <f t="shared" si="480"/>
        <v>11</v>
      </c>
      <c r="E7744" s="76">
        <f t="shared" si="481"/>
        <v>8</v>
      </c>
      <c r="F7744" s="101">
        <f t="shared" si="482"/>
        <v>5</v>
      </c>
      <c r="G7744" s="101" t="str">
        <f t="shared" si="483"/>
        <v>On</v>
      </c>
    </row>
    <row r="7745" spans="2:7" x14ac:dyDescent="0.35">
      <c r="B7745" s="3">
        <v>46345.374999981235</v>
      </c>
      <c r="C7745" s="84">
        <v>15.065682532580974</v>
      </c>
      <c r="D7745" s="76">
        <f t="shared" si="480"/>
        <v>11</v>
      </c>
      <c r="E7745" s="76">
        <f t="shared" si="481"/>
        <v>9</v>
      </c>
      <c r="F7745" s="101">
        <f t="shared" si="482"/>
        <v>5</v>
      </c>
      <c r="G7745" s="101" t="str">
        <f t="shared" si="483"/>
        <v>On</v>
      </c>
    </row>
    <row r="7746" spans="2:7" x14ac:dyDescent="0.35">
      <c r="B7746" s="3">
        <v>46345.4166666479</v>
      </c>
      <c r="C7746" s="84">
        <v>22.25954229794673</v>
      </c>
      <c r="D7746" s="76">
        <f t="shared" si="480"/>
        <v>11</v>
      </c>
      <c r="E7746" s="76">
        <f t="shared" si="481"/>
        <v>10</v>
      </c>
      <c r="F7746" s="101">
        <f t="shared" si="482"/>
        <v>5</v>
      </c>
      <c r="G7746" s="101" t="str">
        <f t="shared" si="483"/>
        <v>On</v>
      </c>
    </row>
    <row r="7747" spans="2:7" x14ac:dyDescent="0.35">
      <c r="B7747" s="3">
        <v>46345.458333314564</v>
      </c>
      <c r="C7747" s="84">
        <v>21.811659879507761</v>
      </c>
      <c r="D7747" s="76">
        <f t="shared" si="480"/>
        <v>11</v>
      </c>
      <c r="E7747" s="76">
        <f t="shared" si="481"/>
        <v>11</v>
      </c>
      <c r="F7747" s="101">
        <f t="shared" si="482"/>
        <v>5</v>
      </c>
      <c r="G7747" s="101" t="str">
        <f t="shared" si="483"/>
        <v>On</v>
      </c>
    </row>
    <row r="7748" spans="2:7" x14ac:dyDescent="0.35">
      <c r="B7748" s="3">
        <v>46345.499999981228</v>
      </c>
      <c r="C7748" s="84">
        <v>16.0130123641636</v>
      </c>
      <c r="D7748" s="76">
        <f t="shared" si="480"/>
        <v>11</v>
      </c>
      <c r="E7748" s="76">
        <f t="shared" si="481"/>
        <v>12</v>
      </c>
      <c r="F7748" s="101">
        <f t="shared" si="482"/>
        <v>5</v>
      </c>
      <c r="G7748" s="101" t="str">
        <f t="shared" si="483"/>
        <v>On</v>
      </c>
    </row>
    <row r="7749" spans="2:7" x14ac:dyDescent="0.35">
      <c r="B7749" s="3">
        <v>46345.541666647892</v>
      </c>
      <c r="C7749" s="84">
        <v>15.616187655923703</v>
      </c>
      <c r="D7749" s="76">
        <f t="shared" si="480"/>
        <v>11</v>
      </c>
      <c r="E7749" s="76">
        <f t="shared" si="481"/>
        <v>13</v>
      </c>
      <c r="F7749" s="101">
        <f t="shared" si="482"/>
        <v>5</v>
      </c>
      <c r="G7749" s="101" t="str">
        <f t="shared" si="483"/>
        <v>On</v>
      </c>
    </row>
    <row r="7750" spans="2:7" x14ac:dyDescent="0.35">
      <c r="B7750" s="3">
        <v>46345.583333314557</v>
      </c>
      <c r="C7750" s="84">
        <v>20.735802950542343</v>
      </c>
      <c r="D7750" s="76">
        <f t="shared" si="480"/>
        <v>11</v>
      </c>
      <c r="E7750" s="76">
        <f t="shared" si="481"/>
        <v>14</v>
      </c>
      <c r="F7750" s="101">
        <f t="shared" si="482"/>
        <v>5</v>
      </c>
      <c r="G7750" s="101" t="str">
        <f t="shared" si="483"/>
        <v>On</v>
      </c>
    </row>
    <row r="7751" spans="2:7" x14ac:dyDescent="0.35">
      <c r="B7751" s="3">
        <v>46345.624999981221</v>
      </c>
      <c r="C7751" s="84">
        <v>22.116088670212445</v>
      </c>
      <c r="D7751" s="76">
        <f t="shared" si="480"/>
        <v>11</v>
      </c>
      <c r="E7751" s="76">
        <f t="shared" si="481"/>
        <v>15</v>
      </c>
      <c r="F7751" s="101">
        <f t="shared" si="482"/>
        <v>5</v>
      </c>
      <c r="G7751" s="101" t="str">
        <f t="shared" si="483"/>
        <v>On</v>
      </c>
    </row>
    <row r="7752" spans="2:7" x14ac:dyDescent="0.35">
      <c r="B7752" s="3">
        <v>46345.666666647885</v>
      </c>
      <c r="C7752" s="84">
        <v>9.652452806350075</v>
      </c>
      <c r="D7752" s="76">
        <f t="shared" si="480"/>
        <v>11</v>
      </c>
      <c r="E7752" s="76">
        <f t="shared" si="481"/>
        <v>16</v>
      </c>
      <c r="F7752" s="101">
        <f t="shared" si="482"/>
        <v>5</v>
      </c>
      <c r="G7752" s="101" t="str">
        <f t="shared" si="483"/>
        <v>On</v>
      </c>
    </row>
    <row r="7753" spans="2:7" x14ac:dyDescent="0.35">
      <c r="B7753" s="3">
        <v>46345.708333314549</v>
      </c>
      <c r="C7753" s="84">
        <v>7.9899955637629656</v>
      </c>
      <c r="D7753" s="76">
        <f t="shared" ref="D7753:D7816" si="484">MONTH(B7753)</f>
        <v>11</v>
      </c>
      <c r="E7753" s="76">
        <f t="shared" si="481"/>
        <v>17</v>
      </c>
      <c r="F7753" s="101">
        <f t="shared" si="482"/>
        <v>5</v>
      </c>
      <c r="G7753" s="101" t="str">
        <f t="shared" si="483"/>
        <v>On</v>
      </c>
    </row>
    <row r="7754" spans="2:7" x14ac:dyDescent="0.35">
      <c r="B7754" s="3">
        <v>46345.749999981213</v>
      </c>
      <c r="C7754" s="84">
        <v>0</v>
      </c>
      <c r="D7754" s="76">
        <f t="shared" si="484"/>
        <v>11</v>
      </c>
      <c r="E7754" s="76">
        <f t="shared" ref="E7754:E7817" si="485">HOUR(B7754)</f>
        <v>18</v>
      </c>
      <c r="F7754" s="101">
        <f t="shared" ref="F7754:F7817" si="486">WEEKDAY(B7754,1)</f>
        <v>5</v>
      </c>
      <c r="G7754" s="101" t="str">
        <f t="shared" ref="G7754:G7817" si="487">IF(OR(F7754=$F$6,F7754=$F$7),"Off",IF(E7754&lt;8,"Off","On"))</f>
        <v>On</v>
      </c>
    </row>
    <row r="7755" spans="2:7" x14ac:dyDescent="0.35">
      <c r="B7755" s="3">
        <v>46345.791666647878</v>
      </c>
      <c r="C7755" s="84">
        <v>0</v>
      </c>
      <c r="D7755" s="76">
        <f t="shared" si="484"/>
        <v>11</v>
      </c>
      <c r="E7755" s="76">
        <f t="shared" si="485"/>
        <v>19</v>
      </c>
      <c r="F7755" s="101">
        <f t="shared" si="486"/>
        <v>5</v>
      </c>
      <c r="G7755" s="101" t="str">
        <f t="shared" si="487"/>
        <v>On</v>
      </c>
    </row>
    <row r="7756" spans="2:7" x14ac:dyDescent="0.35">
      <c r="B7756" s="3">
        <v>46345.833333314542</v>
      </c>
      <c r="C7756" s="84">
        <v>0</v>
      </c>
      <c r="D7756" s="76">
        <f t="shared" si="484"/>
        <v>11</v>
      </c>
      <c r="E7756" s="76">
        <f t="shared" si="485"/>
        <v>20</v>
      </c>
      <c r="F7756" s="101">
        <f t="shared" si="486"/>
        <v>5</v>
      </c>
      <c r="G7756" s="101" t="str">
        <f t="shared" si="487"/>
        <v>On</v>
      </c>
    </row>
    <row r="7757" spans="2:7" x14ac:dyDescent="0.35">
      <c r="B7757" s="3">
        <v>46345.874999981206</v>
      </c>
      <c r="C7757" s="84">
        <v>0</v>
      </c>
      <c r="D7757" s="76">
        <f t="shared" si="484"/>
        <v>11</v>
      </c>
      <c r="E7757" s="76">
        <f t="shared" si="485"/>
        <v>21</v>
      </c>
      <c r="F7757" s="101">
        <f t="shared" si="486"/>
        <v>5</v>
      </c>
      <c r="G7757" s="101" t="str">
        <f t="shared" si="487"/>
        <v>On</v>
      </c>
    </row>
    <row r="7758" spans="2:7" x14ac:dyDescent="0.35">
      <c r="B7758" s="3">
        <v>46345.91666664787</v>
      </c>
      <c r="C7758" s="84">
        <v>0</v>
      </c>
      <c r="D7758" s="76">
        <f t="shared" si="484"/>
        <v>11</v>
      </c>
      <c r="E7758" s="76">
        <f t="shared" si="485"/>
        <v>22</v>
      </c>
      <c r="F7758" s="101">
        <f t="shared" si="486"/>
        <v>5</v>
      </c>
      <c r="G7758" s="101" t="str">
        <f t="shared" si="487"/>
        <v>On</v>
      </c>
    </row>
    <row r="7759" spans="2:7" x14ac:dyDescent="0.35">
      <c r="B7759" s="3">
        <v>46345.958333314535</v>
      </c>
      <c r="C7759" s="84">
        <v>0</v>
      </c>
      <c r="D7759" s="76">
        <f t="shared" si="484"/>
        <v>11</v>
      </c>
      <c r="E7759" s="76">
        <f t="shared" si="485"/>
        <v>23</v>
      </c>
      <c r="F7759" s="101">
        <f t="shared" si="486"/>
        <v>5</v>
      </c>
      <c r="G7759" s="101" t="str">
        <f t="shared" si="487"/>
        <v>On</v>
      </c>
    </row>
    <row r="7760" spans="2:7" x14ac:dyDescent="0.35">
      <c r="B7760" s="3">
        <v>46345.999999981199</v>
      </c>
      <c r="C7760" s="84">
        <v>0</v>
      </c>
      <c r="D7760" s="76">
        <f t="shared" si="484"/>
        <v>11</v>
      </c>
      <c r="E7760" s="76">
        <f t="shared" si="485"/>
        <v>0</v>
      </c>
      <c r="F7760" s="101">
        <f t="shared" si="486"/>
        <v>6</v>
      </c>
      <c r="G7760" s="101" t="str">
        <f t="shared" si="487"/>
        <v>Off</v>
      </c>
    </row>
    <row r="7761" spans="2:7" x14ac:dyDescent="0.35">
      <c r="B7761" s="3">
        <v>46346.041666647863</v>
      </c>
      <c r="C7761" s="84">
        <v>0</v>
      </c>
      <c r="D7761" s="76">
        <f t="shared" si="484"/>
        <v>11</v>
      </c>
      <c r="E7761" s="76">
        <f t="shared" si="485"/>
        <v>1</v>
      </c>
      <c r="F7761" s="101">
        <f t="shared" si="486"/>
        <v>6</v>
      </c>
      <c r="G7761" s="101" t="str">
        <f t="shared" si="487"/>
        <v>Off</v>
      </c>
    </row>
    <row r="7762" spans="2:7" x14ac:dyDescent="0.35">
      <c r="B7762" s="3">
        <v>46346.083333314527</v>
      </c>
      <c r="C7762" s="84">
        <v>0</v>
      </c>
      <c r="D7762" s="76">
        <f t="shared" si="484"/>
        <v>11</v>
      </c>
      <c r="E7762" s="76">
        <f t="shared" si="485"/>
        <v>2</v>
      </c>
      <c r="F7762" s="101">
        <f t="shared" si="486"/>
        <v>6</v>
      </c>
      <c r="G7762" s="101" t="str">
        <f t="shared" si="487"/>
        <v>Off</v>
      </c>
    </row>
    <row r="7763" spans="2:7" x14ac:dyDescent="0.35">
      <c r="B7763" s="3">
        <v>46346.124999981192</v>
      </c>
      <c r="C7763" s="84">
        <v>0</v>
      </c>
      <c r="D7763" s="76">
        <f t="shared" si="484"/>
        <v>11</v>
      </c>
      <c r="E7763" s="76">
        <f t="shared" si="485"/>
        <v>3</v>
      </c>
      <c r="F7763" s="101">
        <f t="shared" si="486"/>
        <v>6</v>
      </c>
      <c r="G7763" s="101" t="str">
        <f t="shared" si="487"/>
        <v>Off</v>
      </c>
    </row>
    <row r="7764" spans="2:7" x14ac:dyDescent="0.35">
      <c r="B7764" s="3">
        <v>46346.166666647856</v>
      </c>
      <c r="C7764" s="84">
        <v>0</v>
      </c>
      <c r="D7764" s="76">
        <f t="shared" si="484"/>
        <v>11</v>
      </c>
      <c r="E7764" s="76">
        <f t="shared" si="485"/>
        <v>4</v>
      </c>
      <c r="F7764" s="101">
        <f t="shared" si="486"/>
        <v>6</v>
      </c>
      <c r="G7764" s="101" t="str">
        <f t="shared" si="487"/>
        <v>Off</v>
      </c>
    </row>
    <row r="7765" spans="2:7" x14ac:dyDescent="0.35">
      <c r="B7765" s="3">
        <v>46346.20833331452</v>
      </c>
      <c r="C7765" s="84">
        <v>0</v>
      </c>
      <c r="D7765" s="76">
        <f t="shared" si="484"/>
        <v>11</v>
      </c>
      <c r="E7765" s="76">
        <f t="shared" si="485"/>
        <v>5</v>
      </c>
      <c r="F7765" s="101">
        <f t="shared" si="486"/>
        <v>6</v>
      </c>
      <c r="G7765" s="101" t="str">
        <f t="shared" si="487"/>
        <v>Off</v>
      </c>
    </row>
    <row r="7766" spans="2:7" x14ac:dyDescent="0.35">
      <c r="B7766" s="3">
        <v>46346.249999981184</v>
      </c>
      <c r="C7766" s="84">
        <v>0</v>
      </c>
      <c r="D7766" s="76">
        <f t="shared" si="484"/>
        <v>11</v>
      </c>
      <c r="E7766" s="76">
        <f t="shared" si="485"/>
        <v>6</v>
      </c>
      <c r="F7766" s="101">
        <f t="shared" si="486"/>
        <v>6</v>
      </c>
      <c r="G7766" s="101" t="str">
        <f t="shared" si="487"/>
        <v>Off</v>
      </c>
    </row>
    <row r="7767" spans="2:7" x14ac:dyDescent="0.35">
      <c r="B7767" s="3">
        <v>46346.291666647849</v>
      </c>
      <c r="C7767" s="84">
        <v>0</v>
      </c>
      <c r="D7767" s="76">
        <f t="shared" si="484"/>
        <v>11</v>
      </c>
      <c r="E7767" s="76">
        <f t="shared" si="485"/>
        <v>7</v>
      </c>
      <c r="F7767" s="101">
        <f t="shared" si="486"/>
        <v>6</v>
      </c>
      <c r="G7767" s="101" t="str">
        <f t="shared" si="487"/>
        <v>Off</v>
      </c>
    </row>
    <row r="7768" spans="2:7" x14ac:dyDescent="0.35">
      <c r="B7768" s="3">
        <v>46346.333333314513</v>
      </c>
      <c r="C7768" s="84">
        <v>0.42173179866947341</v>
      </c>
      <c r="D7768" s="76">
        <f t="shared" si="484"/>
        <v>11</v>
      </c>
      <c r="E7768" s="76">
        <f t="shared" si="485"/>
        <v>8</v>
      </c>
      <c r="F7768" s="101">
        <f t="shared" si="486"/>
        <v>6</v>
      </c>
      <c r="G7768" s="101" t="str">
        <f t="shared" si="487"/>
        <v>On</v>
      </c>
    </row>
    <row r="7769" spans="2:7" x14ac:dyDescent="0.35">
      <c r="B7769" s="3">
        <v>46346.374999981177</v>
      </c>
      <c r="C7769" s="84">
        <v>3.6248962145268826</v>
      </c>
      <c r="D7769" s="76">
        <f t="shared" si="484"/>
        <v>11</v>
      </c>
      <c r="E7769" s="76">
        <f t="shared" si="485"/>
        <v>9</v>
      </c>
      <c r="F7769" s="101">
        <f t="shared" si="486"/>
        <v>6</v>
      </c>
      <c r="G7769" s="101" t="str">
        <f t="shared" si="487"/>
        <v>On</v>
      </c>
    </row>
    <row r="7770" spans="2:7" x14ac:dyDescent="0.35">
      <c r="B7770" s="3">
        <v>46346.416666647841</v>
      </c>
      <c r="C7770" s="84">
        <v>5.7765044490539408</v>
      </c>
      <c r="D7770" s="76">
        <f t="shared" si="484"/>
        <v>11</v>
      </c>
      <c r="E7770" s="76">
        <f t="shared" si="485"/>
        <v>10</v>
      </c>
      <c r="F7770" s="101">
        <f t="shared" si="486"/>
        <v>6</v>
      </c>
      <c r="G7770" s="101" t="str">
        <f t="shared" si="487"/>
        <v>On</v>
      </c>
    </row>
    <row r="7771" spans="2:7" x14ac:dyDescent="0.35">
      <c r="B7771" s="3">
        <v>46346.458333314506</v>
      </c>
      <c r="C7771" s="84">
        <v>21.545920247187372</v>
      </c>
      <c r="D7771" s="76">
        <f t="shared" si="484"/>
        <v>11</v>
      </c>
      <c r="E7771" s="76">
        <f t="shared" si="485"/>
        <v>11</v>
      </c>
      <c r="F7771" s="101">
        <f t="shared" si="486"/>
        <v>6</v>
      </c>
      <c r="G7771" s="101" t="str">
        <f t="shared" si="487"/>
        <v>On</v>
      </c>
    </row>
    <row r="7772" spans="2:7" x14ac:dyDescent="0.35">
      <c r="B7772" s="3">
        <v>46346.49999998117</v>
      </c>
      <c r="C7772" s="84">
        <v>19.929765544799807</v>
      </c>
      <c r="D7772" s="76">
        <f t="shared" si="484"/>
        <v>11</v>
      </c>
      <c r="E7772" s="76">
        <f t="shared" si="485"/>
        <v>12</v>
      </c>
      <c r="F7772" s="101">
        <f t="shared" si="486"/>
        <v>6</v>
      </c>
      <c r="G7772" s="101" t="str">
        <f t="shared" si="487"/>
        <v>On</v>
      </c>
    </row>
    <row r="7773" spans="2:7" x14ac:dyDescent="0.35">
      <c r="B7773" s="3">
        <v>46346.541666647834</v>
      </c>
      <c r="C7773" s="84">
        <v>19.433774698392625</v>
      </c>
      <c r="D7773" s="76">
        <f t="shared" si="484"/>
        <v>11</v>
      </c>
      <c r="E7773" s="76">
        <f t="shared" si="485"/>
        <v>13</v>
      </c>
      <c r="F7773" s="101">
        <f t="shared" si="486"/>
        <v>6</v>
      </c>
      <c r="G7773" s="101" t="str">
        <f t="shared" si="487"/>
        <v>On</v>
      </c>
    </row>
    <row r="7774" spans="2:7" x14ac:dyDescent="0.35">
      <c r="B7774" s="3">
        <v>46346.583333314498</v>
      </c>
      <c r="C7774" s="84">
        <v>20.420716293836946</v>
      </c>
      <c r="D7774" s="76">
        <f t="shared" si="484"/>
        <v>11</v>
      </c>
      <c r="E7774" s="76">
        <f t="shared" si="485"/>
        <v>14</v>
      </c>
      <c r="F7774" s="101">
        <f t="shared" si="486"/>
        <v>6</v>
      </c>
      <c r="G7774" s="101" t="str">
        <f t="shared" si="487"/>
        <v>On</v>
      </c>
    </row>
    <row r="7775" spans="2:7" x14ac:dyDescent="0.35">
      <c r="B7775" s="3">
        <v>46346.624999981163</v>
      </c>
      <c r="C7775" s="84">
        <v>21.732969162869033</v>
      </c>
      <c r="D7775" s="76">
        <f t="shared" si="484"/>
        <v>11</v>
      </c>
      <c r="E7775" s="76">
        <f t="shared" si="485"/>
        <v>15</v>
      </c>
      <c r="F7775" s="101">
        <f t="shared" si="486"/>
        <v>6</v>
      </c>
      <c r="G7775" s="101" t="str">
        <f t="shared" si="487"/>
        <v>On</v>
      </c>
    </row>
    <row r="7776" spans="2:7" x14ac:dyDescent="0.35">
      <c r="B7776" s="3">
        <v>46346.666666647827</v>
      </c>
      <c r="C7776" s="84">
        <v>20.559043004754198</v>
      </c>
      <c r="D7776" s="76">
        <f t="shared" si="484"/>
        <v>11</v>
      </c>
      <c r="E7776" s="76">
        <f t="shared" si="485"/>
        <v>16</v>
      </c>
      <c r="F7776" s="101">
        <f t="shared" si="486"/>
        <v>6</v>
      </c>
      <c r="G7776" s="101" t="str">
        <f t="shared" si="487"/>
        <v>On</v>
      </c>
    </row>
    <row r="7777" spans="2:7" x14ac:dyDescent="0.35">
      <c r="B7777" s="3">
        <v>46346.708333314491</v>
      </c>
      <c r="C7777" s="84">
        <v>7.7831163646240693</v>
      </c>
      <c r="D7777" s="76">
        <f t="shared" si="484"/>
        <v>11</v>
      </c>
      <c r="E7777" s="76">
        <f t="shared" si="485"/>
        <v>17</v>
      </c>
      <c r="F7777" s="101">
        <f t="shared" si="486"/>
        <v>6</v>
      </c>
      <c r="G7777" s="101" t="str">
        <f t="shared" si="487"/>
        <v>On</v>
      </c>
    </row>
    <row r="7778" spans="2:7" x14ac:dyDescent="0.35">
      <c r="B7778" s="3">
        <v>46346.749999981155</v>
      </c>
      <c r="C7778" s="84">
        <v>0</v>
      </c>
      <c r="D7778" s="76">
        <f t="shared" si="484"/>
        <v>11</v>
      </c>
      <c r="E7778" s="76">
        <f t="shared" si="485"/>
        <v>18</v>
      </c>
      <c r="F7778" s="101">
        <f t="shared" si="486"/>
        <v>6</v>
      </c>
      <c r="G7778" s="101" t="str">
        <f t="shared" si="487"/>
        <v>On</v>
      </c>
    </row>
    <row r="7779" spans="2:7" x14ac:dyDescent="0.35">
      <c r="B7779" s="3">
        <v>46346.79166664782</v>
      </c>
      <c r="C7779" s="84">
        <v>0</v>
      </c>
      <c r="D7779" s="76">
        <f t="shared" si="484"/>
        <v>11</v>
      </c>
      <c r="E7779" s="76">
        <f t="shared" si="485"/>
        <v>19</v>
      </c>
      <c r="F7779" s="101">
        <f t="shared" si="486"/>
        <v>6</v>
      </c>
      <c r="G7779" s="101" t="str">
        <f t="shared" si="487"/>
        <v>On</v>
      </c>
    </row>
    <row r="7780" spans="2:7" x14ac:dyDescent="0.35">
      <c r="B7780" s="3">
        <v>46346.833333314484</v>
      </c>
      <c r="C7780" s="84">
        <v>0</v>
      </c>
      <c r="D7780" s="76">
        <f t="shared" si="484"/>
        <v>11</v>
      </c>
      <c r="E7780" s="76">
        <f t="shared" si="485"/>
        <v>20</v>
      </c>
      <c r="F7780" s="101">
        <f t="shared" si="486"/>
        <v>6</v>
      </c>
      <c r="G7780" s="101" t="str">
        <f t="shared" si="487"/>
        <v>On</v>
      </c>
    </row>
    <row r="7781" spans="2:7" x14ac:dyDescent="0.35">
      <c r="B7781" s="3">
        <v>46346.874999981148</v>
      </c>
      <c r="C7781" s="84">
        <v>0</v>
      </c>
      <c r="D7781" s="76">
        <f t="shared" si="484"/>
        <v>11</v>
      </c>
      <c r="E7781" s="76">
        <f t="shared" si="485"/>
        <v>21</v>
      </c>
      <c r="F7781" s="101">
        <f t="shared" si="486"/>
        <v>6</v>
      </c>
      <c r="G7781" s="101" t="str">
        <f t="shared" si="487"/>
        <v>On</v>
      </c>
    </row>
    <row r="7782" spans="2:7" x14ac:dyDescent="0.35">
      <c r="B7782" s="3">
        <v>46346.916666647812</v>
      </c>
      <c r="C7782" s="84">
        <v>0</v>
      </c>
      <c r="D7782" s="76">
        <f t="shared" si="484"/>
        <v>11</v>
      </c>
      <c r="E7782" s="76">
        <f t="shared" si="485"/>
        <v>22</v>
      </c>
      <c r="F7782" s="101">
        <f t="shared" si="486"/>
        <v>6</v>
      </c>
      <c r="G7782" s="101" t="str">
        <f t="shared" si="487"/>
        <v>On</v>
      </c>
    </row>
    <row r="7783" spans="2:7" x14ac:dyDescent="0.35">
      <c r="B7783" s="3">
        <v>46346.958333314476</v>
      </c>
      <c r="C7783" s="84">
        <v>0</v>
      </c>
      <c r="D7783" s="76">
        <f t="shared" si="484"/>
        <v>11</v>
      </c>
      <c r="E7783" s="76">
        <f t="shared" si="485"/>
        <v>23</v>
      </c>
      <c r="F7783" s="101">
        <f t="shared" si="486"/>
        <v>6</v>
      </c>
      <c r="G7783" s="101" t="str">
        <f t="shared" si="487"/>
        <v>On</v>
      </c>
    </row>
    <row r="7784" spans="2:7" x14ac:dyDescent="0.35">
      <c r="B7784" s="3">
        <v>46346.999999981141</v>
      </c>
      <c r="C7784" s="84">
        <v>0</v>
      </c>
      <c r="D7784" s="76">
        <f t="shared" si="484"/>
        <v>11</v>
      </c>
      <c r="E7784" s="76">
        <f t="shared" si="485"/>
        <v>0</v>
      </c>
      <c r="F7784" s="101">
        <f t="shared" si="486"/>
        <v>7</v>
      </c>
      <c r="G7784" s="101" t="str">
        <f t="shared" si="487"/>
        <v>Off</v>
      </c>
    </row>
    <row r="7785" spans="2:7" x14ac:dyDescent="0.35">
      <c r="B7785" s="3">
        <v>46347.041666647805</v>
      </c>
      <c r="C7785" s="84">
        <v>0</v>
      </c>
      <c r="D7785" s="76">
        <f t="shared" si="484"/>
        <v>11</v>
      </c>
      <c r="E7785" s="76">
        <f t="shared" si="485"/>
        <v>1</v>
      </c>
      <c r="F7785" s="101">
        <f t="shared" si="486"/>
        <v>7</v>
      </c>
      <c r="G7785" s="101" t="str">
        <f t="shared" si="487"/>
        <v>Off</v>
      </c>
    </row>
    <row r="7786" spans="2:7" x14ac:dyDescent="0.35">
      <c r="B7786" s="3">
        <v>46347.083333314469</v>
      </c>
      <c r="C7786" s="84">
        <v>0</v>
      </c>
      <c r="D7786" s="76">
        <f t="shared" si="484"/>
        <v>11</v>
      </c>
      <c r="E7786" s="76">
        <f t="shared" si="485"/>
        <v>2</v>
      </c>
      <c r="F7786" s="101">
        <f t="shared" si="486"/>
        <v>7</v>
      </c>
      <c r="G7786" s="101" t="str">
        <f t="shared" si="487"/>
        <v>Off</v>
      </c>
    </row>
    <row r="7787" spans="2:7" x14ac:dyDescent="0.35">
      <c r="B7787" s="3">
        <v>46347.124999981133</v>
      </c>
      <c r="C7787" s="84">
        <v>0</v>
      </c>
      <c r="D7787" s="76">
        <f t="shared" si="484"/>
        <v>11</v>
      </c>
      <c r="E7787" s="76">
        <f t="shared" si="485"/>
        <v>3</v>
      </c>
      <c r="F7787" s="101">
        <f t="shared" si="486"/>
        <v>7</v>
      </c>
      <c r="G7787" s="101" t="str">
        <f t="shared" si="487"/>
        <v>Off</v>
      </c>
    </row>
    <row r="7788" spans="2:7" x14ac:dyDescent="0.35">
      <c r="B7788" s="3">
        <v>46347.166666647798</v>
      </c>
      <c r="C7788" s="84">
        <v>0</v>
      </c>
      <c r="D7788" s="76">
        <f t="shared" si="484"/>
        <v>11</v>
      </c>
      <c r="E7788" s="76">
        <f t="shared" si="485"/>
        <v>4</v>
      </c>
      <c r="F7788" s="101">
        <f t="shared" si="486"/>
        <v>7</v>
      </c>
      <c r="G7788" s="101" t="str">
        <f t="shared" si="487"/>
        <v>Off</v>
      </c>
    </row>
    <row r="7789" spans="2:7" x14ac:dyDescent="0.35">
      <c r="B7789" s="3">
        <v>46347.208333314462</v>
      </c>
      <c r="C7789" s="84">
        <v>0</v>
      </c>
      <c r="D7789" s="76">
        <f t="shared" si="484"/>
        <v>11</v>
      </c>
      <c r="E7789" s="76">
        <f t="shared" si="485"/>
        <v>5</v>
      </c>
      <c r="F7789" s="101">
        <f t="shared" si="486"/>
        <v>7</v>
      </c>
      <c r="G7789" s="101" t="str">
        <f t="shared" si="487"/>
        <v>Off</v>
      </c>
    </row>
    <row r="7790" spans="2:7" x14ac:dyDescent="0.35">
      <c r="B7790" s="3">
        <v>46347.249999981126</v>
      </c>
      <c r="C7790" s="84">
        <v>0</v>
      </c>
      <c r="D7790" s="76">
        <f t="shared" si="484"/>
        <v>11</v>
      </c>
      <c r="E7790" s="76">
        <f t="shared" si="485"/>
        <v>6</v>
      </c>
      <c r="F7790" s="101">
        <f t="shared" si="486"/>
        <v>7</v>
      </c>
      <c r="G7790" s="101" t="str">
        <f t="shared" si="487"/>
        <v>Off</v>
      </c>
    </row>
    <row r="7791" spans="2:7" x14ac:dyDescent="0.35">
      <c r="B7791" s="3">
        <v>46347.29166664779</v>
      </c>
      <c r="C7791" s="84">
        <v>0</v>
      </c>
      <c r="D7791" s="76">
        <f t="shared" si="484"/>
        <v>11</v>
      </c>
      <c r="E7791" s="76">
        <f t="shared" si="485"/>
        <v>7</v>
      </c>
      <c r="F7791" s="101">
        <f t="shared" si="486"/>
        <v>7</v>
      </c>
      <c r="G7791" s="101" t="str">
        <f t="shared" si="487"/>
        <v>Off</v>
      </c>
    </row>
    <row r="7792" spans="2:7" x14ac:dyDescent="0.35">
      <c r="B7792" s="3">
        <v>46347.333333314455</v>
      </c>
      <c r="C7792" s="84">
        <v>0.27098398905564169</v>
      </c>
      <c r="D7792" s="76">
        <f t="shared" si="484"/>
        <v>11</v>
      </c>
      <c r="E7792" s="76">
        <f t="shared" si="485"/>
        <v>8</v>
      </c>
      <c r="F7792" s="101">
        <f t="shared" si="486"/>
        <v>7</v>
      </c>
      <c r="G7792" s="101" t="str">
        <f t="shared" si="487"/>
        <v>Off</v>
      </c>
    </row>
    <row r="7793" spans="2:7" x14ac:dyDescent="0.35">
      <c r="B7793" s="3">
        <v>46347.374999981119</v>
      </c>
      <c r="C7793" s="84">
        <v>1.7475255191771932</v>
      </c>
      <c r="D7793" s="76">
        <f t="shared" si="484"/>
        <v>11</v>
      </c>
      <c r="E7793" s="76">
        <f t="shared" si="485"/>
        <v>9</v>
      </c>
      <c r="F7793" s="101">
        <f t="shared" si="486"/>
        <v>7</v>
      </c>
      <c r="G7793" s="101" t="str">
        <f t="shared" si="487"/>
        <v>Off</v>
      </c>
    </row>
    <row r="7794" spans="2:7" x14ac:dyDescent="0.35">
      <c r="B7794" s="3">
        <v>46347.416666647783</v>
      </c>
      <c r="C7794" s="84">
        <v>2.932942449188384</v>
      </c>
      <c r="D7794" s="76">
        <f t="shared" si="484"/>
        <v>11</v>
      </c>
      <c r="E7794" s="76">
        <f t="shared" si="485"/>
        <v>10</v>
      </c>
      <c r="F7794" s="101">
        <f t="shared" si="486"/>
        <v>7</v>
      </c>
      <c r="G7794" s="101" t="str">
        <f t="shared" si="487"/>
        <v>Off</v>
      </c>
    </row>
    <row r="7795" spans="2:7" x14ac:dyDescent="0.35">
      <c r="B7795" s="3">
        <v>46347.458333314447</v>
      </c>
      <c r="C7795" s="84">
        <v>10.337346355756544</v>
      </c>
      <c r="D7795" s="76">
        <f t="shared" si="484"/>
        <v>11</v>
      </c>
      <c r="E7795" s="76">
        <f t="shared" si="485"/>
        <v>11</v>
      </c>
      <c r="F7795" s="101">
        <f t="shared" si="486"/>
        <v>7</v>
      </c>
      <c r="G7795" s="101" t="str">
        <f t="shared" si="487"/>
        <v>Off</v>
      </c>
    </row>
    <row r="7796" spans="2:7" x14ac:dyDescent="0.35">
      <c r="B7796" s="3">
        <v>46347.499999981112</v>
      </c>
      <c r="C7796" s="84">
        <v>18.93708076331794</v>
      </c>
      <c r="D7796" s="76">
        <f t="shared" si="484"/>
        <v>11</v>
      </c>
      <c r="E7796" s="76">
        <f t="shared" si="485"/>
        <v>12</v>
      </c>
      <c r="F7796" s="101">
        <f t="shared" si="486"/>
        <v>7</v>
      </c>
      <c r="G7796" s="101" t="str">
        <f t="shared" si="487"/>
        <v>Off</v>
      </c>
    </row>
    <row r="7797" spans="2:7" x14ac:dyDescent="0.35">
      <c r="B7797" s="3">
        <v>46347.541666647776</v>
      </c>
      <c r="C7797" s="84">
        <v>18.463718602654399</v>
      </c>
      <c r="D7797" s="76">
        <f t="shared" si="484"/>
        <v>11</v>
      </c>
      <c r="E7797" s="76">
        <f t="shared" si="485"/>
        <v>13</v>
      </c>
      <c r="F7797" s="101">
        <f t="shared" si="486"/>
        <v>7</v>
      </c>
      <c r="G7797" s="101" t="str">
        <f t="shared" si="487"/>
        <v>Off</v>
      </c>
    </row>
    <row r="7798" spans="2:7" x14ac:dyDescent="0.35">
      <c r="B7798" s="3">
        <v>46347.58333331444</v>
      </c>
      <c r="C7798" s="84">
        <v>8.2700851438790153</v>
      </c>
      <c r="D7798" s="76">
        <f t="shared" si="484"/>
        <v>11</v>
      </c>
      <c r="E7798" s="76">
        <f t="shared" si="485"/>
        <v>14</v>
      </c>
      <c r="F7798" s="101">
        <f t="shared" si="486"/>
        <v>7</v>
      </c>
      <c r="G7798" s="101" t="str">
        <f t="shared" si="487"/>
        <v>Off</v>
      </c>
    </row>
    <row r="7799" spans="2:7" x14ac:dyDescent="0.35">
      <c r="B7799" s="3">
        <v>46347.624999981104</v>
      </c>
      <c r="C7799" s="84">
        <v>20.646738815827913</v>
      </c>
      <c r="D7799" s="76">
        <f t="shared" si="484"/>
        <v>11</v>
      </c>
      <c r="E7799" s="76">
        <f t="shared" si="485"/>
        <v>15</v>
      </c>
      <c r="F7799" s="101">
        <f t="shared" si="486"/>
        <v>7</v>
      </c>
      <c r="G7799" s="101" t="str">
        <f t="shared" si="487"/>
        <v>Off</v>
      </c>
    </row>
    <row r="7800" spans="2:7" x14ac:dyDescent="0.35">
      <c r="B7800" s="3">
        <v>46347.666666647769</v>
      </c>
      <c r="C7800" s="84">
        <v>19.378640887853049</v>
      </c>
      <c r="D7800" s="76">
        <f t="shared" si="484"/>
        <v>11</v>
      </c>
      <c r="E7800" s="76">
        <f t="shared" si="485"/>
        <v>16</v>
      </c>
      <c r="F7800" s="101">
        <f t="shared" si="486"/>
        <v>7</v>
      </c>
      <c r="G7800" s="101" t="str">
        <f t="shared" si="487"/>
        <v>Off</v>
      </c>
    </row>
    <row r="7801" spans="2:7" x14ac:dyDescent="0.35">
      <c r="B7801" s="3">
        <v>46347.708333314433</v>
      </c>
      <c r="C7801" s="84">
        <v>5.0616073847891716</v>
      </c>
      <c r="D7801" s="76">
        <f t="shared" si="484"/>
        <v>11</v>
      </c>
      <c r="E7801" s="76">
        <f t="shared" si="485"/>
        <v>17</v>
      </c>
      <c r="F7801" s="101">
        <f t="shared" si="486"/>
        <v>7</v>
      </c>
      <c r="G7801" s="101" t="str">
        <f t="shared" si="487"/>
        <v>Off</v>
      </c>
    </row>
    <row r="7802" spans="2:7" x14ac:dyDescent="0.35">
      <c r="B7802" s="3">
        <v>46347.749999981097</v>
      </c>
      <c r="C7802" s="84">
        <v>0</v>
      </c>
      <c r="D7802" s="76">
        <f t="shared" si="484"/>
        <v>11</v>
      </c>
      <c r="E7802" s="76">
        <f t="shared" si="485"/>
        <v>18</v>
      </c>
      <c r="F7802" s="101">
        <f t="shared" si="486"/>
        <v>7</v>
      </c>
      <c r="G7802" s="101" t="str">
        <f t="shared" si="487"/>
        <v>Off</v>
      </c>
    </row>
    <row r="7803" spans="2:7" x14ac:dyDescent="0.35">
      <c r="B7803" s="3">
        <v>46347.791666647761</v>
      </c>
      <c r="C7803" s="84">
        <v>0</v>
      </c>
      <c r="D7803" s="76">
        <f t="shared" si="484"/>
        <v>11</v>
      </c>
      <c r="E7803" s="76">
        <f t="shared" si="485"/>
        <v>19</v>
      </c>
      <c r="F7803" s="101">
        <f t="shared" si="486"/>
        <v>7</v>
      </c>
      <c r="G7803" s="101" t="str">
        <f t="shared" si="487"/>
        <v>Off</v>
      </c>
    </row>
    <row r="7804" spans="2:7" x14ac:dyDescent="0.35">
      <c r="B7804" s="3">
        <v>46347.833333314426</v>
      </c>
      <c r="C7804" s="84">
        <v>0</v>
      </c>
      <c r="D7804" s="76">
        <f t="shared" si="484"/>
        <v>11</v>
      </c>
      <c r="E7804" s="76">
        <f t="shared" si="485"/>
        <v>20</v>
      </c>
      <c r="F7804" s="101">
        <f t="shared" si="486"/>
        <v>7</v>
      </c>
      <c r="G7804" s="101" t="str">
        <f t="shared" si="487"/>
        <v>Off</v>
      </c>
    </row>
    <row r="7805" spans="2:7" x14ac:dyDescent="0.35">
      <c r="B7805" s="3">
        <v>46347.87499998109</v>
      </c>
      <c r="C7805" s="84">
        <v>0</v>
      </c>
      <c r="D7805" s="76">
        <f t="shared" si="484"/>
        <v>11</v>
      </c>
      <c r="E7805" s="76">
        <f t="shared" si="485"/>
        <v>21</v>
      </c>
      <c r="F7805" s="101">
        <f t="shared" si="486"/>
        <v>7</v>
      </c>
      <c r="G7805" s="101" t="str">
        <f t="shared" si="487"/>
        <v>Off</v>
      </c>
    </row>
    <row r="7806" spans="2:7" x14ac:dyDescent="0.35">
      <c r="B7806" s="3">
        <v>46347.916666647754</v>
      </c>
      <c r="C7806" s="84">
        <v>0</v>
      </c>
      <c r="D7806" s="76">
        <f t="shared" si="484"/>
        <v>11</v>
      </c>
      <c r="E7806" s="76">
        <f t="shared" si="485"/>
        <v>22</v>
      </c>
      <c r="F7806" s="101">
        <f t="shared" si="486"/>
        <v>7</v>
      </c>
      <c r="G7806" s="101" t="str">
        <f t="shared" si="487"/>
        <v>Off</v>
      </c>
    </row>
    <row r="7807" spans="2:7" x14ac:dyDescent="0.35">
      <c r="B7807" s="3">
        <v>46347.958333314418</v>
      </c>
      <c r="C7807" s="84">
        <v>0</v>
      </c>
      <c r="D7807" s="76">
        <f t="shared" si="484"/>
        <v>11</v>
      </c>
      <c r="E7807" s="76">
        <f t="shared" si="485"/>
        <v>23</v>
      </c>
      <c r="F7807" s="101">
        <f t="shared" si="486"/>
        <v>7</v>
      </c>
      <c r="G7807" s="101" t="str">
        <f t="shared" si="487"/>
        <v>Off</v>
      </c>
    </row>
    <row r="7808" spans="2:7" x14ac:dyDescent="0.35">
      <c r="B7808" s="3">
        <v>46347.999999981083</v>
      </c>
      <c r="C7808" s="84">
        <v>0</v>
      </c>
      <c r="D7808" s="76">
        <f t="shared" si="484"/>
        <v>11</v>
      </c>
      <c r="E7808" s="76">
        <f t="shared" si="485"/>
        <v>0</v>
      </c>
      <c r="F7808" s="101">
        <f t="shared" si="486"/>
        <v>1</v>
      </c>
      <c r="G7808" s="101" t="str">
        <f t="shared" si="487"/>
        <v>Off</v>
      </c>
    </row>
    <row r="7809" spans="2:7" x14ac:dyDescent="0.35">
      <c r="B7809" s="3">
        <v>46348.041666647747</v>
      </c>
      <c r="C7809" s="84">
        <v>0</v>
      </c>
      <c r="D7809" s="76">
        <f t="shared" si="484"/>
        <v>11</v>
      </c>
      <c r="E7809" s="76">
        <f t="shared" si="485"/>
        <v>1</v>
      </c>
      <c r="F7809" s="101">
        <f t="shared" si="486"/>
        <v>1</v>
      </c>
      <c r="G7809" s="101" t="str">
        <f t="shared" si="487"/>
        <v>Off</v>
      </c>
    </row>
    <row r="7810" spans="2:7" x14ac:dyDescent="0.35">
      <c r="B7810" s="3">
        <v>46348.083333314411</v>
      </c>
      <c r="C7810" s="84">
        <v>0</v>
      </c>
      <c r="D7810" s="76">
        <f t="shared" si="484"/>
        <v>11</v>
      </c>
      <c r="E7810" s="76">
        <f t="shared" si="485"/>
        <v>2</v>
      </c>
      <c r="F7810" s="101">
        <f t="shared" si="486"/>
        <v>1</v>
      </c>
      <c r="G7810" s="101" t="str">
        <f t="shared" si="487"/>
        <v>Off</v>
      </c>
    </row>
    <row r="7811" spans="2:7" x14ac:dyDescent="0.35">
      <c r="B7811" s="3">
        <v>46348.124999981075</v>
      </c>
      <c r="C7811" s="84">
        <v>0</v>
      </c>
      <c r="D7811" s="76">
        <f t="shared" si="484"/>
        <v>11</v>
      </c>
      <c r="E7811" s="76">
        <f t="shared" si="485"/>
        <v>3</v>
      </c>
      <c r="F7811" s="101">
        <f t="shared" si="486"/>
        <v>1</v>
      </c>
      <c r="G7811" s="101" t="str">
        <f t="shared" si="487"/>
        <v>Off</v>
      </c>
    </row>
    <row r="7812" spans="2:7" x14ac:dyDescent="0.35">
      <c r="B7812" s="3">
        <v>46348.166666647739</v>
      </c>
      <c r="C7812" s="84">
        <v>0</v>
      </c>
      <c r="D7812" s="76">
        <f t="shared" si="484"/>
        <v>11</v>
      </c>
      <c r="E7812" s="76">
        <f t="shared" si="485"/>
        <v>4</v>
      </c>
      <c r="F7812" s="101">
        <f t="shared" si="486"/>
        <v>1</v>
      </c>
      <c r="G7812" s="101" t="str">
        <f t="shared" si="487"/>
        <v>Off</v>
      </c>
    </row>
    <row r="7813" spans="2:7" x14ac:dyDescent="0.35">
      <c r="B7813" s="3">
        <v>46348.208333314404</v>
      </c>
      <c r="C7813" s="84">
        <v>0</v>
      </c>
      <c r="D7813" s="76">
        <f t="shared" si="484"/>
        <v>11</v>
      </c>
      <c r="E7813" s="76">
        <f t="shared" si="485"/>
        <v>5</v>
      </c>
      <c r="F7813" s="101">
        <f t="shared" si="486"/>
        <v>1</v>
      </c>
      <c r="G7813" s="101" t="str">
        <f t="shared" si="487"/>
        <v>Off</v>
      </c>
    </row>
    <row r="7814" spans="2:7" x14ac:dyDescent="0.35">
      <c r="B7814" s="3">
        <v>46348.249999981068</v>
      </c>
      <c r="C7814" s="84">
        <v>0</v>
      </c>
      <c r="D7814" s="76">
        <f t="shared" si="484"/>
        <v>11</v>
      </c>
      <c r="E7814" s="76">
        <f t="shared" si="485"/>
        <v>6</v>
      </c>
      <c r="F7814" s="101">
        <f t="shared" si="486"/>
        <v>1</v>
      </c>
      <c r="G7814" s="101" t="str">
        <f t="shared" si="487"/>
        <v>Off</v>
      </c>
    </row>
    <row r="7815" spans="2:7" x14ac:dyDescent="0.35">
      <c r="B7815" s="3">
        <v>46348.291666647732</v>
      </c>
      <c r="C7815" s="84">
        <v>0</v>
      </c>
      <c r="D7815" s="76">
        <f t="shared" si="484"/>
        <v>11</v>
      </c>
      <c r="E7815" s="76">
        <f t="shared" si="485"/>
        <v>7</v>
      </c>
      <c r="F7815" s="101">
        <f t="shared" si="486"/>
        <v>1</v>
      </c>
      <c r="G7815" s="101" t="str">
        <f t="shared" si="487"/>
        <v>Off</v>
      </c>
    </row>
    <row r="7816" spans="2:7" x14ac:dyDescent="0.35">
      <c r="B7816" s="3">
        <v>46348.333333314396</v>
      </c>
      <c r="C7816" s="84">
        <v>0.33560309246074538</v>
      </c>
      <c r="D7816" s="76">
        <f t="shared" si="484"/>
        <v>11</v>
      </c>
      <c r="E7816" s="76">
        <f t="shared" si="485"/>
        <v>8</v>
      </c>
      <c r="F7816" s="101">
        <f t="shared" si="486"/>
        <v>1</v>
      </c>
      <c r="G7816" s="101" t="str">
        <f t="shared" si="487"/>
        <v>Off</v>
      </c>
    </row>
    <row r="7817" spans="2:7" x14ac:dyDescent="0.35">
      <c r="B7817" s="3">
        <v>46348.374999981061</v>
      </c>
      <c r="C7817" s="84">
        <v>13.447294579927997</v>
      </c>
      <c r="D7817" s="76">
        <f t="shared" ref="D7817:D7880" si="488">MONTH(B7817)</f>
        <v>11</v>
      </c>
      <c r="E7817" s="76">
        <f t="shared" si="485"/>
        <v>9</v>
      </c>
      <c r="F7817" s="101">
        <f t="shared" si="486"/>
        <v>1</v>
      </c>
      <c r="G7817" s="101" t="str">
        <f t="shared" si="487"/>
        <v>Off</v>
      </c>
    </row>
    <row r="7818" spans="2:7" x14ac:dyDescent="0.35">
      <c r="B7818" s="3">
        <v>46348.416666647725</v>
      </c>
      <c r="C7818" s="84">
        <v>20.794517872876771</v>
      </c>
      <c r="D7818" s="76">
        <f t="shared" si="488"/>
        <v>11</v>
      </c>
      <c r="E7818" s="76">
        <f t="shared" ref="E7818:E7881" si="489">HOUR(B7818)</f>
        <v>10</v>
      </c>
      <c r="F7818" s="101">
        <f t="shared" ref="F7818:F7881" si="490">WEEKDAY(B7818,1)</f>
        <v>1</v>
      </c>
      <c r="G7818" s="101" t="str">
        <f t="shared" ref="G7818:G7881" si="491">IF(OR(F7818=$F$6,F7818=$F$7),"Off",IF(E7818&lt;8,"Off","On"))</f>
        <v>Off</v>
      </c>
    </row>
    <row r="7819" spans="2:7" x14ac:dyDescent="0.35">
      <c r="B7819" s="3">
        <v>46348.458333314389</v>
      </c>
      <c r="C7819" s="84">
        <v>20.513439826701635</v>
      </c>
      <c r="D7819" s="76">
        <f t="shared" si="488"/>
        <v>11</v>
      </c>
      <c r="E7819" s="76">
        <f t="shared" si="489"/>
        <v>11</v>
      </c>
      <c r="F7819" s="101">
        <f t="shared" si="490"/>
        <v>1</v>
      </c>
      <c r="G7819" s="101" t="str">
        <f t="shared" si="491"/>
        <v>Off</v>
      </c>
    </row>
    <row r="7820" spans="2:7" x14ac:dyDescent="0.35">
      <c r="B7820" s="3">
        <v>46348.499999981053</v>
      </c>
      <c r="C7820" s="84">
        <v>18.893796768782469</v>
      </c>
      <c r="D7820" s="76">
        <f t="shared" si="488"/>
        <v>11</v>
      </c>
      <c r="E7820" s="76">
        <f t="shared" si="489"/>
        <v>12</v>
      </c>
      <c r="F7820" s="101">
        <f t="shared" si="490"/>
        <v>1</v>
      </c>
      <c r="G7820" s="101" t="str">
        <f t="shared" si="491"/>
        <v>Off</v>
      </c>
    </row>
    <row r="7821" spans="2:7" x14ac:dyDescent="0.35">
      <c r="B7821" s="3">
        <v>46348.541666647718</v>
      </c>
      <c r="C7821" s="84">
        <v>18.333255040431574</v>
      </c>
      <c r="D7821" s="76">
        <f t="shared" si="488"/>
        <v>11</v>
      </c>
      <c r="E7821" s="76">
        <f t="shared" si="489"/>
        <v>13</v>
      </c>
      <c r="F7821" s="101">
        <f t="shared" si="490"/>
        <v>1</v>
      </c>
      <c r="G7821" s="101" t="str">
        <f t="shared" si="491"/>
        <v>Off</v>
      </c>
    </row>
    <row r="7822" spans="2:7" x14ac:dyDescent="0.35">
      <c r="B7822" s="3">
        <v>46348.583333314382</v>
      </c>
      <c r="C7822" s="84">
        <v>19.242609111241322</v>
      </c>
      <c r="D7822" s="76">
        <f t="shared" si="488"/>
        <v>11</v>
      </c>
      <c r="E7822" s="76">
        <f t="shared" si="489"/>
        <v>14</v>
      </c>
      <c r="F7822" s="101">
        <f t="shared" si="490"/>
        <v>1</v>
      </c>
      <c r="G7822" s="101" t="str">
        <f t="shared" si="491"/>
        <v>Off</v>
      </c>
    </row>
    <row r="7823" spans="2:7" x14ac:dyDescent="0.35">
      <c r="B7823" s="3">
        <v>46348.624999981046</v>
      </c>
      <c r="C7823" s="84">
        <v>20.237179325175372</v>
      </c>
      <c r="D7823" s="76">
        <f t="shared" si="488"/>
        <v>11</v>
      </c>
      <c r="E7823" s="76">
        <f t="shared" si="489"/>
        <v>15</v>
      </c>
      <c r="F7823" s="101">
        <f t="shared" si="490"/>
        <v>1</v>
      </c>
      <c r="G7823" s="101" t="str">
        <f t="shared" si="491"/>
        <v>Off</v>
      </c>
    </row>
    <row r="7824" spans="2:7" x14ac:dyDescent="0.35">
      <c r="B7824" s="3">
        <v>46348.66666664771</v>
      </c>
      <c r="C7824" s="84">
        <v>18.923243117762684</v>
      </c>
      <c r="D7824" s="76">
        <f t="shared" si="488"/>
        <v>11</v>
      </c>
      <c r="E7824" s="76">
        <f t="shared" si="489"/>
        <v>16</v>
      </c>
      <c r="F7824" s="101">
        <f t="shared" si="490"/>
        <v>1</v>
      </c>
      <c r="G7824" s="101" t="str">
        <f t="shared" si="491"/>
        <v>Off</v>
      </c>
    </row>
    <row r="7825" spans="2:7" x14ac:dyDescent="0.35">
      <c r="B7825" s="3">
        <v>46348.708333314375</v>
      </c>
      <c r="C7825" s="84">
        <v>6.8369871857597344</v>
      </c>
      <c r="D7825" s="76">
        <f t="shared" si="488"/>
        <v>11</v>
      </c>
      <c r="E7825" s="76">
        <f t="shared" si="489"/>
        <v>17</v>
      </c>
      <c r="F7825" s="101">
        <f t="shared" si="490"/>
        <v>1</v>
      </c>
      <c r="G7825" s="101" t="str">
        <f t="shared" si="491"/>
        <v>Off</v>
      </c>
    </row>
    <row r="7826" spans="2:7" x14ac:dyDescent="0.35">
      <c r="B7826" s="3">
        <v>46348.749999981039</v>
      </c>
      <c r="C7826" s="84">
        <v>0</v>
      </c>
      <c r="D7826" s="76">
        <f t="shared" si="488"/>
        <v>11</v>
      </c>
      <c r="E7826" s="76">
        <f t="shared" si="489"/>
        <v>18</v>
      </c>
      <c r="F7826" s="101">
        <f t="shared" si="490"/>
        <v>1</v>
      </c>
      <c r="G7826" s="101" t="str">
        <f t="shared" si="491"/>
        <v>Off</v>
      </c>
    </row>
    <row r="7827" spans="2:7" x14ac:dyDescent="0.35">
      <c r="B7827" s="3">
        <v>46348.791666647703</v>
      </c>
      <c r="C7827" s="84">
        <v>0</v>
      </c>
      <c r="D7827" s="76">
        <f t="shared" si="488"/>
        <v>11</v>
      </c>
      <c r="E7827" s="76">
        <f t="shared" si="489"/>
        <v>19</v>
      </c>
      <c r="F7827" s="101">
        <f t="shared" si="490"/>
        <v>1</v>
      </c>
      <c r="G7827" s="101" t="str">
        <f t="shared" si="491"/>
        <v>Off</v>
      </c>
    </row>
    <row r="7828" spans="2:7" x14ac:dyDescent="0.35">
      <c r="B7828" s="3">
        <v>46348.833333314367</v>
      </c>
      <c r="C7828" s="84">
        <v>0</v>
      </c>
      <c r="D7828" s="76">
        <f t="shared" si="488"/>
        <v>11</v>
      </c>
      <c r="E7828" s="76">
        <f t="shared" si="489"/>
        <v>20</v>
      </c>
      <c r="F7828" s="101">
        <f t="shared" si="490"/>
        <v>1</v>
      </c>
      <c r="G7828" s="101" t="str">
        <f t="shared" si="491"/>
        <v>Off</v>
      </c>
    </row>
    <row r="7829" spans="2:7" x14ac:dyDescent="0.35">
      <c r="B7829" s="3">
        <v>46348.874999981032</v>
      </c>
      <c r="C7829" s="84">
        <v>0</v>
      </c>
      <c r="D7829" s="76">
        <f t="shared" si="488"/>
        <v>11</v>
      </c>
      <c r="E7829" s="76">
        <f t="shared" si="489"/>
        <v>21</v>
      </c>
      <c r="F7829" s="101">
        <f t="shared" si="490"/>
        <v>1</v>
      </c>
      <c r="G7829" s="101" t="str">
        <f t="shared" si="491"/>
        <v>Off</v>
      </c>
    </row>
    <row r="7830" spans="2:7" x14ac:dyDescent="0.35">
      <c r="B7830" s="3">
        <v>46348.916666647696</v>
      </c>
      <c r="C7830" s="84">
        <v>0</v>
      </c>
      <c r="D7830" s="76">
        <f t="shared" si="488"/>
        <v>11</v>
      </c>
      <c r="E7830" s="76">
        <f t="shared" si="489"/>
        <v>22</v>
      </c>
      <c r="F7830" s="101">
        <f t="shared" si="490"/>
        <v>1</v>
      </c>
      <c r="G7830" s="101" t="str">
        <f t="shared" si="491"/>
        <v>Off</v>
      </c>
    </row>
    <row r="7831" spans="2:7" x14ac:dyDescent="0.35">
      <c r="B7831" s="3">
        <v>46348.95833331436</v>
      </c>
      <c r="C7831" s="84">
        <v>0</v>
      </c>
      <c r="D7831" s="76">
        <f t="shared" si="488"/>
        <v>11</v>
      </c>
      <c r="E7831" s="76">
        <f t="shared" si="489"/>
        <v>23</v>
      </c>
      <c r="F7831" s="101">
        <f t="shared" si="490"/>
        <v>1</v>
      </c>
      <c r="G7831" s="101" t="str">
        <f t="shared" si="491"/>
        <v>Off</v>
      </c>
    </row>
    <row r="7832" spans="2:7" x14ac:dyDescent="0.35">
      <c r="B7832" s="3">
        <v>46348.999999981024</v>
      </c>
      <c r="C7832" s="84">
        <v>0</v>
      </c>
      <c r="D7832" s="76">
        <f t="shared" si="488"/>
        <v>11</v>
      </c>
      <c r="E7832" s="76">
        <f t="shared" si="489"/>
        <v>0</v>
      </c>
      <c r="F7832" s="101">
        <f t="shared" si="490"/>
        <v>2</v>
      </c>
      <c r="G7832" s="101" t="str">
        <f t="shared" si="491"/>
        <v>Off</v>
      </c>
    </row>
    <row r="7833" spans="2:7" x14ac:dyDescent="0.35">
      <c r="B7833" s="3">
        <v>46349.041666647689</v>
      </c>
      <c r="C7833" s="84">
        <v>0</v>
      </c>
      <c r="D7833" s="76">
        <f t="shared" si="488"/>
        <v>11</v>
      </c>
      <c r="E7833" s="76">
        <f t="shared" si="489"/>
        <v>1</v>
      </c>
      <c r="F7833" s="101">
        <f t="shared" si="490"/>
        <v>2</v>
      </c>
      <c r="G7833" s="101" t="str">
        <f t="shared" si="491"/>
        <v>Off</v>
      </c>
    </row>
    <row r="7834" spans="2:7" x14ac:dyDescent="0.35">
      <c r="B7834" s="3">
        <v>46349.083333314353</v>
      </c>
      <c r="C7834" s="84">
        <v>0</v>
      </c>
      <c r="D7834" s="76">
        <f t="shared" si="488"/>
        <v>11</v>
      </c>
      <c r="E7834" s="76">
        <f t="shared" si="489"/>
        <v>2</v>
      </c>
      <c r="F7834" s="101">
        <f t="shared" si="490"/>
        <v>2</v>
      </c>
      <c r="G7834" s="101" t="str">
        <f t="shared" si="491"/>
        <v>Off</v>
      </c>
    </row>
    <row r="7835" spans="2:7" x14ac:dyDescent="0.35">
      <c r="B7835" s="3">
        <v>46349.124999981017</v>
      </c>
      <c r="C7835" s="84">
        <v>0</v>
      </c>
      <c r="D7835" s="76">
        <f t="shared" si="488"/>
        <v>11</v>
      </c>
      <c r="E7835" s="76">
        <f t="shared" si="489"/>
        <v>3</v>
      </c>
      <c r="F7835" s="101">
        <f t="shared" si="490"/>
        <v>2</v>
      </c>
      <c r="G7835" s="101" t="str">
        <f t="shared" si="491"/>
        <v>Off</v>
      </c>
    </row>
    <row r="7836" spans="2:7" x14ac:dyDescent="0.35">
      <c r="B7836" s="3">
        <v>46349.166666647681</v>
      </c>
      <c r="C7836" s="84">
        <v>0</v>
      </c>
      <c r="D7836" s="76">
        <f t="shared" si="488"/>
        <v>11</v>
      </c>
      <c r="E7836" s="76">
        <f t="shared" si="489"/>
        <v>4</v>
      </c>
      <c r="F7836" s="101">
        <f t="shared" si="490"/>
        <v>2</v>
      </c>
      <c r="G7836" s="101" t="str">
        <f t="shared" si="491"/>
        <v>Off</v>
      </c>
    </row>
    <row r="7837" spans="2:7" x14ac:dyDescent="0.35">
      <c r="B7837" s="3">
        <v>46349.208333314346</v>
      </c>
      <c r="C7837" s="84">
        <v>0</v>
      </c>
      <c r="D7837" s="76">
        <f t="shared" si="488"/>
        <v>11</v>
      </c>
      <c r="E7837" s="76">
        <f t="shared" si="489"/>
        <v>5</v>
      </c>
      <c r="F7837" s="101">
        <f t="shared" si="490"/>
        <v>2</v>
      </c>
      <c r="G7837" s="101" t="str">
        <f t="shared" si="491"/>
        <v>Off</v>
      </c>
    </row>
    <row r="7838" spans="2:7" x14ac:dyDescent="0.35">
      <c r="B7838" s="3">
        <v>46349.24999998101</v>
      </c>
      <c r="C7838" s="84">
        <v>0</v>
      </c>
      <c r="D7838" s="76">
        <f t="shared" si="488"/>
        <v>11</v>
      </c>
      <c r="E7838" s="76">
        <f t="shared" si="489"/>
        <v>6</v>
      </c>
      <c r="F7838" s="101">
        <f t="shared" si="490"/>
        <v>2</v>
      </c>
      <c r="G7838" s="101" t="str">
        <f t="shared" si="491"/>
        <v>Off</v>
      </c>
    </row>
    <row r="7839" spans="2:7" x14ac:dyDescent="0.35">
      <c r="B7839" s="3">
        <v>46349.291666647674</v>
      </c>
      <c r="C7839" s="84">
        <v>0</v>
      </c>
      <c r="D7839" s="76">
        <f t="shared" si="488"/>
        <v>11</v>
      </c>
      <c r="E7839" s="76">
        <f t="shared" si="489"/>
        <v>7</v>
      </c>
      <c r="F7839" s="101">
        <f t="shared" si="490"/>
        <v>2</v>
      </c>
      <c r="G7839" s="101" t="str">
        <f t="shared" si="491"/>
        <v>Off</v>
      </c>
    </row>
    <row r="7840" spans="2:7" x14ac:dyDescent="0.35">
      <c r="B7840" s="3">
        <v>46349.333333314338</v>
      </c>
      <c r="C7840" s="84">
        <v>0</v>
      </c>
      <c r="D7840" s="76">
        <f t="shared" si="488"/>
        <v>11</v>
      </c>
      <c r="E7840" s="76">
        <f t="shared" si="489"/>
        <v>8</v>
      </c>
      <c r="F7840" s="101">
        <f t="shared" si="490"/>
        <v>2</v>
      </c>
      <c r="G7840" s="101" t="str">
        <f t="shared" si="491"/>
        <v>On</v>
      </c>
    </row>
    <row r="7841" spans="2:7" x14ac:dyDescent="0.35">
      <c r="B7841" s="3">
        <v>46349.374999981002</v>
      </c>
      <c r="C7841" s="84">
        <v>3.7366290332026722E-2</v>
      </c>
      <c r="D7841" s="76">
        <f t="shared" si="488"/>
        <v>11</v>
      </c>
      <c r="E7841" s="76">
        <f t="shared" si="489"/>
        <v>9</v>
      </c>
      <c r="F7841" s="101">
        <f t="shared" si="490"/>
        <v>2</v>
      </c>
      <c r="G7841" s="101" t="str">
        <f t="shared" si="491"/>
        <v>On</v>
      </c>
    </row>
    <row r="7842" spans="2:7" x14ac:dyDescent="0.35">
      <c r="B7842" s="3">
        <v>46349.416666647667</v>
      </c>
      <c r="C7842" s="84">
        <v>1.5714574755715862</v>
      </c>
      <c r="D7842" s="76">
        <f t="shared" si="488"/>
        <v>11</v>
      </c>
      <c r="E7842" s="76">
        <f t="shared" si="489"/>
        <v>10</v>
      </c>
      <c r="F7842" s="101">
        <f t="shared" si="490"/>
        <v>2</v>
      </c>
      <c r="G7842" s="101" t="str">
        <f t="shared" si="491"/>
        <v>On</v>
      </c>
    </row>
    <row r="7843" spans="2:7" x14ac:dyDescent="0.35">
      <c r="B7843" s="3">
        <v>46349.458333314331</v>
      </c>
      <c r="C7843" s="84">
        <v>1.9019500025573179</v>
      </c>
      <c r="D7843" s="76">
        <f t="shared" si="488"/>
        <v>11</v>
      </c>
      <c r="E7843" s="76">
        <f t="shared" si="489"/>
        <v>11</v>
      </c>
      <c r="F7843" s="101">
        <f t="shared" si="490"/>
        <v>2</v>
      </c>
      <c r="G7843" s="101" t="str">
        <f t="shared" si="491"/>
        <v>On</v>
      </c>
    </row>
    <row r="7844" spans="2:7" x14ac:dyDescent="0.35">
      <c r="B7844" s="3">
        <v>46349.499999980995</v>
      </c>
      <c r="C7844" s="84">
        <v>2.0261376611238591</v>
      </c>
      <c r="D7844" s="76">
        <f t="shared" si="488"/>
        <v>11</v>
      </c>
      <c r="E7844" s="76">
        <f t="shared" si="489"/>
        <v>12</v>
      </c>
      <c r="F7844" s="101">
        <f t="shared" si="490"/>
        <v>2</v>
      </c>
      <c r="G7844" s="101" t="str">
        <f t="shared" si="491"/>
        <v>On</v>
      </c>
    </row>
    <row r="7845" spans="2:7" x14ac:dyDescent="0.35">
      <c r="B7845" s="3">
        <v>46349.541666647659</v>
      </c>
      <c r="C7845" s="84">
        <v>5.2450637114081875</v>
      </c>
      <c r="D7845" s="76">
        <f t="shared" si="488"/>
        <v>11</v>
      </c>
      <c r="E7845" s="76">
        <f t="shared" si="489"/>
        <v>13</v>
      </c>
      <c r="F7845" s="101">
        <f t="shared" si="490"/>
        <v>2</v>
      </c>
      <c r="G7845" s="101" t="str">
        <f t="shared" si="491"/>
        <v>On</v>
      </c>
    </row>
    <row r="7846" spans="2:7" x14ac:dyDescent="0.35">
      <c r="B7846" s="3">
        <v>46349.583333314324</v>
      </c>
      <c r="C7846" s="84">
        <v>0.64471665775569076</v>
      </c>
      <c r="D7846" s="76">
        <f t="shared" si="488"/>
        <v>11</v>
      </c>
      <c r="E7846" s="76">
        <f t="shared" si="489"/>
        <v>14</v>
      </c>
      <c r="F7846" s="101">
        <f t="shared" si="490"/>
        <v>2</v>
      </c>
      <c r="G7846" s="101" t="str">
        <f t="shared" si="491"/>
        <v>On</v>
      </c>
    </row>
    <row r="7847" spans="2:7" x14ac:dyDescent="0.35">
      <c r="B7847" s="3">
        <v>46349.624999980988</v>
      </c>
      <c r="C7847" s="84">
        <v>4.2525429972185895</v>
      </c>
      <c r="D7847" s="76">
        <f t="shared" si="488"/>
        <v>11</v>
      </c>
      <c r="E7847" s="76">
        <f t="shared" si="489"/>
        <v>15</v>
      </c>
      <c r="F7847" s="101">
        <f t="shared" si="490"/>
        <v>2</v>
      </c>
      <c r="G7847" s="101" t="str">
        <f t="shared" si="491"/>
        <v>On</v>
      </c>
    </row>
    <row r="7848" spans="2:7" x14ac:dyDescent="0.35">
      <c r="B7848" s="3">
        <v>46349.666666647652</v>
      </c>
      <c r="C7848" s="84">
        <v>5.1130292641434938</v>
      </c>
      <c r="D7848" s="76">
        <f t="shared" si="488"/>
        <v>11</v>
      </c>
      <c r="E7848" s="76">
        <f t="shared" si="489"/>
        <v>16</v>
      </c>
      <c r="F7848" s="101">
        <f t="shared" si="490"/>
        <v>2</v>
      </c>
      <c r="G7848" s="101" t="str">
        <f t="shared" si="491"/>
        <v>On</v>
      </c>
    </row>
    <row r="7849" spans="2:7" x14ac:dyDescent="0.35">
      <c r="B7849" s="3">
        <v>46349.708333314316</v>
      </c>
      <c r="C7849" s="84">
        <v>7.4174653142639499</v>
      </c>
      <c r="D7849" s="76">
        <f t="shared" si="488"/>
        <v>11</v>
      </c>
      <c r="E7849" s="76">
        <f t="shared" si="489"/>
        <v>17</v>
      </c>
      <c r="F7849" s="101">
        <f t="shared" si="490"/>
        <v>2</v>
      </c>
      <c r="G7849" s="101" t="str">
        <f t="shared" si="491"/>
        <v>On</v>
      </c>
    </row>
    <row r="7850" spans="2:7" x14ac:dyDescent="0.35">
      <c r="B7850" s="3">
        <v>46349.749999980981</v>
      </c>
      <c r="C7850" s="84">
        <v>0</v>
      </c>
      <c r="D7850" s="76">
        <f t="shared" si="488"/>
        <v>11</v>
      </c>
      <c r="E7850" s="76">
        <f t="shared" si="489"/>
        <v>18</v>
      </c>
      <c r="F7850" s="101">
        <f t="shared" si="490"/>
        <v>2</v>
      </c>
      <c r="G7850" s="101" t="str">
        <f t="shared" si="491"/>
        <v>On</v>
      </c>
    </row>
    <row r="7851" spans="2:7" x14ac:dyDescent="0.35">
      <c r="B7851" s="3">
        <v>46349.791666647645</v>
      </c>
      <c r="C7851" s="84">
        <v>0</v>
      </c>
      <c r="D7851" s="76">
        <f t="shared" si="488"/>
        <v>11</v>
      </c>
      <c r="E7851" s="76">
        <f t="shared" si="489"/>
        <v>19</v>
      </c>
      <c r="F7851" s="101">
        <f t="shared" si="490"/>
        <v>2</v>
      </c>
      <c r="G7851" s="101" t="str">
        <f t="shared" si="491"/>
        <v>On</v>
      </c>
    </row>
    <row r="7852" spans="2:7" x14ac:dyDescent="0.35">
      <c r="B7852" s="3">
        <v>46349.833333314309</v>
      </c>
      <c r="C7852" s="84">
        <v>0</v>
      </c>
      <c r="D7852" s="76">
        <f t="shared" si="488"/>
        <v>11</v>
      </c>
      <c r="E7852" s="76">
        <f t="shared" si="489"/>
        <v>20</v>
      </c>
      <c r="F7852" s="101">
        <f t="shared" si="490"/>
        <v>2</v>
      </c>
      <c r="G7852" s="101" t="str">
        <f t="shared" si="491"/>
        <v>On</v>
      </c>
    </row>
    <row r="7853" spans="2:7" x14ac:dyDescent="0.35">
      <c r="B7853" s="3">
        <v>46349.874999980973</v>
      </c>
      <c r="C7853" s="84">
        <v>0</v>
      </c>
      <c r="D7853" s="76">
        <f t="shared" si="488"/>
        <v>11</v>
      </c>
      <c r="E7853" s="76">
        <f t="shared" si="489"/>
        <v>21</v>
      </c>
      <c r="F7853" s="101">
        <f t="shared" si="490"/>
        <v>2</v>
      </c>
      <c r="G7853" s="101" t="str">
        <f t="shared" si="491"/>
        <v>On</v>
      </c>
    </row>
    <row r="7854" spans="2:7" x14ac:dyDescent="0.35">
      <c r="B7854" s="3">
        <v>46349.916666647638</v>
      </c>
      <c r="C7854" s="84">
        <v>0</v>
      </c>
      <c r="D7854" s="76">
        <f t="shared" si="488"/>
        <v>11</v>
      </c>
      <c r="E7854" s="76">
        <f t="shared" si="489"/>
        <v>22</v>
      </c>
      <c r="F7854" s="101">
        <f t="shared" si="490"/>
        <v>2</v>
      </c>
      <c r="G7854" s="101" t="str">
        <f t="shared" si="491"/>
        <v>On</v>
      </c>
    </row>
    <row r="7855" spans="2:7" x14ac:dyDescent="0.35">
      <c r="B7855" s="3">
        <v>46349.958333314302</v>
      </c>
      <c r="C7855" s="84">
        <v>0</v>
      </c>
      <c r="D7855" s="76">
        <f t="shared" si="488"/>
        <v>11</v>
      </c>
      <c r="E7855" s="76">
        <f t="shared" si="489"/>
        <v>23</v>
      </c>
      <c r="F7855" s="101">
        <f t="shared" si="490"/>
        <v>2</v>
      </c>
      <c r="G7855" s="101" t="str">
        <f t="shared" si="491"/>
        <v>On</v>
      </c>
    </row>
    <row r="7856" spans="2:7" x14ac:dyDescent="0.35">
      <c r="B7856" s="3">
        <v>46349.999999980966</v>
      </c>
      <c r="C7856" s="84">
        <v>0</v>
      </c>
      <c r="D7856" s="76">
        <f t="shared" si="488"/>
        <v>11</v>
      </c>
      <c r="E7856" s="76">
        <f t="shared" si="489"/>
        <v>0</v>
      </c>
      <c r="F7856" s="101">
        <f t="shared" si="490"/>
        <v>3</v>
      </c>
      <c r="G7856" s="101" t="str">
        <f t="shared" si="491"/>
        <v>Off</v>
      </c>
    </row>
    <row r="7857" spans="2:7" x14ac:dyDescent="0.35">
      <c r="B7857" s="3">
        <v>46350.04166664763</v>
      </c>
      <c r="C7857" s="84">
        <v>0</v>
      </c>
      <c r="D7857" s="76">
        <f t="shared" si="488"/>
        <v>11</v>
      </c>
      <c r="E7857" s="76">
        <f t="shared" si="489"/>
        <v>1</v>
      </c>
      <c r="F7857" s="101">
        <f t="shared" si="490"/>
        <v>3</v>
      </c>
      <c r="G7857" s="101" t="str">
        <f t="shared" si="491"/>
        <v>Off</v>
      </c>
    </row>
    <row r="7858" spans="2:7" x14ac:dyDescent="0.35">
      <c r="B7858" s="3">
        <v>46350.083333314295</v>
      </c>
      <c r="C7858" s="84">
        <v>0</v>
      </c>
      <c r="D7858" s="76">
        <f t="shared" si="488"/>
        <v>11</v>
      </c>
      <c r="E7858" s="76">
        <f t="shared" si="489"/>
        <v>2</v>
      </c>
      <c r="F7858" s="101">
        <f t="shared" si="490"/>
        <v>3</v>
      </c>
      <c r="G7858" s="101" t="str">
        <f t="shared" si="491"/>
        <v>Off</v>
      </c>
    </row>
    <row r="7859" spans="2:7" x14ac:dyDescent="0.35">
      <c r="B7859" s="3">
        <v>46350.124999980959</v>
      </c>
      <c r="C7859" s="84">
        <v>0</v>
      </c>
      <c r="D7859" s="76">
        <f t="shared" si="488"/>
        <v>11</v>
      </c>
      <c r="E7859" s="76">
        <f t="shared" si="489"/>
        <v>3</v>
      </c>
      <c r="F7859" s="101">
        <f t="shared" si="490"/>
        <v>3</v>
      </c>
      <c r="G7859" s="101" t="str">
        <f t="shared" si="491"/>
        <v>Off</v>
      </c>
    </row>
    <row r="7860" spans="2:7" x14ac:dyDescent="0.35">
      <c r="B7860" s="3">
        <v>46350.166666647623</v>
      </c>
      <c r="C7860" s="84">
        <v>0</v>
      </c>
      <c r="D7860" s="76">
        <f t="shared" si="488"/>
        <v>11</v>
      </c>
      <c r="E7860" s="76">
        <f t="shared" si="489"/>
        <v>4</v>
      </c>
      <c r="F7860" s="101">
        <f t="shared" si="490"/>
        <v>3</v>
      </c>
      <c r="G7860" s="101" t="str">
        <f t="shared" si="491"/>
        <v>Off</v>
      </c>
    </row>
    <row r="7861" spans="2:7" x14ac:dyDescent="0.35">
      <c r="B7861" s="3">
        <v>46350.208333314287</v>
      </c>
      <c r="C7861" s="84">
        <v>0</v>
      </c>
      <c r="D7861" s="76">
        <f t="shared" si="488"/>
        <v>11</v>
      </c>
      <c r="E7861" s="76">
        <f t="shared" si="489"/>
        <v>5</v>
      </c>
      <c r="F7861" s="101">
        <f t="shared" si="490"/>
        <v>3</v>
      </c>
      <c r="G7861" s="101" t="str">
        <f t="shared" si="491"/>
        <v>Off</v>
      </c>
    </row>
    <row r="7862" spans="2:7" x14ac:dyDescent="0.35">
      <c r="B7862" s="3">
        <v>46350.249999980952</v>
      </c>
      <c r="C7862" s="84">
        <v>0</v>
      </c>
      <c r="D7862" s="76">
        <f t="shared" si="488"/>
        <v>11</v>
      </c>
      <c r="E7862" s="76">
        <f t="shared" si="489"/>
        <v>6</v>
      </c>
      <c r="F7862" s="101">
        <f t="shared" si="490"/>
        <v>3</v>
      </c>
      <c r="G7862" s="101" t="str">
        <f t="shared" si="491"/>
        <v>Off</v>
      </c>
    </row>
    <row r="7863" spans="2:7" x14ac:dyDescent="0.35">
      <c r="B7863" s="3">
        <v>46350.291666647616</v>
      </c>
      <c r="C7863" s="84">
        <v>0</v>
      </c>
      <c r="D7863" s="76">
        <f t="shared" si="488"/>
        <v>11</v>
      </c>
      <c r="E7863" s="76">
        <f t="shared" si="489"/>
        <v>7</v>
      </c>
      <c r="F7863" s="101">
        <f t="shared" si="490"/>
        <v>3</v>
      </c>
      <c r="G7863" s="101" t="str">
        <f t="shared" si="491"/>
        <v>Off</v>
      </c>
    </row>
    <row r="7864" spans="2:7" x14ac:dyDescent="0.35">
      <c r="B7864" s="3">
        <v>46350.33333331428</v>
      </c>
      <c r="C7864" s="84">
        <v>0.35558514378859174</v>
      </c>
      <c r="D7864" s="76">
        <f t="shared" si="488"/>
        <v>11</v>
      </c>
      <c r="E7864" s="76">
        <f t="shared" si="489"/>
        <v>8</v>
      </c>
      <c r="F7864" s="101">
        <f t="shared" si="490"/>
        <v>3</v>
      </c>
      <c r="G7864" s="101" t="str">
        <f t="shared" si="491"/>
        <v>On</v>
      </c>
    </row>
    <row r="7865" spans="2:7" x14ac:dyDescent="0.35">
      <c r="B7865" s="3">
        <v>46350.374999980944</v>
      </c>
      <c r="C7865" s="84">
        <v>1.8479360607637578</v>
      </c>
      <c r="D7865" s="76">
        <f t="shared" si="488"/>
        <v>11</v>
      </c>
      <c r="E7865" s="76">
        <f t="shared" si="489"/>
        <v>9</v>
      </c>
      <c r="F7865" s="101">
        <f t="shared" si="490"/>
        <v>3</v>
      </c>
      <c r="G7865" s="101" t="str">
        <f t="shared" si="491"/>
        <v>On</v>
      </c>
    </row>
    <row r="7866" spans="2:7" x14ac:dyDescent="0.35">
      <c r="B7866" s="3">
        <v>46350.416666647609</v>
      </c>
      <c r="C7866" s="84">
        <v>15.676715398081917</v>
      </c>
      <c r="D7866" s="76">
        <f t="shared" si="488"/>
        <v>11</v>
      </c>
      <c r="E7866" s="76">
        <f t="shared" si="489"/>
        <v>10</v>
      </c>
      <c r="F7866" s="101">
        <f t="shared" si="490"/>
        <v>3</v>
      </c>
      <c r="G7866" s="101" t="str">
        <f t="shared" si="491"/>
        <v>On</v>
      </c>
    </row>
    <row r="7867" spans="2:7" x14ac:dyDescent="0.35">
      <c r="B7867" s="3">
        <v>46350.458333314273</v>
      </c>
      <c r="C7867" s="84">
        <v>8.0067348273957464</v>
      </c>
      <c r="D7867" s="76">
        <f t="shared" si="488"/>
        <v>11</v>
      </c>
      <c r="E7867" s="76">
        <f t="shared" si="489"/>
        <v>11</v>
      </c>
      <c r="F7867" s="101">
        <f t="shared" si="490"/>
        <v>3</v>
      </c>
      <c r="G7867" s="101" t="str">
        <f t="shared" si="491"/>
        <v>On</v>
      </c>
    </row>
    <row r="7868" spans="2:7" x14ac:dyDescent="0.35">
      <c r="B7868" s="3">
        <v>46350.499999980937</v>
      </c>
      <c r="C7868" s="84">
        <v>9.2679783963785418</v>
      </c>
      <c r="D7868" s="76">
        <f t="shared" si="488"/>
        <v>11</v>
      </c>
      <c r="E7868" s="76">
        <f t="shared" si="489"/>
        <v>12</v>
      </c>
      <c r="F7868" s="101">
        <f t="shared" si="490"/>
        <v>3</v>
      </c>
      <c r="G7868" s="101" t="str">
        <f t="shared" si="491"/>
        <v>On</v>
      </c>
    </row>
    <row r="7869" spans="2:7" x14ac:dyDescent="0.35">
      <c r="B7869" s="3">
        <v>46350.541666647601</v>
      </c>
      <c r="C7869" s="84">
        <v>10.29640571433063</v>
      </c>
      <c r="D7869" s="76">
        <f t="shared" si="488"/>
        <v>11</v>
      </c>
      <c r="E7869" s="76">
        <f t="shared" si="489"/>
        <v>13</v>
      </c>
      <c r="F7869" s="101">
        <f t="shared" si="490"/>
        <v>3</v>
      </c>
      <c r="G7869" s="101" t="str">
        <f t="shared" si="491"/>
        <v>On</v>
      </c>
    </row>
    <row r="7870" spans="2:7" x14ac:dyDescent="0.35">
      <c r="B7870" s="3">
        <v>46350.583333314265</v>
      </c>
      <c r="C7870" s="84">
        <v>4.2117988263318944</v>
      </c>
      <c r="D7870" s="76">
        <f t="shared" si="488"/>
        <v>11</v>
      </c>
      <c r="E7870" s="76">
        <f t="shared" si="489"/>
        <v>14</v>
      </c>
      <c r="F7870" s="101">
        <f t="shared" si="490"/>
        <v>3</v>
      </c>
      <c r="G7870" s="101" t="str">
        <f t="shared" si="491"/>
        <v>On</v>
      </c>
    </row>
    <row r="7871" spans="2:7" x14ac:dyDescent="0.35">
      <c r="B7871" s="3">
        <v>46350.62499998093</v>
      </c>
      <c r="C7871" s="84">
        <v>0.1710558077315408</v>
      </c>
      <c r="D7871" s="76">
        <f t="shared" si="488"/>
        <v>11</v>
      </c>
      <c r="E7871" s="76">
        <f t="shared" si="489"/>
        <v>15</v>
      </c>
      <c r="F7871" s="101">
        <f t="shared" si="490"/>
        <v>3</v>
      </c>
      <c r="G7871" s="101" t="str">
        <f t="shared" si="491"/>
        <v>On</v>
      </c>
    </row>
    <row r="7872" spans="2:7" x14ac:dyDescent="0.35">
      <c r="B7872" s="3">
        <v>46350.666666647594</v>
      </c>
      <c r="C7872" s="84">
        <v>1.5477604381078471</v>
      </c>
      <c r="D7872" s="76">
        <f t="shared" si="488"/>
        <v>11</v>
      </c>
      <c r="E7872" s="76">
        <f t="shared" si="489"/>
        <v>16</v>
      </c>
      <c r="F7872" s="101">
        <f t="shared" si="490"/>
        <v>3</v>
      </c>
      <c r="G7872" s="101" t="str">
        <f t="shared" si="491"/>
        <v>On</v>
      </c>
    </row>
    <row r="7873" spans="2:7" x14ac:dyDescent="0.35">
      <c r="B7873" s="3">
        <v>46350.708333314258</v>
      </c>
      <c r="C7873" s="84">
        <v>0.38547915640777725</v>
      </c>
      <c r="D7873" s="76">
        <f t="shared" si="488"/>
        <v>11</v>
      </c>
      <c r="E7873" s="76">
        <f t="shared" si="489"/>
        <v>17</v>
      </c>
      <c r="F7873" s="101">
        <f t="shared" si="490"/>
        <v>3</v>
      </c>
      <c r="G7873" s="101" t="str">
        <f t="shared" si="491"/>
        <v>On</v>
      </c>
    </row>
    <row r="7874" spans="2:7" x14ac:dyDescent="0.35">
      <c r="B7874" s="3">
        <v>46350.749999980922</v>
      </c>
      <c r="C7874" s="84">
        <v>0</v>
      </c>
      <c r="D7874" s="76">
        <f t="shared" si="488"/>
        <v>11</v>
      </c>
      <c r="E7874" s="76">
        <f t="shared" si="489"/>
        <v>18</v>
      </c>
      <c r="F7874" s="101">
        <f t="shared" si="490"/>
        <v>3</v>
      </c>
      <c r="G7874" s="101" t="str">
        <f t="shared" si="491"/>
        <v>On</v>
      </c>
    </row>
    <row r="7875" spans="2:7" x14ac:dyDescent="0.35">
      <c r="B7875" s="3">
        <v>46350.791666647587</v>
      </c>
      <c r="C7875" s="84">
        <v>0</v>
      </c>
      <c r="D7875" s="76">
        <f t="shared" si="488"/>
        <v>11</v>
      </c>
      <c r="E7875" s="76">
        <f t="shared" si="489"/>
        <v>19</v>
      </c>
      <c r="F7875" s="101">
        <f t="shared" si="490"/>
        <v>3</v>
      </c>
      <c r="G7875" s="101" t="str">
        <f t="shared" si="491"/>
        <v>On</v>
      </c>
    </row>
    <row r="7876" spans="2:7" x14ac:dyDescent="0.35">
      <c r="B7876" s="3">
        <v>46350.833333314251</v>
      </c>
      <c r="C7876" s="84">
        <v>0</v>
      </c>
      <c r="D7876" s="76">
        <f t="shared" si="488"/>
        <v>11</v>
      </c>
      <c r="E7876" s="76">
        <f t="shared" si="489"/>
        <v>20</v>
      </c>
      <c r="F7876" s="101">
        <f t="shared" si="490"/>
        <v>3</v>
      </c>
      <c r="G7876" s="101" t="str">
        <f t="shared" si="491"/>
        <v>On</v>
      </c>
    </row>
    <row r="7877" spans="2:7" x14ac:dyDescent="0.35">
      <c r="B7877" s="3">
        <v>46350.874999980915</v>
      </c>
      <c r="C7877" s="84">
        <v>0</v>
      </c>
      <c r="D7877" s="76">
        <f t="shared" si="488"/>
        <v>11</v>
      </c>
      <c r="E7877" s="76">
        <f t="shared" si="489"/>
        <v>21</v>
      </c>
      <c r="F7877" s="101">
        <f t="shared" si="490"/>
        <v>3</v>
      </c>
      <c r="G7877" s="101" t="str">
        <f t="shared" si="491"/>
        <v>On</v>
      </c>
    </row>
    <row r="7878" spans="2:7" x14ac:dyDescent="0.35">
      <c r="B7878" s="3">
        <v>46350.916666647579</v>
      </c>
      <c r="C7878" s="84">
        <v>0</v>
      </c>
      <c r="D7878" s="76">
        <f t="shared" si="488"/>
        <v>11</v>
      </c>
      <c r="E7878" s="76">
        <f t="shared" si="489"/>
        <v>22</v>
      </c>
      <c r="F7878" s="101">
        <f t="shared" si="490"/>
        <v>3</v>
      </c>
      <c r="G7878" s="101" t="str">
        <f t="shared" si="491"/>
        <v>On</v>
      </c>
    </row>
    <row r="7879" spans="2:7" x14ac:dyDescent="0.35">
      <c r="B7879" s="3">
        <v>46350.958333314244</v>
      </c>
      <c r="C7879" s="84">
        <v>0</v>
      </c>
      <c r="D7879" s="76">
        <f t="shared" si="488"/>
        <v>11</v>
      </c>
      <c r="E7879" s="76">
        <f t="shared" si="489"/>
        <v>23</v>
      </c>
      <c r="F7879" s="101">
        <f t="shared" si="490"/>
        <v>3</v>
      </c>
      <c r="G7879" s="101" t="str">
        <f t="shared" si="491"/>
        <v>On</v>
      </c>
    </row>
    <row r="7880" spans="2:7" x14ac:dyDescent="0.35">
      <c r="B7880" s="3">
        <v>46350.999999980908</v>
      </c>
      <c r="C7880" s="84">
        <v>0</v>
      </c>
      <c r="D7880" s="76">
        <f t="shared" si="488"/>
        <v>11</v>
      </c>
      <c r="E7880" s="76">
        <f t="shared" si="489"/>
        <v>0</v>
      </c>
      <c r="F7880" s="101">
        <f t="shared" si="490"/>
        <v>4</v>
      </c>
      <c r="G7880" s="101" t="str">
        <f t="shared" si="491"/>
        <v>Off</v>
      </c>
    </row>
    <row r="7881" spans="2:7" x14ac:dyDescent="0.35">
      <c r="B7881" s="3">
        <v>46351.041666647572</v>
      </c>
      <c r="C7881" s="84">
        <v>0</v>
      </c>
      <c r="D7881" s="76">
        <f t="shared" ref="D7881:D7944" si="492">MONTH(B7881)</f>
        <v>11</v>
      </c>
      <c r="E7881" s="76">
        <f t="shared" si="489"/>
        <v>1</v>
      </c>
      <c r="F7881" s="101">
        <f t="shared" si="490"/>
        <v>4</v>
      </c>
      <c r="G7881" s="101" t="str">
        <f t="shared" si="491"/>
        <v>Off</v>
      </c>
    </row>
    <row r="7882" spans="2:7" x14ac:dyDescent="0.35">
      <c r="B7882" s="3">
        <v>46351.083333314236</v>
      </c>
      <c r="C7882" s="84">
        <v>0</v>
      </c>
      <c r="D7882" s="76">
        <f t="shared" si="492"/>
        <v>11</v>
      </c>
      <c r="E7882" s="76">
        <f t="shared" ref="E7882:E7945" si="493">HOUR(B7882)</f>
        <v>2</v>
      </c>
      <c r="F7882" s="101">
        <f t="shared" ref="F7882:F7945" si="494">WEEKDAY(B7882,1)</f>
        <v>4</v>
      </c>
      <c r="G7882" s="101" t="str">
        <f t="shared" ref="G7882:G7945" si="495">IF(OR(F7882=$F$6,F7882=$F$7),"Off",IF(E7882&lt;8,"Off","On"))</f>
        <v>Off</v>
      </c>
    </row>
    <row r="7883" spans="2:7" x14ac:dyDescent="0.35">
      <c r="B7883" s="3">
        <v>46351.124999980901</v>
      </c>
      <c r="C7883" s="84">
        <v>0</v>
      </c>
      <c r="D7883" s="76">
        <f t="shared" si="492"/>
        <v>11</v>
      </c>
      <c r="E7883" s="76">
        <f t="shared" si="493"/>
        <v>3</v>
      </c>
      <c r="F7883" s="101">
        <f t="shared" si="494"/>
        <v>4</v>
      </c>
      <c r="G7883" s="101" t="str">
        <f t="shared" si="495"/>
        <v>Off</v>
      </c>
    </row>
    <row r="7884" spans="2:7" x14ac:dyDescent="0.35">
      <c r="B7884" s="3">
        <v>46351.166666647565</v>
      </c>
      <c r="C7884" s="84">
        <v>0</v>
      </c>
      <c r="D7884" s="76">
        <f t="shared" si="492"/>
        <v>11</v>
      </c>
      <c r="E7884" s="76">
        <f t="shared" si="493"/>
        <v>4</v>
      </c>
      <c r="F7884" s="101">
        <f t="shared" si="494"/>
        <v>4</v>
      </c>
      <c r="G7884" s="101" t="str">
        <f t="shared" si="495"/>
        <v>Off</v>
      </c>
    </row>
    <row r="7885" spans="2:7" x14ac:dyDescent="0.35">
      <c r="B7885" s="3">
        <v>46351.208333314229</v>
      </c>
      <c r="C7885" s="84">
        <v>0</v>
      </c>
      <c r="D7885" s="76">
        <f t="shared" si="492"/>
        <v>11</v>
      </c>
      <c r="E7885" s="76">
        <f t="shared" si="493"/>
        <v>5</v>
      </c>
      <c r="F7885" s="101">
        <f t="shared" si="494"/>
        <v>4</v>
      </c>
      <c r="G7885" s="101" t="str">
        <f t="shared" si="495"/>
        <v>Off</v>
      </c>
    </row>
    <row r="7886" spans="2:7" x14ac:dyDescent="0.35">
      <c r="B7886" s="3">
        <v>46351.249999980893</v>
      </c>
      <c r="C7886" s="84">
        <v>0</v>
      </c>
      <c r="D7886" s="76">
        <f t="shared" si="492"/>
        <v>11</v>
      </c>
      <c r="E7886" s="76">
        <f t="shared" si="493"/>
        <v>6</v>
      </c>
      <c r="F7886" s="101">
        <f t="shared" si="494"/>
        <v>4</v>
      </c>
      <c r="G7886" s="101" t="str">
        <f t="shared" si="495"/>
        <v>Off</v>
      </c>
    </row>
    <row r="7887" spans="2:7" x14ac:dyDescent="0.35">
      <c r="B7887" s="3">
        <v>46351.291666647558</v>
      </c>
      <c r="C7887" s="84">
        <v>0</v>
      </c>
      <c r="D7887" s="76">
        <f t="shared" si="492"/>
        <v>11</v>
      </c>
      <c r="E7887" s="76">
        <f t="shared" si="493"/>
        <v>7</v>
      </c>
      <c r="F7887" s="101">
        <f t="shared" si="494"/>
        <v>4</v>
      </c>
      <c r="G7887" s="101" t="str">
        <f t="shared" si="495"/>
        <v>Off</v>
      </c>
    </row>
    <row r="7888" spans="2:7" x14ac:dyDescent="0.35">
      <c r="B7888" s="3">
        <v>46351.333333314222</v>
      </c>
      <c r="C7888" s="84">
        <v>0</v>
      </c>
      <c r="D7888" s="76">
        <f t="shared" si="492"/>
        <v>11</v>
      </c>
      <c r="E7888" s="76">
        <f t="shared" si="493"/>
        <v>8</v>
      </c>
      <c r="F7888" s="101">
        <f t="shared" si="494"/>
        <v>4</v>
      </c>
      <c r="G7888" s="101" t="str">
        <f t="shared" si="495"/>
        <v>On</v>
      </c>
    </row>
    <row r="7889" spans="2:7" x14ac:dyDescent="0.35">
      <c r="B7889" s="3">
        <v>46351.374999980886</v>
      </c>
      <c r="C7889" s="84">
        <v>6.9794415226976669</v>
      </c>
      <c r="D7889" s="76">
        <f t="shared" si="492"/>
        <v>11</v>
      </c>
      <c r="E7889" s="76">
        <f t="shared" si="493"/>
        <v>9</v>
      </c>
      <c r="F7889" s="101">
        <f t="shared" si="494"/>
        <v>4</v>
      </c>
      <c r="G7889" s="101" t="str">
        <f t="shared" si="495"/>
        <v>On</v>
      </c>
    </row>
    <row r="7890" spans="2:7" x14ac:dyDescent="0.35">
      <c r="B7890" s="3">
        <v>46351.41666664755</v>
      </c>
      <c r="C7890" s="84">
        <v>14.933350797944344</v>
      </c>
      <c r="D7890" s="76">
        <f t="shared" si="492"/>
        <v>11</v>
      </c>
      <c r="E7890" s="76">
        <f t="shared" si="493"/>
        <v>10</v>
      </c>
      <c r="F7890" s="101">
        <f t="shared" si="494"/>
        <v>4</v>
      </c>
      <c r="G7890" s="101" t="str">
        <f t="shared" si="495"/>
        <v>On</v>
      </c>
    </row>
    <row r="7891" spans="2:7" x14ac:dyDescent="0.35">
      <c r="B7891" s="3">
        <v>46351.458333314215</v>
      </c>
      <c r="C7891" s="84">
        <v>19.722195755462835</v>
      </c>
      <c r="D7891" s="76">
        <f t="shared" si="492"/>
        <v>11</v>
      </c>
      <c r="E7891" s="76">
        <f t="shared" si="493"/>
        <v>11</v>
      </c>
      <c r="F7891" s="101">
        <f t="shared" si="494"/>
        <v>4</v>
      </c>
      <c r="G7891" s="101" t="str">
        <f t="shared" si="495"/>
        <v>On</v>
      </c>
    </row>
    <row r="7892" spans="2:7" x14ac:dyDescent="0.35">
      <c r="B7892" s="3">
        <v>46351.499999980879</v>
      </c>
      <c r="C7892" s="84">
        <v>18.398933225122999</v>
      </c>
      <c r="D7892" s="76">
        <f t="shared" si="492"/>
        <v>11</v>
      </c>
      <c r="E7892" s="76">
        <f t="shared" si="493"/>
        <v>12</v>
      </c>
      <c r="F7892" s="101">
        <f t="shared" si="494"/>
        <v>4</v>
      </c>
      <c r="G7892" s="101" t="str">
        <f t="shared" si="495"/>
        <v>On</v>
      </c>
    </row>
    <row r="7893" spans="2:7" x14ac:dyDescent="0.35">
      <c r="B7893" s="3">
        <v>46351.541666647543</v>
      </c>
      <c r="C7893" s="84">
        <v>17.832515156427196</v>
      </c>
      <c r="D7893" s="76">
        <f t="shared" si="492"/>
        <v>11</v>
      </c>
      <c r="E7893" s="76">
        <f t="shared" si="493"/>
        <v>13</v>
      </c>
      <c r="F7893" s="101">
        <f t="shared" si="494"/>
        <v>4</v>
      </c>
      <c r="G7893" s="101" t="str">
        <f t="shared" si="495"/>
        <v>On</v>
      </c>
    </row>
    <row r="7894" spans="2:7" x14ac:dyDescent="0.35">
      <c r="B7894" s="3">
        <v>46351.583333314207</v>
      </c>
      <c r="C7894" s="84">
        <v>18.929665333649695</v>
      </c>
      <c r="D7894" s="76">
        <f t="shared" si="492"/>
        <v>11</v>
      </c>
      <c r="E7894" s="76">
        <f t="shared" si="493"/>
        <v>14</v>
      </c>
      <c r="F7894" s="101">
        <f t="shared" si="494"/>
        <v>4</v>
      </c>
      <c r="G7894" s="101" t="str">
        <f t="shared" si="495"/>
        <v>On</v>
      </c>
    </row>
    <row r="7895" spans="2:7" x14ac:dyDescent="0.35">
      <c r="B7895" s="3">
        <v>46351.624999980872</v>
      </c>
      <c r="C7895" s="84">
        <v>20.092493418627587</v>
      </c>
      <c r="D7895" s="76">
        <f t="shared" si="492"/>
        <v>11</v>
      </c>
      <c r="E7895" s="76">
        <f t="shared" si="493"/>
        <v>15</v>
      </c>
      <c r="F7895" s="101">
        <f t="shared" si="494"/>
        <v>4</v>
      </c>
      <c r="G7895" s="101" t="str">
        <f t="shared" si="495"/>
        <v>On</v>
      </c>
    </row>
    <row r="7896" spans="2:7" x14ac:dyDescent="0.35">
      <c r="B7896" s="3">
        <v>46351.666666647536</v>
      </c>
      <c r="C7896" s="84">
        <v>18.841266260823453</v>
      </c>
      <c r="D7896" s="76">
        <f t="shared" si="492"/>
        <v>11</v>
      </c>
      <c r="E7896" s="76">
        <f t="shared" si="493"/>
        <v>16</v>
      </c>
      <c r="F7896" s="101">
        <f t="shared" si="494"/>
        <v>4</v>
      </c>
      <c r="G7896" s="101" t="str">
        <f t="shared" si="495"/>
        <v>On</v>
      </c>
    </row>
    <row r="7897" spans="2:7" x14ac:dyDescent="0.35">
      <c r="B7897" s="3">
        <v>46351.7083333142</v>
      </c>
      <c r="C7897" s="84">
        <v>6.4920079132312765</v>
      </c>
      <c r="D7897" s="76">
        <f t="shared" si="492"/>
        <v>11</v>
      </c>
      <c r="E7897" s="76">
        <f t="shared" si="493"/>
        <v>17</v>
      </c>
      <c r="F7897" s="101">
        <f t="shared" si="494"/>
        <v>4</v>
      </c>
      <c r="G7897" s="101" t="str">
        <f t="shared" si="495"/>
        <v>On</v>
      </c>
    </row>
    <row r="7898" spans="2:7" x14ac:dyDescent="0.35">
      <c r="B7898" s="3">
        <v>46351.749999980864</v>
      </c>
      <c r="C7898" s="84">
        <v>0</v>
      </c>
      <c r="D7898" s="76">
        <f t="shared" si="492"/>
        <v>11</v>
      </c>
      <c r="E7898" s="76">
        <f t="shared" si="493"/>
        <v>18</v>
      </c>
      <c r="F7898" s="101">
        <f t="shared" si="494"/>
        <v>4</v>
      </c>
      <c r="G7898" s="101" t="str">
        <f t="shared" si="495"/>
        <v>On</v>
      </c>
    </row>
    <row r="7899" spans="2:7" x14ac:dyDescent="0.35">
      <c r="B7899" s="3">
        <v>46351.791666647528</v>
      </c>
      <c r="C7899" s="84">
        <v>0</v>
      </c>
      <c r="D7899" s="76">
        <f t="shared" si="492"/>
        <v>11</v>
      </c>
      <c r="E7899" s="76">
        <f t="shared" si="493"/>
        <v>19</v>
      </c>
      <c r="F7899" s="101">
        <f t="shared" si="494"/>
        <v>4</v>
      </c>
      <c r="G7899" s="101" t="str">
        <f t="shared" si="495"/>
        <v>On</v>
      </c>
    </row>
    <row r="7900" spans="2:7" x14ac:dyDescent="0.35">
      <c r="B7900" s="3">
        <v>46351.833333314193</v>
      </c>
      <c r="C7900" s="84">
        <v>0</v>
      </c>
      <c r="D7900" s="76">
        <f t="shared" si="492"/>
        <v>11</v>
      </c>
      <c r="E7900" s="76">
        <f t="shared" si="493"/>
        <v>20</v>
      </c>
      <c r="F7900" s="101">
        <f t="shared" si="494"/>
        <v>4</v>
      </c>
      <c r="G7900" s="101" t="str">
        <f t="shared" si="495"/>
        <v>On</v>
      </c>
    </row>
    <row r="7901" spans="2:7" x14ac:dyDescent="0.35">
      <c r="B7901" s="3">
        <v>46351.874999980857</v>
      </c>
      <c r="C7901" s="84">
        <v>0</v>
      </c>
      <c r="D7901" s="76">
        <f t="shared" si="492"/>
        <v>11</v>
      </c>
      <c r="E7901" s="76">
        <f t="shared" si="493"/>
        <v>21</v>
      </c>
      <c r="F7901" s="101">
        <f t="shared" si="494"/>
        <v>4</v>
      </c>
      <c r="G7901" s="101" t="str">
        <f t="shared" si="495"/>
        <v>On</v>
      </c>
    </row>
    <row r="7902" spans="2:7" x14ac:dyDescent="0.35">
      <c r="B7902" s="3">
        <v>46351.916666647521</v>
      </c>
      <c r="C7902" s="84">
        <v>0</v>
      </c>
      <c r="D7902" s="76">
        <f t="shared" si="492"/>
        <v>11</v>
      </c>
      <c r="E7902" s="76">
        <f t="shared" si="493"/>
        <v>22</v>
      </c>
      <c r="F7902" s="101">
        <f t="shared" si="494"/>
        <v>4</v>
      </c>
      <c r="G7902" s="101" t="str">
        <f t="shared" si="495"/>
        <v>On</v>
      </c>
    </row>
    <row r="7903" spans="2:7" x14ac:dyDescent="0.35">
      <c r="B7903" s="3">
        <v>46351.958333314185</v>
      </c>
      <c r="C7903" s="84">
        <v>0</v>
      </c>
      <c r="D7903" s="76">
        <f t="shared" si="492"/>
        <v>11</v>
      </c>
      <c r="E7903" s="76">
        <f t="shared" si="493"/>
        <v>23</v>
      </c>
      <c r="F7903" s="101">
        <f t="shared" si="494"/>
        <v>4</v>
      </c>
      <c r="G7903" s="101" t="str">
        <f t="shared" si="495"/>
        <v>On</v>
      </c>
    </row>
    <row r="7904" spans="2:7" x14ac:dyDescent="0.35">
      <c r="B7904" s="3">
        <v>46351.99999998085</v>
      </c>
      <c r="C7904" s="84">
        <v>0</v>
      </c>
      <c r="D7904" s="76">
        <f t="shared" si="492"/>
        <v>11</v>
      </c>
      <c r="E7904" s="76">
        <f t="shared" si="493"/>
        <v>0</v>
      </c>
      <c r="F7904" s="101">
        <f t="shared" si="494"/>
        <v>5</v>
      </c>
      <c r="G7904" s="101" t="str">
        <f t="shared" si="495"/>
        <v>Off</v>
      </c>
    </row>
    <row r="7905" spans="2:7" x14ac:dyDescent="0.35">
      <c r="B7905" s="3">
        <v>46352.041666647514</v>
      </c>
      <c r="C7905" s="84">
        <v>0</v>
      </c>
      <c r="D7905" s="76">
        <f t="shared" si="492"/>
        <v>11</v>
      </c>
      <c r="E7905" s="76">
        <f t="shared" si="493"/>
        <v>1</v>
      </c>
      <c r="F7905" s="101">
        <f t="shared" si="494"/>
        <v>5</v>
      </c>
      <c r="G7905" s="101" t="str">
        <f t="shared" si="495"/>
        <v>Off</v>
      </c>
    </row>
    <row r="7906" spans="2:7" x14ac:dyDescent="0.35">
      <c r="B7906" s="3">
        <v>46352.083333314178</v>
      </c>
      <c r="C7906" s="84">
        <v>0</v>
      </c>
      <c r="D7906" s="76">
        <f t="shared" si="492"/>
        <v>11</v>
      </c>
      <c r="E7906" s="76">
        <f t="shared" si="493"/>
        <v>2</v>
      </c>
      <c r="F7906" s="101">
        <f t="shared" si="494"/>
        <v>5</v>
      </c>
      <c r="G7906" s="101" t="str">
        <f t="shared" si="495"/>
        <v>Off</v>
      </c>
    </row>
    <row r="7907" spans="2:7" x14ac:dyDescent="0.35">
      <c r="B7907" s="3">
        <v>46352.124999980842</v>
      </c>
      <c r="C7907" s="84">
        <v>0</v>
      </c>
      <c r="D7907" s="76">
        <f t="shared" si="492"/>
        <v>11</v>
      </c>
      <c r="E7907" s="76">
        <f t="shared" si="493"/>
        <v>3</v>
      </c>
      <c r="F7907" s="101">
        <f t="shared" si="494"/>
        <v>5</v>
      </c>
      <c r="G7907" s="101" t="str">
        <f t="shared" si="495"/>
        <v>Off</v>
      </c>
    </row>
    <row r="7908" spans="2:7" x14ac:dyDescent="0.35">
      <c r="B7908" s="3">
        <v>46352.166666647507</v>
      </c>
      <c r="C7908" s="84">
        <v>0</v>
      </c>
      <c r="D7908" s="76">
        <f t="shared" si="492"/>
        <v>11</v>
      </c>
      <c r="E7908" s="76">
        <f t="shared" si="493"/>
        <v>4</v>
      </c>
      <c r="F7908" s="101">
        <f t="shared" si="494"/>
        <v>5</v>
      </c>
      <c r="G7908" s="101" t="str">
        <f t="shared" si="495"/>
        <v>Off</v>
      </c>
    </row>
    <row r="7909" spans="2:7" x14ac:dyDescent="0.35">
      <c r="B7909" s="3">
        <v>46352.208333314171</v>
      </c>
      <c r="C7909" s="84">
        <v>0</v>
      </c>
      <c r="D7909" s="76">
        <f t="shared" si="492"/>
        <v>11</v>
      </c>
      <c r="E7909" s="76">
        <f t="shared" si="493"/>
        <v>5</v>
      </c>
      <c r="F7909" s="101">
        <f t="shared" si="494"/>
        <v>5</v>
      </c>
      <c r="G7909" s="101" t="str">
        <f t="shared" si="495"/>
        <v>Off</v>
      </c>
    </row>
    <row r="7910" spans="2:7" x14ac:dyDescent="0.35">
      <c r="B7910" s="3">
        <v>46352.249999980835</v>
      </c>
      <c r="C7910" s="84">
        <v>0</v>
      </c>
      <c r="D7910" s="76">
        <f t="shared" si="492"/>
        <v>11</v>
      </c>
      <c r="E7910" s="76">
        <f t="shared" si="493"/>
        <v>6</v>
      </c>
      <c r="F7910" s="101">
        <f t="shared" si="494"/>
        <v>5</v>
      </c>
      <c r="G7910" s="101" t="str">
        <f t="shared" si="495"/>
        <v>Off</v>
      </c>
    </row>
    <row r="7911" spans="2:7" x14ac:dyDescent="0.35">
      <c r="B7911" s="3">
        <v>46352.291666647499</v>
      </c>
      <c r="C7911" s="84">
        <v>0</v>
      </c>
      <c r="D7911" s="76">
        <f t="shared" si="492"/>
        <v>11</v>
      </c>
      <c r="E7911" s="76">
        <f t="shared" si="493"/>
        <v>7</v>
      </c>
      <c r="F7911" s="101">
        <f t="shared" si="494"/>
        <v>5</v>
      </c>
      <c r="G7911" s="101" t="str">
        <f t="shared" si="495"/>
        <v>Off</v>
      </c>
    </row>
    <row r="7912" spans="2:7" x14ac:dyDescent="0.35">
      <c r="B7912" s="3">
        <v>46352.333333314164</v>
      </c>
      <c r="C7912" s="84">
        <v>0</v>
      </c>
      <c r="D7912" s="76">
        <f t="shared" si="492"/>
        <v>11</v>
      </c>
      <c r="E7912" s="76">
        <f t="shared" si="493"/>
        <v>8</v>
      </c>
      <c r="F7912" s="101">
        <f t="shared" si="494"/>
        <v>5</v>
      </c>
      <c r="G7912" s="102" t="s">
        <v>104</v>
      </c>
    </row>
    <row r="7913" spans="2:7" x14ac:dyDescent="0.35">
      <c r="B7913" s="3">
        <v>46352.374999980828</v>
      </c>
      <c r="C7913" s="84">
        <v>4.828545067437065E-2</v>
      </c>
      <c r="D7913" s="76">
        <f t="shared" si="492"/>
        <v>11</v>
      </c>
      <c r="E7913" s="76">
        <f t="shared" si="493"/>
        <v>9</v>
      </c>
      <c r="F7913" s="101">
        <f t="shared" si="494"/>
        <v>5</v>
      </c>
      <c r="G7913" s="102" t="s">
        <v>104</v>
      </c>
    </row>
    <row r="7914" spans="2:7" x14ac:dyDescent="0.35">
      <c r="B7914" s="3">
        <v>46352.416666647492</v>
      </c>
      <c r="C7914" s="84">
        <v>0.66442511185855146</v>
      </c>
      <c r="D7914" s="76">
        <f t="shared" si="492"/>
        <v>11</v>
      </c>
      <c r="E7914" s="76">
        <f t="shared" si="493"/>
        <v>10</v>
      </c>
      <c r="F7914" s="101">
        <f t="shared" si="494"/>
        <v>5</v>
      </c>
      <c r="G7914" s="102" t="s">
        <v>104</v>
      </c>
    </row>
    <row r="7915" spans="2:7" x14ac:dyDescent="0.35">
      <c r="B7915" s="3">
        <v>46352.458333314156</v>
      </c>
      <c r="C7915" s="84">
        <v>4.516805127328138</v>
      </c>
      <c r="D7915" s="76">
        <f t="shared" si="492"/>
        <v>11</v>
      </c>
      <c r="E7915" s="76">
        <f t="shared" si="493"/>
        <v>11</v>
      </c>
      <c r="F7915" s="101">
        <f t="shared" si="494"/>
        <v>5</v>
      </c>
      <c r="G7915" s="102" t="s">
        <v>104</v>
      </c>
    </row>
    <row r="7916" spans="2:7" x14ac:dyDescent="0.35">
      <c r="B7916" s="3">
        <v>46352.499999980821</v>
      </c>
      <c r="C7916" s="84">
        <v>4.6905024859683815</v>
      </c>
      <c r="D7916" s="76">
        <f t="shared" si="492"/>
        <v>11</v>
      </c>
      <c r="E7916" s="76">
        <f t="shared" si="493"/>
        <v>12</v>
      </c>
      <c r="F7916" s="101">
        <f t="shared" si="494"/>
        <v>5</v>
      </c>
      <c r="G7916" s="102" t="s">
        <v>104</v>
      </c>
    </row>
    <row r="7917" spans="2:7" x14ac:dyDescent="0.35">
      <c r="B7917" s="3">
        <v>46352.541666647485</v>
      </c>
      <c r="C7917" s="84">
        <v>13.600415667320821</v>
      </c>
      <c r="D7917" s="76">
        <f t="shared" si="492"/>
        <v>11</v>
      </c>
      <c r="E7917" s="76">
        <f t="shared" si="493"/>
        <v>13</v>
      </c>
      <c r="F7917" s="101">
        <f t="shared" si="494"/>
        <v>5</v>
      </c>
      <c r="G7917" s="102" t="s">
        <v>104</v>
      </c>
    </row>
    <row r="7918" spans="2:7" x14ac:dyDescent="0.35">
      <c r="B7918" s="3">
        <v>46352.583333314149</v>
      </c>
      <c r="C7918" s="84">
        <v>21.472790821536663</v>
      </c>
      <c r="D7918" s="76">
        <f t="shared" si="492"/>
        <v>11</v>
      </c>
      <c r="E7918" s="76">
        <f t="shared" si="493"/>
        <v>14</v>
      </c>
      <c r="F7918" s="101">
        <f t="shared" si="494"/>
        <v>5</v>
      </c>
      <c r="G7918" s="102" t="s">
        <v>104</v>
      </c>
    </row>
    <row r="7919" spans="2:7" x14ac:dyDescent="0.35">
      <c r="B7919" s="3">
        <v>46352.624999980813</v>
      </c>
      <c r="C7919" s="84">
        <v>23.128292111147246</v>
      </c>
      <c r="D7919" s="76">
        <f t="shared" si="492"/>
        <v>11</v>
      </c>
      <c r="E7919" s="76">
        <f t="shared" si="493"/>
        <v>15</v>
      </c>
      <c r="F7919" s="101">
        <f t="shared" si="494"/>
        <v>5</v>
      </c>
      <c r="G7919" s="102" t="s">
        <v>104</v>
      </c>
    </row>
    <row r="7920" spans="2:7" x14ac:dyDescent="0.35">
      <c r="B7920" s="3">
        <v>46352.666666647478</v>
      </c>
      <c r="C7920" s="84">
        <v>22.483006380994812</v>
      </c>
      <c r="D7920" s="76">
        <f t="shared" si="492"/>
        <v>11</v>
      </c>
      <c r="E7920" s="76">
        <f t="shared" si="493"/>
        <v>16</v>
      </c>
      <c r="F7920" s="101">
        <f t="shared" si="494"/>
        <v>5</v>
      </c>
      <c r="G7920" s="102" t="s">
        <v>104</v>
      </c>
    </row>
    <row r="7921" spans="2:7" x14ac:dyDescent="0.35">
      <c r="B7921" s="3">
        <v>46352.708333314142</v>
      </c>
      <c r="C7921" s="84">
        <v>5.4149195085668644</v>
      </c>
      <c r="D7921" s="76">
        <f t="shared" si="492"/>
        <v>11</v>
      </c>
      <c r="E7921" s="76">
        <f t="shared" si="493"/>
        <v>17</v>
      </c>
      <c r="F7921" s="101">
        <f t="shared" si="494"/>
        <v>5</v>
      </c>
      <c r="G7921" s="102" t="s">
        <v>104</v>
      </c>
    </row>
    <row r="7922" spans="2:7" x14ac:dyDescent="0.35">
      <c r="B7922" s="3">
        <v>46352.749999980806</v>
      </c>
      <c r="C7922" s="84">
        <v>0</v>
      </c>
      <c r="D7922" s="76">
        <f t="shared" si="492"/>
        <v>11</v>
      </c>
      <c r="E7922" s="76">
        <f t="shared" si="493"/>
        <v>18</v>
      </c>
      <c r="F7922" s="101">
        <f t="shared" si="494"/>
        <v>5</v>
      </c>
      <c r="G7922" s="102" t="s">
        <v>104</v>
      </c>
    </row>
    <row r="7923" spans="2:7" x14ac:dyDescent="0.35">
      <c r="B7923" s="3">
        <v>46352.79166664747</v>
      </c>
      <c r="C7923" s="84">
        <v>0</v>
      </c>
      <c r="D7923" s="76">
        <f t="shared" si="492"/>
        <v>11</v>
      </c>
      <c r="E7923" s="76">
        <f t="shared" si="493"/>
        <v>19</v>
      </c>
      <c r="F7923" s="101">
        <f t="shared" si="494"/>
        <v>5</v>
      </c>
      <c r="G7923" s="102" t="s">
        <v>104</v>
      </c>
    </row>
    <row r="7924" spans="2:7" x14ac:dyDescent="0.35">
      <c r="B7924" s="3">
        <v>46352.833333314135</v>
      </c>
      <c r="C7924" s="84">
        <v>0</v>
      </c>
      <c r="D7924" s="76">
        <f t="shared" si="492"/>
        <v>11</v>
      </c>
      <c r="E7924" s="76">
        <f t="shared" si="493"/>
        <v>20</v>
      </c>
      <c r="F7924" s="101">
        <f t="shared" si="494"/>
        <v>5</v>
      </c>
      <c r="G7924" s="102" t="s">
        <v>104</v>
      </c>
    </row>
    <row r="7925" spans="2:7" x14ac:dyDescent="0.35">
      <c r="B7925" s="3">
        <v>46352.874999980799</v>
      </c>
      <c r="C7925" s="84">
        <v>0</v>
      </c>
      <c r="D7925" s="76">
        <f t="shared" si="492"/>
        <v>11</v>
      </c>
      <c r="E7925" s="76">
        <f t="shared" si="493"/>
        <v>21</v>
      </c>
      <c r="F7925" s="101">
        <f t="shared" si="494"/>
        <v>5</v>
      </c>
      <c r="G7925" s="102" t="s">
        <v>104</v>
      </c>
    </row>
    <row r="7926" spans="2:7" x14ac:dyDescent="0.35">
      <c r="B7926" s="3">
        <v>46352.916666647463</v>
      </c>
      <c r="C7926" s="84">
        <v>0</v>
      </c>
      <c r="D7926" s="76">
        <f t="shared" si="492"/>
        <v>11</v>
      </c>
      <c r="E7926" s="76">
        <f t="shared" si="493"/>
        <v>22</v>
      </c>
      <c r="F7926" s="101">
        <f t="shared" si="494"/>
        <v>5</v>
      </c>
      <c r="G7926" s="102" t="s">
        <v>104</v>
      </c>
    </row>
    <row r="7927" spans="2:7" x14ac:dyDescent="0.35">
      <c r="B7927" s="3">
        <v>46352.958333314127</v>
      </c>
      <c r="C7927" s="84">
        <v>0</v>
      </c>
      <c r="D7927" s="76">
        <f t="shared" si="492"/>
        <v>11</v>
      </c>
      <c r="E7927" s="76">
        <f t="shared" si="493"/>
        <v>23</v>
      </c>
      <c r="F7927" s="101">
        <f t="shared" si="494"/>
        <v>5</v>
      </c>
      <c r="G7927" s="102" t="s">
        <v>104</v>
      </c>
    </row>
    <row r="7928" spans="2:7" x14ac:dyDescent="0.35">
      <c r="B7928" s="3">
        <v>46352.999999980791</v>
      </c>
      <c r="C7928" s="84">
        <v>0</v>
      </c>
      <c r="D7928" s="76">
        <f t="shared" si="492"/>
        <v>11</v>
      </c>
      <c r="E7928" s="76">
        <f t="shared" si="493"/>
        <v>0</v>
      </c>
      <c r="F7928" s="101">
        <f t="shared" si="494"/>
        <v>6</v>
      </c>
      <c r="G7928" s="101" t="str">
        <f t="shared" si="495"/>
        <v>Off</v>
      </c>
    </row>
    <row r="7929" spans="2:7" x14ac:dyDescent="0.35">
      <c r="B7929" s="3">
        <v>46353.041666647456</v>
      </c>
      <c r="C7929" s="84">
        <v>0</v>
      </c>
      <c r="D7929" s="76">
        <f t="shared" si="492"/>
        <v>11</v>
      </c>
      <c r="E7929" s="76">
        <f t="shared" si="493"/>
        <v>1</v>
      </c>
      <c r="F7929" s="101">
        <f t="shared" si="494"/>
        <v>6</v>
      </c>
      <c r="G7929" s="101" t="str">
        <f t="shared" si="495"/>
        <v>Off</v>
      </c>
    </row>
    <row r="7930" spans="2:7" x14ac:dyDescent="0.35">
      <c r="B7930" s="3">
        <v>46353.08333331412</v>
      </c>
      <c r="C7930" s="84">
        <v>0</v>
      </c>
      <c r="D7930" s="76">
        <f t="shared" si="492"/>
        <v>11</v>
      </c>
      <c r="E7930" s="76">
        <f t="shared" si="493"/>
        <v>2</v>
      </c>
      <c r="F7930" s="101">
        <f t="shared" si="494"/>
        <v>6</v>
      </c>
      <c r="G7930" s="101" t="str">
        <f t="shared" si="495"/>
        <v>Off</v>
      </c>
    </row>
    <row r="7931" spans="2:7" x14ac:dyDescent="0.35">
      <c r="B7931" s="3">
        <v>46353.124999980784</v>
      </c>
      <c r="C7931" s="84">
        <v>0</v>
      </c>
      <c r="D7931" s="76">
        <f t="shared" si="492"/>
        <v>11</v>
      </c>
      <c r="E7931" s="76">
        <f t="shared" si="493"/>
        <v>3</v>
      </c>
      <c r="F7931" s="101">
        <f t="shared" si="494"/>
        <v>6</v>
      </c>
      <c r="G7931" s="101" t="str">
        <f t="shared" si="495"/>
        <v>Off</v>
      </c>
    </row>
    <row r="7932" spans="2:7" x14ac:dyDescent="0.35">
      <c r="B7932" s="3">
        <v>46353.166666647448</v>
      </c>
      <c r="C7932" s="84">
        <v>0</v>
      </c>
      <c r="D7932" s="76">
        <f t="shared" si="492"/>
        <v>11</v>
      </c>
      <c r="E7932" s="76">
        <f t="shared" si="493"/>
        <v>4</v>
      </c>
      <c r="F7932" s="101">
        <f t="shared" si="494"/>
        <v>6</v>
      </c>
      <c r="G7932" s="101" t="str">
        <f t="shared" si="495"/>
        <v>Off</v>
      </c>
    </row>
    <row r="7933" spans="2:7" x14ac:dyDescent="0.35">
      <c r="B7933" s="3">
        <v>46353.208333314113</v>
      </c>
      <c r="C7933" s="84">
        <v>0</v>
      </c>
      <c r="D7933" s="76">
        <f t="shared" si="492"/>
        <v>11</v>
      </c>
      <c r="E7933" s="76">
        <f t="shared" si="493"/>
        <v>5</v>
      </c>
      <c r="F7933" s="101">
        <f t="shared" si="494"/>
        <v>6</v>
      </c>
      <c r="G7933" s="101" t="str">
        <f t="shared" si="495"/>
        <v>Off</v>
      </c>
    </row>
    <row r="7934" spans="2:7" x14ac:dyDescent="0.35">
      <c r="B7934" s="3">
        <v>46353.249999980777</v>
      </c>
      <c r="C7934" s="84">
        <v>0</v>
      </c>
      <c r="D7934" s="76">
        <f t="shared" si="492"/>
        <v>11</v>
      </c>
      <c r="E7934" s="76">
        <f t="shared" si="493"/>
        <v>6</v>
      </c>
      <c r="F7934" s="101">
        <f t="shared" si="494"/>
        <v>6</v>
      </c>
      <c r="G7934" s="101" t="str">
        <f t="shared" si="495"/>
        <v>Off</v>
      </c>
    </row>
    <row r="7935" spans="2:7" x14ac:dyDescent="0.35">
      <c r="B7935" s="3">
        <v>46353.291666647441</v>
      </c>
      <c r="C7935" s="84">
        <v>0</v>
      </c>
      <c r="D7935" s="76">
        <f t="shared" si="492"/>
        <v>11</v>
      </c>
      <c r="E7935" s="76">
        <f t="shared" si="493"/>
        <v>7</v>
      </c>
      <c r="F7935" s="101">
        <f t="shared" si="494"/>
        <v>6</v>
      </c>
      <c r="G7935" s="101" t="str">
        <f t="shared" si="495"/>
        <v>Off</v>
      </c>
    </row>
    <row r="7936" spans="2:7" x14ac:dyDescent="0.35">
      <c r="B7936" s="3">
        <v>46353.333333314105</v>
      </c>
      <c r="C7936" s="84">
        <v>0</v>
      </c>
      <c r="D7936" s="76">
        <f t="shared" si="492"/>
        <v>11</v>
      </c>
      <c r="E7936" s="76">
        <f t="shared" si="493"/>
        <v>8</v>
      </c>
      <c r="F7936" s="101">
        <f t="shared" si="494"/>
        <v>6</v>
      </c>
      <c r="G7936" s="101" t="str">
        <f t="shared" si="495"/>
        <v>On</v>
      </c>
    </row>
    <row r="7937" spans="2:7" x14ac:dyDescent="0.35">
      <c r="B7937" s="3">
        <v>46353.37499998077</v>
      </c>
      <c r="C7937" s="84">
        <v>13.442021212412223</v>
      </c>
      <c r="D7937" s="76">
        <f t="shared" si="492"/>
        <v>11</v>
      </c>
      <c r="E7937" s="76">
        <f t="shared" si="493"/>
        <v>9</v>
      </c>
      <c r="F7937" s="101">
        <f t="shared" si="494"/>
        <v>6</v>
      </c>
      <c r="G7937" s="101" t="str">
        <f t="shared" si="495"/>
        <v>On</v>
      </c>
    </row>
    <row r="7938" spans="2:7" x14ac:dyDescent="0.35">
      <c r="B7938" s="3">
        <v>46353.416666647434</v>
      </c>
      <c r="C7938" s="84">
        <v>22.465438614749349</v>
      </c>
      <c r="D7938" s="76">
        <f t="shared" si="492"/>
        <v>11</v>
      </c>
      <c r="E7938" s="76">
        <f t="shared" si="493"/>
        <v>10</v>
      </c>
      <c r="F7938" s="101">
        <f t="shared" si="494"/>
        <v>6</v>
      </c>
      <c r="G7938" s="101" t="str">
        <f t="shared" si="495"/>
        <v>On</v>
      </c>
    </row>
    <row r="7939" spans="2:7" x14ac:dyDescent="0.35">
      <c r="B7939" s="3">
        <v>46353.458333314098</v>
      </c>
      <c r="C7939" s="84">
        <v>4.7021465402292923</v>
      </c>
      <c r="D7939" s="76">
        <f t="shared" si="492"/>
        <v>11</v>
      </c>
      <c r="E7939" s="76">
        <f t="shared" si="493"/>
        <v>11</v>
      </c>
      <c r="F7939" s="101">
        <f t="shared" si="494"/>
        <v>6</v>
      </c>
      <c r="G7939" s="101" t="str">
        <f t="shared" si="495"/>
        <v>On</v>
      </c>
    </row>
    <row r="7940" spans="2:7" x14ac:dyDescent="0.35">
      <c r="B7940" s="3">
        <v>46353.499999980762</v>
      </c>
      <c r="C7940" s="84">
        <v>5.0168682212032376</v>
      </c>
      <c r="D7940" s="76">
        <f t="shared" si="492"/>
        <v>11</v>
      </c>
      <c r="E7940" s="76">
        <f t="shared" si="493"/>
        <v>12</v>
      </c>
      <c r="F7940" s="101">
        <f t="shared" si="494"/>
        <v>6</v>
      </c>
      <c r="G7940" s="101" t="str">
        <f t="shared" si="495"/>
        <v>On</v>
      </c>
    </row>
    <row r="7941" spans="2:7" x14ac:dyDescent="0.35">
      <c r="B7941" s="3">
        <v>46353.541666647427</v>
      </c>
      <c r="C7941" s="84">
        <v>5.5083140816764029</v>
      </c>
      <c r="D7941" s="76">
        <f t="shared" si="492"/>
        <v>11</v>
      </c>
      <c r="E7941" s="76">
        <f t="shared" si="493"/>
        <v>13</v>
      </c>
      <c r="F7941" s="101">
        <f t="shared" si="494"/>
        <v>6</v>
      </c>
      <c r="G7941" s="101" t="str">
        <f t="shared" si="495"/>
        <v>On</v>
      </c>
    </row>
    <row r="7942" spans="2:7" x14ac:dyDescent="0.35">
      <c r="B7942" s="3">
        <v>46353.583333314091</v>
      </c>
      <c r="C7942" s="84">
        <v>12.503100328908712</v>
      </c>
      <c r="D7942" s="76">
        <f t="shared" si="492"/>
        <v>11</v>
      </c>
      <c r="E7942" s="76">
        <f t="shared" si="493"/>
        <v>14</v>
      </c>
      <c r="F7942" s="101">
        <f t="shared" si="494"/>
        <v>6</v>
      </c>
      <c r="G7942" s="101" t="str">
        <f t="shared" si="495"/>
        <v>On</v>
      </c>
    </row>
    <row r="7943" spans="2:7" x14ac:dyDescent="0.35">
      <c r="B7943" s="3">
        <v>46353.624999980755</v>
      </c>
      <c r="C7943" s="84">
        <v>9.9580529880192472</v>
      </c>
      <c r="D7943" s="76">
        <f t="shared" si="492"/>
        <v>11</v>
      </c>
      <c r="E7943" s="76">
        <f t="shared" si="493"/>
        <v>15</v>
      </c>
      <c r="F7943" s="101">
        <f t="shared" si="494"/>
        <v>6</v>
      </c>
      <c r="G7943" s="101" t="str">
        <f t="shared" si="495"/>
        <v>On</v>
      </c>
    </row>
    <row r="7944" spans="2:7" x14ac:dyDescent="0.35">
      <c r="B7944" s="3">
        <v>46353.666666647419</v>
      </c>
      <c r="C7944" s="84">
        <v>21.374113008141702</v>
      </c>
      <c r="D7944" s="76">
        <f t="shared" si="492"/>
        <v>11</v>
      </c>
      <c r="E7944" s="76">
        <f t="shared" si="493"/>
        <v>16</v>
      </c>
      <c r="F7944" s="101">
        <f t="shared" si="494"/>
        <v>6</v>
      </c>
      <c r="G7944" s="101" t="str">
        <f t="shared" si="495"/>
        <v>On</v>
      </c>
    </row>
    <row r="7945" spans="2:7" x14ac:dyDescent="0.35">
      <c r="B7945" s="3">
        <v>46353.708333314084</v>
      </c>
      <c r="C7945" s="84">
        <v>7.5164651869591825</v>
      </c>
      <c r="D7945" s="76">
        <f t="shared" ref="D7945:D8008" si="496">MONTH(B7945)</f>
        <v>11</v>
      </c>
      <c r="E7945" s="76">
        <f t="shared" si="493"/>
        <v>17</v>
      </c>
      <c r="F7945" s="101">
        <f t="shared" si="494"/>
        <v>6</v>
      </c>
      <c r="G7945" s="101" t="str">
        <f t="shared" si="495"/>
        <v>On</v>
      </c>
    </row>
    <row r="7946" spans="2:7" x14ac:dyDescent="0.35">
      <c r="B7946" s="3">
        <v>46353.749999980748</v>
      </c>
      <c r="C7946" s="84">
        <v>0</v>
      </c>
      <c r="D7946" s="76">
        <f t="shared" si="496"/>
        <v>11</v>
      </c>
      <c r="E7946" s="76">
        <f t="shared" ref="E7946:E8009" si="497">HOUR(B7946)</f>
        <v>18</v>
      </c>
      <c r="F7946" s="101">
        <f t="shared" ref="F7946:F8009" si="498">WEEKDAY(B7946,1)</f>
        <v>6</v>
      </c>
      <c r="G7946" s="101" t="str">
        <f t="shared" ref="G7946:G8009" si="499">IF(OR(F7946=$F$6,F7946=$F$7),"Off",IF(E7946&lt;8,"Off","On"))</f>
        <v>On</v>
      </c>
    </row>
    <row r="7947" spans="2:7" x14ac:dyDescent="0.35">
      <c r="B7947" s="3">
        <v>46353.791666647412</v>
      </c>
      <c r="C7947" s="84">
        <v>0</v>
      </c>
      <c r="D7947" s="76">
        <f t="shared" si="496"/>
        <v>11</v>
      </c>
      <c r="E7947" s="76">
        <f t="shared" si="497"/>
        <v>19</v>
      </c>
      <c r="F7947" s="101">
        <f t="shared" si="498"/>
        <v>6</v>
      </c>
      <c r="G7947" s="101" t="str">
        <f t="shared" si="499"/>
        <v>On</v>
      </c>
    </row>
    <row r="7948" spans="2:7" x14ac:dyDescent="0.35">
      <c r="B7948" s="3">
        <v>46353.833333314076</v>
      </c>
      <c r="C7948" s="84">
        <v>0</v>
      </c>
      <c r="D7948" s="76">
        <f t="shared" si="496"/>
        <v>11</v>
      </c>
      <c r="E7948" s="76">
        <f t="shared" si="497"/>
        <v>20</v>
      </c>
      <c r="F7948" s="101">
        <f t="shared" si="498"/>
        <v>6</v>
      </c>
      <c r="G7948" s="101" t="str">
        <f t="shared" si="499"/>
        <v>On</v>
      </c>
    </row>
    <row r="7949" spans="2:7" x14ac:dyDescent="0.35">
      <c r="B7949" s="3">
        <v>46353.874999980741</v>
      </c>
      <c r="C7949" s="84">
        <v>0</v>
      </c>
      <c r="D7949" s="76">
        <f t="shared" si="496"/>
        <v>11</v>
      </c>
      <c r="E7949" s="76">
        <f t="shared" si="497"/>
        <v>21</v>
      </c>
      <c r="F7949" s="101">
        <f t="shared" si="498"/>
        <v>6</v>
      </c>
      <c r="G7949" s="101" t="str">
        <f t="shared" si="499"/>
        <v>On</v>
      </c>
    </row>
    <row r="7950" spans="2:7" x14ac:dyDescent="0.35">
      <c r="B7950" s="3">
        <v>46353.916666647405</v>
      </c>
      <c r="C7950" s="84">
        <v>0</v>
      </c>
      <c r="D7950" s="76">
        <f t="shared" si="496"/>
        <v>11</v>
      </c>
      <c r="E7950" s="76">
        <f t="shared" si="497"/>
        <v>22</v>
      </c>
      <c r="F7950" s="101">
        <f t="shared" si="498"/>
        <v>6</v>
      </c>
      <c r="G7950" s="101" t="str">
        <f t="shared" si="499"/>
        <v>On</v>
      </c>
    </row>
    <row r="7951" spans="2:7" x14ac:dyDescent="0.35">
      <c r="B7951" s="3">
        <v>46353.958333314069</v>
      </c>
      <c r="C7951" s="84">
        <v>0</v>
      </c>
      <c r="D7951" s="76">
        <f t="shared" si="496"/>
        <v>11</v>
      </c>
      <c r="E7951" s="76">
        <f t="shared" si="497"/>
        <v>23</v>
      </c>
      <c r="F7951" s="101">
        <f t="shared" si="498"/>
        <v>6</v>
      </c>
      <c r="G7951" s="101" t="str">
        <f t="shared" si="499"/>
        <v>On</v>
      </c>
    </row>
    <row r="7952" spans="2:7" x14ac:dyDescent="0.35">
      <c r="B7952" s="3">
        <v>46353.999999980733</v>
      </c>
      <c r="C7952" s="84">
        <v>0</v>
      </c>
      <c r="D7952" s="76">
        <f t="shared" si="496"/>
        <v>11</v>
      </c>
      <c r="E7952" s="76">
        <f t="shared" si="497"/>
        <v>0</v>
      </c>
      <c r="F7952" s="101">
        <f t="shared" si="498"/>
        <v>7</v>
      </c>
      <c r="G7952" s="101" t="str">
        <f t="shared" si="499"/>
        <v>Off</v>
      </c>
    </row>
    <row r="7953" spans="2:7" x14ac:dyDescent="0.35">
      <c r="B7953" s="3">
        <v>46354.041666647398</v>
      </c>
      <c r="C7953" s="84">
        <v>0</v>
      </c>
      <c r="D7953" s="76">
        <f t="shared" si="496"/>
        <v>11</v>
      </c>
      <c r="E7953" s="76">
        <f t="shared" si="497"/>
        <v>1</v>
      </c>
      <c r="F7953" s="101">
        <f t="shared" si="498"/>
        <v>7</v>
      </c>
      <c r="G7953" s="101" t="str">
        <f t="shared" si="499"/>
        <v>Off</v>
      </c>
    </row>
    <row r="7954" spans="2:7" x14ac:dyDescent="0.35">
      <c r="B7954" s="3">
        <v>46354.083333314062</v>
      </c>
      <c r="C7954" s="84">
        <v>0</v>
      </c>
      <c r="D7954" s="76">
        <f t="shared" si="496"/>
        <v>11</v>
      </c>
      <c r="E7954" s="76">
        <f t="shared" si="497"/>
        <v>2</v>
      </c>
      <c r="F7954" s="101">
        <f t="shared" si="498"/>
        <v>7</v>
      </c>
      <c r="G7954" s="101" t="str">
        <f t="shared" si="499"/>
        <v>Off</v>
      </c>
    </row>
    <row r="7955" spans="2:7" x14ac:dyDescent="0.35">
      <c r="B7955" s="3">
        <v>46354.124999980726</v>
      </c>
      <c r="C7955" s="84">
        <v>0</v>
      </c>
      <c r="D7955" s="76">
        <f t="shared" si="496"/>
        <v>11</v>
      </c>
      <c r="E7955" s="76">
        <f t="shared" si="497"/>
        <v>3</v>
      </c>
      <c r="F7955" s="101">
        <f t="shared" si="498"/>
        <v>7</v>
      </c>
      <c r="G7955" s="101" t="str">
        <f t="shared" si="499"/>
        <v>Off</v>
      </c>
    </row>
    <row r="7956" spans="2:7" x14ac:dyDescent="0.35">
      <c r="B7956" s="3">
        <v>46354.16666664739</v>
      </c>
      <c r="C7956" s="84">
        <v>0</v>
      </c>
      <c r="D7956" s="76">
        <f t="shared" si="496"/>
        <v>11</v>
      </c>
      <c r="E7956" s="76">
        <f t="shared" si="497"/>
        <v>4</v>
      </c>
      <c r="F7956" s="101">
        <f t="shared" si="498"/>
        <v>7</v>
      </c>
      <c r="G7956" s="101" t="str">
        <f t="shared" si="499"/>
        <v>Off</v>
      </c>
    </row>
    <row r="7957" spans="2:7" x14ac:dyDescent="0.35">
      <c r="B7957" s="3">
        <v>46354.208333314054</v>
      </c>
      <c r="C7957" s="84">
        <v>0</v>
      </c>
      <c r="D7957" s="76">
        <f t="shared" si="496"/>
        <v>11</v>
      </c>
      <c r="E7957" s="76">
        <f t="shared" si="497"/>
        <v>5</v>
      </c>
      <c r="F7957" s="101">
        <f t="shared" si="498"/>
        <v>7</v>
      </c>
      <c r="G7957" s="101" t="str">
        <f t="shared" si="499"/>
        <v>Off</v>
      </c>
    </row>
    <row r="7958" spans="2:7" x14ac:dyDescent="0.35">
      <c r="B7958" s="3">
        <v>46354.249999980719</v>
      </c>
      <c r="C7958" s="84">
        <v>0</v>
      </c>
      <c r="D7958" s="76">
        <f t="shared" si="496"/>
        <v>11</v>
      </c>
      <c r="E7958" s="76">
        <f t="shared" si="497"/>
        <v>6</v>
      </c>
      <c r="F7958" s="101">
        <f t="shared" si="498"/>
        <v>7</v>
      </c>
      <c r="G7958" s="101" t="str">
        <f t="shared" si="499"/>
        <v>Off</v>
      </c>
    </row>
    <row r="7959" spans="2:7" x14ac:dyDescent="0.35">
      <c r="B7959" s="3">
        <v>46354.291666647383</v>
      </c>
      <c r="C7959" s="84">
        <v>0</v>
      </c>
      <c r="D7959" s="76">
        <f t="shared" si="496"/>
        <v>11</v>
      </c>
      <c r="E7959" s="76">
        <f t="shared" si="497"/>
        <v>7</v>
      </c>
      <c r="F7959" s="101">
        <f t="shared" si="498"/>
        <v>7</v>
      </c>
      <c r="G7959" s="101" t="str">
        <f t="shared" si="499"/>
        <v>Off</v>
      </c>
    </row>
    <row r="7960" spans="2:7" x14ac:dyDescent="0.35">
      <c r="B7960" s="3">
        <v>46354.333333314047</v>
      </c>
      <c r="C7960" s="84">
        <v>0</v>
      </c>
      <c r="D7960" s="76">
        <f t="shared" si="496"/>
        <v>11</v>
      </c>
      <c r="E7960" s="76">
        <f t="shared" si="497"/>
        <v>8</v>
      </c>
      <c r="F7960" s="101">
        <f t="shared" si="498"/>
        <v>7</v>
      </c>
      <c r="G7960" s="101" t="str">
        <f t="shared" si="499"/>
        <v>Off</v>
      </c>
    </row>
    <row r="7961" spans="2:7" x14ac:dyDescent="0.35">
      <c r="B7961" s="3">
        <v>46354.374999980711</v>
      </c>
      <c r="C7961" s="84">
        <v>13.730837497014015</v>
      </c>
      <c r="D7961" s="76">
        <f t="shared" si="496"/>
        <v>11</v>
      </c>
      <c r="E7961" s="76">
        <f t="shared" si="497"/>
        <v>9</v>
      </c>
      <c r="F7961" s="101">
        <f t="shared" si="498"/>
        <v>7</v>
      </c>
      <c r="G7961" s="101" t="str">
        <f t="shared" si="499"/>
        <v>Off</v>
      </c>
    </row>
    <row r="7962" spans="2:7" x14ac:dyDescent="0.35">
      <c r="B7962" s="3">
        <v>46354.416666647376</v>
      </c>
      <c r="C7962" s="84">
        <v>23.108561716787008</v>
      </c>
      <c r="D7962" s="76">
        <f t="shared" si="496"/>
        <v>11</v>
      </c>
      <c r="E7962" s="76">
        <f t="shared" si="497"/>
        <v>10</v>
      </c>
      <c r="F7962" s="101">
        <f t="shared" si="498"/>
        <v>7</v>
      </c>
      <c r="G7962" s="101" t="str">
        <f t="shared" si="499"/>
        <v>Off</v>
      </c>
    </row>
    <row r="7963" spans="2:7" x14ac:dyDescent="0.35">
      <c r="B7963" s="3">
        <v>46354.45833331404</v>
      </c>
      <c r="C7963" s="84">
        <v>22.399185078136586</v>
      </c>
      <c r="D7963" s="76">
        <f t="shared" si="496"/>
        <v>11</v>
      </c>
      <c r="E7963" s="76">
        <f t="shared" si="497"/>
        <v>11</v>
      </c>
      <c r="F7963" s="101">
        <f t="shared" si="498"/>
        <v>7</v>
      </c>
      <c r="G7963" s="101" t="str">
        <f t="shared" si="499"/>
        <v>Off</v>
      </c>
    </row>
    <row r="7964" spans="2:7" x14ac:dyDescent="0.35">
      <c r="B7964" s="3">
        <v>46354.499999980704</v>
      </c>
      <c r="C7964" s="84">
        <v>20.609970035761727</v>
      </c>
      <c r="D7964" s="76">
        <f t="shared" si="496"/>
        <v>11</v>
      </c>
      <c r="E7964" s="76">
        <f t="shared" si="497"/>
        <v>12</v>
      </c>
      <c r="F7964" s="101">
        <f t="shared" si="498"/>
        <v>7</v>
      </c>
      <c r="G7964" s="101" t="str">
        <f t="shared" si="499"/>
        <v>Off</v>
      </c>
    </row>
    <row r="7965" spans="2:7" x14ac:dyDescent="0.35">
      <c r="B7965" s="3">
        <v>46354.541666647368</v>
      </c>
      <c r="C7965" s="84">
        <v>19.944304842416887</v>
      </c>
      <c r="D7965" s="76">
        <f t="shared" si="496"/>
        <v>11</v>
      </c>
      <c r="E7965" s="76">
        <f t="shared" si="497"/>
        <v>13</v>
      </c>
      <c r="F7965" s="101">
        <f t="shared" si="498"/>
        <v>7</v>
      </c>
      <c r="G7965" s="101" t="str">
        <f t="shared" si="499"/>
        <v>Off</v>
      </c>
    </row>
    <row r="7966" spans="2:7" x14ac:dyDescent="0.35">
      <c r="B7966" s="3">
        <v>46354.583333314033</v>
      </c>
      <c r="C7966" s="84">
        <v>21.099098805315712</v>
      </c>
      <c r="D7966" s="76">
        <f t="shared" si="496"/>
        <v>11</v>
      </c>
      <c r="E7966" s="76">
        <f t="shared" si="497"/>
        <v>14</v>
      </c>
      <c r="F7966" s="101">
        <f t="shared" si="498"/>
        <v>7</v>
      </c>
      <c r="G7966" s="101" t="str">
        <f t="shared" si="499"/>
        <v>Off</v>
      </c>
    </row>
    <row r="7967" spans="2:7" x14ac:dyDescent="0.35">
      <c r="B7967" s="3">
        <v>46354.624999980697</v>
      </c>
      <c r="C7967" s="84">
        <v>22.628332823283188</v>
      </c>
      <c r="D7967" s="76">
        <f t="shared" si="496"/>
        <v>11</v>
      </c>
      <c r="E7967" s="76">
        <f t="shared" si="497"/>
        <v>15</v>
      </c>
      <c r="F7967" s="101">
        <f t="shared" si="498"/>
        <v>7</v>
      </c>
      <c r="G7967" s="101" t="str">
        <f t="shared" si="499"/>
        <v>Off</v>
      </c>
    </row>
    <row r="7968" spans="2:7" x14ac:dyDescent="0.35">
      <c r="B7968" s="3">
        <v>46354.666666647361</v>
      </c>
      <c r="C7968" s="84">
        <v>21.972210897631964</v>
      </c>
      <c r="D7968" s="76">
        <f t="shared" si="496"/>
        <v>11</v>
      </c>
      <c r="E7968" s="76">
        <f t="shared" si="497"/>
        <v>16</v>
      </c>
      <c r="F7968" s="101">
        <f t="shared" si="498"/>
        <v>7</v>
      </c>
      <c r="G7968" s="101" t="str">
        <f t="shared" si="499"/>
        <v>Off</v>
      </c>
    </row>
    <row r="7969" spans="2:7" x14ac:dyDescent="0.35">
      <c r="B7969" s="3">
        <v>46354.708333314025</v>
      </c>
      <c r="C7969" s="84">
        <v>7.8983552298515516</v>
      </c>
      <c r="D7969" s="76">
        <f t="shared" si="496"/>
        <v>11</v>
      </c>
      <c r="E7969" s="76">
        <f t="shared" si="497"/>
        <v>17</v>
      </c>
      <c r="F7969" s="101">
        <f t="shared" si="498"/>
        <v>7</v>
      </c>
      <c r="G7969" s="101" t="str">
        <f t="shared" si="499"/>
        <v>Off</v>
      </c>
    </row>
    <row r="7970" spans="2:7" x14ac:dyDescent="0.35">
      <c r="B7970" s="3">
        <v>46354.74999998069</v>
      </c>
      <c r="C7970" s="84">
        <v>0</v>
      </c>
      <c r="D7970" s="76">
        <f t="shared" si="496"/>
        <v>11</v>
      </c>
      <c r="E7970" s="76">
        <f t="shared" si="497"/>
        <v>18</v>
      </c>
      <c r="F7970" s="101">
        <f t="shared" si="498"/>
        <v>7</v>
      </c>
      <c r="G7970" s="101" t="str">
        <f t="shared" si="499"/>
        <v>Off</v>
      </c>
    </row>
    <row r="7971" spans="2:7" x14ac:dyDescent="0.35">
      <c r="B7971" s="3">
        <v>46354.791666647354</v>
      </c>
      <c r="C7971" s="84">
        <v>0</v>
      </c>
      <c r="D7971" s="76">
        <f t="shared" si="496"/>
        <v>11</v>
      </c>
      <c r="E7971" s="76">
        <f t="shared" si="497"/>
        <v>19</v>
      </c>
      <c r="F7971" s="101">
        <f t="shared" si="498"/>
        <v>7</v>
      </c>
      <c r="G7971" s="101" t="str">
        <f t="shared" si="499"/>
        <v>Off</v>
      </c>
    </row>
    <row r="7972" spans="2:7" x14ac:dyDescent="0.35">
      <c r="B7972" s="3">
        <v>46354.833333314018</v>
      </c>
      <c r="C7972" s="84">
        <v>0</v>
      </c>
      <c r="D7972" s="76">
        <f t="shared" si="496"/>
        <v>11</v>
      </c>
      <c r="E7972" s="76">
        <f t="shared" si="497"/>
        <v>20</v>
      </c>
      <c r="F7972" s="101">
        <f t="shared" si="498"/>
        <v>7</v>
      </c>
      <c r="G7972" s="101" t="str">
        <f t="shared" si="499"/>
        <v>Off</v>
      </c>
    </row>
    <row r="7973" spans="2:7" x14ac:dyDescent="0.35">
      <c r="B7973" s="3">
        <v>46354.874999980682</v>
      </c>
      <c r="C7973" s="84">
        <v>0</v>
      </c>
      <c r="D7973" s="76">
        <f t="shared" si="496"/>
        <v>11</v>
      </c>
      <c r="E7973" s="76">
        <f t="shared" si="497"/>
        <v>21</v>
      </c>
      <c r="F7973" s="101">
        <f t="shared" si="498"/>
        <v>7</v>
      </c>
      <c r="G7973" s="101" t="str">
        <f t="shared" si="499"/>
        <v>Off</v>
      </c>
    </row>
    <row r="7974" spans="2:7" x14ac:dyDescent="0.35">
      <c r="B7974" s="3">
        <v>46354.916666647347</v>
      </c>
      <c r="C7974" s="84">
        <v>0</v>
      </c>
      <c r="D7974" s="76">
        <f t="shared" si="496"/>
        <v>11</v>
      </c>
      <c r="E7974" s="76">
        <f t="shared" si="497"/>
        <v>22</v>
      </c>
      <c r="F7974" s="101">
        <f t="shared" si="498"/>
        <v>7</v>
      </c>
      <c r="G7974" s="101" t="str">
        <f t="shared" si="499"/>
        <v>Off</v>
      </c>
    </row>
    <row r="7975" spans="2:7" x14ac:dyDescent="0.35">
      <c r="B7975" s="3">
        <v>46354.958333314011</v>
      </c>
      <c r="C7975" s="84">
        <v>0</v>
      </c>
      <c r="D7975" s="76">
        <f t="shared" si="496"/>
        <v>11</v>
      </c>
      <c r="E7975" s="76">
        <f t="shared" si="497"/>
        <v>23</v>
      </c>
      <c r="F7975" s="101">
        <f t="shared" si="498"/>
        <v>7</v>
      </c>
      <c r="G7975" s="101" t="str">
        <f t="shared" si="499"/>
        <v>Off</v>
      </c>
    </row>
    <row r="7976" spans="2:7" x14ac:dyDescent="0.35">
      <c r="B7976" s="3">
        <v>46354.999999980675</v>
      </c>
      <c r="C7976" s="84">
        <v>0</v>
      </c>
      <c r="D7976" s="76">
        <f t="shared" si="496"/>
        <v>11</v>
      </c>
      <c r="E7976" s="76">
        <f t="shared" si="497"/>
        <v>0</v>
      </c>
      <c r="F7976" s="101">
        <f t="shared" si="498"/>
        <v>1</v>
      </c>
      <c r="G7976" s="101" t="str">
        <f t="shared" si="499"/>
        <v>Off</v>
      </c>
    </row>
    <row r="7977" spans="2:7" x14ac:dyDescent="0.35">
      <c r="B7977" s="3">
        <v>46355.041666647339</v>
      </c>
      <c r="C7977" s="84">
        <v>0</v>
      </c>
      <c r="D7977" s="76">
        <f t="shared" si="496"/>
        <v>11</v>
      </c>
      <c r="E7977" s="76">
        <f t="shared" si="497"/>
        <v>1</v>
      </c>
      <c r="F7977" s="101">
        <f t="shared" si="498"/>
        <v>1</v>
      </c>
      <c r="G7977" s="101" t="str">
        <f t="shared" si="499"/>
        <v>Off</v>
      </c>
    </row>
    <row r="7978" spans="2:7" x14ac:dyDescent="0.35">
      <c r="B7978" s="3">
        <v>46355.083333314004</v>
      </c>
      <c r="C7978" s="84">
        <v>0</v>
      </c>
      <c r="D7978" s="76">
        <f t="shared" si="496"/>
        <v>11</v>
      </c>
      <c r="E7978" s="76">
        <f t="shared" si="497"/>
        <v>2</v>
      </c>
      <c r="F7978" s="101">
        <f t="shared" si="498"/>
        <v>1</v>
      </c>
      <c r="G7978" s="101" t="str">
        <f t="shared" si="499"/>
        <v>Off</v>
      </c>
    </row>
    <row r="7979" spans="2:7" x14ac:dyDescent="0.35">
      <c r="B7979" s="3">
        <v>46355.124999980668</v>
      </c>
      <c r="C7979" s="84">
        <v>0</v>
      </c>
      <c r="D7979" s="76">
        <f t="shared" si="496"/>
        <v>11</v>
      </c>
      <c r="E7979" s="76">
        <f t="shared" si="497"/>
        <v>3</v>
      </c>
      <c r="F7979" s="101">
        <f t="shared" si="498"/>
        <v>1</v>
      </c>
      <c r="G7979" s="101" t="str">
        <f t="shared" si="499"/>
        <v>Off</v>
      </c>
    </row>
    <row r="7980" spans="2:7" x14ac:dyDescent="0.35">
      <c r="B7980" s="3">
        <v>46355.166666647332</v>
      </c>
      <c r="C7980" s="84">
        <v>0</v>
      </c>
      <c r="D7980" s="76">
        <f t="shared" si="496"/>
        <v>11</v>
      </c>
      <c r="E7980" s="76">
        <f t="shared" si="497"/>
        <v>4</v>
      </c>
      <c r="F7980" s="101">
        <f t="shared" si="498"/>
        <v>1</v>
      </c>
      <c r="G7980" s="101" t="str">
        <f t="shared" si="499"/>
        <v>Off</v>
      </c>
    </row>
    <row r="7981" spans="2:7" x14ac:dyDescent="0.35">
      <c r="B7981" s="3">
        <v>46355.208333313996</v>
      </c>
      <c r="C7981" s="84">
        <v>0</v>
      </c>
      <c r="D7981" s="76">
        <f t="shared" si="496"/>
        <v>11</v>
      </c>
      <c r="E7981" s="76">
        <f t="shared" si="497"/>
        <v>5</v>
      </c>
      <c r="F7981" s="101">
        <f t="shared" si="498"/>
        <v>1</v>
      </c>
      <c r="G7981" s="101" t="str">
        <f t="shared" si="499"/>
        <v>Off</v>
      </c>
    </row>
    <row r="7982" spans="2:7" x14ac:dyDescent="0.35">
      <c r="B7982" s="3">
        <v>46355.249999980661</v>
      </c>
      <c r="C7982" s="84">
        <v>0</v>
      </c>
      <c r="D7982" s="76">
        <f t="shared" si="496"/>
        <v>11</v>
      </c>
      <c r="E7982" s="76">
        <f t="shared" si="497"/>
        <v>6</v>
      </c>
      <c r="F7982" s="101">
        <f t="shared" si="498"/>
        <v>1</v>
      </c>
      <c r="G7982" s="101" t="str">
        <f t="shared" si="499"/>
        <v>Off</v>
      </c>
    </row>
    <row r="7983" spans="2:7" x14ac:dyDescent="0.35">
      <c r="B7983" s="3">
        <v>46355.291666647325</v>
      </c>
      <c r="C7983" s="84">
        <v>0</v>
      </c>
      <c r="D7983" s="76">
        <f t="shared" si="496"/>
        <v>11</v>
      </c>
      <c r="E7983" s="76">
        <f t="shared" si="497"/>
        <v>7</v>
      </c>
      <c r="F7983" s="101">
        <f t="shared" si="498"/>
        <v>1</v>
      </c>
      <c r="G7983" s="101" t="str">
        <f t="shared" si="499"/>
        <v>Off</v>
      </c>
    </row>
    <row r="7984" spans="2:7" x14ac:dyDescent="0.35">
      <c r="B7984" s="3">
        <v>46355.333333313989</v>
      </c>
      <c r="C7984" s="84">
        <v>0</v>
      </c>
      <c r="D7984" s="76">
        <f t="shared" si="496"/>
        <v>11</v>
      </c>
      <c r="E7984" s="76">
        <f t="shared" si="497"/>
        <v>8</v>
      </c>
      <c r="F7984" s="101">
        <f t="shared" si="498"/>
        <v>1</v>
      </c>
      <c r="G7984" s="101" t="str">
        <f t="shared" si="499"/>
        <v>Off</v>
      </c>
    </row>
    <row r="7985" spans="2:7" x14ac:dyDescent="0.35">
      <c r="B7985" s="3">
        <v>46355.374999980653</v>
      </c>
      <c r="C7985" s="84">
        <v>13.178665223932787</v>
      </c>
      <c r="D7985" s="76">
        <f t="shared" si="496"/>
        <v>11</v>
      </c>
      <c r="E7985" s="76">
        <f t="shared" si="497"/>
        <v>9</v>
      </c>
      <c r="F7985" s="101">
        <f t="shared" si="498"/>
        <v>1</v>
      </c>
      <c r="G7985" s="101" t="str">
        <f t="shared" si="499"/>
        <v>Off</v>
      </c>
    </row>
    <row r="7986" spans="2:7" x14ac:dyDescent="0.35">
      <c r="B7986" s="3">
        <v>46355.416666647317</v>
      </c>
      <c r="C7986" s="84">
        <v>22.301231660175329</v>
      </c>
      <c r="D7986" s="76">
        <f t="shared" si="496"/>
        <v>11</v>
      </c>
      <c r="E7986" s="76">
        <f t="shared" si="497"/>
        <v>10</v>
      </c>
      <c r="F7986" s="101">
        <f t="shared" si="498"/>
        <v>1</v>
      </c>
      <c r="G7986" s="101" t="str">
        <f t="shared" si="499"/>
        <v>Off</v>
      </c>
    </row>
    <row r="7987" spans="2:7" x14ac:dyDescent="0.35">
      <c r="B7987" s="3">
        <v>46355.458333313982</v>
      </c>
      <c r="C7987" s="84">
        <v>21.448371623166853</v>
      </c>
      <c r="D7987" s="76">
        <f t="shared" si="496"/>
        <v>11</v>
      </c>
      <c r="E7987" s="76">
        <f t="shared" si="497"/>
        <v>11</v>
      </c>
      <c r="F7987" s="101">
        <f t="shared" si="498"/>
        <v>1</v>
      </c>
      <c r="G7987" s="101" t="str">
        <f t="shared" si="499"/>
        <v>Off</v>
      </c>
    </row>
    <row r="7988" spans="2:7" x14ac:dyDescent="0.35">
      <c r="B7988" s="3">
        <v>46355.499999980646</v>
      </c>
      <c r="C7988" s="84">
        <v>19.559518734014496</v>
      </c>
      <c r="D7988" s="76">
        <f t="shared" si="496"/>
        <v>11</v>
      </c>
      <c r="E7988" s="76">
        <f t="shared" si="497"/>
        <v>12</v>
      </c>
      <c r="F7988" s="101">
        <f t="shared" si="498"/>
        <v>1</v>
      </c>
      <c r="G7988" s="101" t="str">
        <f t="shared" si="499"/>
        <v>Off</v>
      </c>
    </row>
    <row r="7989" spans="2:7" x14ac:dyDescent="0.35">
      <c r="B7989" s="3">
        <v>46355.54166664731</v>
      </c>
      <c r="C7989" s="84">
        <v>18.580496107184167</v>
      </c>
      <c r="D7989" s="76">
        <f t="shared" si="496"/>
        <v>11</v>
      </c>
      <c r="E7989" s="76">
        <f t="shared" si="497"/>
        <v>13</v>
      </c>
      <c r="F7989" s="101">
        <f t="shared" si="498"/>
        <v>1</v>
      </c>
      <c r="G7989" s="101" t="str">
        <f t="shared" si="499"/>
        <v>Off</v>
      </c>
    </row>
    <row r="7990" spans="2:7" x14ac:dyDescent="0.35">
      <c r="B7990" s="3">
        <v>46355.583333313974</v>
      </c>
      <c r="C7990" s="84">
        <v>7.1963976262303833</v>
      </c>
      <c r="D7990" s="76">
        <f t="shared" si="496"/>
        <v>11</v>
      </c>
      <c r="E7990" s="76">
        <f t="shared" si="497"/>
        <v>14</v>
      </c>
      <c r="F7990" s="101">
        <f t="shared" si="498"/>
        <v>1</v>
      </c>
      <c r="G7990" s="101" t="str">
        <f t="shared" si="499"/>
        <v>Off</v>
      </c>
    </row>
    <row r="7991" spans="2:7" x14ac:dyDescent="0.35">
      <c r="B7991" s="3">
        <v>46355.624999980639</v>
      </c>
      <c r="C7991" s="84">
        <v>8.0006883548594026</v>
      </c>
      <c r="D7991" s="76">
        <f t="shared" si="496"/>
        <v>11</v>
      </c>
      <c r="E7991" s="76">
        <f t="shared" si="497"/>
        <v>15</v>
      </c>
      <c r="F7991" s="101">
        <f t="shared" si="498"/>
        <v>1</v>
      </c>
      <c r="G7991" s="101" t="str">
        <f t="shared" si="499"/>
        <v>Off</v>
      </c>
    </row>
    <row r="7992" spans="2:7" x14ac:dyDescent="0.35">
      <c r="B7992" s="3">
        <v>46355.666666647303</v>
      </c>
      <c r="C7992" s="84">
        <v>2.9840225860137437</v>
      </c>
      <c r="D7992" s="76">
        <f t="shared" si="496"/>
        <v>11</v>
      </c>
      <c r="E7992" s="76">
        <f t="shared" si="497"/>
        <v>16</v>
      </c>
      <c r="F7992" s="101">
        <f t="shared" si="498"/>
        <v>1</v>
      </c>
      <c r="G7992" s="101" t="str">
        <f t="shared" si="499"/>
        <v>Off</v>
      </c>
    </row>
    <row r="7993" spans="2:7" x14ac:dyDescent="0.35">
      <c r="B7993" s="3">
        <v>46355.708333313967</v>
      </c>
      <c r="C7993" s="84">
        <v>6.1933631410516607</v>
      </c>
      <c r="D7993" s="76">
        <f t="shared" si="496"/>
        <v>11</v>
      </c>
      <c r="E7993" s="76">
        <f t="shared" si="497"/>
        <v>17</v>
      </c>
      <c r="F7993" s="101">
        <f t="shared" si="498"/>
        <v>1</v>
      </c>
      <c r="G7993" s="101" t="str">
        <f t="shared" si="499"/>
        <v>Off</v>
      </c>
    </row>
    <row r="7994" spans="2:7" x14ac:dyDescent="0.35">
      <c r="B7994" s="3">
        <v>46355.749999980631</v>
      </c>
      <c r="C7994" s="84">
        <v>0</v>
      </c>
      <c r="D7994" s="76">
        <f t="shared" si="496"/>
        <v>11</v>
      </c>
      <c r="E7994" s="76">
        <f t="shared" si="497"/>
        <v>18</v>
      </c>
      <c r="F7994" s="101">
        <f t="shared" si="498"/>
        <v>1</v>
      </c>
      <c r="G7994" s="101" t="str">
        <f t="shared" si="499"/>
        <v>Off</v>
      </c>
    </row>
    <row r="7995" spans="2:7" x14ac:dyDescent="0.35">
      <c r="B7995" s="3">
        <v>46355.791666647296</v>
      </c>
      <c r="C7995" s="84">
        <v>0</v>
      </c>
      <c r="D7995" s="76">
        <f t="shared" si="496"/>
        <v>11</v>
      </c>
      <c r="E7995" s="76">
        <f t="shared" si="497"/>
        <v>19</v>
      </c>
      <c r="F7995" s="101">
        <f t="shared" si="498"/>
        <v>1</v>
      </c>
      <c r="G7995" s="101" t="str">
        <f t="shared" si="499"/>
        <v>Off</v>
      </c>
    </row>
    <row r="7996" spans="2:7" x14ac:dyDescent="0.35">
      <c r="B7996" s="3">
        <v>46355.83333331396</v>
      </c>
      <c r="C7996" s="84">
        <v>0</v>
      </c>
      <c r="D7996" s="76">
        <f t="shared" si="496"/>
        <v>11</v>
      </c>
      <c r="E7996" s="76">
        <f t="shared" si="497"/>
        <v>20</v>
      </c>
      <c r="F7996" s="101">
        <f t="shared" si="498"/>
        <v>1</v>
      </c>
      <c r="G7996" s="101" t="str">
        <f t="shared" si="499"/>
        <v>Off</v>
      </c>
    </row>
    <row r="7997" spans="2:7" x14ac:dyDescent="0.35">
      <c r="B7997" s="3">
        <v>46355.874999980624</v>
      </c>
      <c r="C7997" s="84">
        <v>0</v>
      </c>
      <c r="D7997" s="76">
        <f t="shared" si="496"/>
        <v>11</v>
      </c>
      <c r="E7997" s="76">
        <f t="shared" si="497"/>
        <v>21</v>
      </c>
      <c r="F7997" s="101">
        <f t="shared" si="498"/>
        <v>1</v>
      </c>
      <c r="G7997" s="101" t="str">
        <f t="shared" si="499"/>
        <v>Off</v>
      </c>
    </row>
    <row r="7998" spans="2:7" x14ac:dyDescent="0.35">
      <c r="B7998" s="3">
        <v>46355.916666647288</v>
      </c>
      <c r="C7998" s="84">
        <v>0</v>
      </c>
      <c r="D7998" s="76">
        <f t="shared" si="496"/>
        <v>11</v>
      </c>
      <c r="E7998" s="76">
        <f t="shared" si="497"/>
        <v>22</v>
      </c>
      <c r="F7998" s="101">
        <f t="shared" si="498"/>
        <v>1</v>
      </c>
      <c r="G7998" s="101" t="str">
        <f t="shared" si="499"/>
        <v>Off</v>
      </c>
    </row>
    <row r="7999" spans="2:7" x14ac:dyDescent="0.35">
      <c r="B7999" s="3">
        <v>46355.958333313953</v>
      </c>
      <c r="C7999" s="84">
        <v>0</v>
      </c>
      <c r="D7999" s="76">
        <f t="shared" si="496"/>
        <v>11</v>
      </c>
      <c r="E7999" s="76">
        <f t="shared" si="497"/>
        <v>23</v>
      </c>
      <c r="F7999" s="101">
        <f t="shared" si="498"/>
        <v>1</v>
      </c>
      <c r="G7999" s="101" t="str">
        <f t="shared" si="499"/>
        <v>Off</v>
      </c>
    </row>
    <row r="8000" spans="2:7" x14ac:dyDescent="0.35">
      <c r="B8000" s="3">
        <v>46355.999999980617</v>
      </c>
      <c r="C8000" s="84">
        <v>0</v>
      </c>
      <c r="D8000" s="76">
        <f t="shared" si="496"/>
        <v>11</v>
      </c>
      <c r="E8000" s="76">
        <f t="shared" si="497"/>
        <v>0</v>
      </c>
      <c r="F8000" s="101">
        <f t="shared" si="498"/>
        <v>2</v>
      </c>
      <c r="G8000" s="101" t="str">
        <f t="shared" si="499"/>
        <v>Off</v>
      </c>
    </row>
    <row r="8001" spans="2:7" x14ac:dyDescent="0.35">
      <c r="B8001" s="3">
        <v>46356.041666647281</v>
      </c>
      <c r="C8001" s="84">
        <v>0</v>
      </c>
      <c r="D8001" s="76">
        <f t="shared" si="496"/>
        <v>11</v>
      </c>
      <c r="E8001" s="76">
        <f t="shared" si="497"/>
        <v>1</v>
      </c>
      <c r="F8001" s="101">
        <f t="shared" si="498"/>
        <v>2</v>
      </c>
      <c r="G8001" s="101" t="str">
        <f t="shared" si="499"/>
        <v>Off</v>
      </c>
    </row>
    <row r="8002" spans="2:7" x14ac:dyDescent="0.35">
      <c r="B8002" s="3">
        <v>46356.083333313945</v>
      </c>
      <c r="C8002" s="84">
        <v>0</v>
      </c>
      <c r="D8002" s="76">
        <f t="shared" si="496"/>
        <v>11</v>
      </c>
      <c r="E8002" s="76">
        <f t="shared" si="497"/>
        <v>2</v>
      </c>
      <c r="F8002" s="101">
        <f t="shared" si="498"/>
        <v>2</v>
      </c>
      <c r="G8002" s="101" t="str">
        <f t="shared" si="499"/>
        <v>Off</v>
      </c>
    </row>
    <row r="8003" spans="2:7" x14ac:dyDescent="0.35">
      <c r="B8003" s="3">
        <v>46356.12499998061</v>
      </c>
      <c r="C8003" s="84">
        <v>0</v>
      </c>
      <c r="D8003" s="76">
        <f t="shared" si="496"/>
        <v>11</v>
      </c>
      <c r="E8003" s="76">
        <f t="shared" si="497"/>
        <v>3</v>
      </c>
      <c r="F8003" s="101">
        <f t="shared" si="498"/>
        <v>2</v>
      </c>
      <c r="G8003" s="101" t="str">
        <f t="shared" si="499"/>
        <v>Off</v>
      </c>
    </row>
    <row r="8004" spans="2:7" x14ac:dyDescent="0.35">
      <c r="B8004" s="3">
        <v>46356.166666647274</v>
      </c>
      <c r="C8004" s="84">
        <v>0</v>
      </c>
      <c r="D8004" s="76">
        <f t="shared" si="496"/>
        <v>11</v>
      </c>
      <c r="E8004" s="76">
        <f t="shared" si="497"/>
        <v>4</v>
      </c>
      <c r="F8004" s="101">
        <f t="shared" si="498"/>
        <v>2</v>
      </c>
      <c r="G8004" s="101" t="str">
        <f t="shared" si="499"/>
        <v>Off</v>
      </c>
    </row>
    <row r="8005" spans="2:7" x14ac:dyDescent="0.35">
      <c r="B8005" s="3">
        <v>46356.208333313938</v>
      </c>
      <c r="C8005" s="84">
        <v>0</v>
      </c>
      <c r="D8005" s="76">
        <f t="shared" si="496"/>
        <v>11</v>
      </c>
      <c r="E8005" s="76">
        <f t="shared" si="497"/>
        <v>5</v>
      </c>
      <c r="F8005" s="101">
        <f t="shared" si="498"/>
        <v>2</v>
      </c>
      <c r="G8005" s="101" t="str">
        <f t="shared" si="499"/>
        <v>Off</v>
      </c>
    </row>
    <row r="8006" spans="2:7" x14ac:dyDescent="0.35">
      <c r="B8006" s="3">
        <v>46356.249999980602</v>
      </c>
      <c r="C8006" s="84">
        <v>0</v>
      </c>
      <c r="D8006" s="76">
        <f t="shared" si="496"/>
        <v>11</v>
      </c>
      <c r="E8006" s="76">
        <f t="shared" si="497"/>
        <v>6</v>
      </c>
      <c r="F8006" s="101">
        <f t="shared" si="498"/>
        <v>2</v>
      </c>
      <c r="G8006" s="101" t="str">
        <f t="shared" si="499"/>
        <v>Off</v>
      </c>
    </row>
    <row r="8007" spans="2:7" x14ac:dyDescent="0.35">
      <c r="B8007" s="3">
        <v>46356.291666647267</v>
      </c>
      <c r="C8007" s="84">
        <v>0</v>
      </c>
      <c r="D8007" s="76">
        <f t="shared" si="496"/>
        <v>11</v>
      </c>
      <c r="E8007" s="76">
        <f t="shared" si="497"/>
        <v>7</v>
      </c>
      <c r="F8007" s="101">
        <f t="shared" si="498"/>
        <v>2</v>
      </c>
      <c r="G8007" s="101" t="str">
        <f t="shared" si="499"/>
        <v>Off</v>
      </c>
    </row>
    <row r="8008" spans="2:7" x14ac:dyDescent="0.35">
      <c r="B8008" s="3">
        <v>46356.333333313931</v>
      </c>
      <c r="C8008" s="84">
        <v>0</v>
      </c>
      <c r="D8008" s="76">
        <f t="shared" si="496"/>
        <v>11</v>
      </c>
      <c r="E8008" s="76">
        <f t="shared" si="497"/>
        <v>8</v>
      </c>
      <c r="F8008" s="101">
        <f t="shared" si="498"/>
        <v>2</v>
      </c>
      <c r="G8008" s="101" t="str">
        <f t="shared" si="499"/>
        <v>On</v>
      </c>
    </row>
    <row r="8009" spans="2:7" x14ac:dyDescent="0.35">
      <c r="B8009" s="3">
        <v>46356.374999980595</v>
      </c>
      <c r="C8009" s="84">
        <v>0</v>
      </c>
      <c r="D8009" s="76">
        <f t="shared" ref="D8009:D8072" si="500">MONTH(B8009)</f>
        <v>11</v>
      </c>
      <c r="E8009" s="76">
        <f t="shared" si="497"/>
        <v>9</v>
      </c>
      <c r="F8009" s="101">
        <f t="shared" si="498"/>
        <v>2</v>
      </c>
      <c r="G8009" s="101" t="str">
        <f t="shared" si="499"/>
        <v>On</v>
      </c>
    </row>
    <row r="8010" spans="2:7" x14ac:dyDescent="0.35">
      <c r="B8010" s="3">
        <v>46356.416666647259</v>
      </c>
      <c r="C8010" s="84">
        <v>1.2193831347110893</v>
      </c>
      <c r="D8010" s="76">
        <f t="shared" si="500"/>
        <v>11</v>
      </c>
      <c r="E8010" s="76">
        <f t="shared" ref="E8010:E8073" si="501">HOUR(B8010)</f>
        <v>10</v>
      </c>
      <c r="F8010" s="101">
        <f t="shared" ref="F8010:F8073" si="502">WEEKDAY(B8010,1)</f>
        <v>2</v>
      </c>
      <c r="G8010" s="101" t="str">
        <f t="shared" ref="G8010:G8073" si="503">IF(OR(F8010=$F$6,F8010=$F$7),"Off",IF(E8010&lt;8,"Off","On"))</f>
        <v>On</v>
      </c>
    </row>
    <row r="8011" spans="2:7" x14ac:dyDescent="0.35">
      <c r="B8011" s="3">
        <v>46356.458333313924</v>
      </c>
      <c r="C8011" s="84">
        <v>3.6541452933150733</v>
      </c>
      <c r="D8011" s="76">
        <f t="shared" si="500"/>
        <v>11</v>
      </c>
      <c r="E8011" s="76">
        <f t="shared" si="501"/>
        <v>11</v>
      </c>
      <c r="F8011" s="101">
        <f t="shared" si="502"/>
        <v>2</v>
      </c>
      <c r="G8011" s="101" t="str">
        <f t="shared" si="503"/>
        <v>On</v>
      </c>
    </row>
    <row r="8012" spans="2:7" x14ac:dyDescent="0.35">
      <c r="B8012" s="3">
        <v>46356.499999980588</v>
      </c>
      <c r="C8012" s="84">
        <v>3.7153270701147338</v>
      </c>
      <c r="D8012" s="76">
        <f t="shared" si="500"/>
        <v>11</v>
      </c>
      <c r="E8012" s="76">
        <f t="shared" si="501"/>
        <v>12</v>
      </c>
      <c r="F8012" s="101">
        <f t="shared" si="502"/>
        <v>2</v>
      </c>
      <c r="G8012" s="101" t="str">
        <f t="shared" si="503"/>
        <v>On</v>
      </c>
    </row>
    <row r="8013" spans="2:7" x14ac:dyDescent="0.35">
      <c r="B8013" s="3">
        <v>46356.541666647252</v>
      </c>
      <c r="C8013" s="84">
        <v>1.19218062360708</v>
      </c>
      <c r="D8013" s="76">
        <f t="shared" si="500"/>
        <v>11</v>
      </c>
      <c r="E8013" s="76">
        <f t="shared" si="501"/>
        <v>13</v>
      </c>
      <c r="F8013" s="101">
        <f t="shared" si="502"/>
        <v>2</v>
      </c>
      <c r="G8013" s="101" t="str">
        <f t="shared" si="503"/>
        <v>On</v>
      </c>
    </row>
    <row r="8014" spans="2:7" x14ac:dyDescent="0.35">
      <c r="B8014" s="3">
        <v>46356.583333313916</v>
      </c>
      <c r="C8014" s="84">
        <v>0.37050110556865445</v>
      </c>
      <c r="D8014" s="76">
        <f t="shared" si="500"/>
        <v>11</v>
      </c>
      <c r="E8014" s="76">
        <f t="shared" si="501"/>
        <v>14</v>
      </c>
      <c r="F8014" s="101">
        <f t="shared" si="502"/>
        <v>2</v>
      </c>
      <c r="G8014" s="101" t="str">
        <f t="shared" si="503"/>
        <v>On</v>
      </c>
    </row>
    <row r="8015" spans="2:7" x14ac:dyDescent="0.35">
      <c r="B8015" s="3">
        <v>46356.62499998058</v>
      </c>
      <c r="C8015" s="84">
        <v>0</v>
      </c>
      <c r="D8015" s="76">
        <f t="shared" si="500"/>
        <v>11</v>
      </c>
      <c r="E8015" s="76">
        <f t="shared" si="501"/>
        <v>15</v>
      </c>
      <c r="F8015" s="101">
        <f t="shared" si="502"/>
        <v>2</v>
      </c>
      <c r="G8015" s="101" t="str">
        <f t="shared" si="503"/>
        <v>On</v>
      </c>
    </row>
    <row r="8016" spans="2:7" x14ac:dyDescent="0.35">
      <c r="B8016" s="3">
        <v>46356.666666647245</v>
      </c>
      <c r="C8016" s="84">
        <v>1.2874358832032198</v>
      </c>
      <c r="D8016" s="76">
        <f t="shared" si="500"/>
        <v>11</v>
      </c>
      <c r="E8016" s="76">
        <f t="shared" si="501"/>
        <v>16</v>
      </c>
      <c r="F8016" s="101">
        <f t="shared" si="502"/>
        <v>2</v>
      </c>
      <c r="G8016" s="101" t="str">
        <f t="shared" si="503"/>
        <v>On</v>
      </c>
    </row>
    <row r="8017" spans="2:7" x14ac:dyDescent="0.35">
      <c r="B8017" s="3">
        <v>46356.708333313909</v>
      </c>
      <c r="C8017" s="84">
        <v>1.3006872413254547</v>
      </c>
      <c r="D8017" s="76">
        <f t="shared" si="500"/>
        <v>11</v>
      </c>
      <c r="E8017" s="76">
        <f t="shared" si="501"/>
        <v>17</v>
      </c>
      <c r="F8017" s="101">
        <f t="shared" si="502"/>
        <v>2</v>
      </c>
      <c r="G8017" s="101" t="str">
        <f t="shared" si="503"/>
        <v>On</v>
      </c>
    </row>
    <row r="8018" spans="2:7" x14ac:dyDescent="0.35">
      <c r="B8018" s="3">
        <v>46356.749999980573</v>
      </c>
      <c r="C8018" s="84">
        <v>0</v>
      </c>
      <c r="D8018" s="76">
        <f t="shared" si="500"/>
        <v>11</v>
      </c>
      <c r="E8018" s="76">
        <f t="shared" si="501"/>
        <v>18</v>
      </c>
      <c r="F8018" s="101">
        <f t="shared" si="502"/>
        <v>2</v>
      </c>
      <c r="G8018" s="101" t="str">
        <f t="shared" si="503"/>
        <v>On</v>
      </c>
    </row>
    <row r="8019" spans="2:7" x14ac:dyDescent="0.35">
      <c r="B8019" s="3">
        <v>46356.791666647237</v>
      </c>
      <c r="C8019" s="84">
        <v>0</v>
      </c>
      <c r="D8019" s="76">
        <f t="shared" si="500"/>
        <v>11</v>
      </c>
      <c r="E8019" s="76">
        <f t="shared" si="501"/>
        <v>19</v>
      </c>
      <c r="F8019" s="101">
        <f t="shared" si="502"/>
        <v>2</v>
      </c>
      <c r="G8019" s="101" t="str">
        <f t="shared" si="503"/>
        <v>On</v>
      </c>
    </row>
    <row r="8020" spans="2:7" x14ac:dyDescent="0.35">
      <c r="B8020" s="3">
        <v>46356.833333313902</v>
      </c>
      <c r="C8020" s="84">
        <v>0</v>
      </c>
      <c r="D8020" s="76">
        <f t="shared" si="500"/>
        <v>11</v>
      </c>
      <c r="E8020" s="76">
        <f t="shared" si="501"/>
        <v>20</v>
      </c>
      <c r="F8020" s="101">
        <f t="shared" si="502"/>
        <v>2</v>
      </c>
      <c r="G8020" s="101" t="str">
        <f t="shared" si="503"/>
        <v>On</v>
      </c>
    </row>
    <row r="8021" spans="2:7" x14ac:dyDescent="0.35">
      <c r="B8021" s="3">
        <v>46356.874999980566</v>
      </c>
      <c r="C8021" s="84">
        <v>0</v>
      </c>
      <c r="D8021" s="76">
        <f t="shared" si="500"/>
        <v>11</v>
      </c>
      <c r="E8021" s="76">
        <f t="shared" si="501"/>
        <v>21</v>
      </c>
      <c r="F8021" s="101">
        <f t="shared" si="502"/>
        <v>2</v>
      </c>
      <c r="G8021" s="101" t="str">
        <f t="shared" si="503"/>
        <v>On</v>
      </c>
    </row>
    <row r="8022" spans="2:7" x14ac:dyDescent="0.35">
      <c r="B8022" s="3">
        <v>46356.91666664723</v>
      </c>
      <c r="C8022" s="84">
        <v>0</v>
      </c>
      <c r="D8022" s="76">
        <f t="shared" si="500"/>
        <v>11</v>
      </c>
      <c r="E8022" s="76">
        <f t="shared" si="501"/>
        <v>22</v>
      </c>
      <c r="F8022" s="101">
        <f t="shared" si="502"/>
        <v>2</v>
      </c>
      <c r="G8022" s="101" t="str">
        <f t="shared" si="503"/>
        <v>On</v>
      </c>
    </row>
    <row r="8023" spans="2:7" x14ac:dyDescent="0.35">
      <c r="B8023" s="3">
        <v>46356.958333313894</v>
      </c>
      <c r="C8023" s="84">
        <v>0</v>
      </c>
      <c r="D8023" s="76">
        <f t="shared" si="500"/>
        <v>11</v>
      </c>
      <c r="E8023" s="76">
        <f t="shared" si="501"/>
        <v>23</v>
      </c>
      <c r="F8023" s="101">
        <f t="shared" si="502"/>
        <v>2</v>
      </c>
      <c r="G8023" s="101" t="str">
        <f t="shared" si="503"/>
        <v>On</v>
      </c>
    </row>
    <row r="8024" spans="2:7" x14ac:dyDescent="0.35">
      <c r="B8024" s="3">
        <v>46356.999999980559</v>
      </c>
      <c r="C8024" s="84">
        <v>0</v>
      </c>
      <c r="D8024" s="76">
        <f t="shared" si="500"/>
        <v>12</v>
      </c>
      <c r="E8024" s="76">
        <f t="shared" si="501"/>
        <v>0</v>
      </c>
      <c r="F8024" s="101">
        <f t="shared" si="502"/>
        <v>3</v>
      </c>
      <c r="G8024" s="101" t="str">
        <f t="shared" si="503"/>
        <v>Off</v>
      </c>
    </row>
    <row r="8025" spans="2:7" x14ac:dyDescent="0.35">
      <c r="B8025" s="3">
        <v>46357.041666647223</v>
      </c>
      <c r="C8025" s="84">
        <v>0</v>
      </c>
      <c r="D8025" s="76">
        <f t="shared" si="500"/>
        <v>12</v>
      </c>
      <c r="E8025" s="76">
        <f t="shared" si="501"/>
        <v>1</v>
      </c>
      <c r="F8025" s="101">
        <f t="shared" si="502"/>
        <v>3</v>
      </c>
      <c r="G8025" s="101" t="str">
        <f t="shared" si="503"/>
        <v>Off</v>
      </c>
    </row>
    <row r="8026" spans="2:7" x14ac:dyDescent="0.35">
      <c r="B8026" s="3">
        <v>46357.083333313887</v>
      </c>
      <c r="C8026" s="84">
        <v>0</v>
      </c>
      <c r="D8026" s="76">
        <f t="shared" si="500"/>
        <v>12</v>
      </c>
      <c r="E8026" s="76">
        <f t="shared" si="501"/>
        <v>2</v>
      </c>
      <c r="F8026" s="101">
        <f t="shared" si="502"/>
        <v>3</v>
      </c>
      <c r="G8026" s="101" t="str">
        <f t="shared" si="503"/>
        <v>Off</v>
      </c>
    </row>
    <row r="8027" spans="2:7" x14ac:dyDescent="0.35">
      <c r="B8027" s="3">
        <v>46357.124999980551</v>
      </c>
      <c r="C8027" s="84">
        <v>0</v>
      </c>
      <c r="D8027" s="76">
        <f t="shared" si="500"/>
        <v>12</v>
      </c>
      <c r="E8027" s="76">
        <f t="shared" si="501"/>
        <v>3</v>
      </c>
      <c r="F8027" s="101">
        <f t="shared" si="502"/>
        <v>3</v>
      </c>
      <c r="G8027" s="101" t="str">
        <f t="shared" si="503"/>
        <v>Off</v>
      </c>
    </row>
    <row r="8028" spans="2:7" x14ac:dyDescent="0.35">
      <c r="B8028" s="3">
        <v>46357.166666647216</v>
      </c>
      <c r="C8028" s="84">
        <v>0</v>
      </c>
      <c r="D8028" s="76">
        <f t="shared" si="500"/>
        <v>12</v>
      </c>
      <c r="E8028" s="76">
        <f t="shared" si="501"/>
        <v>4</v>
      </c>
      <c r="F8028" s="101">
        <f t="shared" si="502"/>
        <v>3</v>
      </c>
      <c r="G8028" s="101" t="str">
        <f t="shared" si="503"/>
        <v>Off</v>
      </c>
    </row>
    <row r="8029" spans="2:7" x14ac:dyDescent="0.35">
      <c r="B8029" s="3">
        <v>46357.20833331388</v>
      </c>
      <c r="C8029" s="84">
        <v>0</v>
      </c>
      <c r="D8029" s="76">
        <f t="shared" si="500"/>
        <v>12</v>
      </c>
      <c r="E8029" s="76">
        <f t="shared" si="501"/>
        <v>5</v>
      </c>
      <c r="F8029" s="101">
        <f t="shared" si="502"/>
        <v>3</v>
      </c>
      <c r="G8029" s="101" t="str">
        <f t="shared" si="503"/>
        <v>Off</v>
      </c>
    </row>
    <row r="8030" spans="2:7" x14ac:dyDescent="0.35">
      <c r="B8030" s="3">
        <v>46357.249999980544</v>
      </c>
      <c r="C8030" s="84">
        <v>0</v>
      </c>
      <c r="D8030" s="76">
        <f t="shared" si="500"/>
        <v>12</v>
      </c>
      <c r="E8030" s="76">
        <f t="shared" si="501"/>
        <v>6</v>
      </c>
      <c r="F8030" s="101">
        <f t="shared" si="502"/>
        <v>3</v>
      </c>
      <c r="G8030" s="101" t="str">
        <f t="shared" si="503"/>
        <v>Off</v>
      </c>
    </row>
    <row r="8031" spans="2:7" x14ac:dyDescent="0.35">
      <c r="B8031" s="3">
        <v>46357.291666647208</v>
      </c>
      <c r="C8031" s="84">
        <v>0</v>
      </c>
      <c r="D8031" s="76">
        <f t="shared" si="500"/>
        <v>12</v>
      </c>
      <c r="E8031" s="76">
        <f t="shared" si="501"/>
        <v>7</v>
      </c>
      <c r="F8031" s="101">
        <f t="shared" si="502"/>
        <v>3</v>
      </c>
      <c r="G8031" s="101" t="str">
        <f t="shared" si="503"/>
        <v>Off</v>
      </c>
    </row>
    <row r="8032" spans="2:7" x14ac:dyDescent="0.35">
      <c r="B8032" s="3">
        <v>46357.333333313873</v>
      </c>
      <c r="C8032" s="84">
        <v>0</v>
      </c>
      <c r="D8032" s="76">
        <f t="shared" si="500"/>
        <v>12</v>
      </c>
      <c r="E8032" s="76">
        <f t="shared" si="501"/>
        <v>8</v>
      </c>
      <c r="F8032" s="101">
        <f t="shared" si="502"/>
        <v>3</v>
      </c>
      <c r="G8032" s="101" t="str">
        <f t="shared" si="503"/>
        <v>On</v>
      </c>
    </row>
    <row r="8033" spans="2:7" x14ac:dyDescent="0.35">
      <c r="B8033" s="3">
        <v>46357.374999980537</v>
      </c>
      <c r="C8033" s="84">
        <v>1.7435561929473258E-2</v>
      </c>
      <c r="D8033" s="76">
        <f t="shared" si="500"/>
        <v>12</v>
      </c>
      <c r="E8033" s="76">
        <f t="shared" si="501"/>
        <v>9</v>
      </c>
      <c r="F8033" s="101">
        <f t="shared" si="502"/>
        <v>3</v>
      </c>
      <c r="G8033" s="101" t="str">
        <f t="shared" si="503"/>
        <v>On</v>
      </c>
    </row>
    <row r="8034" spans="2:7" x14ac:dyDescent="0.35">
      <c r="B8034" s="3">
        <v>46357.416666647201</v>
      </c>
      <c r="C8034" s="84">
        <v>0.23516097376263828</v>
      </c>
      <c r="D8034" s="76">
        <f t="shared" si="500"/>
        <v>12</v>
      </c>
      <c r="E8034" s="76">
        <f t="shared" si="501"/>
        <v>10</v>
      </c>
      <c r="F8034" s="101">
        <f t="shared" si="502"/>
        <v>3</v>
      </c>
      <c r="G8034" s="101" t="str">
        <f t="shared" si="503"/>
        <v>On</v>
      </c>
    </row>
    <row r="8035" spans="2:7" x14ac:dyDescent="0.35">
      <c r="B8035" s="3">
        <v>46357.458333313865</v>
      </c>
      <c r="C8035" s="84">
        <v>1.0174368867345502</v>
      </c>
      <c r="D8035" s="76">
        <f t="shared" si="500"/>
        <v>12</v>
      </c>
      <c r="E8035" s="76">
        <f t="shared" si="501"/>
        <v>11</v>
      </c>
      <c r="F8035" s="101">
        <f t="shared" si="502"/>
        <v>3</v>
      </c>
      <c r="G8035" s="101" t="str">
        <f t="shared" si="503"/>
        <v>On</v>
      </c>
    </row>
    <row r="8036" spans="2:7" x14ac:dyDescent="0.35">
      <c r="B8036" s="3">
        <v>46357.49999998053</v>
      </c>
      <c r="C8036" s="84">
        <v>1.9848893016472919</v>
      </c>
      <c r="D8036" s="76">
        <f t="shared" si="500"/>
        <v>12</v>
      </c>
      <c r="E8036" s="76">
        <f t="shared" si="501"/>
        <v>12</v>
      </c>
      <c r="F8036" s="101">
        <f t="shared" si="502"/>
        <v>3</v>
      </c>
      <c r="G8036" s="101" t="str">
        <f t="shared" si="503"/>
        <v>On</v>
      </c>
    </row>
    <row r="8037" spans="2:7" x14ac:dyDescent="0.35">
      <c r="B8037" s="3">
        <v>46357.541666647194</v>
      </c>
      <c r="C8037" s="84">
        <v>8.4116137665912518</v>
      </c>
      <c r="D8037" s="76">
        <f t="shared" si="500"/>
        <v>12</v>
      </c>
      <c r="E8037" s="76">
        <f t="shared" si="501"/>
        <v>13</v>
      </c>
      <c r="F8037" s="101">
        <f t="shared" si="502"/>
        <v>3</v>
      </c>
      <c r="G8037" s="101" t="str">
        <f t="shared" si="503"/>
        <v>On</v>
      </c>
    </row>
    <row r="8038" spans="2:7" x14ac:dyDescent="0.35">
      <c r="B8038" s="3">
        <v>46357.583333313858</v>
      </c>
      <c r="C8038" s="84">
        <v>17.116867185497423</v>
      </c>
      <c r="D8038" s="76">
        <f t="shared" si="500"/>
        <v>12</v>
      </c>
      <c r="E8038" s="76">
        <f t="shared" si="501"/>
        <v>14</v>
      </c>
      <c r="F8038" s="101">
        <f t="shared" si="502"/>
        <v>3</v>
      </c>
      <c r="G8038" s="101" t="str">
        <f t="shared" si="503"/>
        <v>On</v>
      </c>
    </row>
    <row r="8039" spans="2:7" x14ac:dyDescent="0.35">
      <c r="B8039" s="3">
        <v>46357.624999980522</v>
      </c>
      <c r="C8039" s="84">
        <v>18.409599668439338</v>
      </c>
      <c r="D8039" s="76">
        <f t="shared" si="500"/>
        <v>12</v>
      </c>
      <c r="E8039" s="76">
        <f t="shared" si="501"/>
        <v>15</v>
      </c>
      <c r="F8039" s="101">
        <f t="shared" si="502"/>
        <v>3</v>
      </c>
      <c r="G8039" s="101" t="str">
        <f t="shared" si="503"/>
        <v>On</v>
      </c>
    </row>
    <row r="8040" spans="2:7" x14ac:dyDescent="0.35">
      <c r="B8040" s="3">
        <v>46357.666666647187</v>
      </c>
      <c r="C8040" s="84">
        <v>17.413154271423267</v>
      </c>
      <c r="D8040" s="76">
        <f t="shared" si="500"/>
        <v>12</v>
      </c>
      <c r="E8040" s="76">
        <f t="shared" si="501"/>
        <v>16</v>
      </c>
      <c r="F8040" s="101">
        <f t="shared" si="502"/>
        <v>3</v>
      </c>
      <c r="G8040" s="101" t="str">
        <f t="shared" si="503"/>
        <v>On</v>
      </c>
    </row>
    <row r="8041" spans="2:7" x14ac:dyDescent="0.35">
      <c r="B8041" s="3">
        <v>46357.708333313851</v>
      </c>
      <c r="C8041" s="84">
        <v>5.8225277948104841</v>
      </c>
      <c r="D8041" s="76">
        <f t="shared" si="500"/>
        <v>12</v>
      </c>
      <c r="E8041" s="76">
        <f t="shared" si="501"/>
        <v>17</v>
      </c>
      <c r="F8041" s="101">
        <f t="shared" si="502"/>
        <v>3</v>
      </c>
      <c r="G8041" s="101" t="str">
        <f t="shared" si="503"/>
        <v>On</v>
      </c>
    </row>
    <row r="8042" spans="2:7" x14ac:dyDescent="0.35">
      <c r="B8042" s="3">
        <v>46357.749999980515</v>
      </c>
      <c r="C8042" s="84">
        <v>0</v>
      </c>
      <c r="D8042" s="76">
        <f t="shared" si="500"/>
        <v>12</v>
      </c>
      <c r="E8042" s="76">
        <f t="shared" si="501"/>
        <v>18</v>
      </c>
      <c r="F8042" s="101">
        <f t="shared" si="502"/>
        <v>3</v>
      </c>
      <c r="G8042" s="101" t="str">
        <f t="shared" si="503"/>
        <v>On</v>
      </c>
    </row>
    <row r="8043" spans="2:7" x14ac:dyDescent="0.35">
      <c r="B8043" s="3">
        <v>46357.791666647179</v>
      </c>
      <c r="C8043" s="84">
        <v>0</v>
      </c>
      <c r="D8043" s="76">
        <f t="shared" si="500"/>
        <v>12</v>
      </c>
      <c r="E8043" s="76">
        <f t="shared" si="501"/>
        <v>19</v>
      </c>
      <c r="F8043" s="101">
        <f t="shared" si="502"/>
        <v>3</v>
      </c>
      <c r="G8043" s="101" t="str">
        <f t="shared" si="503"/>
        <v>On</v>
      </c>
    </row>
    <row r="8044" spans="2:7" x14ac:dyDescent="0.35">
      <c r="B8044" s="3">
        <v>46357.833333313843</v>
      </c>
      <c r="C8044" s="84">
        <v>0</v>
      </c>
      <c r="D8044" s="76">
        <f t="shared" si="500"/>
        <v>12</v>
      </c>
      <c r="E8044" s="76">
        <f t="shared" si="501"/>
        <v>20</v>
      </c>
      <c r="F8044" s="101">
        <f t="shared" si="502"/>
        <v>3</v>
      </c>
      <c r="G8044" s="101" t="str">
        <f t="shared" si="503"/>
        <v>On</v>
      </c>
    </row>
    <row r="8045" spans="2:7" x14ac:dyDescent="0.35">
      <c r="B8045" s="3">
        <v>46357.874999980508</v>
      </c>
      <c r="C8045" s="84">
        <v>0</v>
      </c>
      <c r="D8045" s="76">
        <f t="shared" si="500"/>
        <v>12</v>
      </c>
      <c r="E8045" s="76">
        <f t="shared" si="501"/>
        <v>21</v>
      </c>
      <c r="F8045" s="101">
        <f t="shared" si="502"/>
        <v>3</v>
      </c>
      <c r="G8045" s="101" t="str">
        <f t="shared" si="503"/>
        <v>On</v>
      </c>
    </row>
    <row r="8046" spans="2:7" x14ac:dyDescent="0.35">
      <c r="B8046" s="3">
        <v>46357.916666647172</v>
      </c>
      <c r="C8046" s="84">
        <v>0</v>
      </c>
      <c r="D8046" s="76">
        <f t="shared" si="500"/>
        <v>12</v>
      </c>
      <c r="E8046" s="76">
        <f t="shared" si="501"/>
        <v>22</v>
      </c>
      <c r="F8046" s="101">
        <f t="shared" si="502"/>
        <v>3</v>
      </c>
      <c r="G8046" s="101" t="str">
        <f t="shared" si="503"/>
        <v>On</v>
      </c>
    </row>
    <row r="8047" spans="2:7" x14ac:dyDescent="0.35">
      <c r="B8047" s="3">
        <v>46357.958333313836</v>
      </c>
      <c r="C8047" s="84">
        <v>0</v>
      </c>
      <c r="D8047" s="76">
        <f t="shared" si="500"/>
        <v>12</v>
      </c>
      <c r="E8047" s="76">
        <f t="shared" si="501"/>
        <v>23</v>
      </c>
      <c r="F8047" s="101">
        <f t="shared" si="502"/>
        <v>3</v>
      </c>
      <c r="G8047" s="101" t="str">
        <f t="shared" si="503"/>
        <v>On</v>
      </c>
    </row>
    <row r="8048" spans="2:7" x14ac:dyDescent="0.35">
      <c r="B8048" s="3">
        <v>46357.9999999805</v>
      </c>
      <c r="C8048" s="84">
        <v>0</v>
      </c>
      <c r="D8048" s="76">
        <f t="shared" si="500"/>
        <v>12</v>
      </c>
      <c r="E8048" s="76">
        <f t="shared" si="501"/>
        <v>0</v>
      </c>
      <c r="F8048" s="101">
        <f t="shared" si="502"/>
        <v>4</v>
      </c>
      <c r="G8048" s="101" t="str">
        <f t="shared" si="503"/>
        <v>Off</v>
      </c>
    </row>
    <row r="8049" spans="2:7" x14ac:dyDescent="0.35">
      <c r="B8049" s="3">
        <v>46358.041666647165</v>
      </c>
      <c r="C8049" s="84">
        <v>0</v>
      </c>
      <c r="D8049" s="76">
        <f t="shared" si="500"/>
        <v>12</v>
      </c>
      <c r="E8049" s="76">
        <f t="shared" si="501"/>
        <v>1</v>
      </c>
      <c r="F8049" s="101">
        <f t="shared" si="502"/>
        <v>4</v>
      </c>
      <c r="G8049" s="101" t="str">
        <f t="shared" si="503"/>
        <v>Off</v>
      </c>
    </row>
    <row r="8050" spans="2:7" x14ac:dyDescent="0.35">
      <c r="B8050" s="3">
        <v>46358.083333313829</v>
      </c>
      <c r="C8050" s="84">
        <v>0</v>
      </c>
      <c r="D8050" s="76">
        <f t="shared" si="500"/>
        <v>12</v>
      </c>
      <c r="E8050" s="76">
        <f t="shared" si="501"/>
        <v>2</v>
      </c>
      <c r="F8050" s="101">
        <f t="shared" si="502"/>
        <v>4</v>
      </c>
      <c r="G8050" s="101" t="str">
        <f t="shared" si="503"/>
        <v>Off</v>
      </c>
    </row>
    <row r="8051" spans="2:7" x14ac:dyDescent="0.35">
      <c r="B8051" s="3">
        <v>46358.124999980493</v>
      </c>
      <c r="C8051" s="84">
        <v>0</v>
      </c>
      <c r="D8051" s="76">
        <f t="shared" si="500"/>
        <v>12</v>
      </c>
      <c r="E8051" s="76">
        <f t="shared" si="501"/>
        <v>3</v>
      </c>
      <c r="F8051" s="101">
        <f t="shared" si="502"/>
        <v>4</v>
      </c>
      <c r="G8051" s="101" t="str">
        <f t="shared" si="503"/>
        <v>Off</v>
      </c>
    </row>
    <row r="8052" spans="2:7" x14ac:dyDescent="0.35">
      <c r="B8052" s="3">
        <v>46358.166666647157</v>
      </c>
      <c r="C8052" s="84">
        <v>0</v>
      </c>
      <c r="D8052" s="76">
        <f t="shared" si="500"/>
        <v>12</v>
      </c>
      <c r="E8052" s="76">
        <f t="shared" si="501"/>
        <v>4</v>
      </c>
      <c r="F8052" s="101">
        <f t="shared" si="502"/>
        <v>4</v>
      </c>
      <c r="G8052" s="101" t="str">
        <f t="shared" si="503"/>
        <v>Off</v>
      </c>
    </row>
    <row r="8053" spans="2:7" x14ac:dyDescent="0.35">
      <c r="B8053" s="3">
        <v>46358.208333313822</v>
      </c>
      <c r="C8053" s="84">
        <v>0</v>
      </c>
      <c r="D8053" s="76">
        <f t="shared" si="500"/>
        <v>12</v>
      </c>
      <c r="E8053" s="76">
        <f t="shared" si="501"/>
        <v>5</v>
      </c>
      <c r="F8053" s="101">
        <f t="shared" si="502"/>
        <v>4</v>
      </c>
      <c r="G8053" s="101" t="str">
        <f t="shared" si="503"/>
        <v>Off</v>
      </c>
    </row>
    <row r="8054" spans="2:7" x14ac:dyDescent="0.35">
      <c r="B8054" s="3">
        <v>46358.249999980486</v>
      </c>
      <c r="C8054" s="84">
        <v>0</v>
      </c>
      <c r="D8054" s="76">
        <f t="shared" si="500"/>
        <v>12</v>
      </c>
      <c r="E8054" s="76">
        <f t="shared" si="501"/>
        <v>6</v>
      </c>
      <c r="F8054" s="101">
        <f t="shared" si="502"/>
        <v>4</v>
      </c>
      <c r="G8054" s="101" t="str">
        <f t="shared" si="503"/>
        <v>Off</v>
      </c>
    </row>
    <row r="8055" spans="2:7" x14ac:dyDescent="0.35">
      <c r="B8055" s="3">
        <v>46358.29166664715</v>
      </c>
      <c r="C8055" s="84">
        <v>0</v>
      </c>
      <c r="D8055" s="76">
        <f t="shared" si="500"/>
        <v>12</v>
      </c>
      <c r="E8055" s="76">
        <f t="shared" si="501"/>
        <v>7</v>
      </c>
      <c r="F8055" s="101">
        <f t="shared" si="502"/>
        <v>4</v>
      </c>
      <c r="G8055" s="101" t="str">
        <f t="shared" si="503"/>
        <v>Off</v>
      </c>
    </row>
    <row r="8056" spans="2:7" x14ac:dyDescent="0.35">
      <c r="B8056" s="3">
        <v>46358.333333313814</v>
      </c>
      <c r="C8056" s="84">
        <v>0</v>
      </c>
      <c r="D8056" s="76">
        <f t="shared" si="500"/>
        <v>12</v>
      </c>
      <c r="E8056" s="76">
        <f t="shared" si="501"/>
        <v>8</v>
      </c>
      <c r="F8056" s="101">
        <f t="shared" si="502"/>
        <v>4</v>
      </c>
      <c r="G8056" s="101" t="str">
        <f t="shared" si="503"/>
        <v>On</v>
      </c>
    </row>
    <row r="8057" spans="2:7" x14ac:dyDescent="0.35">
      <c r="B8057" s="3">
        <v>46358.374999980479</v>
      </c>
      <c r="C8057" s="84">
        <v>10.155933541618563</v>
      </c>
      <c r="D8057" s="76">
        <f t="shared" si="500"/>
        <v>12</v>
      </c>
      <c r="E8057" s="76">
        <f t="shared" si="501"/>
        <v>9</v>
      </c>
      <c r="F8057" s="101">
        <f t="shared" si="502"/>
        <v>4</v>
      </c>
      <c r="G8057" s="101" t="str">
        <f t="shared" si="503"/>
        <v>On</v>
      </c>
    </row>
    <row r="8058" spans="2:7" x14ac:dyDescent="0.35">
      <c r="B8058" s="3">
        <v>46358.416666647143</v>
      </c>
      <c r="C8058" s="84">
        <v>18.193670029522135</v>
      </c>
      <c r="D8058" s="76">
        <f t="shared" si="500"/>
        <v>12</v>
      </c>
      <c r="E8058" s="76">
        <f t="shared" si="501"/>
        <v>10</v>
      </c>
      <c r="F8058" s="101">
        <f t="shared" si="502"/>
        <v>4</v>
      </c>
      <c r="G8058" s="101" t="str">
        <f t="shared" si="503"/>
        <v>On</v>
      </c>
    </row>
    <row r="8059" spans="2:7" x14ac:dyDescent="0.35">
      <c r="B8059" s="3">
        <v>46358.458333313807</v>
      </c>
      <c r="C8059" s="84">
        <v>18.121511668727219</v>
      </c>
      <c r="D8059" s="76">
        <f t="shared" si="500"/>
        <v>12</v>
      </c>
      <c r="E8059" s="76">
        <f t="shared" si="501"/>
        <v>11</v>
      </c>
      <c r="F8059" s="101">
        <f t="shared" si="502"/>
        <v>4</v>
      </c>
      <c r="G8059" s="101" t="str">
        <f t="shared" si="503"/>
        <v>On</v>
      </c>
    </row>
    <row r="8060" spans="2:7" x14ac:dyDescent="0.35">
      <c r="B8060" s="3">
        <v>46358.499999980471</v>
      </c>
      <c r="C8060" s="84">
        <v>16.558881045724632</v>
      </c>
      <c r="D8060" s="76">
        <f t="shared" si="500"/>
        <v>12</v>
      </c>
      <c r="E8060" s="76">
        <f t="shared" si="501"/>
        <v>12</v>
      </c>
      <c r="F8060" s="101">
        <f t="shared" si="502"/>
        <v>4</v>
      </c>
      <c r="G8060" s="101" t="str">
        <f t="shared" si="503"/>
        <v>On</v>
      </c>
    </row>
    <row r="8061" spans="2:7" x14ac:dyDescent="0.35">
      <c r="B8061" s="3">
        <v>46358.541666647136</v>
      </c>
      <c r="C8061" s="84">
        <v>15.948304209282181</v>
      </c>
      <c r="D8061" s="76">
        <f t="shared" si="500"/>
        <v>12</v>
      </c>
      <c r="E8061" s="76">
        <f t="shared" si="501"/>
        <v>13</v>
      </c>
      <c r="F8061" s="101">
        <f t="shared" si="502"/>
        <v>4</v>
      </c>
      <c r="G8061" s="101" t="str">
        <f t="shared" si="503"/>
        <v>On</v>
      </c>
    </row>
    <row r="8062" spans="2:7" x14ac:dyDescent="0.35">
      <c r="B8062" s="3">
        <v>46358.5833333138</v>
      </c>
      <c r="C8062" s="84">
        <v>16.961505984049705</v>
      </c>
      <c r="D8062" s="76">
        <f t="shared" si="500"/>
        <v>12</v>
      </c>
      <c r="E8062" s="76">
        <f t="shared" si="501"/>
        <v>14</v>
      </c>
      <c r="F8062" s="101">
        <f t="shared" si="502"/>
        <v>4</v>
      </c>
      <c r="G8062" s="101" t="str">
        <f t="shared" si="503"/>
        <v>On</v>
      </c>
    </row>
    <row r="8063" spans="2:7" x14ac:dyDescent="0.35">
      <c r="B8063" s="3">
        <v>46358.624999980464</v>
      </c>
      <c r="C8063" s="84">
        <v>18.282246811692371</v>
      </c>
      <c r="D8063" s="76">
        <f t="shared" si="500"/>
        <v>12</v>
      </c>
      <c r="E8063" s="76">
        <f t="shared" si="501"/>
        <v>15</v>
      </c>
      <c r="F8063" s="101">
        <f t="shared" si="502"/>
        <v>4</v>
      </c>
      <c r="G8063" s="101" t="str">
        <f t="shared" si="503"/>
        <v>On</v>
      </c>
    </row>
    <row r="8064" spans="2:7" x14ac:dyDescent="0.35">
      <c r="B8064" s="3">
        <v>46358.666666647128</v>
      </c>
      <c r="C8064" s="84">
        <v>17.70623943861278</v>
      </c>
      <c r="D8064" s="76">
        <f t="shared" si="500"/>
        <v>12</v>
      </c>
      <c r="E8064" s="76">
        <f t="shared" si="501"/>
        <v>16</v>
      </c>
      <c r="F8064" s="101">
        <f t="shared" si="502"/>
        <v>4</v>
      </c>
      <c r="G8064" s="101" t="str">
        <f t="shared" si="503"/>
        <v>On</v>
      </c>
    </row>
    <row r="8065" spans="2:7" x14ac:dyDescent="0.35">
      <c r="B8065" s="3">
        <v>46358.708333313793</v>
      </c>
      <c r="C8065" s="84">
        <v>6.1088596463562679</v>
      </c>
      <c r="D8065" s="76">
        <f t="shared" si="500"/>
        <v>12</v>
      </c>
      <c r="E8065" s="76">
        <f t="shared" si="501"/>
        <v>17</v>
      </c>
      <c r="F8065" s="101">
        <f t="shared" si="502"/>
        <v>4</v>
      </c>
      <c r="G8065" s="101" t="str">
        <f t="shared" si="503"/>
        <v>On</v>
      </c>
    </row>
    <row r="8066" spans="2:7" x14ac:dyDescent="0.35">
      <c r="B8066" s="3">
        <v>46358.749999980457</v>
      </c>
      <c r="C8066" s="84">
        <v>0</v>
      </c>
      <c r="D8066" s="76">
        <f t="shared" si="500"/>
        <v>12</v>
      </c>
      <c r="E8066" s="76">
        <f t="shared" si="501"/>
        <v>18</v>
      </c>
      <c r="F8066" s="101">
        <f t="shared" si="502"/>
        <v>4</v>
      </c>
      <c r="G8066" s="101" t="str">
        <f t="shared" si="503"/>
        <v>On</v>
      </c>
    </row>
    <row r="8067" spans="2:7" x14ac:dyDescent="0.35">
      <c r="B8067" s="3">
        <v>46358.791666647121</v>
      </c>
      <c r="C8067" s="84">
        <v>0</v>
      </c>
      <c r="D8067" s="76">
        <f t="shared" si="500"/>
        <v>12</v>
      </c>
      <c r="E8067" s="76">
        <f t="shared" si="501"/>
        <v>19</v>
      </c>
      <c r="F8067" s="101">
        <f t="shared" si="502"/>
        <v>4</v>
      </c>
      <c r="G8067" s="101" t="str">
        <f t="shared" si="503"/>
        <v>On</v>
      </c>
    </row>
    <row r="8068" spans="2:7" x14ac:dyDescent="0.35">
      <c r="B8068" s="3">
        <v>46358.833333313785</v>
      </c>
      <c r="C8068" s="84">
        <v>0</v>
      </c>
      <c r="D8068" s="76">
        <f t="shared" si="500"/>
        <v>12</v>
      </c>
      <c r="E8068" s="76">
        <f t="shared" si="501"/>
        <v>20</v>
      </c>
      <c r="F8068" s="101">
        <f t="shared" si="502"/>
        <v>4</v>
      </c>
      <c r="G8068" s="101" t="str">
        <f t="shared" si="503"/>
        <v>On</v>
      </c>
    </row>
    <row r="8069" spans="2:7" x14ac:dyDescent="0.35">
      <c r="B8069" s="3">
        <v>46358.87499998045</v>
      </c>
      <c r="C8069" s="84">
        <v>0</v>
      </c>
      <c r="D8069" s="76">
        <f t="shared" si="500"/>
        <v>12</v>
      </c>
      <c r="E8069" s="76">
        <f t="shared" si="501"/>
        <v>21</v>
      </c>
      <c r="F8069" s="101">
        <f t="shared" si="502"/>
        <v>4</v>
      </c>
      <c r="G8069" s="101" t="str">
        <f t="shared" si="503"/>
        <v>On</v>
      </c>
    </row>
    <row r="8070" spans="2:7" x14ac:dyDescent="0.35">
      <c r="B8070" s="3">
        <v>46358.916666647114</v>
      </c>
      <c r="C8070" s="84">
        <v>0</v>
      </c>
      <c r="D8070" s="76">
        <f t="shared" si="500"/>
        <v>12</v>
      </c>
      <c r="E8070" s="76">
        <f t="shared" si="501"/>
        <v>22</v>
      </c>
      <c r="F8070" s="101">
        <f t="shared" si="502"/>
        <v>4</v>
      </c>
      <c r="G8070" s="101" t="str">
        <f t="shared" si="503"/>
        <v>On</v>
      </c>
    </row>
    <row r="8071" spans="2:7" x14ac:dyDescent="0.35">
      <c r="B8071" s="3">
        <v>46358.958333313778</v>
      </c>
      <c r="C8071" s="84">
        <v>0</v>
      </c>
      <c r="D8071" s="76">
        <f t="shared" si="500"/>
        <v>12</v>
      </c>
      <c r="E8071" s="76">
        <f t="shared" si="501"/>
        <v>23</v>
      </c>
      <c r="F8071" s="101">
        <f t="shared" si="502"/>
        <v>4</v>
      </c>
      <c r="G8071" s="101" t="str">
        <f t="shared" si="503"/>
        <v>On</v>
      </c>
    </row>
    <row r="8072" spans="2:7" x14ac:dyDescent="0.35">
      <c r="B8072" s="3">
        <v>46358.999999980442</v>
      </c>
      <c r="C8072" s="84">
        <v>0</v>
      </c>
      <c r="D8072" s="76">
        <f t="shared" si="500"/>
        <v>12</v>
      </c>
      <c r="E8072" s="76">
        <f t="shared" si="501"/>
        <v>0</v>
      </c>
      <c r="F8072" s="101">
        <f t="shared" si="502"/>
        <v>5</v>
      </c>
      <c r="G8072" s="101" t="str">
        <f t="shared" si="503"/>
        <v>Off</v>
      </c>
    </row>
    <row r="8073" spans="2:7" x14ac:dyDescent="0.35">
      <c r="B8073" s="3">
        <v>46359.041666647106</v>
      </c>
      <c r="C8073" s="84">
        <v>0</v>
      </c>
      <c r="D8073" s="76">
        <f t="shared" ref="D8073:D8136" si="504">MONTH(B8073)</f>
        <v>12</v>
      </c>
      <c r="E8073" s="76">
        <f t="shared" si="501"/>
        <v>1</v>
      </c>
      <c r="F8073" s="101">
        <f t="shared" si="502"/>
        <v>5</v>
      </c>
      <c r="G8073" s="101" t="str">
        <f t="shared" si="503"/>
        <v>Off</v>
      </c>
    </row>
    <row r="8074" spans="2:7" x14ac:dyDescent="0.35">
      <c r="B8074" s="3">
        <v>46359.083333313771</v>
      </c>
      <c r="C8074" s="84">
        <v>0</v>
      </c>
      <c r="D8074" s="76">
        <f t="shared" si="504"/>
        <v>12</v>
      </c>
      <c r="E8074" s="76">
        <f t="shared" ref="E8074:E8137" si="505">HOUR(B8074)</f>
        <v>2</v>
      </c>
      <c r="F8074" s="101">
        <f t="shared" ref="F8074:F8137" si="506">WEEKDAY(B8074,1)</f>
        <v>5</v>
      </c>
      <c r="G8074" s="101" t="str">
        <f t="shared" ref="G8074:G8137" si="507">IF(OR(F8074=$F$6,F8074=$F$7),"Off",IF(E8074&lt;8,"Off","On"))</f>
        <v>Off</v>
      </c>
    </row>
    <row r="8075" spans="2:7" x14ac:dyDescent="0.35">
      <c r="B8075" s="3">
        <v>46359.124999980435</v>
      </c>
      <c r="C8075" s="84">
        <v>0</v>
      </c>
      <c r="D8075" s="76">
        <f t="shared" si="504"/>
        <v>12</v>
      </c>
      <c r="E8075" s="76">
        <f t="shared" si="505"/>
        <v>3</v>
      </c>
      <c r="F8075" s="101">
        <f t="shared" si="506"/>
        <v>5</v>
      </c>
      <c r="G8075" s="101" t="str">
        <f t="shared" si="507"/>
        <v>Off</v>
      </c>
    </row>
    <row r="8076" spans="2:7" x14ac:dyDescent="0.35">
      <c r="B8076" s="3">
        <v>46359.166666647099</v>
      </c>
      <c r="C8076" s="84">
        <v>0</v>
      </c>
      <c r="D8076" s="76">
        <f t="shared" si="504"/>
        <v>12</v>
      </c>
      <c r="E8076" s="76">
        <f t="shared" si="505"/>
        <v>4</v>
      </c>
      <c r="F8076" s="101">
        <f t="shared" si="506"/>
        <v>5</v>
      </c>
      <c r="G8076" s="101" t="str">
        <f t="shared" si="507"/>
        <v>Off</v>
      </c>
    </row>
    <row r="8077" spans="2:7" x14ac:dyDescent="0.35">
      <c r="B8077" s="3">
        <v>46359.208333313763</v>
      </c>
      <c r="C8077" s="84">
        <v>0</v>
      </c>
      <c r="D8077" s="76">
        <f t="shared" si="504"/>
        <v>12</v>
      </c>
      <c r="E8077" s="76">
        <f t="shared" si="505"/>
        <v>5</v>
      </c>
      <c r="F8077" s="101">
        <f t="shared" si="506"/>
        <v>5</v>
      </c>
      <c r="G8077" s="101" t="str">
        <f t="shared" si="507"/>
        <v>Off</v>
      </c>
    </row>
    <row r="8078" spans="2:7" x14ac:dyDescent="0.35">
      <c r="B8078" s="3">
        <v>46359.249999980428</v>
      </c>
      <c r="C8078" s="84">
        <v>0</v>
      </c>
      <c r="D8078" s="76">
        <f t="shared" si="504"/>
        <v>12</v>
      </c>
      <c r="E8078" s="76">
        <f t="shared" si="505"/>
        <v>6</v>
      </c>
      <c r="F8078" s="101">
        <f t="shared" si="506"/>
        <v>5</v>
      </c>
      <c r="G8078" s="101" t="str">
        <f t="shared" si="507"/>
        <v>Off</v>
      </c>
    </row>
    <row r="8079" spans="2:7" x14ac:dyDescent="0.35">
      <c r="B8079" s="3">
        <v>46359.291666647092</v>
      </c>
      <c r="C8079" s="84">
        <v>0</v>
      </c>
      <c r="D8079" s="76">
        <f t="shared" si="504"/>
        <v>12</v>
      </c>
      <c r="E8079" s="76">
        <f t="shared" si="505"/>
        <v>7</v>
      </c>
      <c r="F8079" s="101">
        <f t="shared" si="506"/>
        <v>5</v>
      </c>
      <c r="G8079" s="101" t="str">
        <f t="shared" si="507"/>
        <v>Off</v>
      </c>
    </row>
    <row r="8080" spans="2:7" x14ac:dyDescent="0.35">
      <c r="B8080" s="3">
        <v>46359.333333313756</v>
      </c>
      <c r="C8080" s="84">
        <v>0</v>
      </c>
      <c r="D8080" s="76">
        <f t="shared" si="504"/>
        <v>12</v>
      </c>
      <c r="E8080" s="76">
        <f t="shared" si="505"/>
        <v>8</v>
      </c>
      <c r="F8080" s="101">
        <f t="shared" si="506"/>
        <v>5</v>
      </c>
      <c r="G8080" s="101" t="str">
        <f t="shared" si="507"/>
        <v>On</v>
      </c>
    </row>
    <row r="8081" spans="2:7" x14ac:dyDescent="0.35">
      <c r="B8081" s="3">
        <v>46359.37499998042</v>
      </c>
      <c r="C8081" s="84">
        <v>9.5439700715865854</v>
      </c>
      <c r="D8081" s="76">
        <f t="shared" si="504"/>
        <v>12</v>
      </c>
      <c r="E8081" s="76">
        <f t="shared" si="505"/>
        <v>9</v>
      </c>
      <c r="F8081" s="101">
        <f t="shared" si="506"/>
        <v>5</v>
      </c>
      <c r="G8081" s="101" t="str">
        <f t="shared" si="507"/>
        <v>On</v>
      </c>
    </row>
    <row r="8082" spans="2:7" x14ac:dyDescent="0.35">
      <c r="B8082" s="3">
        <v>46359.416666647085</v>
      </c>
      <c r="C8082" s="84">
        <v>18.022027797964572</v>
      </c>
      <c r="D8082" s="76">
        <f t="shared" si="504"/>
        <v>12</v>
      </c>
      <c r="E8082" s="76">
        <f t="shared" si="505"/>
        <v>10</v>
      </c>
      <c r="F8082" s="101">
        <f t="shared" si="506"/>
        <v>5</v>
      </c>
      <c r="G8082" s="101" t="str">
        <f t="shared" si="507"/>
        <v>On</v>
      </c>
    </row>
    <row r="8083" spans="2:7" x14ac:dyDescent="0.35">
      <c r="B8083" s="3">
        <v>46359.458333313749</v>
      </c>
      <c r="C8083" s="84">
        <v>17.948176424073917</v>
      </c>
      <c r="D8083" s="76">
        <f t="shared" si="504"/>
        <v>12</v>
      </c>
      <c r="E8083" s="76">
        <f t="shared" si="505"/>
        <v>11</v>
      </c>
      <c r="F8083" s="101">
        <f t="shared" si="506"/>
        <v>5</v>
      </c>
      <c r="G8083" s="101" t="str">
        <f t="shared" si="507"/>
        <v>On</v>
      </c>
    </row>
    <row r="8084" spans="2:7" x14ac:dyDescent="0.35">
      <c r="B8084" s="3">
        <v>46359.499999980413</v>
      </c>
      <c r="C8084" s="84">
        <v>16.51272560829922</v>
      </c>
      <c r="D8084" s="76">
        <f t="shared" si="504"/>
        <v>12</v>
      </c>
      <c r="E8084" s="76">
        <f t="shared" si="505"/>
        <v>12</v>
      </c>
      <c r="F8084" s="101">
        <f t="shared" si="506"/>
        <v>5</v>
      </c>
      <c r="G8084" s="101" t="str">
        <f t="shared" si="507"/>
        <v>On</v>
      </c>
    </row>
    <row r="8085" spans="2:7" x14ac:dyDescent="0.35">
      <c r="B8085" s="3">
        <v>46359.541666647077</v>
      </c>
      <c r="C8085" s="84">
        <v>15.87554037622389</v>
      </c>
      <c r="D8085" s="76">
        <f t="shared" si="504"/>
        <v>12</v>
      </c>
      <c r="E8085" s="76">
        <f t="shared" si="505"/>
        <v>13</v>
      </c>
      <c r="F8085" s="101">
        <f t="shared" si="506"/>
        <v>5</v>
      </c>
      <c r="G8085" s="101" t="str">
        <f t="shared" si="507"/>
        <v>On</v>
      </c>
    </row>
    <row r="8086" spans="2:7" x14ac:dyDescent="0.35">
      <c r="B8086" s="3">
        <v>46359.583333313742</v>
      </c>
      <c r="C8086" s="84">
        <v>16.929941392746723</v>
      </c>
      <c r="D8086" s="76">
        <f t="shared" si="504"/>
        <v>12</v>
      </c>
      <c r="E8086" s="76">
        <f t="shared" si="505"/>
        <v>14</v>
      </c>
      <c r="F8086" s="101">
        <f t="shared" si="506"/>
        <v>5</v>
      </c>
      <c r="G8086" s="101" t="str">
        <f t="shared" si="507"/>
        <v>On</v>
      </c>
    </row>
    <row r="8087" spans="2:7" x14ac:dyDescent="0.35">
      <c r="B8087" s="3">
        <v>46359.624999980406</v>
      </c>
      <c r="C8087" s="84">
        <v>18.183904206098255</v>
      </c>
      <c r="D8087" s="76">
        <f t="shared" si="504"/>
        <v>12</v>
      </c>
      <c r="E8087" s="76">
        <f t="shared" si="505"/>
        <v>15</v>
      </c>
      <c r="F8087" s="101">
        <f t="shared" si="506"/>
        <v>5</v>
      </c>
      <c r="G8087" s="101" t="str">
        <f t="shared" si="507"/>
        <v>On</v>
      </c>
    </row>
    <row r="8088" spans="2:7" x14ac:dyDescent="0.35">
      <c r="B8088" s="3">
        <v>46359.66666664707</v>
      </c>
      <c r="C8088" s="84">
        <v>17.31993742130603</v>
      </c>
      <c r="D8088" s="76">
        <f t="shared" si="504"/>
        <v>12</v>
      </c>
      <c r="E8088" s="76">
        <f t="shared" si="505"/>
        <v>16</v>
      </c>
      <c r="F8088" s="101">
        <f t="shared" si="506"/>
        <v>5</v>
      </c>
      <c r="G8088" s="101" t="str">
        <f t="shared" si="507"/>
        <v>On</v>
      </c>
    </row>
    <row r="8089" spans="2:7" x14ac:dyDescent="0.35">
      <c r="B8089" s="3">
        <v>46359.708333313734</v>
      </c>
      <c r="C8089" s="84">
        <v>5.8237000667189855</v>
      </c>
      <c r="D8089" s="76">
        <f t="shared" si="504"/>
        <v>12</v>
      </c>
      <c r="E8089" s="76">
        <f t="shared" si="505"/>
        <v>17</v>
      </c>
      <c r="F8089" s="101">
        <f t="shared" si="506"/>
        <v>5</v>
      </c>
      <c r="G8089" s="101" t="str">
        <f t="shared" si="507"/>
        <v>On</v>
      </c>
    </row>
    <row r="8090" spans="2:7" x14ac:dyDescent="0.35">
      <c r="B8090" s="3">
        <v>46359.749999980399</v>
      </c>
      <c r="C8090" s="84">
        <v>0</v>
      </c>
      <c r="D8090" s="76">
        <f t="shared" si="504"/>
        <v>12</v>
      </c>
      <c r="E8090" s="76">
        <f t="shared" si="505"/>
        <v>18</v>
      </c>
      <c r="F8090" s="101">
        <f t="shared" si="506"/>
        <v>5</v>
      </c>
      <c r="G8090" s="101" t="str">
        <f t="shared" si="507"/>
        <v>On</v>
      </c>
    </row>
    <row r="8091" spans="2:7" x14ac:dyDescent="0.35">
      <c r="B8091" s="3">
        <v>46359.791666647063</v>
      </c>
      <c r="C8091" s="84">
        <v>0</v>
      </c>
      <c r="D8091" s="76">
        <f t="shared" si="504"/>
        <v>12</v>
      </c>
      <c r="E8091" s="76">
        <f t="shared" si="505"/>
        <v>19</v>
      </c>
      <c r="F8091" s="101">
        <f t="shared" si="506"/>
        <v>5</v>
      </c>
      <c r="G8091" s="101" t="str">
        <f t="shared" si="507"/>
        <v>On</v>
      </c>
    </row>
    <row r="8092" spans="2:7" x14ac:dyDescent="0.35">
      <c r="B8092" s="3">
        <v>46359.833333313727</v>
      </c>
      <c r="C8092" s="84">
        <v>0</v>
      </c>
      <c r="D8092" s="76">
        <f t="shared" si="504"/>
        <v>12</v>
      </c>
      <c r="E8092" s="76">
        <f t="shared" si="505"/>
        <v>20</v>
      </c>
      <c r="F8092" s="101">
        <f t="shared" si="506"/>
        <v>5</v>
      </c>
      <c r="G8092" s="101" t="str">
        <f t="shared" si="507"/>
        <v>On</v>
      </c>
    </row>
    <row r="8093" spans="2:7" x14ac:dyDescent="0.35">
      <c r="B8093" s="3">
        <v>46359.874999980391</v>
      </c>
      <c r="C8093" s="84">
        <v>0</v>
      </c>
      <c r="D8093" s="76">
        <f t="shared" si="504"/>
        <v>12</v>
      </c>
      <c r="E8093" s="76">
        <f t="shared" si="505"/>
        <v>21</v>
      </c>
      <c r="F8093" s="101">
        <f t="shared" si="506"/>
        <v>5</v>
      </c>
      <c r="G8093" s="101" t="str">
        <f t="shared" si="507"/>
        <v>On</v>
      </c>
    </row>
    <row r="8094" spans="2:7" x14ac:dyDescent="0.35">
      <c r="B8094" s="3">
        <v>46359.916666647056</v>
      </c>
      <c r="C8094" s="84">
        <v>0</v>
      </c>
      <c r="D8094" s="76">
        <f t="shared" si="504"/>
        <v>12</v>
      </c>
      <c r="E8094" s="76">
        <f t="shared" si="505"/>
        <v>22</v>
      </c>
      <c r="F8094" s="101">
        <f t="shared" si="506"/>
        <v>5</v>
      </c>
      <c r="G8094" s="101" t="str">
        <f t="shared" si="507"/>
        <v>On</v>
      </c>
    </row>
    <row r="8095" spans="2:7" x14ac:dyDescent="0.35">
      <c r="B8095" s="3">
        <v>46359.95833331372</v>
      </c>
      <c r="C8095" s="84">
        <v>0</v>
      </c>
      <c r="D8095" s="76">
        <f t="shared" si="504"/>
        <v>12</v>
      </c>
      <c r="E8095" s="76">
        <f t="shared" si="505"/>
        <v>23</v>
      </c>
      <c r="F8095" s="101">
        <f t="shared" si="506"/>
        <v>5</v>
      </c>
      <c r="G8095" s="101" t="str">
        <f t="shared" si="507"/>
        <v>On</v>
      </c>
    </row>
    <row r="8096" spans="2:7" x14ac:dyDescent="0.35">
      <c r="B8096" s="3">
        <v>46359.999999980384</v>
      </c>
      <c r="C8096" s="84">
        <v>0</v>
      </c>
      <c r="D8096" s="76">
        <f t="shared" si="504"/>
        <v>12</v>
      </c>
      <c r="E8096" s="76">
        <f t="shared" si="505"/>
        <v>0</v>
      </c>
      <c r="F8096" s="101">
        <f t="shared" si="506"/>
        <v>6</v>
      </c>
      <c r="G8096" s="101" t="str">
        <f t="shared" si="507"/>
        <v>Off</v>
      </c>
    </row>
    <row r="8097" spans="2:7" x14ac:dyDescent="0.35">
      <c r="B8097" s="3">
        <v>46360.041666647048</v>
      </c>
      <c r="C8097" s="84">
        <v>0</v>
      </c>
      <c r="D8097" s="76">
        <f t="shared" si="504"/>
        <v>12</v>
      </c>
      <c r="E8097" s="76">
        <f t="shared" si="505"/>
        <v>1</v>
      </c>
      <c r="F8097" s="101">
        <f t="shared" si="506"/>
        <v>6</v>
      </c>
      <c r="G8097" s="101" t="str">
        <f t="shared" si="507"/>
        <v>Off</v>
      </c>
    </row>
    <row r="8098" spans="2:7" x14ac:dyDescent="0.35">
      <c r="B8098" s="3">
        <v>46360.083333313713</v>
      </c>
      <c r="C8098" s="84">
        <v>0</v>
      </c>
      <c r="D8098" s="76">
        <f t="shared" si="504"/>
        <v>12</v>
      </c>
      <c r="E8098" s="76">
        <f t="shared" si="505"/>
        <v>2</v>
      </c>
      <c r="F8098" s="101">
        <f t="shared" si="506"/>
        <v>6</v>
      </c>
      <c r="G8098" s="101" t="str">
        <f t="shared" si="507"/>
        <v>Off</v>
      </c>
    </row>
    <row r="8099" spans="2:7" x14ac:dyDescent="0.35">
      <c r="B8099" s="3">
        <v>46360.124999980377</v>
      </c>
      <c r="C8099" s="84">
        <v>0</v>
      </c>
      <c r="D8099" s="76">
        <f t="shared" si="504"/>
        <v>12</v>
      </c>
      <c r="E8099" s="76">
        <f t="shared" si="505"/>
        <v>3</v>
      </c>
      <c r="F8099" s="101">
        <f t="shared" si="506"/>
        <v>6</v>
      </c>
      <c r="G8099" s="101" t="str">
        <f t="shared" si="507"/>
        <v>Off</v>
      </c>
    </row>
    <row r="8100" spans="2:7" x14ac:dyDescent="0.35">
      <c r="B8100" s="3">
        <v>46360.166666647041</v>
      </c>
      <c r="C8100" s="84">
        <v>0</v>
      </c>
      <c r="D8100" s="76">
        <f t="shared" si="504"/>
        <v>12</v>
      </c>
      <c r="E8100" s="76">
        <f t="shared" si="505"/>
        <v>4</v>
      </c>
      <c r="F8100" s="101">
        <f t="shared" si="506"/>
        <v>6</v>
      </c>
      <c r="G8100" s="101" t="str">
        <f t="shared" si="507"/>
        <v>Off</v>
      </c>
    </row>
    <row r="8101" spans="2:7" x14ac:dyDescent="0.35">
      <c r="B8101" s="3">
        <v>46360.208333313705</v>
      </c>
      <c r="C8101" s="84">
        <v>0</v>
      </c>
      <c r="D8101" s="76">
        <f t="shared" si="504"/>
        <v>12</v>
      </c>
      <c r="E8101" s="76">
        <f t="shared" si="505"/>
        <v>5</v>
      </c>
      <c r="F8101" s="101">
        <f t="shared" si="506"/>
        <v>6</v>
      </c>
      <c r="G8101" s="101" t="str">
        <f t="shared" si="507"/>
        <v>Off</v>
      </c>
    </row>
    <row r="8102" spans="2:7" x14ac:dyDescent="0.35">
      <c r="B8102" s="3">
        <v>46360.249999980369</v>
      </c>
      <c r="C8102" s="84">
        <v>0</v>
      </c>
      <c r="D8102" s="76">
        <f t="shared" si="504"/>
        <v>12</v>
      </c>
      <c r="E8102" s="76">
        <f t="shared" si="505"/>
        <v>6</v>
      </c>
      <c r="F8102" s="101">
        <f t="shared" si="506"/>
        <v>6</v>
      </c>
      <c r="G8102" s="101" t="str">
        <f t="shared" si="507"/>
        <v>Off</v>
      </c>
    </row>
    <row r="8103" spans="2:7" x14ac:dyDescent="0.35">
      <c r="B8103" s="3">
        <v>46360.291666647034</v>
      </c>
      <c r="C8103" s="84">
        <v>0</v>
      </c>
      <c r="D8103" s="76">
        <f t="shared" si="504"/>
        <v>12</v>
      </c>
      <c r="E8103" s="76">
        <f t="shared" si="505"/>
        <v>7</v>
      </c>
      <c r="F8103" s="101">
        <f t="shared" si="506"/>
        <v>6</v>
      </c>
      <c r="G8103" s="101" t="str">
        <f t="shared" si="507"/>
        <v>Off</v>
      </c>
    </row>
    <row r="8104" spans="2:7" x14ac:dyDescent="0.35">
      <c r="B8104" s="3">
        <v>46360.333333313698</v>
      </c>
      <c r="C8104" s="84">
        <v>0</v>
      </c>
      <c r="D8104" s="76">
        <f t="shared" si="504"/>
        <v>12</v>
      </c>
      <c r="E8104" s="76">
        <f t="shared" si="505"/>
        <v>8</v>
      </c>
      <c r="F8104" s="101">
        <f t="shared" si="506"/>
        <v>6</v>
      </c>
      <c r="G8104" s="101" t="str">
        <f t="shared" si="507"/>
        <v>On</v>
      </c>
    </row>
    <row r="8105" spans="2:7" x14ac:dyDescent="0.35">
      <c r="B8105" s="3">
        <v>46360.374999980362</v>
      </c>
      <c r="C8105" s="84">
        <v>9.4852504851262207</v>
      </c>
      <c r="D8105" s="76">
        <f t="shared" si="504"/>
        <v>12</v>
      </c>
      <c r="E8105" s="76">
        <f t="shared" si="505"/>
        <v>9</v>
      </c>
      <c r="F8105" s="101">
        <f t="shared" si="506"/>
        <v>6</v>
      </c>
      <c r="G8105" s="101" t="str">
        <f t="shared" si="507"/>
        <v>On</v>
      </c>
    </row>
    <row r="8106" spans="2:7" x14ac:dyDescent="0.35">
      <c r="B8106" s="3">
        <v>46360.416666647026</v>
      </c>
      <c r="C8106" s="84">
        <v>17.680562437138327</v>
      </c>
      <c r="D8106" s="76">
        <f t="shared" si="504"/>
        <v>12</v>
      </c>
      <c r="E8106" s="76">
        <f t="shared" si="505"/>
        <v>10</v>
      </c>
      <c r="F8106" s="101">
        <f t="shared" si="506"/>
        <v>6</v>
      </c>
      <c r="G8106" s="101" t="str">
        <f t="shared" si="507"/>
        <v>On</v>
      </c>
    </row>
    <row r="8107" spans="2:7" x14ac:dyDescent="0.35">
      <c r="B8107" s="3">
        <v>46360.458333313691</v>
      </c>
      <c r="C8107" s="84">
        <v>17.574801880806916</v>
      </c>
      <c r="D8107" s="76">
        <f t="shared" si="504"/>
        <v>12</v>
      </c>
      <c r="E8107" s="76">
        <f t="shared" si="505"/>
        <v>11</v>
      </c>
      <c r="F8107" s="101">
        <f t="shared" si="506"/>
        <v>6</v>
      </c>
      <c r="G8107" s="101" t="str">
        <f t="shared" si="507"/>
        <v>On</v>
      </c>
    </row>
    <row r="8108" spans="2:7" x14ac:dyDescent="0.35">
      <c r="B8108" s="3">
        <v>46360.499999980355</v>
      </c>
      <c r="C8108" s="84">
        <v>16.096957623624785</v>
      </c>
      <c r="D8108" s="76">
        <f t="shared" si="504"/>
        <v>12</v>
      </c>
      <c r="E8108" s="76">
        <f t="shared" si="505"/>
        <v>12</v>
      </c>
      <c r="F8108" s="101">
        <f t="shared" si="506"/>
        <v>6</v>
      </c>
      <c r="G8108" s="101" t="str">
        <f t="shared" si="507"/>
        <v>On</v>
      </c>
    </row>
    <row r="8109" spans="2:7" x14ac:dyDescent="0.35">
      <c r="B8109" s="3">
        <v>46360.541666647019</v>
      </c>
      <c r="C8109" s="84">
        <v>15.35050170164534</v>
      </c>
      <c r="D8109" s="76">
        <f t="shared" si="504"/>
        <v>12</v>
      </c>
      <c r="E8109" s="76">
        <f t="shared" si="505"/>
        <v>13</v>
      </c>
      <c r="F8109" s="101">
        <f t="shared" si="506"/>
        <v>6</v>
      </c>
      <c r="G8109" s="101" t="str">
        <f t="shared" si="507"/>
        <v>On</v>
      </c>
    </row>
    <row r="8110" spans="2:7" x14ac:dyDescent="0.35">
      <c r="B8110" s="3">
        <v>46360.583333313683</v>
      </c>
      <c r="C8110" s="84">
        <v>16.373046771791085</v>
      </c>
      <c r="D8110" s="76">
        <f t="shared" si="504"/>
        <v>12</v>
      </c>
      <c r="E8110" s="76">
        <f t="shared" si="505"/>
        <v>14</v>
      </c>
      <c r="F8110" s="101">
        <f t="shared" si="506"/>
        <v>6</v>
      </c>
      <c r="G8110" s="101" t="str">
        <f t="shared" si="507"/>
        <v>On</v>
      </c>
    </row>
    <row r="8111" spans="2:7" x14ac:dyDescent="0.35">
      <c r="B8111" s="3">
        <v>46360.624999980348</v>
      </c>
      <c r="C8111" s="84">
        <v>17.65212612158961</v>
      </c>
      <c r="D8111" s="76">
        <f t="shared" si="504"/>
        <v>12</v>
      </c>
      <c r="E8111" s="76">
        <f t="shared" si="505"/>
        <v>15</v>
      </c>
      <c r="F8111" s="101">
        <f t="shared" si="506"/>
        <v>6</v>
      </c>
      <c r="G8111" s="101" t="str">
        <f t="shared" si="507"/>
        <v>On</v>
      </c>
    </row>
    <row r="8112" spans="2:7" x14ac:dyDescent="0.35">
      <c r="B8112" s="3">
        <v>46360.666666647012</v>
      </c>
      <c r="C8112" s="84">
        <v>16.950587894965043</v>
      </c>
      <c r="D8112" s="76">
        <f t="shared" si="504"/>
        <v>12</v>
      </c>
      <c r="E8112" s="76">
        <f t="shared" si="505"/>
        <v>16</v>
      </c>
      <c r="F8112" s="101">
        <f t="shared" si="506"/>
        <v>6</v>
      </c>
      <c r="G8112" s="101" t="str">
        <f t="shared" si="507"/>
        <v>On</v>
      </c>
    </row>
    <row r="8113" spans="2:7" x14ac:dyDescent="0.35">
      <c r="B8113" s="3">
        <v>46360.708333313676</v>
      </c>
      <c r="C8113" s="84">
        <v>5.6436219138067214</v>
      </c>
      <c r="D8113" s="76">
        <f t="shared" si="504"/>
        <v>12</v>
      </c>
      <c r="E8113" s="76">
        <f t="shared" si="505"/>
        <v>17</v>
      </c>
      <c r="F8113" s="101">
        <f t="shared" si="506"/>
        <v>6</v>
      </c>
      <c r="G8113" s="101" t="str">
        <f t="shared" si="507"/>
        <v>On</v>
      </c>
    </row>
    <row r="8114" spans="2:7" x14ac:dyDescent="0.35">
      <c r="B8114" s="3">
        <v>46360.74999998034</v>
      </c>
      <c r="C8114" s="84">
        <v>0</v>
      </c>
      <c r="D8114" s="76">
        <f t="shared" si="504"/>
        <v>12</v>
      </c>
      <c r="E8114" s="76">
        <f t="shared" si="505"/>
        <v>18</v>
      </c>
      <c r="F8114" s="101">
        <f t="shared" si="506"/>
        <v>6</v>
      </c>
      <c r="G8114" s="101" t="str">
        <f t="shared" si="507"/>
        <v>On</v>
      </c>
    </row>
    <row r="8115" spans="2:7" x14ac:dyDescent="0.35">
      <c r="B8115" s="3">
        <v>46360.791666647005</v>
      </c>
      <c r="C8115" s="84">
        <v>0</v>
      </c>
      <c r="D8115" s="76">
        <f t="shared" si="504"/>
        <v>12</v>
      </c>
      <c r="E8115" s="76">
        <f t="shared" si="505"/>
        <v>19</v>
      </c>
      <c r="F8115" s="101">
        <f t="shared" si="506"/>
        <v>6</v>
      </c>
      <c r="G8115" s="101" t="str">
        <f t="shared" si="507"/>
        <v>On</v>
      </c>
    </row>
    <row r="8116" spans="2:7" x14ac:dyDescent="0.35">
      <c r="B8116" s="3">
        <v>46360.833333313669</v>
      </c>
      <c r="C8116" s="84">
        <v>0</v>
      </c>
      <c r="D8116" s="76">
        <f t="shared" si="504"/>
        <v>12</v>
      </c>
      <c r="E8116" s="76">
        <f t="shared" si="505"/>
        <v>20</v>
      </c>
      <c r="F8116" s="101">
        <f t="shared" si="506"/>
        <v>6</v>
      </c>
      <c r="G8116" s="101" t="str">
        <f t="shared" si="507"/>
        <v>On</v>
      </c>
    </row>
    <row r="8117" spans="2:7" x14ac:dyDescent="0.35">
      <c r="B8117" s="3">
        <v>46360.874999980333</v>
      </c>
      <c r="C8117" s="84">
        <v>0</v>
      </c>
      <c r="D8117" s="76">
        <f t="shared" si="504"/>
        <v>12</v>
      </c>
      <c r="E8117" s="76">
        <f t="shared" si="505"/>
        <v>21</v>
      </c>
      <c r="F8117" s="101">
        <f t="shared" si="506"/>
        <v>6</v>
      </c>
      <c r="G8117" s="101" t="str">
        <f t="shared" si="507"/>
        <v>On</v>
      </c>
    </row>
    <row r="8118" spans="2:7" x14ac:dyDescent="0.35">
      <c r="B8118" s="3">
        <v>46360.916666646997</v>
      </c>
      <c r="C8118" s="84">
        <v>0</v>
      </c>
      <c r="D8118" s="76">
        <f t="shared" si="504"/>
        <v>12</v>
      </c>
      <c r="E8118" s="76">
        <f t="shared" si="505"/>
        <v>22</v>
      </c>
      <c r="F8118" s="101">
        <f t="shared" si="506"/>
        <v>6</v>
      </c>
      <c r="G8118" s="101" t="str">
        <f t="shared" si="507"/>
        <v>On</v>
      </c>
    </row>
    <row r="8119" spans="2:7" x14ac:dyDescent="0.35">
      <c r="B8119" s="3">
        <v>46360.958333313662</v>
      </c>
      <c r="C8119" s="84">
        <v>0</v>
      </c>
      <c r="D8119" s="76">
        <f t="shared" si="504"/>
        <v>12</v>
      </c>
      <c r="E8119" s="76">
        <f t="shared" si="505"/>
        <v>23</v>
      </c>
      <c r="F8119" s="101">
        <f t="shared" si="506"/>
        <v>6</v>
      </c>
      <c r="G8119" s="101" t="str">
        <f t="shared" si="507"/>
        <v>On</v>
      </c>
    </row>
    <row r="8120" spans="2:7" x14ac:dyDescent="0.35">
      <c r="B8120" s="3">
        <v>46360.999999980326</v>
      </c>
      <c r="C8120" s="84">
        <v>0</v>
      </c>
      <c r="D8120" s="76">
        <f t="shared" si="504"/>
        <v>12</v>
      </c>
      <c r="E8120" s="76">
        <f t="shared" si="505"/>
        <v>0</v>
      </c>
      <c r="F8120" s="101">
        <f t="shared" si="506"/>
        <v>7</v>
      </c>
      <c r="G8120" s="101" t="str">
        <f t="shared" si="507"/>
        <v>Off</v>
      </c>
    </row>
    <row r="8121" spans="2:7" x14ac:dyDescent="0.35">
      <c r="B8121" s="3">
        <v>46361.04166664699</v>
      </c>
      <c r="C8121" s="84">
        <v>0</v>
      </c>
      <c r="D8121" s="76">
        <f t="shared" si="504"/>
        <v>12</v>
      </c>
      <c r="E8121" s="76">
        <f t="shared" si="505"/>
        <v>1</v>
      </c>
      <c r="F8121" s="101">
        <f t="shared" si="506"/>
        <v>7</v>
      </c>
      <c r="G8121" s="101" t="str">
        <f t="shared" si="507"/>
        <v>Off</v>
      </c>
    </row>
    <row r="8122" spans="2:7" x14ac:dyDescent="0.35">
      <c r="B8122" s="3">
        <v>46361.083333313654</v>
      </c>
      <c r="C8122" s="84">
        <v>0</v>
      </c>
      <c r="D8122" s="76">
        <f t="shared" si="504"/>
        <v>12</v>
      </c>
      <c r="E8122" s="76">
        <f t="shared" si="505"/>
        <v>2</v>
      </c>
      <c r="F8122" s="101">
        <f t="shared" si="506"/>
        <v>7</v>
      </c>
      <c r="G8122" s="101" t="str">
        <f t="shared" si="507"/>
        <v>Off</v>
      </c>
    </row>
    <row r="8123" spans="2:7" x14ac:dyDescent="0.35">
      <c r="B8123" s="3">
        <v>46361.124999980319</v>
      </c>
      <c r="C8123" s="84">
        <v>0</v>
      </c>
      <c r="D8123" s="76">
        <f t="shared" si="504"/>
        <v>12</v>
      </c>
      <c r="E8123" s="76">
        <f t="shared" si="505"/>
        <v>3</v>
      </c>
      <c r="F8123" s="101">
        <f t="shared" si="506"/>
        <v>7</v>
      </c>
      <c r="G8123" s="101" t="str">
        <f t="shared" si="507"/>
        <v>Off</v>
      </c>
    </row>
    <row r="8124" spans="2:7" x14ac:dyDescent="0.35">
      <c r="B8124" s="3">
        <v>46361.166666646983</v>
      </c>
      <c r="C8124" s="84">
        <v>0</v>
      </c>
      <c r="D8124" s="76">
        <f t="shared" si="504"/>
        <v>12</v>
      </c>
      <c r="E8124" s="76">
        <f t="shared" si="505"/>
        <v>4</v>
      </c>
      <c r="F8124" s="101">
        <f t="shared" si="506"/>
        <v>7</v>
      </c>
      <c r="G8124" s="101" t="str">
        <f t="shared" si="507"/>
        <v>Off</v>
      </c>
    </row>
    <row r="8125" spans="2:7" x14ac:dyDescent="0.35">
      <c r="B8125" s="3">
        <v>46361.208333313647</v>
      </c>
      <c r="C8125" s="84">
        <v>0</v>
      </c>
      <c r="D8125" s="76">
        <f t="shared" si="504"/>
        <v>12</v>
      </c>
      <c r="E8125" s="76">
        <f t="shared" si="505"/>
        <v>5</v>
      </c>
      <c r="F8125" s="101">
        <f t="shared" si="506"/>
        <v>7</v>
      </c>
      <c r="G8125" s="101" t="str">
        <f t="shared" si="507"/>
        <v>Off</v>
      </c>
    </row>
    <row r="8126" spans="2:7" x14ac:dyDescent="0.35">
      <c r="B8126" s="3">
        <v>46361.249999980311</v>
      </c>
      <c r="C8126" s="84">
        <v>0</v>
      </c>
      <c r="D8126" s="76">
        <f t="shared" si="504"/>
        <v>12</v>
      </c>
      <c r="E8126" s="76">
        <f t="shared" si="505"/>
        <v>6</v>
      </c>
      <c r="F8126" s="101">
        <f t="shared" si="506"/>
        <v>7</v>
      </c>
      <c r="G8126" s="101" t="str">
        <f t="shared" si="507"/>
        <v>Off</v>
      </c>
    </row>
    <row r="8127" spans="2:7" x14ac:dyDescent="0.35">
      <c r="B8127" s="3">
        <v>46361.291666646976</v>
      </c>
      <c r="C8127" s="84">
        <v>0</v>
      </c>
      <c r="D8127" s="76">
        <f t="shared" si="504"/>
        <v>12</v>
      </c>
      <c r="E8127" s="76">
        <f t="shared" si="505"/>
        <v>7</v>
      </c>
      <c r="F8127" s="101">
        <f t="shared" si="506"/>
        <v>7</v>
      </c>
      <c r="G8127" s="101" t="str">
        <f t="shared" si="507"/>
        <v>Off</v>
      </c>
    </row>
    <row r="8128" spans="2:7" x14ac:dyDescent="0.35">
      <c r="B8128" s="3">
        <v>46361.33333331364</v>
      </c>
      <c r="C8128" s="84">
        <v>0</v>
      </c>
      <c r="D8128" s="76">
        <f t="shared" si="504"/>
        <v>12</v>
      </c>
      <c r="E8128" s="76">
        <f t="shared" si="505"/>
        <v>8</v>
      </c>
      <c r="F8128" s="101">
        <f t="shared" si="506"/>
        <v>7</v>
      </c>
      <c r="G8128" s="101" t="str">
        <f t="shared" si="507"/>
        <v>Off</v>
      </c>
    </row>
    <row r="8129" spans="2:7" x14ac:dyDescent="0.35">
      <c r="B8129" s="3">
        <v>46361.374999980304</v>
      </c>
      <c r="C8129" s="84">
        <v>9.323444596466679</v>
      </c>
      <c r="D8129" s="76">
        <f t="shared" si="504"/>
        <v>12</v>
      </c>
      <c r="E8129" s="76">
        <f t="shared" si="505"/>
        <v>9</v>
      </c>
      <c r="F8129" s="101">
        <f t="shared" si="506"/>
        <v>7</v>
      </c>
      <c r="G8129" s="101" t="str">
        <f t="shared" si="507"/>
        <v>Off</v>
      </c>
    </row>
    <row r="8130" spans="2:7" x14ac:dyDescent="0.35">
      <c r="B8130" s="3">
        <v>46361.416666646968</v>
      </c>
      <c r="C8130" s="84">
        <v>17.795282190720393</v>
      </c>
      <c r="D8130" s="76">
        <f t="shared" si="504"/>
        <v>12</v>
      </c>
      <c r="E8130" s="76">
        <f t="shared" si="505"/>
        <v>10</v>
      </c>
      <c r="F8130" s="101">
        <f t="shared" si="506"/>
        <v>7</v>
      </c>
      <c r="G8130" s="101" t="str">
        <f t="shared" si="507"/>
        <v>Off</v>
      </c>
    </row>
    <row r="8131" spans="2:7" x14ac:dyDescent="0.35">
      <c r="B8131" s="3">
        <v>46361.458333313632</v>
      </c>
      <c r="C8131" s="84">
        <v>17.475612998440226</v>
      </c>
      <c r="D8131" s="76">
        <f t="shared" si="504"/>
        <v>12</v>
      </c>
      <c r="E8131" s="76">
        <f t="shared" si="505"/>
        <v>11</v>
      </c>
      <c r="F8131" s="101">
        <f t="shared" si="506"/>
        <v>7</v>
      </c>
      <c r="G8131" s="101" t="str">
        <f t="shared" si="507"/>
        <v>Off</v>
      </c>
    </row>
    <row r="8132" spans="2:7" x14ac:dyDescent="0.35">
      <c r="B8132" s="3">
        <v>46361.499999980297</v>
      </c>
      <c r="C8132" s="84">
        <v>16.019057508508908</v>
      </c>
      <c r="D8132" s="76">
        <f t="shared" si="504"/>
        <v>12</v>
      </c>
      <c r="E8132" s="76">
        <f t="shared" si="505"/>
        <v>12</v>
      </c>
      <c r="F8132" s="101">
        <f t="shared" si="506"/>
        <v>7</v>
      </c>
      <c r="G8132" s="101" t="str">
        <f t="shared" si="507"/>
        <v>Off</v>
      </c>
    </row>
    <row r="8133" spans="2:7" x14ac:dyDescent="0.35">
      <c r="B8133" s="3">
        <v>46361.541666646961</v>
      </c>
      <c r="C8133" s="84">
        <v>15.359068112390091</v>
      </c>
      <c r="D8133" s="76">
        <f t="shared" si="504"/>
        <v>12</v>
      </c>
      <c r="E8133" s="76">
        <f t="shared" si="505"/>
        <v>13</v>
      </c>
      <c r="F8133" s="101">
        <f t="shared" si="506"/>
        <v>7</v>
      </c>
      <c r="G8133" s="101" t="str">
        <f t="shared" si="507"/>
        <v>Off</v>
      </c>
    </row>
    <row r="8134" spans="2:7" x14ac:dyDescent="0.35">
      <c r="B8134" s="3">
        <v>46361.583333313625</v>
      </c>
      <c r="C8134" s="84">
        <v>14.445884148727057</v>
      </c>
      <c r="D8134" s="76">
        <f t="shared" si="504"/>
        <v>12</v>
      </c>
      <c r="E8134" s="76">
        <f t="shared" si="505"/>
        <v>14</v>
      </c>
      <c r="F8134" s="101">
        <f t="shared" si="506"/>
        <v>7</v>
      </c>
      <c r="G8134" s="101" t="str">
        <f t="shared" si="507"/>
        <v>Off</v>
      </c>
    </row>
    <row r="8135" spans="2:7" x14ac:dyDescent="0.35">
      <c r="B8135" s="3">
        <v>46361.624999980289</v>
      </c>
      <c r="C8135" s="84">
        <v>15.685770051486378</v>
      </c>
      <c r="D8135" s="76">
        <f t="shared" si="504"/>
        <v>12</v>
      </c>
      <c r="E8135" s="76">
        <f t="shared" si="505"/>
        <v>15</v>
      </c>
      <c r="F8135" s="101">
        <f t="shared" si="506"/>
        <v>7</v>
      </c>
      <c r="G8135" s="101" t="str">
        <f t="shared" si="507"/>
        <v>Off</v>
      </c>
    </row>
    <row r="8136" spans="2:7" x14ac:dyDescent="0.35">
      <c r="B8136" s="3">
        <v>46361.666666646954</v>
      </c>
      <c r="C8136" s="84">
        <v>9.979025486436452</v>
      </c>
      <c r="D8136" s="76">
        <f t="shared" si="504"/>
        <v>12</v>
      </c>
      <c r="E8136" s="76">
        <f t="shared" si="505"/>
        <v>16</v>
      </c>
      <c r="F8136" s="101">
        <f t="shared" si="506"/>
        <v>7</v>
      </c>
      <c r="G8136" s="101" t="str">
        <f t="shared" si="507"/>
        <v>Off</v>
      </c>
    </row>
    <row r="8137" spans="2:7" x14ac:dyDescent="0.35">
      <c r="B8137" s="3">
        <v>46361.708333313618</v>
      </c>
      <c r="C8137" s="84">
        <v>2.7022335352977045</v>
      </c>
      <c r="D8137" s="76">
        <f t="shared" ref="D8137:D8200" si="508">MONTH(B8137)</f>
        <v>12</v>
      </c>
      <c r="E8137" s="76">
        <f t="shared" si="505"/>
        <v>17</v>
      </c>
      <c r="F8137" s="101">
        <f t="shared" si="506"/>
        <v>7</v>
      </c>
      <c r="G8137" s="101" t="str">
        <f t="shared" si="507"/>
        <v>Off</v>
      </c>
    </row>
    <row r="8138" spans="2:7" x14ac:dyDescent="0.35">
      <c r="B8138" s="3">
        <v>46361.749999980282</v>
      </c>
      <c r="C8138" s="84">
        <v>0</v>
      </c>
      <c r="D8138" s="76">
        <f t="shared" si="508"/>
        <v>12</v>
      </c>
      <c r="E8138" s="76">
        <f t="shared" ref="E8138:E8201" si="509">HOUR(B8138)</f>
        <v>18</v>
      </c>
      <c r="F8138" s="101">
        <f t="shared" ref="F8138:F8201" si="510">WEEKDAY(B8138,1)</f>
        <v>7</v>
      </c>
      <c r="G8138" s="101" t="str">
        <f t="shared" ref="G8138:G8201" si="511">IF(OR(F8138=$F$6,F8138=$F$7),"Off",IF(E8138&lt;8,"Off","On"))</f>
        <v>Off</v>
      </c>
    </row>
    <row r="8139" spans="2:7" x14ac:dyDescent="0.35">
      <c r="B8139" s="3">
        <v>46361.791666646946</v>
      </c>
      <c r="C8139" s="84">
        <v>0</v>
      </c>
      <c r="D8139" s="76">
        <f t="shared" si="508"/>
        <v>12</v>
      </c>
      <c r="E8139" s="76">
        <f t="shared" si="509"/>
        <v>19</v>
      </c>
      <c r="F8139" s="101">
        <f t="shared" si="510"/>
        <v>7</v>
      </c>
      <c r="G8139" s="101" t="str">
        <f t="shared" si="511"/>
        <v>Off</v>
      </c>
    </row>
    <row r="8140" spans="2:7" x14ac:dyDescent="0.35">
      <c r="B8140" s="3">
        <v>46361.833333313611</v>
      </c>
      <c r="C8140" s="84">
        <v>0</v>
      </c>
      <c r="D8140" s="76">
        <f t="shared" si="508"/>
        <v>12</v>
      </c>
      <c r="E8140" s="76">
        <f t="shared" si="509"/>
        <v>20</v>
      </c>
      <c r="F8140" s="101">
        <f t="shared" si="510"/>
        <v>7</v>
      </c>
      <c r="G8140" s="101" t="str">
        <f t="shared" si="511"/>
        <v>Off</v>
      </c>
    </row>
    <row r="8141" spans="2:7" x14ac:dyDescent="0.35">
      <c r="B8141" s="3">
        <v>46361.874999980275</v>
      </c>
      <c r="C8141" s="84">
        <v>0</v>
      </c>
      <c r="D8141" s="76">
        <f t="shared" si="508"/>
        <v>12</v>
      </c>
      <c r="E8141" s="76">
        <f t="shared" si="509"/>
        <v>21</v>
      </c>
      <c r="F8141" s="101">
        <f t="shared" si="510"/>
        <v>7</v>
      </c>
      <c r="G8141" s="101" t="str">
        <f t="shared" si="511"/>
        <v>Off</v>
      </c>
    </row>
    <row r="8142" spans="2:7" x14ac:dyDescent="0.35">
      <c r="B8142" s="3">
        <v>46361.916666646939</v>
      </c>
      <c r="C8142" s="84">
        <v>0</v>
      </c>
      <c r="D8142" s="76">
        <f t="shared" si="508"/>
        <v>12</v>
      </c>
      <c r="E8142" s="76">
        <f t="shared" si="509"/>
        <v>22</v>
      </c>
      <c r="F8142" s="101">
        <f t="shared" si="510"/>
        <v>7</v>
      </c>
      <c r="G8142" s="101" t="str">
        <f t="shared" si="511"/>
        <v>Off</v>
      </c>
    </row>
    <row r="8143" spans="2:7" x14ac:dyDescent="0.35">
      <c r="B8143" s="3">
        <v>46361.958333313603</v>
      </c>
      <c r="C8143" s="84">
        <v>0</v>
      </c>
      <c r="D8143" s="76">
        <f t="shared" si="508"/>
        <v>12</v>
      </c>
      <c r="E8143" s="76">
        <f t="shared" si="509"/>
        <v>23</v>
      </c>
      <c r="F8143" s="101">
        <f t="shared" si="510"/>
        <v>7</v>
      </c>
      <c r="G8143" s="101" t="str">
        <f t="shared" si="511"/>
        <v>Off</v>
      </c>
    </row>
    <row r="8144" spans="2:7" x14ac:dyDescent="0.35">
      <c r="B8144" s="3">
        <v>46361.999999980268</v>
      </c>
      <c r="C8144" s="84">
        <v>0</v>
      </c>
      <c r="D8144" s="76">
        <f t="shared" si="508"/>
        <v>12</v>
      </c>
      <c r="E8144" s="76">
        <f t="shared" si="509"/>
        <v>0</v>
      </c>
      <c r="F8144" s="101">
        <f t="shared" si="510"/>
        <v>1</v>
      </c>
      <c r="G8144" s="101" t="str">
        <f t="shared" si="511"/>
        <v>Off</v>
      </c>
    </row>
    <row r="8145" spans="2:7" x14ac:dyDescent="0.35">
      <c r="B8145" s="3">
        <v>46362.041666646932</v>
      </c>
      <c r="C8145" s="84">
        <v>0</v>
      </c>
      <c r="D8145" s="76">
        <f t="shared" si="508"/>
        <v>12</v>
      </c>
      <c r="E8145" s="76">
        <f t="shared" si="509"/>
        <v>1</v>
      </c>
      <c r="F8145" s="101">
        <f t="shared" si="510"/>
        <v>1</v>
      </c>
      <c r="G8145" s="101" t="str">
        <f t="shared" si="511"/>
        <v>Off</v>
      </c>
    </row>
    <row r="8146" spans="2:7" x14ac:dyDescent="0.35">
      <c r="B8146" s="3">
        <v>46362.083333313596</v>
      </c>
      <c r="C8146" s="84">
        <v>0</v>
      </c>
      <c r="D8146" s="76">
        <f t="shared" si="508"/>
        <v>12</v>
      </c>
      <c r="E8146" s="76">
        <f t="shared" si="509"/>
        <v>2</v>
      </c>
      <c r="F8146" s="101">
        <f t="shared" si="510"/>
        <v>1</v>
      </c>
      <c r="G8146" s="101" t="str">
        <f t="shared" si="511"/>
        <v>Off</v>
      </c>
    </row>
    <row r="8147" spans="2:7" x14ac:dyDescent="0.35">
      <c r="B8147" s="3">
        <v>46362.12499998026</v>
      </c>
      <c r="C8147" s="84">
        <v>0</v>
      </c>
      <c r="D8147" s="76">
        <f t="shared" si="508"/>
        <v>12</v>
      </c>
      <c r="E8147" s="76">
        <f t="shared" si="509"/>
        <v>3</v>
      </c>
      <c r="F8147" s="101">
        <f t="shared" si="510"/>
        <v>1</v>
      </c>
      <c r="G8147" s="101" t="str">
        <f t="shared" si="511"/>
        <v>Off</v>
      </c>
    </row>
    <row r="8148" spans="2:7" x14ac:dyDescent="0.35">
      <c r="B8148" s="3">
        <v>46362.166666646925</v>
      </c>
      <c r="C8148" s="84">
        <v>0</v>
      </c>
      <c r="D8148" s="76">
        <f t="shared" si="508"/>
        <v>12</v>
      </c>
      <c r="E8148" s="76">
        <f t="shared" si="509"/>
        <v>4</v>
      </c>
      <c r="F8148" s="101">
        <f t="shared" si="510"/>
        <v>1</v>
      </c>
      <c r="G8148" s="101" t="str">
        <f t="shared" si="511"/>
        <v>Off</v>
      </c>
    </row>
    <row r="8149" spans="2:7" x14ac:dyDescent="0.35">
      <c r="B8149" s="3">
        <v>46362.208333313589</v>
      </c>
      <c r="C8149" s="84">
        <v>0</v>
      </c>
      <c r="D8149" s="76">
        <f t="shared" si="508"/>
        <v>12</v>
      </c>
      <c r="E8149" s="76">
        <f t="shared" si="509"/>
        <v>5</v>
      </c>
      <c r="F8149" s="101">
        <f t="shared" si="510"/>
        <v>1</v>
      </c>
      <c r="G8149" s="101" t="str">
        <f t="shared" si="511"/>
        <v>Off</v>
      </c>
    </row>
    <row r="8150" spans="2:7" x14ac:dyDescent="0.35">
      <c r="B8150" s="3">
        <v>46362.249999980253</v>
      </c>
      <c r="C8150" s="84">
        <v>0</v>
      </c>
      <c r="D8150" s="76">
        <f t="shared" si="508"/>
        <v>12</v>
      </c>
      <c r="E8150" s="76">
        <f t="shared" si="509"/>
        <v>6</v>
      </c>
      <c r="F8150" s="101">
        <f t="shared" si="510"/>
        <v>1</v>
      </c>
      <c r="G8150" s="101" t="str">
        <f t="shared" si="511"/>
        <v>Off</v>
      </c>
    </row>
    <row r="8151" spans="2:7" x14ac:dyDescent="0.35">
      <c r="B8151" s="3">
        <v>46362.291666646917</v>
      </c>
      <c r="C8151" s="84">
        <v>0</v>
      </c>
      <c r="D8151" s="76">
        <f t="shared" si="508"/>
        <v>12</v>
      </c>
      <c r="E8151" s="76">
        <f t="shared" si="509"/>
        <v>7</v>
      </c>
      <c r="F8151" s="101">
        <f t="shared" si="510"/>
        <v>1</v>
      </c>
      <c r="G8151" s="101" t="str">
        <f t="shared" si="511"/>
        <v>Off</v>
      </c>
    </row>
    <row r="8152" spans="2:7" x14ac:dyDescent="0.35">
      <c r="B8152" s="3">
        <v>46362.333333313582</v>
      </c>
      <c r="C8152" s="84">
        <v>0</v>
      </c>
      <c r="D8152" s="76">
        <f t="shared" si="508"/>
        <v>12</v>
      </c>
      <c r="E8152" s="76">
        <f t="shared" si="509"/>
        <v>8</v>
      </c>
      <c r="F8152" s="101">
        <f t="shared" si="510"/>
        <v>1</v>
      </c>
      <c r="G8152" s="101" t="str">
        <f t="shared" si="511"/>
        <v>Off</v>
      </c>
    </row>
    <row r="8153" spans="2:7" x14ac:dyDescent="0.35">
      <c r="B8153" s="3">
        <v>46362.374999980246</v>
      </c>
      <c r="C8153" s="84">
        <v>0.5393587218992032</v>
      </c>
      <c r="D8153" s="76">
        <f t="shared" si="508"/>
        <v>12</v>
      </c>
      <c r="E8153" s="76">
        <f t="shared" si="509"/>
        <v>9</v>
      </c>
      <c r="F8153" s="101">
        <f t="shared" si="510"/>
        <v>1</v>
      </c>
      <c r="G8153" s="101" t="str">
        <f t="shared" si="511"/>
        <v>Off</v>
      </c>
    </row>
    <row r="8154" spans="2:7" x14ac:dyDescent="0.35">
      <c r="B8154" s="3">
        <v>46362.41666664691</v>
      </c>
      <c r="C8154" s="84">
        <v>2.568190553985334</v>
      </c>
      <c r="D8154" s="76">
        <f t="shared" si="508"/>
        <v>12</v>
      </c>
      <c r="E8154" s="76">
        <f t="shared" si="509"/>
        <v>10</v>
      </c>
      <c r="F8154" s="101">
        <f t="shared" si="510"/>
        <v>1</v>
      </c>
      <c r="G8154" s="101" t="str">
        <f t="shared" si="511"/>
        <v>Off</v>
      </c>
    </row>
    <row r="8155" spans="2:7" x14ac:dyDescent="0.35">
      <c r="B8155" s="3">
        <v>46362.458333313574</v>
      </c>
      <c r="C8155" s="84">
        <v>0.6341079276619821</v>
      </c>
      <c r="D8155" s="76">
        <f t="shared" si="508"/>
        <v>12</v>
      </c>
      <c r="E8155" s="76">
        <f t="shared" si="509"/>
        <v>11</v>
      </c>
      <c r="F8155" s="101">
        <f t="shared" si="510"/>
        <v>1</v>
      </c>
      <c r="G8155" s="101" t="str">
        <f t="shared" si="511"/>
        <v>Off</v>
      </c>
    </row>
    <row r="8156" spans="2:7" x14ac:dyDescent="0.35">
      <c r="B8156" s="3">
        <v>46362.499999980238</v>
      </c>
      <c r="C8156" s="84">
        <v>3.2778431773942582</v>
      </c>
      <c r="D8156" s="76">
        <f t="shared" si="508"/>
        <v>12</v>
      </c>
      <c r="E8156" s="76">
        <f t="shared" si="509"/>
        <v>12</v>
      </c>
      <c r="F8156" s="101">
        <f t="shared" si="510"/>
        <v>1</v>
      </c>
      <c r="G8156" s="101" t="str">
        <f t="shared" si="511"/>
        <v>Off</v>
      </c>
    </row>
    <row r="8157" spans="2:7" x14ac:dyDescent="0.35">
      <c r="B8157" s="3">
        <v>46362.541666646903</v>
      </c>
      <c r="C8157" s="84">
        <v>1.3884401446484922</v>
      </c>
      <c r="D8157" s="76">
        <f t="shared" si="508"/>
        <v>12</v>
      </c>
      <c r="E8157" s="76">
        <f t="shared" si="509"/>
        <v>13</v>
      </c>
      <c r="F8157" s="101">
        <f t="shared" si="510"/>
        <v>1</v>
      </c>
      <c r="G8157" s="101" t="str">
        <f t="shared" si="511"/>
        <v>Off</v>
      </c>
    </row>
    <row r="8158" spans="2:7" x14ac:dyDescent="0.35">
      <c r="B8158" s="3">
        <v>46362.583333313567</v>
      </c>
      <c r="C8158" s="84">
        <v>5.5299807742868037</v>
      </c>
      <c r="D8158" s="76">
        <f t="shared" si="508"/>
        <v>12</v>
      </c>
      <c r="E8158" s="76">
        <f t="shared" si="509"/>
        <v>14</v>
      </c>
      <c r="F8158" s="101">
        <f t="shared" si="510"/>
        <v>1</v>
      </c>
      <c r="G8158" s="101" t="str">
        <f t="shared" si="511"/>
        <v>Off</v>
      </c>
    </row>
    <row r="8159" spans="2:7" x14ac:dyDescent="0.35">
      <c r="B8159" s="3">
        <v>46362.624999980231</v>
      </c>
      <c r="C8159" s="84">
        <v>0.60675467376346959</v>
      </c>
      <c r="D8159" s="76">
        <f t="shared" si="508"/>
        <v>12</v>
      </c>
      <c r="E8159" s="76">
        <f t="shared" si="509"/>
        <v>15</v>
      </c>
      <c r="F8159" s="101">
        <f t="shared" si="510"/>
        <v>1</v>
      </c>
      <c r="G8159" s="101" t="str">
        <f t="shared" si="511"/>
        <v>Off</v>
      </c>
    </row>
    <row r="8160" spans="2:7" x14ac:dyDescent="0.35">
      <c r="B8160" s="3">
        <v>46362.666666646895</v>
      </c>
      <c r="C8160" s="84">
        <v>3.2910584234496079</v>
      </c>
      <c r="D8160" s="76">
        <f t="shared" si="508"/>
        <v>12</v>
      </c>
      <c r="E8160" s="76">
        <f t="shared" si="509"/>
        <v>16</v>
      </c>
      <c r="F8160" s="101">
        <f t="shared" si="510"/>
        <v>1</v>
      </c>
      <c r="G8160" s="101" t="str">
        <f t="shared" si="511"/>
        <v>Off</v>
      </c>
    </row>
    <row r="8161" spans="2:7" x14ac:dyDescent="0.35">
      <c r="B8161" s="3">
        <v>46362.70833331356</v>
      </c>
      <c r="C8161" s="84">
        <v>2.3324201543881498E-2</v>
      </c>
      <c r="D8161" s="76">
        <f t="shared" si="508"/>
        <v>12</v>
      </c>
      <c r="E8161" s="76">
        <f t="shared" si="509"/>
        <v>17</v>
      </c>
      <c r="F8161" s="101">
        <f t="shared" si="510"/>
        <v>1</v>
      </c>
      <c r="G8161" s="101" t="str">
        <f t="shared" si="511"/>
        <v>Off</v>
      </c>
    </row>
    <row r="8162" spans="2:7" x14ac:dyDescent="0.35">
      <c r="B8162" s="3">
        <v>46362.749999980224</v>
      </c>
      <c r="C8162" s="84">
        <v>0</v>
      </c>
      <c r="D8162" s="76">
        <f t="shared" si="508"/>
        <v>12</v>
      </c>
      <c r="E8162" s="76">
        <f t="shared" si="509"/>
        <v>18</v>
      </c>
      <c r="F8162" s="101">
        <f t="shared" si="510"/>
        <v>1</v>
      </c>
      <c r="G8162" s="101" t="str">
        <f t="shared" si="511"/>
        <v>Off</v>
      </c>
    </row>
    <row r="8163" spans="2:7" x14ac:dyDescent="0.35">
      <c r="B8163" s="3">
        <v>46362.791666646888</v>
      </c>
      <c r="C8163" s="84">
        <v>0</v>
      </c>
      <c r="D8163" s="76">
        <f t="shared" si="508"/>
        <v>12</v>
      </c>
      <c r="E8163" s="76">
        <f t="shared" si="509"/>
        <v>19</v>
      </c>
      <c r="F8163" s="101">
        <f t="shared" si="510"/>
        <v>1</v>
      </c>
      <c r="G8163" s="101" t="str">
        <f t="shared" si="511"/>
        <v>Off</v>
      </c>
    </row>
    <row r="8164" spans="2:7" x14ac:dyDescent="0.35">
      <c r="B8164" s="3">
        <v>46362.833333313552</v>
      </c>
      <c r="C8164" s="84">
        <v>0</v>
      </c>
      <c r="D8164" s="76">
        <f t="shared" si="508"/>
        <v>12</v>
      </c>
      <c r="E8164" s="76">
        <f t="shared" si="509"/>
        <v>20</v>
      </c>
      <c r="F8164" s="101">
        <f t="shared" si="510"/>
        <v>1</v>
      </c>
      <c r="G8164" s="101" t="str">
        <f t="shared" si="511"/>
        <v>Off</v>
      </c>
    </row>
    <row r="8165" spans="2:7" x14ac:dyDescent="0.35">
      <c r="B8165" s="3">
        <v>46362.874999980217</v>
      </c>
      <c r="C8165" s="84">
        <v>0</v>
      </c>
      <c r="D8165" s="76">
        <f t="shared" si="508"/>
        <v>12</v>
      </c>
      <c r="E8165" s="76">
        <f t="shared" si="509"/>
        <v>21</v>
      </c>
      <c r="F8165" s="101">
        <f t="shared" si="510"/>
        <v>1</v>
      </c>
      <c r="G8165" s="101" t="str">
        <f t="shared" si="511"/>
        <v>Off</v>
      </c>
    </row>
    <row r="8166" spans="2:7" x14ac:dyDescent="0.35">
      <c r="B8166" s="3">
        <v>46362.916666646881</v>
      </c>
      <c r="C8166" s="84">
        <v>0</v>
      </c>
      <c r="D8166" s="76">
        <f t="shared" si="508"/>
        <v>12</v>
      </c>
      <c r="E8166" s="76">
        <f t="shared" si="509"/>
        <v>22</v>
      </c>
      <c r="F8166" s="101">
        <f t="shared" si="510"/>
        <v>1</v>
      </c>
      <c r="G8166" s="101" t="str">
        <f t="shared" si="511"/>
        <v>Off</v>
      </c>
    </row>
    <row r="8167" spans="2:7" x14ac:dyDescent="0.35">
      <c r="B8167" s="3">
        <v>46362.958333313545</v>
      </c>
      <c r="C8167" s="84">
        <v>0</v>
      </c>
      <c r="D8167" s="76">
        <f t="shared" si="508"/>
        <v>12</v>
      </c>
      <c r="E8167" s="76">
        <f t="shared" si="509"/>
        <v>23</v>
      </c>
      <c r="F8167" s="101">
        <f t="shared" si="510"/>
        <v>1</v>
      </c>
      <c r="G8167" s="101" t="str">
        <f t="shared" si="511"/>
        <v>Off</v>
      </c>
    </row>
    <row r="8168" spans="2:7" x14ac:dyDescent="0.35">
      <c r="B8168" s="3">
        <v>46362.999999980209</v>
      </c>
      <c r="C8168" s="84">
        <v>0</v>
      </c>
      <c r="D8168" s="76">
        <f t="shared" si="508"/>
        <v>12</v>
      </c>
      <c r="E8168" s="76">
        <f t="shared" si="509"/>
        <v>0</v>
      </c>
      <c r="F8168" s="101">
        <f t="shared" si="510"/>
        <v>2</v>
      </c>
      <c r="G8168" s="101" t="str">
        <f t="shared" si="511"/>
        <v>Off</v>
      </c>
    </row>
    <row r="8169" spans="2:7" x14ac:dyDescent="0.35">
      <c r="B8169" s="3">
        <v>46363.041666646874</v>
      </c>
      <c r="C8169" s="84">
        <v>0</v>
      </c>
      <c r="D8169" s="76">
        <f t="shared" si="508"/>
        <v>12</v>
      </c>
      <c r="E8169" s="76">
        <f t="shared" si="509"/>
        <v>1</v>
      </c>
      <c r="F8169" s="101">
        <f t="shared" si="510"/>
        <v>2</v>
      </c>
      <c r="G8169" s="101" t="str">
        <f t="shared" si="511"/>
        <v>Off</v>
      </c>
    </row>
    <row r="8170" spans="2:7" x14ac:dyDescent="0.35">
      <c r="B8170" s="3">
        <v>46363.083333313538</v>
      </c>
      <c r="C8170" s="84">
        <v>0</v>
      </c>
      <c r="D8170" s="76">
        <f t="shared" si="508"/>
        <v>12</v>
      </c>
      <c r="E8170" s="76">
        <f t="shared" si="509"/>
        <v>2</v>
      </c>
      <c r="F8170" s="101">
        <f t="shared" si="510"/>
        <v>2</v>
      </c>
      <c r="G8170" s="101" t="str">
        <f t="shared" si="511"/>
        <v>Off</v>
      </c>
    </row>
    <row r="8171" spans="2:7" x14ac:dyDescent="0.35">
      <c r="B8171" s="3">
        <v>46363.124999980202</v>
      </c>
      <c r="C8171" s="84">
        <v>0</v>
      </c>
      <c r="D8171" s="76">
        <f t="shared" si="508"/>
        <v>12</v>
      </c>
      <c r="E8171" s="76">
        <f t="shared" si="509"/>
        <v>3</v>
      </c>
      <c r="F8171" s="101">
        <f t="shared" si="510"/>
        <v>2</v>
      </c>
      <c r="G8171" s="101" t="str">
        <f t="shared" si="511"/>
        <v>Off</v>
      </c>
    </row>
    <row r="8172" spans="2:7" x14ac:dyDescent="0.35">
      <c r="B8172" s="3">
        <v>46363.166666646866</v>
      </c>
      <c r="C8172" s="84">
        <v>0</v>
      </c>
      <c r="D8172" s="76">
        <f t="shared" si="508"/>
        <v>12</v>
      </c>
      <c r="E8172" s="76">
        <f t="shared" si="509"/>
        <v>4</v>
      </c>
      <c r="F8172" s="101">
        <f t="shared" si="510"/>
        <v>2</v>
      </c>
      <c r="G8172" s="101" t="str">
        <f t="shared" si="511"/>
        <v>Off</v>
      </c>
    </row>
    <row r="8173" spans="2:7" x14ac:dyDescent="0.35">
      <c r="B8173" s="3">
        <v>46363.208333313531</v>
      </c>
      <c r="C8173" s="84">
        <v>0</v>
      </c>
      <c r="D8173" s="76">
        <f t="shared" si="508"/>
        <v>12</v>
      </c>
      <c r="E8173" s="76">
        <f t="shared" si="509"/>
        <v>5</v>
      </c>
      <c r="F8173" s="101">
        <f t="shared" si="510"/>
        <v>2</v>
      </c>
      <c r="G8173" s="101" t="str">
        <f t="shared" si="511"/>
        <v>Off</v>
      </c>
    </row>
    <row r="8174" spans="2:7" x14ac:dyDescent="0.35">
      <c r="B8174" s="3">
        <v>46363.249999980195</v>
      </c>
      <c r="C8174" s="84">
        <v>0</v>
      </c>
      <c r="D8174" s="76">
        <f t="shared" si="508"/>
        <v>12</v>
      </c>
      <c r="E8174" s="76">
        <f t="shared" si="509"/>
        <v>6</v>
      </c>
      <c r="F8174" s="101">
        <f t="shared" si="510"/>
        <v>2</v>
      </c>
      <c r="G8174" s="101" t="str">
        <f t="shared" si="511"/>
        <v>Off</v>
      </c>
    </row>
    <row r="8175" spans="2:7" x14ac:dyDescent="0.35">
      <c r="B8175" s="3">
        <v>46363.291666646859</v>
      </c>
      <c r="C8175" s="84">
        <v>0</v>
      </c>
      <c r="D8175" s="76">
        <f t="shared" si="508"/>
        <v>12</v>
      </c>
      <c r="E8175" s="76">
        <f t="shared" si="509"/>
        <v>7</v>
      </c>
      <c r="F8175" s="101">
        <f t="shared" si="510"/>
        <v>2</v>
      </c>
      <c r="G8175" s="101" t="str">
        <f t="shared" si="511"/>
        <v>Off</v>
      </c>
    </row>
    <row r="8176" spans="2:7" x14ac:dyDescent="0.35">
      <c r="B8176" s="3">
        <v>46363.333333313523</v>
      </c>
      <c r="C8176" s="84">
        <v>0</v>
      </c>
      <c r="D8176" s="76">
        <f t="shared" si="508"/>
        <v>12</v>
      </c>
      <c r="E8176" s="76">
        <f t="shared" si="509"/>
        <v>8</v>
      </c>
      <c r="F8176" s="101">
        <f t="shared" si="510"/>
        <v>2</v>
      </c>
      <c r="G8176" s="101" t="str">
        <f t="shared" si="511"/>
        <v>On</v>
      </c>
    </row>
    <row r="8177" spans="2:7" x14ac:dyDescent="0.35">
      <c r="B8177" s="3">
        <v>46363.374999980188</v>
      </c>
      <c r="C8177" s="84">
        <v>0.457503030823665</v>
      </c>
      <c r="D8177" s="76">
        <f t="shared" si="508"/>
        <v>12</v>
      </c>
      <c r="E8177" s="76">
        <f t="shared" si="509"/>
        <v>9</v>
      </c>
      <c r="F8177" s="101">
        <f t="shared" si="510"/>
        <v>2</v>
      </c>
      <c r="G8177" s="101" t="str">
        <f t="shared" si="511"/>
        <v>On</v>
      </c>
    </row>
    <row r="8178" spans="2:7" x14ac:dyDescent="0.35">
      <c r="B8178" s="3">
        <v>46363.416666646852</v>
      </c>
      <c r="C8178" s="84">
        <v>0.98033166199025623</v>
      </c>
      <c r="D8178" s="76">
        <f t="shared" si="508"/>
        <v>12</v>
      </c>
      <c r="E8178" s="76">
        <f t="shared" si="509"/>
        <v>10</v>
      </c>
      <c r="F8178" s="101">
        <f t="shared" si="510"/>
        <v>2</v>
      </c>
      <c r="G8178" s="101" t="str">
        <f t="shared" si="511"/>
        <v>On</v>
      </c>
    </row>
    <row r="8179" spans="2:7" x14ac:dyDescent="0.35">
      <c r="B8179" s="3">
        <v>46363.458333313516</v>
      </c>
      <c r="C8179" s="84">
        <v>4.8974011926914658</v>
      </c>
      <c r="D8179" s="76">
        <f t="shared" si="508"/>
        <v>12</v>
      </c>
      <c r="E8179" s="76">
        <f t="shared" si="509"/>
        <v>11</v>
      </c>
      <c r="F8179" s="101">
        <f t="shared" si="510"/>
        <v>2</v>
      </c>
      <c r="G8179" s="101" t="str">
        <f t="shared" si="511"/>
        <v>On</v>
      </c>
    </row>
    <row r="8180" spans="2:7" x14ac:dyDescent="0.35">
      <c r="B8180" s="3">
        <v>46363.49999998018</v>
      </c>
      <c r="C8180" s="84">
        <v>11.630292633185986</v>
      </c>
      <c r="D8180" s="76">
        <f t="shared" si="508"/>
        <v>12</v>
      </c>
      <c r="E8180" s="76">
        <f t="shared" si="509"/>
        <v>12</v>
      </c>
      <c r="F8180" s="101">
        <f t="shared" si="510"/>
        <v>2</v>
      </c>
      <c r="G8180" s="101" t="str">
        <f t="shared" si="511"/>
        <v>On</v>
      </c>
    </row>
    <row r="8181" spans="2:7" x14ac:dyDescent="0.35">
      <c r="B8181" s="3">
        <v>46363.541666646845</v>
      </c>
      <c r="C8181" s="84">
        <v>13.805987560989823</v>
      </c>
      <c r="D8181" s="76">
        <f t="shared" si="508"/>
        <v>12</v>
      </c>
      <c r="E8181" s="76">
        <f t="shared" si="509"/>
        <v>13</v>
      </c>
      <c r="F8181" s="101">
        <f t="shared" si="510"/>
        <v>2</v>
      </c>
      <c r="G8181" s="101" t="str">
        <f t="shared" si="511"/>
        <v>On</v>
      </c>
    </row>
    <row r="8182" spans="2:7" x14ac:dyDescent="0.35">
      <c r="B8182" s="3">
        <v>46363.583333313509</v>
      </c>
      <c r="C8182" s="84">
        <v>14.849775292537336</v>
      </c>
      <c r="D8182" s="76">
        <f t="shared" si="508"/>
        <v>12</v>
      </c>
      <c r="E8182" s="76">
        <f t="shared" si="509"/>
        <v>14</v>
      </c>
      <c r="F8182" s="101">
        <f t="shared" si="510"/>
        <v>2</v>
      </c>
      <c r="G8182" s="101" t="str">
        <f t="shared" si="511"/>
        <v>On</v>
      </c>
    </row>
    <row r="8183" spans="2:7" x14ac:dyDescent="0.35">
      <c r="B8183" s="3">
        <v>46363.624999980173</v>
      </c>
      <c r="C8183" s="84">
        <v>16.18041038799381</v>
      </c>
      <c r="D8183" s="76">
        <f t="shared" si="508"/>
        <v>12</v>
      </c>
      <c r="E8183" s="76">
        <f t="shared" si="509"/>
        <v>15</v>
      </c>
      <c r="F8183" s="101">
        <f t="shared" si="510"/>
        <v>2</v>
      </c>
      <c r="G8183" s="101" t="str">
        <f t="shared" si="511"/>
        <v>On</v>
      </c>
    </row>
    <row r="8184" spans="2:7" x14ac:dyDescent="0.35">
      <c r="B8184" s="3">
        <v>46363.666666646837</v>
      </c>
      <c r="C8184" s="84">
        <v>15.741922940194021</v>
      </c>
      <c r="D8184" s="76">
        <f t="shared" si="508"/>
        <v>12</v>
      </c>
      <c r="E8184" s="76">
        <f t="shared" si="509"/>
        <v>16</v>
      </c>
      <c r="F8184" s="101">
        <f t="shared" si="510"/>
        <v>2</v>
      </c>
      <c r="G8184" s="101" t="str">
        <f t="shared" si="511"/>
        <v>On</v>
      </c>
    </row>
    <row r="8185" spans="2:7" x14ac:dyDescent="0.35">
      <c r="B8185" s="3">
        <v>46363.708333313501</v>
      </c>
      <c r="C8185" s="84">
        <v>5.3807058306959865</v>
      </c>
      <c r="D8185" s="76">
        <f t="shared" si="508"/>
        <v>12</v>
      </c>
      <c r="E8185" s="76">
        <f t="shared" si="509"/>
        <v>17</v>
      </c>
      <c r="F8185" s="101">
        <f t="shared" si="510"/>
        <v>2</v>
      </c>
      <c r="G8185" s="101" t="str">
        <f t="shared" si="511"/>
        <v>On</v>
      </c>
    </row>
    <row r="8186" spans="2:7" x14ac:dyDescent="0.35">
      <c r="B8186" s="3">
        <v>46363.749999980166</v>
      </c>
      <c r="C8186" s="84">
        <v>0</v>
      </c>
      <c r="D8186" s="76">
        <f t="shared" si="508"/>
        <v>12</v>
      </c>
      <c r="E8186" s="76">
        <f t="shared" si="509"/>
        <v>18</v>
      </c>
      <c r="F8186" s="101">
        <f t="shared" si="510"/>
        <v>2</v>
      </c>
      <c r="G8186" s="101" t="str">
        <f t="shared" si="511"/>
        <v>On</v>
      </c>
    </row>
    <row r="8187" spans="2:7" x14ac:dyDescent="0.35">
      <c r="B8187" s="3">
        <v>46363.79166664683</v>
      </c>
      <c r="C8187" s="84">
        <v>0</v>
      </c>
      <c r="D8187" s="76">
        <f t="shared" si="508"/>
        <v>12</v>
      </c>
      <c r="E8187" s="76">
        <f t="shared" si="509"/>
        <v>19</v>
      </c>
      <c r="F8187" s="101">
        <f t="shared" si="510"/>
        <v>2</v>
      </c>
      <c r="G8187" s="101" t="str">
        <f t="shared" si="511"/>
        <v>On</v>
      </c>
    </row>
    <row r="8188" spans="2:7" x14ac:dyDescent="0.35">
      <c r="B8188" s="3">
        <v>46363.833333313494</v>
      </c>
      <c r="C8188" s="84">
        <v>0</v>
      </c>
      <c r="D8188" s="76">
        <f t="shared" si="508"/>
        <v>12</v>
      </c>
      <c r="E8188" s="76">
        <f t="shared" si="509"/>
        <v>20</v>
      </c>
      <c r="F8188" s="101">
        <f t="shared" si="510"/>
        <v>2</v>
      </c>
      <c r="G8188" s="101" t="str">
        <f t="shared" si="511"/>
        <v>On</v>
      </c>
    </row>
    <row r="8189" spans="2:7" x14ac:dyDescent="0.35">
      <c r="B8189" s="3">
        <v>46363.874999980158</v>
      </c>
      <c r="C8189" s="84">
        <v>0</v>
      </c>
      <c r="D8189" s="76">
        <f t="shared" si="508"/>
        <v>12</v>
      </c>
      <c r="E8189" s="76">
        <f t="shared" si="509"/>
        <v>21</v>
      </c>
      <c r="F8189" s="101">
        <f t="shared" si="510"/>
        <v>2</v>
      </c>
      <c r="G8189" s="101" t="str">
        <f t="shared" si="511"/>
        <v>On</v>
      </c>
    </row>
    <row r="8190" spans="2:7" x14ac:dyDescent="0.35">
      <c r="B8190" s="3">
        <v>46363.916666646823</v>
      </c>
      <c r="C8190" s="84">
        <v>0</v>
      </c>
      <c r="D8190" s="76">
        <f t="shared" si="508"/>
        <v>12</v>
      </c>
      <c r="E8190" s="76">
        <f t="shared" si="509"/>
        <v>22</v>
      </c>
      <c r="F8190" s="101">
        <f t="shared" si="510"/>
        <v>2</v>
      </c>
      <c r="G8190" s="101" t="str">
        <f t="shared" si="511"/>
        <v>On</v>
      </c>
    </row>
    <row r="8191" spans="2:7" x14ac:dyDescent="0.35">
      <c r="B8191" s="3">
        <v>46363.958333313487</v>
      </c>
      <c r="C8191" s="84">
        <v>0</v>
      </c>
      <c r="D8191" s="76">
        <f t="shared" si="508"/>
        <v>12</v>
      </c>
      <c r="E8191" s="76">
        <f t="shared" si="509"/>
        <v>23</v>
      </c>
      <c r="F8191" s="101">
        <f t="shared" si="510"/>
        <v>2</v>
      </c>
      <c r="G8191" s="101" t="str">
        <f t="shared" si="511"/>
        <v>On</v>
      </c>
    </row>
    <row r="8192" spans="2:7" x14ac:dyDescent="0.35">
      <c r="B8192" s="3">
        <v>46363.999999980151</v>
      </c>
      <c r="C8192" s="84">
        <v>0</v>
      </c>
      <c r="D8192" s="76">
        <f t="shared" si="508"/>
        <v>12</v>
      </c>
      <c r="E8192" s="76">
        <f t="shared" si="509"/>
        <v>0</v>
      </c>
      <c r="F8192" s="101">
        <f t="shared" si="510"/>
        <v>3</v>
      </c>
      <c r="G8192" s="101" t="str">
        <f t="shared" si="511"/>
        <v>Off</v>
      </c>
    </row>
    <row r="8193" spans="2:7" x14ac:dyDescent="0.35">
      <c r="B8193" s="3">
        <v>46364.041666646815</v>
      </c>
      <c r="C8193" s="84">
        <v>0</v>
      </c>
      <c r="D8193" s="76">
        <f t="shared" si="508"/>
        <v>12</v>
      </c>
      <c r="E8193" s="76">
        <f t="shared" si="509"/>
        <v>1</v>
      </c>
      <c r="F8193" s="101">
        <f t="shared" si="510"/>
        <v>3</v>
      </c>
      <c r="G8193" s="101" t="str">
        <f t="shared" si="511"/>
        <v>Off</v>
      </c>
    </row>
    <row r="8194" spans="2:7" x14ac:dyDescent="0.35">
      <c r="B8194" s="3">
        <v>46364.08333331348</v>
      </c>
      <c r="C8194" s="84">
        <v>0</v>
      </c>
      <c r="D8194" s="76">
        <f t="shared" si="508"/>
        <v>12</v>
      </c>
      <c r="E8194" s="76">
        <f t="shared" si="509"/>
        <v>2</v>
      </c>
      <c r="F8194" s="101">
        <f t="shared" si="510"/>
        <v>3</v>
      </c>
      <c r="G8194" s="101" t="str">
        <f t="shared" si="511"/>
        <v>Off</v>
      </c>
    </row>
    <row r="8195" spans="2:7" x14ac:dyDescent="0.35">
      <c r="B8195" s="3">
        <v>46364.124999980144</v>
      </c>
      <c r="C8195" s="84">
        <v>0</v>
      </c>
      <c r="D8195" s="76">
        <f t="shared" si="508"/>
        <v>12</v>
      </c>
      <c r="E8195" s="76">
        <f t="shared" si="509"/>
        <v>3</v>
      </c>
      <c r="F8195" s="101">
        <f t="shared" si="510"/>
        <v>3</v>
      </c>
      <c r="G8195" s="101" t="str">
        <f t="shared" si="511"/>
        <v>Off</v>
      </c>
    </row>
    <row r="8196" spans="2:7" x14ac:dyDescent="0.35">
      <c r="B8196" s="3">
        <v>46364.166666646808</v>
      </c>
      <c r="C8196" s="84">
        <v>0</v>
      </c>
      <c r="D8196" s="76">
        <f t="shared" si="508"/>
        <v>12</v>
      </c>
      <c r="E8196" s="76">
        <f t="shared" si="509"/>
        <v>4</v>
      </c>
      <c r="F8196" s="101">
        <f t="shared" si="510"/>
        <v>3</v>
      </c>
      <c r="G8196" s="101" t="str">
        <f t="shared" si="511"/>
        <v>Off</v>
      </c>
    </row>
    <row r="8197" spans="2:7" x14ac:dyDescent="0.35">
      <c r="B8197" s="3">
        <v>46364.208333313472</v>
      </c>
      <c r="C8197" s="84">
        <v>0</v>
      </c>
      <c r="D8197" s="76">
        <f t="shared" si="508"/>
        <v>12</v>
      </c>
      <c r="E8197" s="76">
        <f t="shared" si="509"/>
        <v>5</v>
      </c>
      <c r="F8197" s="101">
        <f t="shared" si="510"/>
        <v>3</v>
      </c>
      <c r="G8197" s="101" t="str">
        <f t="shared" si="511"/>
        <v>Off</v>
      </c>
    </row>
    <row r="8198" spans="2:7" x14ac:dyDescent="0.35">
      <c r="B8198" s="3">
        <v>46364.249999980137</v>
      </c>
      <c r="C8198" s="84">
        <v>0</v>
      </c>
      <c r="D8198" s="76">
        <f t="shared" si="508"/>
        <v>12</v>
      </c>
      <c r="E8198" s="76">
        <f t="shared" si="509"/>
        <v>6</v>
      </c>
      <c r="F8198" s="101">
        <f t="shared" si="510"/>
        <v>3</v>
      </c>
      <c r="G8198" s="101" t="str">
        <f t="shared" si="511"/>
        <v>Off</v>
      </c>
    </row>
    <row r="8199" spans="2:7" x14ac:dyDescent="0.35">
      <c r="B8199" s="3">
        <v>46364.291666646801</v>
      </c>
      <c r="C8199" s="84">
        <v>0</v>
      </c>
      <c r="D8199" s="76">
        <f t="shared" si="508"/>
        <v>12</v>
      </c>
      <c r="E8199" s="76">
        <f t="shared" si="509"/>
        <v>7</v>
      </c>
      <c r="F8199" s="101">
        <f t="shared" si="510"/>
        <v>3</v>
      </c>
      <c r="G8199" s="101" t="str">
        <f t="shared" si="511"/>
        <v>Off</v>
      </c>
    </row>
    <row r="8200" spans="2:7" x14ac:dyDescent="0.35">
      <c r="B8200" s="3">
        <v>46364.333333313465</v>
      </c>
      <c r="C8200" s="84">
        <v>0</v>
      </c>
      <c r="D8200" s="76">
        <f t="shared" si="508"/>
        <v>12</v>
      </c>
      <c r="E8200" s="76">
        <f t="shared" si="509"/>
        <v>8</v>
      </c>
      <c r="F8200" s="101">
        <f t="shared" si="510"/>
        <v>3</v>
      </c>
      <c r="G8200" s="101" t="str">
        <f t="shared" si="511"/>
        <v>On</v>
      </c>
    </row>
    <row r="8201" spans="2:7" x14ac:dyDescent="0.35">
      <c r="B8201" s="3">
        <v>46364.374999980129</v>
      </c>
      <c r="C8201" s="84">
        <v>8.709479828133901</v>
      </c>
      <c r="D8201" s="76">
        <f t="shared" ref="D8201:D8264" si="512">MONTH(B8201)</f>
        <v>12</v>
      </c>
      <c r="E8201" s="76">
        <f t="shared" si="509"/>
        <v>9</v>
      </c>
      <c r="F8201" s="101">
        <f t="shared" si="510"/>
        <v>3</v>
      </c>
      <c r="G8201" s="101" t="str">
        <f t="shared" si="511"/>
        <v>On</v>
      </c>
    </row>
    <row r="8202" spans="2:7" x14ac:dyDescent="0.35">
      <c r="B8202" s="3">
        <v>46364.416666646794</v>
      </c>
      <c r="C8202" s="84">
        <v>17.494756296317465</v>
      </c>
      <c r="D8202" s="76">
        <f t="shared" si="512"/>
        <v>12</v>
      </c>
      <c r="E8202" s="76">
        <f t="shared" ref="E8202:E8265" si="513">HOUR(B8202)</f>
        <v>10</v>
      </c>
      <c r="F8202" s="101">
        <f t="shared" ref="F8202:F8265" si="514">WEEKDAY(B8202,1)</f>
        <v>3</v>
      </c>
      <c r="G8202" s="101" t="str">
        <f t="shared" ref="G8202:G8265" si="515">IF(OR(F8202=$F$6,F8202=$F$7),"Off",IF(E8202&lt;8,"Off","On"))</f>
        <v>On</v>
      </c>
    </row>
    <row r="8203" spans="2:7" x14ac:dyDescent="0.35">
      <c r="B8203" s="3">
        <v>46364.458333313458</v>
      </c>
      <c r="C8203" s="84">
        <v>13.185952603273746</v>
      </c>
      <c r="D8203" s="76">
        <f t="shared" si="512"/>
        <v>12</v>
      </c>
      <c r="E8203" s="76">
        <f t="shared" si="513"/>
        <v>11</v>
      </c>
      <c r="F8203" s="101">
        <f t="shared" si="514"/>
        <v>3</v>
      </c>
      <c r="G8203" s="101" t="str">
        <f t="shared" si="515"/>
        <v>On</v>
      </c>
    </row>
    <row r="8204" spans="2:7" x14ac:dyDescent="0.35">
      <c r="B8204" s="3">
        <v>46364.499999980122</v>
      </c>
      <c r="C8204" s="84">
        <v>12.221343443658828</v>
      </c>
      <c r="D8204" s="76">
        <f t="shared" si="512"/>
        <v>12</v>
      </c>
      <c r="E8204" s="76">
        <f t="shared" si="513"/>
        <v>12</v>
      </c>
      <c r="F8204" s="101">
        <f t="shared" si="514"/>
        <v>3</v>
      </c>
      <c r="G8204" s="101" t="str">
        <f t="shared" si="515"/>
        <v>On</v>
      </c>
    </row>
    <row r="8205" spans="2:7" x14ac:dyDescent="0.35">
      <c r="B8205" s="3">
        <v>46364.541666646786</v>
      </c>
      <c r="C8205" s="84">
        <v>11.368708538791331</v>
      </c>
      <c r="D8205" s="76">
        <f t="shared" si="512"/>
        <v>12</v>
      </c>
      <c r="E8205" s="76">
        <f t="shared" si="513"/>
        <v>13</v>
      </c>
      <c r="F8205" s="101">
        <f t="shared" si="514"/>
        <v>3</v>
      </c>
      <c r="G8205" s="101" t="str">
        <f t="shared" si="515"/>
        <v>On</v>
      </c>
    </row>
    <row r="8206" spans="2:7" x14ac:dyDescent="0.35">
      <c r="B8206" s="3">
        <v>46364.583333313451</v>
      </c>
      <c r="C8206" s="84">
        <v>12.725554382191193</v>
      </c>
      <c r="D8206" s="76">
        <f t="shared" si="512"/>
        <v>12</v>
      </c>
      <c r="E8206" s="76">
        <f t="shared" si="513"/>
        <v>14</v>
      </c>
      <c r="F8206" s="101">
        <f t="shared" si="514"/>
        <v>3</v>
      </c>
      <c r="G8206" s="101" t="str">
        <f t="shared" si="515"/>
        <v>On</v>
      </c>
    </row>
    <row r="8207" spans="2:7" x14ac:dyDescent="0.35">
      <c r="B8207" s="3">
        <v>46364.624999980115</v>
      </c>
      <c r="C8207" s="84">
        <v>12.798081912899974</v>
      </c>
      <c r="D8207" s="76">
        <f t="shared" si="512"/>
        <v>12</v>
      </c>
      <c r="E8207" s="76">
        <f t="shared" si="513"/>
        <v>15</v>
      </c>
      <c r="F8207" s="101">
        <f t="shared" si="514"/>
        <v>3</v>
      </c>
      <c r="G8207" s="101" t="str">
        <f t="shared" si="515"/>
        <v>On</v>
      </c>
    </row>
    <row r="8208" spans="2:7" x14ac:dyDescent="0.35">
      <c r="B8208" s="3">
        <v>46364.666666646779</v>
      </c>
      <c r="C8208" s="84">
        <v>6.0687035930569948</v>
      </c>
      <c r="D8208" s="76">
        <f t="shared" si="512"/>
        <v>12</v>
      </c>
      <c r="E8208" s="76">
        <f t="shared" si="513"/>
        <v>16</v>
      </c>
      <c r="F8208" s="101">
        <f t="shared" si="514"/>
        <v>3</v>
      </c>
      <c r="G8208" s="101" t="str">
        <f t="shared" si="515"/>
        <v>On</v>
      </c>
    </row>
    <row r="8209" spans="2:7" x14ac:dyDescent="0.35">
      <c r="B8209" s="3">
        <v>46364.708333313443</v>
      </c>
      <c r="C8209" s="84">
        <v>4.7612744969882534</v>
      </c>
      <c r="D8209" s="76">
        <f t="shared" si="512"/>
        <v>12</v>
      </c>
      <c r="E8209" s="76">
        <f t="shared" si="513"/>
        <v>17</v>
      </c>
      <c r="F8209" s="101">
        <f t="shared" si="514"/>
        <v>3</v>
      </c>
      <c r="G8209" s="101" t="str">
        <f t="shared" si="515"/>
        <v>On</v>
      </c>
    </row>
    <row r="8210" spans="2:7" x14ac:dyDescent="0.35">
      <c r="B8210" s="3">
        <v>46364.749999980108</v>
      </c>
      <c r="C8210" s="84">
        <v>0</v>
      </c>
      <c r="D8210" s="76">
        <f t="shared" si="512"/>
        <v>12</v>
      </c>
      <c r="E8210" s="76">
        <f t="shared" si="513"/>
        <v>18</v>
      </c>
      <c r="F8210" s="101">
        <f t="shared" si="514"/>
        <v>3</v>
      </c>
      <c r="G8210" s="101" t="str">
        <f t="shared" si="515"/>
        <v>On</v>
      </c>
    </row>
    <row r="8211" spans="2:7" x14ac:dyDescent="0.35">
      <c r="B8211" s="3">
        <v>46364.791666646772</v>
      </c>
      <c r="C8211" s="84">
        <v>0</v>
      </c>
      <c r="D8211" s="76">
        <f t="shared" si="512"/>
        <v>12</v>
      </c>
      <c r="E8211" s="76">
        <f t="shared" si="513"/>
        <v>19</v>
      </c>
      <c r="F8211" s="101">
        <f t="shared" si="514"/>
        <v>3</v>
      </c>
      <c r="G8211" s="101" t="str">
        <f t="shared" si="515"/>
        <v>On</v>
      </c>
    </row>
    <row r="8212" spans="2:7" x14ac:dyDescent="0.35">
      <c r="B8212" s="3">
        <v>46364.833333313436</v>
      </c>
      <c r="C8212" s="84">
        <v>0</v>
      </c>
      <c r="D8212" s="76">
        <f t="shared" si="512"/>
        <v>12</v>
      </c>
      <c r="E8212" s="76">
        <f t="shared" si="513"/>
        <v>20</v>
      </c>
      <c r="F8212" s="101">
        <f t="shared" si="514"/>
        <v>3</v>
      </c>
      <c r="G8212" s="101" t="str">
        <f t="shared" si="515"/>
        <v>On</v>
      </c>
    </row>
    <row r="8213" spans="2:7" x14ac:dyDescent="0.35">
      <c r="B8213" s="3">
        <v>46364.8749999801</v>
      </c>
      <c r="C8213" s="84">
        <v>0</v>
      </c>
      <c r="D8213" s="76">
        <f t="shared" si="512"/>
        <v>12</v>
      </c>
      <c r="E8213" s="76">
        <f t="shared" si="513"/>
        <v>21</v>
      </c>
      <c r="F8213" s="101">
        <f t="shared" si="514"/>
        <v>3</v>
      </c>
      <c r="G8213" s="101" t="str">
        <f t="shared" si="515"/>
        <v>On</v>
      </c>
    </row>
    <row r="8214" spans="2:7" x14ac:dyDescent="0.35">
      <c r="B8214" s="3">
        <v>46364.916666646764</v>
      </c>
      <c r="C8214" s="84">
        <v>0</v>
      </c>
      <c r="D8214" s="76">
        <f t="shared" si="512"/>
        <v>12</v>
      </c>
      <c r="E8214" s="76">
        <f t="shared" si="513"/>
        <v>22</v>
      </c>
      <c r="F8214" s="101">
        <f t="shared" si="514"/>
        <v>3</v>
      </c>
      <c r="G8214" s="101" t="str">
        <f t="shared" si="515"/>
        <v>On</v>
      </c>
    </row>
    <row r="8215" spans="2:7" x14ac:dyDescent="0.35">
      <c r="B8215" s="3">
        <v>46364.958333313429</v>
      </c>
      <c r="C8215" s="84">
        <v>0</v>
      </c>
      <c r="D8215" s="76">
        <f t="shared" si="512"/>
        <v>12</v>
      </c>
      <c r="E8215" s="76">
        <f t="shared" si="513"/>
        <v>23</v>
      </c>
      <c r="F8215" s="101">
        <f t="shared" si="514"/>
        <v>3</v>
      </c>
      <c r="G8215" s="101" t="str">
        <f t="shared" si="515"/>
        <v>On</v>
      </c>
    </row>
    <row r="8216" spans="2:7" x14ac:dyDescent="0.35">
      <c r="B8216" s="3">
        <v>46364.999999980093</v>
      </c>
      <c r="C8216" s="84">
        <v>0</v>
      </c>
      <c r="D8216" s="76">
        <f t="shared" si="512"/>
        <v>12</v>
      </c>
      <c r="E8216" s="76">
        <f t="shared" si="513"/>
        <v>0</v>
      </c>
      <c r="F8216" s="101">
        <f t="shared" si="514"/>
        <v>4</v>
      </c>
      <c r="G8216" s="101" t="str">
        <f t="shared" si="515"/>
        <v>Off</v>
      </c>
    </row>
    <row r="8217" spans="2:7" x14ac:dyDescent="0.35">
      <c r="B8217" s="3">
        <v>46365.041666646757</v>
      </c>
      <c r="C8217" s="84">
        <v>0</v>
      </c>
      <c r="D8217" s="76">
        <f t="shared" si="512"/>
        <v>12</v>
      </c>
      <c r="E8217" s="76">
        <f t="shared" si="513"/>
        <v>1</v>
      </c>
      <c r="F8217" s="101">
        <f t="shared" si="514"/>
        <v>4</v>
      </c>
      <c r="G8217" s="101" t="str">
        <f t="shared" si="515"/>
        <v>Off</v>
      </c>
    </row>
    <row r="8218" spans="2:7" x14ac:dyDescent="0.35">
      <c r="B8218" s="3">
        <v>46365.083333313421</v>
      </c>
      <c r="C8218" s="84">
        <v>0</v>
      </c>
      <c r="D8218" s="76">
        <f t="shared" si="512"/>
        <v>12</v>
      </c>
      <c r="E8218" s="76">
        <f t="shared" si="513"/>
        <v>2</v>
      </c>
      <c r="F8218" s="101">
        <f t="shared" si="514"/>
        <v>4</v>
      </c>
      <c r="G8218" s="101" t="str">
        <f t="shared" si="515"/>
        <v>Off</v>
      </c>
    </row>
    <row r="8219" spans="2:7" x14ac:dyDescent="0.35">
      <c r="B8219" s="3">
        <v>46365.124999980086</v>
      </c>
      <c r="C8219" s="84">
        <v>0</v>
      </c>
      <c r="D8219" s="76">
        <f t="shared" si="512"/>
        <v>12</v>
      </c>
      <c r="E8219" s="76">
        <f t="shared" si="513"/>
        <v>3</v>
      </c>
      <c r="F8219" s="101">
        <f t="shared" si="514"/>
        <v>4</v>
      </c>
      <c r="G8219" s="101" t="str">
        <f t="shared" si="515"/>
        <v>Off</v>
      </c>
    </row>
    <row r="8220" spans="2:7" x14ac:dyDescent="0.35">
      <c r="B8220" s="3">
        <v>46365.16666664675</v>
      </c>
      <c r="C8220" s="84">
        <v>0</v>
      </c>
      <c r="D8220" s="76">
        <f t="shared" si="512"/>
        <v>12</v>
      </c>
      <c r="E8220" s="76">
        <f t="shared" si="513"/>
        <v>4</v>
      </c>
      <c r="F8220" s="101">
        <f t="shared" si="514"/>
        <v>4</v>
      </c>
      <c r="G8220" s="101" t="str">
        <f t="shared" si="515"/>
        <v>Off</v>
      </c>
    </row>
    <row r="8221" spans="2:7" x14ac:dyDescent="0.35">
      <c r="B8221" s="3">
        <v>46365.208333313414</v>
      </c>
      <c r="C8221" s="84">
        <v>0</v>
      </c>
      <c r="D8221" s="76">
        <f t="shared" si="512"/>
        <v>12</v>
      </c>
      <c r="E8221" s="76">
        <f t="shared" si="513"/>
        <v>5</v>
      </c>
      <c r="F8221" s="101">
        <f t="shared" si="514"/>
        <v>4</v>
      </c>
      <c r="G8221" s="101" t="str">
        <f t="shared" si="515"/>
        <v>Off</v>
      </c>
    </row>
    <row r="8222" spans="2:7" x14ac:dyDescent="0.35">
      <c r="B8222" s="3">
        <v>46365.249999980078</v>
      </c>
      <c r="C8222" s="84">
        <v>0</v>
      </c>
      <c r="D8222" s="76">
        <f t="shared" si="512"/>
        <v>12</v>
      </c>
      <c r="E8222" s="76">
        <f t="shared" si="513"/>
        <v>6</v>
      </c>
      <c r="F8222" s="101">
        <f t="shared" si="514"/>
        <v>4</v>
      </c>
      <c r="G8222" s="101" t="str">
        <f t="shared" si="515"/>
        <v>Off</v>
      </c>
    </row>
    <row r="8223" spans="2:7" x14ac:dyDescent="0.35">
      <c r="B8223" s="3">
        <v>46365.291666646743</v>
      </c>
      <c r="C8223" s="84">
        <v>0</v>
      </c>
      <c r="D8223" s="76">
        <f t="shared" si="512"/>
        <v>12</v>
      </c>
      <c r="E8223" s="76">
        <f t="shared" si="513"/>
        <v>7</v>
      </c>
      <c r="F8223" s="101">
        <f t="shared" si="514"/>
        <v>4</v>
      </c>
      <c r="G8223" s="101" t="str">
        <f t="shared" si="515"/>
        <v>Off</v>
      </c>
    </row>
    <row r="8224" spans="2:7" x14ac:dyDescent="0.35">
      <c r="B8224" s="3">
        <v>46365.333333313407</v>
      </c>
      <c r="C8224" s="84">
        <v>0</v>
      </c>
      <c r="D8224" s="76">
        <f t="shared" si="512"/>
        <v>12</v>
      </c>
      <c r="E8224" s="76">
        <f t="shared" si="513"/>
        <v>8</v>
      </c>
      <c r="F8224" s="101">
        <f t="shared" si="514"/>
        <v>4</v>
      </c>
      <c r="G8224" s="101" t="str">
        <f t="shared" si="515"/>
        <v>On</v>
      </c>
    </row>
    <row r="8225" spans="2:7" x14ac:dyDescent="0.35">
      <c r="B8225" s="3">
        <v>46365.374999980071</v>
      </c>
      <c r="C8225" s="84">
        <v>0.37022237949862297</v>
      </c>
      <c r="D8225" s="76">
        <f t="shared" si="512"/>
        <v>12</v>
      </c>
      <c r="E8225" s="76">
        <f t="shared" si="513"/>
        <v>9</v>
      </c>
      <c r="F8225" s="101">
        <f t="shared" si="514"/>
        <v>4</v>
      </c>
      <c r="G8225" s="101" t="str">
        <f t="shared" si="515"/>
        <v>On</v>
      </c>
    </row>
    <row r="8226" spans="2:7" x14ac:dyDescent="0.35">
      <c r="B8226" s="3">
        <v>46365.416666646735</v>
      </c>
      <c r="C8226" s="84">
        <v>0.80421596106335724</v>
      </c>
      <c r="D8226" s="76">
        <f t="shared" si="512"/>
        <v>12</v>
      </c>
      <c r="E8226" s="76">
        <f t="shared" si="513"/>
        <v>10</v>
      </c>
      <c r="F8226" s="101">
        <f t="shared" si="514"/>
        <v>4</v>
      </c>
      <c r="G8226" s="101" t="str">
        <f t="shared" si="515"/>
        <v>On</v>
      </c>
    </row>
    <row r="8227" spans="2:7" x14ac:dyDescent="0.35">
      <c r="B8227" s="3">
        <v>46365.4583333134</v>
      </c>
      <c r="C8227" s="84">
        <v>0.66329501244579392</v>
      </c>
      <c r="D8227" s="76">
        <f t="shared" si="512"/>
        <v>12</v>
      </c>
      <c r="E8227" s="76">
        <f t="shared" si="513"/>
        <v>11</v>
      </c>
      <c r="F8227" s="101">
        <f t="shared" si="514"/>
        <v>4</v>
      </c>
      <c r="G8227" s="101" t="str">
        <f t="shared" si="515"/>
        <v>On</v>
      </c>
    </row>
    <row r="8228" spans="2:7" x14ac:dyDescent="0.35">
      <c r="B8228" s="3">
        <v>46365.499999980064</v>
      </c>
      <c r="C8228" s="84">
        <v>2.1740873351101273</v>
      </c>
      <c r="D8228" s="76">
        <f t="shared" si="512"/>
        <v>12</v>
      </c>
      <c r="E8228" s="76">
        <f t="shared" si="513"/>
        <v>12</v>
      </c>
      <c r="F8228" s="101">
        <f t="shared" si="514"/>
        <v>4</v>
      </c>
      <c r="G8228" s="101" t="str">
        <f t="shared" si="515"/>
        <v>On</v>
      </c>
    </row>
    <row r="8229" spans="2:7" x14ac:dyDescent="0.35">
      <c r="B8229" s="3">
        <v>46365.541666646728</v>
      </c>
      <c r="C8229" s="84">
        <v>1.5512055332933326</v>
      </c>
      <c r="D8229" s="76">
        <f t="shared" si="512"/>
        <v>12</v>
      </c>
      <c r="E8229" s="76">
        <f t="shared" si="513"/>
        <v>13</v>
      </c>
      <c r="F8229" s="101">
        <f t="shared" si="514"/>
        <v>4</v>
      </c>
      <c r="G8229" s="101" t="str">
        <f t="shared" si="515"/>
        <v>On</v>
      </c>
    </row>
    <row r="8230" spans="2:7" x14ac:dyDescent="0.35">
      <c r="B8230" s="3">
        <v>46365.583333313392</v>
      </c>
      <c r="C8230" s="84">
        <v>2.7558325764360023</v>
      </c>
      <c r="D8230" s="76">
        <f t="shared" si="512"/>
        <v>12</v>
      </c>
      <c r="E8230" s="76">
        <f t="shared" si="513"/>
        <v>14</v>
      </c>
      <c r="F8230" s="101">
        <f t="shared" si="514"/>
        <v>4</v>
      </c>
      <c r="G8230" s="101" t="str">
        <f t="shared" si="515"/>
        <v>On</v>
      </c>
    </row>
    <row r="8231" spans="2:7" x14ac:dyDescent="0.35">
      <c r="B8231" s="3">
        <v>46365.624999980057</v>
      </c>
      <c r="C8231" s="84">
        <v>1.3121627715987472</v>
      </c>
      <c r="D8231" s="76">
        <f t="shared" si="512"/>
        <v>12</v>
      </c>
      <c r="E8231" s="76">
        <f t="shared" si="513"/>
        <v>15</v>
      </c>
      <c r="F8231" s="101">
        <f t="shared" si="514"/>
        <v>4</v>
      </c>
      <c r="G8231" s="101" t="str">
        <f t="shared" si="515"/>
        <v>On</v>
      </c>
    </row>
    <row r="8232" spans="2:7" x14ac:dyDescent="0.35">
      <c r="B8232" s="3">
        <v>46365.666666646721</v>
      </c>
      <c r="C8232" s="84">
        <v>0.34650749676497428</v>
      </c>
      <c r="D8232" s="76">
        <f t="shared" si="512"/>
        <v>12</v>
      </c>
      <c r="E8232" s="76">
        <f t="shared" si="513"/>
        <v>16</v>
      </c>
      <c r="F8232" s="101">
        <f t="shared" si="514"/>
        <v>4</v>
      </c>
      <c r="G8232" s="101" t="str">
        <f t="shared" si="515"/>
        <v>On</v>
      </c>
    </row>
    <row r="8233" spans="2:7" x14ac:dyDescent="0.35">
      <c r="B8233" s="3">
        <v>46365.708333313385</v>
      </c>
      <c r="C8233" s="84">
        <v>0.40980807594398422</v>
      </c>
      <c r="D8233" s="76">
        <f t="shared" si="512"/>
        <v>12</v>
      </c>
      <c r="E8233" s="76">
        <f t="shared" si="513"/>
        <v>17</v>
      </c>
      <c r="F8233" s="101">
        <f t="shared" si="514"/>
        <v>4</v>
      </c>
      <c r="G8233" s="101" t="str">
        <f t="shared" si="515"/>
        <v>On</v>
      </c>
    </row>
    <row r="8234" spans="2:7" x14ac:dyDescent="0.35">
      <c r="B8234" s="3">
        <v>46365.749999980049</v>
      </c>
      <c r="C8234" s="84">
        <v>0</v>
      </c>
      <c r="D8234" s="76">
        <f t="shared" si="512"/>
        <v>12</v>
      </c>
      <c r="E8234" s="76">
        <f t="shared" si="513"/>
        <v>18</v>
      </c>
      <c r="F8234" s="101">
        <f t="shared" si="514"/>
        <v>4</v>
      </c>
      <c r="G8234" s="101" t="str">
        <f t="shared" si="515"/>
        <v>On</v>
      </c>
    </row>
    <row r="8235" spans="2:7" x14ac:dyDescent="0.35">
      <c r="B8235" s="3">
        <v>46365.791666646714</v>
      </c>
      <c r="C8235" s="84">
        <v>0</v>
      </c>
      <c r="D8235" s="76">
        <f t="shared" si="512"/>
        <v>12</v>
      </c>
      <c r="E8235" s="76">
        <f t="shared" si="513"/>
        <v>19</v>
      </c>
      <c r="F8235" s="101">
        <f t="shared" si="514"/>
        <v>4</v>
      </c>
      <c r="G8235" s="101" t="str">
        <f t="shared" si="515"/>
        <v>On</v>
      </c>
    </row>
    <row r="8236" spans="2:7" x14ac:dyDescent="0.35">
      <c r="B8236" s="3">
        <v>46365.833333313378</v>
      </c>
      <c r="C8236" s="84">
        <v>0</v>
      </c>
      <c r="D8236" s="76">
        <f t="shared" si="512"/>
        <v>12</v>
      </c>
      <c r="E8236" s="76">
        <f t="shared" si="513"/>
        <v>20</v>
      </c>
      <c r="F8236" s="101">
        <f t="shared" si="514"/>
        <v>4</v>
      </c>
      <c r="G8236" s="101" t="str">
        <f t="shared" si="515"/>
        <v>On</v>
      </c>
    </row>
    <row r="8237" spans="2:7" x14ac:dyDescent="0.35">
      <c r="B8237" s="3">
        <v>46365.874999980042</v>
      </c>
      <c r="C8237" s="84">
        <v>0</v>
      </c>
      <c r="D8237" s="76">
        <f t="shared" si="512"/>
        <v>12</v>
      </c>
      <c r="E8237" s="76">
        <f t="shared" si="513"/>
        <v>21</v>
      </c>
      <c r="F8237" s="101">
        <f t="shared" si="514"/>
        <v>4</v>
      </c>
      <c r="G8237" s="101" t="str">
        <f t="shared" si="515"/>
        <v>On</v>
      </c>
    </row>
    <row r="8238" spans="2:7" x14ac:dyDescent="0.35">
      <c r="B8238" s="3">
        <v>46365.916666646706</v>
      </c>
      <c r="C8238" s="84">
        <v>0</v>
      </c>
      <c r="D8238" s="76">
        <f t="shared" si="512"/>
        <v>12</v>
      </c>
      <c r="E8238" s="76">
        <f t="shared" si="513"/>
        <v>22</v>
      </c>
      <c r="F8238" s="101">
        <f t="shared" si="514"/>
        <v>4</v>
      </c>
      <c r="G8238" s="101" t="str">
        <f t="shared" si="515"/>
        <v>On</v>
      </c>
    </row>
    <row r="8239" spans="2:7" x14ac:dyDescent="0.35">
      <c r="B8239" s="3">
        <v>46365.958333313371</v>
      </c>
      <c r="C8239" s="84">
        <v>0</v>
      </c>
      <c r="D8239" s="76">
        <f t="shared" si="512"/>
        <v>12</v>
      </c>
      <c r="E8239" s="76">
        <f t="shared" si="513"/>
        <v>23</v>
      </c>
      <c r="F8239" s="101">
        <f t="shared" si="514"/>
        <v>4</v>
      </c>
      <c r="G8239" s="101" t="str">
        <f t="shared" si="515"/>
        <v>On</v>
      </c>
    </row>
    <row r="8240" spans="2:7" x14ac:dyDescent="0.35">
      <c r="B8240" s="3">
        <v>46365.999999980035</v>
      </c>
      <c r="C8240" s="84">
        <v>0</v>
      </c>
      <c r="D8240" s="76">
        <f t="shared" si="512"/>
        <v>12</v>
      </c>
      <c r="E8240" s="76">
        <f t="shared" si="513"/>
        <v>0</v>
      </c>
      <c r="F8240" s="101">
        <f t="shared" si="514"/>
        <v>5</v>
      </c>
      <c r="G8240" s="101" t="str">
        <f t="shared" si="515"/>
        <v>Off</v>
      </c>
    </row>
    <row r="8241" spans="2:7" x14ac:dyDescent="0.35">
      <c r="B8241" s="3">
        <v>46366.041666646699</v>
      </c>
      <c r="C8241" s="84">
        <v>0</v>
      </c>
      <c r="D8241" s="76">
        <f t="shared" si="512"/>
        <v>12</v>
      </c>
      <c r="E8241" s="76">
        <f t="shared" si="513"/>
        <v>1</v>
      </c>
      <c r="F8241" s="101">
        <f t="shared" si="514"/>
        <v>5</v>
      </c>
      <c r="G8241" s="101" t="str">
        <f t="shared" si="515"/>
        <v>Off</v>
      </c>
    </row>
    <row r="8242" spans="2:7" x14ac:dyDescent="0.35">
      <c r="B8242" s="3">
        <v>46366.083333313363</v>
      </c>
      <c r="C8242" s="84">
        <v>0</v>
      </c>
      <c r="D8242" s="76">
        <f t="shared" si="512"/>
        <v>12</v>
      </c>
      <c r="E8242" s="76">
        <f t="shared" si="513"/>
        <v>2</v>
      </c>
      <c r="F8242" s="101">
        <f t="shared" si="514"/>
        <v>5</v>
      </c>
      <c r="G8242" s="101" t="str">
        <f t="shared" si="515"/>
        <v>Off</v>
      </c>
    </row>
    <row r="8243" spans="2:7" x14ac:dyDescent="0.35">
      <c r="B8243" s="3">
        <v>46366.124999980027</v>
      </c>
      <c r="C8243" s="84">
        <v>0</v>
      </c>
      <c r="D8243" s="76">
        <f t="shared" si="512"/>
        <v>12</v>
      </c>
      <c r="E8243" s="76">
        <f t="shared" si="513"/>
        <v>3</v>
      </c>
      <c r="F8243" s="101">
        <f t="shared" si="514"/>
        <v>5</v>
      </c>
      <c r="G8243" s="101" t="str">
        <f t="shared" si="515"/>
        <v>Off</v>
      </c>
    </row>
    <row r="8244" spans="2:7" x14ac:dyDescent="0.35">
      <c r="B8244" s="3">
        <v>46366.166666646692</v>
      </c>
      <c r="C8244" s="84">
        <v>0</v>
      </c>
      <c r="D8244" s="76">
        <f t="shared" si="512"/>
        <v>12</v>
      </c>
      <c r="E8244" s="76">
        <f t="shared" si="513"/>
        <v>4</v>
      </c>
      <c r="F8244" s="101">
        <f t="shared" si="514"/>
        <v>5</v>
      </c>
      <c r="G8244" s="101" t="str">
        <f t="shared" si="515"/>
        <v>Off</v>
      </c>
    </row>
    <row r="8245" spans="2:7" x14ac:dyDescent="0.35">
      <c r="B8245" s="3">
        <v>46366.208333313356</v>
      </c>
      <c r="C8245" s="84">
        <v>0</v>
      </c>
      <c r="D8245" s="76">
        <f t="shared" si="512"/>
        <v>12</v>
      </c>
      <c r="E8245" s="76">
        <f t="shared" si="513"/>
        <v>5</v>
      </c>
      <c r="F8245" s="101">
        <f t="shared" si="514"/>
        <v>5</v>
      </c>
      <c r="G8245" s="101" t="str">
        <f t="shared" si="515"/>
        <v>Off</v>
      </c>
    </row>
    <row r="8246" spans="2:7" x14ac:dyDescent="0.35">
      <c r="B8246" s="3">
        <v>46366.24999998002</v>
      </c>
      <c r="C8246" s="84">
        <v>0</v>
      </c>
      <c r="D8246" s="76">
        <f t="shared" si="512"/>
        <v>12</v>
      </c>
      <c r="E8246" s="76">
        <f t="shared" si="513"/>
        <v>6</v>
      </c>
      <c r="F8246" s="101">
        <f t="shared" si="514"/>
        <v>5</v>
      </c>
      <c r="G8246" s="101" t="str">
        <f t="shared" si="515"/>
        <v>Off</v>
      </c>
    </row>
    <row r="8247" spans="2:7" x14ac:dyDescent="0.35">
      <c r="B8247" s="3">
        <v>46366.291666646684</v>
      </c>
      <c r="C8247" s="84">
        <v>0</v>
      </c>
      <c r="D8247" s="76">
        <f t="shared" si="512"/>
        <v>12</v>
      </c>
      <c r="E8247" s="76">
        <f t="shared" si="513"/>
        <v>7</v>
      </c>
      <c r="F8247" s="101">
        <f t="shared" si="514"/>
        <v>5</v>
      </c>
      <c r="G8247" s="101" t="str">
        <f t="shared" si="515"/>
        <v>Off</v>
      </c>
    </row>
    <row r="8248" spans="2:7" x14ac:dyDescent="0.35">
      <c r="B8248" s="3">
        <v>46366.333333313349</v>
      </c>
      <c r="C8248" s="84">
        <v>0</v>
      </c>
      <c r="D8248" s="76">
        <f t="shared" si="512"/>
        <v>12</v>
      </c>
      <c r="E8248" s="76">
        <f t="shared" si="513"/>
        <v>8</v>
      </c>
      <c r="F8248" s="101">
        <f t="shared" si="514"/>
        <v>5</v>
      </c>
      <c r="G8248" s="101" t="str">
        <f t="shared" si="515"/>
        <v>On</v>
      </c>
    </row>
    <row r="8249" spans="2:7" x14ac:dyDescent="0.35">
      <c r="B8249" s="3">
        <v>46366.374999980013</v>
      </c>
      <c r="C8249" s="84">
        <v>0</v>
      </c>
      <c r="D8249" s="76">
        <f t="shared" si="512"/>
        <v>12</v>
      </c>
      <c r="E8249" s="76">
        <f t="shared" si="513"/>
        <v>9</v>
      </c>
      <c r="F8249" s="101">
        <f t="shared" si="514"/>
        <v>5</v>
      </c>
      <c r="G8249" s="101" t="str">
        <f t="shared" si="515"/>
        <v>On</v>
      </c>
    </row>
    <row r="8250" spans="2:7" x14ac:dyDescent="0.35">
      <c r="B8250" s="3">
        <v>46366.416666646677</v>
      </c>
      <c r="C8250" s="84">
        <v>16.064367645706753</v>
      </c>
      <c r="D8250" s="76">
        <f t="shared" si="512"/>
        <v>12</v>
      </c>
      <c r="E8250" s="76">
        <f t="shared" si="513"/>
        <v>10</v>
      </c>
      <c r="F8250" s="101">
        <f t="shared" si="514"/>
        <v>5</v>
      </c>
      <c r="G8250" s="101" t="str">
        <f t="shared" si="515"/>
        <v>On</v>
      </c>
    </row>
    <row r="8251" spans="2:7" x14ac:dyDescent="0.35">
      <c r="B8251" s="3">
        <v>46366.458333313341</v>
      </c>
      <c r="C8251" s="84">
        <v>16.082116710176578</v>
      </c>
      <c r="D8251" s="76">
        <f t="shared" si="512"/>
        <v>12</v>
      </c>
      <c r="E8251" s="76">
        <f t="shared" si="513"/>
        <v>11</v>
      </c>
      <c r="F8251" s="101">
        <f t="shared" si="514"/>
        <v>5</v>
      </c>
      <c r="G8251" s="101" t="str">
        <f t="shared" si="515"/>
        <v>On</v>
      </c>
    </row>
    <row r="8252" spans="2:7" x14ac:dyDescent="0.35">
      <c r="B8252" s="3">
        <v>46366.499999980006</v>
      </c>
      <c r="C8252" s="84">
        <v>8.7522928248691159</v>
      </c>
      <c r="D8252" s="76">
        <f t="shared" si="512"/>
        <v>12</v>
      </c>
      <c r="E8252" s="76">
        <f t="shared" si="513"/>
        <v>12</v>
      </c>
      <c r="F8252" s="101">
        <f t="shared" si="514"/>
        <v>5</v>
      </c>
      <c r="G8252" s="101" t="str">
        <f t="shared" si="515"/>
        <v>On</v>
      </c>
    </row>
    <row r="8253" spans="2:7" x14ac:dyDescent="0.35">
      <c r="B8253" s="3">
        <v>46366.54166664667</v>
      </c>
      <c r="C8253" s="84">
        <v>1.5899481051959492</v>
      </c>
      <c r="D8253" s="76">
        <f t="shared" si="512"/>
        <v>12</v>
      </c>
      <c r="E8253" s="76">
        <f t="shared" si="513"/>
        <v>13</v>
      </c>
      <c r="F8253" s="101">
        <f t="shared" si="514"/>
        <v>5</v>
      </c>
      <c r="G8253" s="101" t="str">
        <f t="shared" si="515"/>
        <v>On</v>
      </c>
    </row>
    <row r="8254" spans="2:7" x14ac:dyDescent="0.35">
      <c r="B8254" s="3">
        <v>46366.583333313334</v>
      </c>
      <c r="C8254" s="84">
        <v>0.55560128475246762</v>
      </c>
      <c r="D8254" s="76">
        <f t="shared" si="512"/>
        <v>12</v>
      </c>
      <c r="E8254" s="76">
        <f t="shared" si="513"/>
        <v>14</v>
      </c>
      <c r="F8254" s="101">
        <f t="shared" si="514"/>
        <v>5</v>
      </c>
      <c r="G8254" s="101" t="str">
        <f t="shared" si="515"/>
        <v>On</v>
      </c>
    </row>
    <row r="8255" spans="2:7" x14ac:dyDescent="0.35">
      <c r="B8255" s="3">
        <v>46366.624999979998</v>
      </c>
      <c r="C8255" s="84">
        <v>5.6814089680171227</v>
      </c>
      <c r="D8255" s="76">
        <f t="shared" si="512"/>
        <v>12</v>
      </c>
      <c r="E8255" s="76">
        <f t="shared" si="513"/>
        <v>15</v>
      </c>
      <c r="F8255" s="101">
        <f t="shared" si="514"/>
        <v>5</v>
      </c>
      <c r="G8255" s="101" t="str">
        <f t="shared" si="515"/>
        <v>On</v>
      </c>
    </row>
    <row r="8256" spans="2:7" x14ac:dyDescent="0.35">
      <c r="B8256" s="3">
        <v>46366.666666646663</v>
      </c>
      <c r="C8256" s="84">
        <v>14.584897196956872</v>
      </c>
      <c r="D8256" s="76">
        <f t="shared" si="512"/>
        <v>12</v>
      </c>
      <c r="E8256" s="76">
        <f t="shared" si="513"/>
        <v>16</v>
      </c>
      <c r="F8256" s="101">
        <f t="shared" si="514"/>
        <v>5</v>
      </c>
      <c r="G8256" s="101" t="str">
        <f t="shared" si="515"/>
        <v>On</v>
      </c>
    </row>
    <row r="8257" spans="2:7" x14ac:dyDescent="0.35">
      <c r="B8257" s="3">
        <v>46366.708333313327</v>
      </c>
      <c r="C8257" s="84">
        <v>4.5880883851180041</v>
      </c>
      <c r="D8257" s="76">
        <f t="shared" si="512"/>
        <v>12</v>
      </c>
      <c r="E8257" s="76">
        <f t="shared" si="513"/>
        <v>17</v>
      </c>
      <c r="F8257" s="101">
        <f t="shared" si="514"/>
        <v>5</v>
      </c>
      <c r="G8257" s="101" t="str">
        <f t="shared" si="515"/>
        <v>On</v>
      </c>
    </row>
    <row r="8258" spans="2:7" x14ac:dyDescent="0.35">
      <c r="B8258" s="3">
        <v>46366.749999979991</v>
      </c>
      <c r="C8258" s="84">
        <v>0</v>
      </c>
      <c r="D8258" s="76">
        <f t="shared" si="512"/>
        <v>12</v>
      </c>
      <c r="E8258" s="76">
        <f t="shared" si="513"/>
        <v>18</v>
      </c>
      <c r="F8258" s="101">
        <f t="shared" si="514"/>
        <v>5</v>
      </c>
      <c r="G8258" s="101" t="str">
        <f t="shared" si="515"/>
        <v>On</v>
      </c>
    </row>
    <row r="8259" spans="2:7" x14ac:dyDescent="0.35">
      <c r="B8259" s="3">
        <v>46366.791666646655</v>
      </c>
      <c r="C8259" s="84">
        <v>0</v>
      </c>
      <c r="D8259" s="76">
        <f t="shared" si="512"/>
        <v>12</v>
      </c>
      <c r="E8259" s="76">
        <f t="shared" si="513"/>
        <v>19</v>
      </c>
      <c r="F8259" s="101">
        <f t="shared" si="514"/>
        <v>5</v>
      </c>
      <c r="G8259" s="101" t="str">
        <f t="shared" si="515"/>
        <v>On</v>
      </c>
    </row>
    <row r="8260" spans="2:7" x14ac:dyDescent="0.35">
      <c r="B8260" s="3">
        <v>46366.83333331332</v>
      </c>
      <c r="C8260" s="84">
        <v>0</v>
      </c>
      <c r="D8260" s="76">
        <f t="shared" si="512"/>
        <v>12</v>
      </c>
      <c r="E8260" s="76">
        <f t="shared" si="513"/>
        <v>20</v>
      </c>
      <c r="F8260" s="101">
        <f t="shared" si="514"/>
        <v>5</v>
      </c>
      <c r="G8260" s="101" t="str">
        <f t="shared" si="515"/>
        <v>On</v>
      </c>
    </row>
    <row r="8261" spans="2:7" x14ac:dyDescent="0.35">
      <c r="B8261" s="3">
        <v>46366.874999979984</v>
      </c>
      <c r="C8261" s="84">
        <v>0</v>
      </c>
      <c r="D8261" s="76">
        <f t="shared" si="512"/>
        <v>12</v>
      </c>
      <c r="E8261" s="76">
        <f t="shared" si="513"/>
        <v>21</v>
      </c>
      <c r="F8261" s="101">
        <f t="shared" si="514"/>
        <v>5</v>
      </c>
      <c r="G8261" s="101" t="str">
        <f t="shared" si="515"/>
        <v>On</v>
      </c>
    </row>
    <row r="8262" spans="2:7" x14ac:dyDescent="0.35">
      <c r="B8262" s="3">
        <v>46366.916666646648</v>
      </c>
      <c r="C8262" s="84">
        <v>0</v>
      </c>
      <c r="D8262" s="76">
        <f t="shared" si="512"/>
        <v>12</v>
      </c>
      <c r="E8262" s="76">
        <f t="shared" si="513"/>
        <v>22</v>
      </c>
      <c r="F8262" s="101">
        <f t="shared" si="514"/>
        <v>5</v>
      </c>
      <c r="G8262" s="101" t="str">
        <f t="shared" si="515"/>
        <v>On</v>
      </c>
    </row>
    <row r="8263" spans="2:7" x14ac:dyDescent="0.35">
      <c r="B8263" s="3">
        <v>46366.958333313312</v>
      </c>
      <c r="C8263" s="84">
        <v>0</v>
      </c>
      <c r="D8263" s="76">
        <f t="shared" si="512"/>
        <v>12</v>
      </c>
      <c r="E8263" s="76">
        <f t="shared" si="513"/>
        <v>23</v>
      </c>
      <c r="F8263" s="101">
        <f t="shared" si="514"/>
        <v>5</v>
      </c>
      <c r="G8263" s="101" t="str">
        <f t="shared" si="515"/>
        <v>On</v>
      </c>
    </row>
    <row r="8264" spans="2:7" x14ac:dyDescent="0.35">
      <c r="B8264" s="3">
        <v>46366.999999979977</v>
      </c>
      <c r="C8264" s="84">
        <v>0</v>
      </c>
      <c r="D8264" s="76">
        <f t="shared" si="512"/>
        <v>12</v>
      </c>
      <c r="E8264" s="76">
        <f t="shared" si="513"/>
        <v>0</v>
      </c>
      <c r="F8264" s="101">
        <f t="shared" si="514"/>
        <v>6</v>
      </c>
      <c r="G8264" s="101" t="str">
        <f t="shared" si="515"/>
        <v>Off</v>
      </c>
    </row>
    <row r="8265" spans="2:7" x14ac:dyDescent="0.35">
      <c r="B8265" s="3">
        <v>46367.041666646641</v>
      </c>
      <c r="C8265" s="84">
        <v>0</v>
      </c>
      <c r="D8265" s="76">
        <f t="shared" ref="D8265:D8328" si="516">MONTH(B8265)</f>
        <v>12</v>
      </c>
      <c r="E8265" s="76">
        <f t="shared" si="513"/>
        <v>1</v>
      </c>
      <c r="F8265" s="101">
        <f t="shared" si="514"/>
        <v>6</v>
      </c>
      <c r="G8265" s="101" t="str">
        <f t="shared" si="515"/>
        <v>Off</v>
      </c>
    </row>
    <row r="8266" spans="2:7" x14ac:dyDescent="0.35">
      <c r="B8266" s="3">
        <v>46367.083333313305</v>
      </c>
      <c r="C8266" s="84">
        <v>0</v>
      </c>
      <c r="D8266" s="76">
        <f t="shared" si="516"/>
        <v>12</v>
      </c>
      <c r="E8266" s="76">
        <f t="shared" ref="E8266:E8329" si="517">HOUR(B8266)</f>
        <v>2</v>
      </c>
      <c r="F8266" s="101">
        <f t="shared" ref="F8266:F8329" si="518">WEEKDAY(B8266,1)</f>
        <v>6</v>
      </c>
      <c r="G8266" s="101" t="str">
        <f t="shared" ref="G8266:G8329" si="519">IF(OR(F8266=$F$6,F8266=$F$7),"Off",IF(E8266&lt;8,"Off","On"))</f>
        <v>Off</v>
      </c>
    </row>
    <row r="8267" spans="2:7" x14ac:dyDescent="0.35">
      <c r="B8267" s="3">
        <v>46367.124999979969</v>
      </c>
      <c r="C8267" s="84">
        <v>0</v>
      </c>
      <c r="D8267" s="76">
        <f t="shared" si="516"/>
        <v>12</v>
      </c>
      <c r="E8267" s="76">
        <f t="shared" si="517"/>
        <v>3</v>
      </c>
      <c r="F8267" s="101">
        <f t="shared" si="518"/>
        <v>6</v>
      </c>
      <c r="G8267" s="101" t="str">
        <f t="shared" si="519"/>
        <v>Off</v>
      </c>
    </row>
    <row r="8268" spans="2:7" x14ac:dyDescent="0.35">
      <c r="B8268" s="3">
        <v>46367.166666646634</v>
      </c>
      <c r="C8268" s="84">
        <v>0</v>
      </c>
      <c r="D8268" s="76">
        <f t="shared" si="516"/>
        <v>12</v>
      </c>
      <c r="E8268" s="76">
        <f t="shared" si="517"/>
        <v>4</v>
      </c>
      <c r="F8268" s="101">
        <f t="shared" si="518"/>
        <v>6</v>
      </c>
      <c r="G8268" s="101" t="str">
        <f t="shared" si="519"/>
        <v>Off</v>
      </c>
    </row>
    <row r="8269" spans="2:7" x14ac:dyDescent="0.35">
      <c r="B8269" s="3">
        <v>46367.208333313298</v>
      </c>
      <c r="C8269" s="84">
        <v>0</v>
      </c>
      <c r="D8269" s="76">
        <f t="shared" si="516"/>
        <v>12</v>
      </c>
      <c r="E8269" s="76">
        <f t="shared" si="517"/>
        <v>5</v>
      </c>
      <c r="F8269" s="101">
        <f t="shared" si="518"/>
        <v>6</v>
      </c>
      <c r="G8269" s="101" t="str">
        <f t="shared" si="519"/>
        <v>Off</v>
      </c>
    </row>
    <row r="8270" spans="2:7" x14ac:dyDescent="0.35">
      <c r="B8270" s="3">
        <v>46367.249999979962</v>
      </c>
      <c r="C8270" s="84">
        <v>0</v>
      </c>
      <c r="D8270" s="76">
        <f t="shared" si="516"/>
        <v>12</v>
      </c>
      <c r="E8270" s="76">
        <f t="shared" si="517"/>
        <v>6</v>
      </c>
      <c r="F8270" s="101">
        <f t="shared" si="518"/>
        <v>6</v>
      </c>
      <c r="G8270" s="101" t="str">
        <f t="shared" si="519"/>
        <v>Off</v>
      </c>
    </row>
    <row r="8271" spans="2:7" x14ac:dyDescent="0.35">
      <c r="B8271" s="3">
        <v>46367.291666646626</v>
      </c>
      <c r="C8271" s="84">
        <v>0</v>
      </c>
      <c r="D8271" s="76">
        <f t="shared" si="516"/>
        <v>12</v>
      </c>
      <c r="E8271" s="76">
        <f t="shared" si="517"/>
        <v>7</v>
      </c>
      <c r="F8271" s="101">
        <f t="shared" si="518"/>
        <v>6</v>
      </c>
      <c r="G8271" s="101" t="str">
        <f t="shared" si="519"/>
        <v>Off</v>
      </c>
    </row>
    <row r="8272" spans="2:7" x14ac:dyDescent="0.35">
      <c r="B8272" s="3">
        <v>46367.33333331329</v>
      </c>
      <c r="C8272" s="84">
        <v>0</v>
      </c>
      <c r="D8272" s="76">
        <f t="shared" si="516"/>
        <v>12</v>
      </c>
      <c r="E8272" s="76">
        <f t="shared" si="517"/>
        <v>8</v>
      </c>
      <c r="F8272" s="101">
        <f t="shared" si="518"/>
        <v>6</v>
      </c>
      <c r="G8272" s="101" t="str">
        <f t="shared" si="519"/>
        <v>On</v>
      </c>
    </row>
    <row r="8273" spans="2:7" x14ac:dyDescent="0.35">
      <c r="B8273" s="3">
        <v>46367.374999979955</v>
      </c>
      <c r="C8273" s="84">
        <v>1.4993411003235549E-2</v>
      </c>
      <c r="D8273" s="76">
        <f t="shared" si="516"/>
        <v>12</v>
      </c>
      <c r="E8273" s="76">
        <f t="shared" si="517"/>
        <v>9</v>
      </c>
      <c r="F8273" s="101">
        <f t="shared" si="518"/>
        <v>6</v>
      </c>
      <c r="G8273" s="101" t="str">
        <f t="shared" si="519"/>
        <v>On</v>
      </c>
    </row>
    <row r="8274" spans="2:7" x14ac:dyDescent="0.35">
      <c r="B8274" s="3">
        <v>46367.416666646619</v>
      </c>
      <c r="C8274" s="84">
        <v>0.72598146688547449</v>
      </c>
      <c r="D8274" s="76">
        <f t="shared" si="516"/>
        <v>12</v>
      </c>
      <c r="E8274" s="76">
        <f t="shared" si="517"/>
        <v>10</v>
      </c>
      <c r="F8274" s="101">
        <f t="shared" si="518"/>
        <v>6</v>
      </c>
      <c r="G8274" s="101" t="str">
        <f t="shared" si="519"/>
        <v>On</v>
      </c>
    </row>
    <row r="8275" spans="2:7" x14ac:dyDescent="0.35">
      <c r="B8275" s="3">
        <v>46367.458333313283</v>
      </c>
      <c r="C8275" s="84">
        <v>0.5656978395555452</v>
      </c>
      <c r="D8275" s="76">
        <f t="shared" si="516"/>
        <v>12</v>
      </c>
      <c r="E8275" s="76">
        <f t="shared" si="517"/>
        <v>11</v>
      </c>
      <c r="F8275" s="101">
        <f t="shared" si="518"/>
        <v>6</v>
      </c>
      <c r="G8275" s="101" t="str">
        <f t="shared" si="519"/>
        <v>On</v>
      </c>
    </row>
    <row r="8276" spans="2:7" x14ac:dyDescent="0.35">
      <c r="B8276" s="3">
        <v>46367.499999979947</v>
      </c>
      <c r="C8276" s="84">
        <v>1.0999949678568146</v>
      </c>
      <c r="D8276" s="76">
        <f t="shared" si="516"/>
        <v>12</v>
      </c>
      <c r="E8276" s="76">
        <f t="shared" si="517"/>
        <v>12</v>
      </c>
      <c r="F8276" s="101">
        <f t="shared" si="518"/>
        <v>6</v>
      </c>
      <c r="G8276" s="101" t="str">
        <f t="shared" si="519"/>
        <v>On</v>
      </c>
    </row>
    <row r="8277" spans="2:7" x14ac:dyDescent="0.35">
      <c r="B8277" s="3">
        <v>46367.541666646612</v>
      </c>
      <c r="C8277" s="84">
        <v>4.1046840504851581</v>
      </c>
      <c r="D8277" s="76">
        <f t="shared" si="516"/>
        <v>12</v>
      </c>
      <c r="E8277" s="76">
        <f t="shared" si="517"/>
        <v>13</v>
      </c>
      <c r="F8277" s="101">
        <f t="shared" si="518"/>
        <v>6</v>
      </c>
      <c r="G8277" s="101" t="str">
        <f t="shared" si="519"/>
        <v>On</v>
      </c>
    </row>
    <row r="8278" spans="2:7" x14ac:dyDescent="0.35">
      <c r="B8278" s="3">
        <v>46367.583333313276</v>
      </c>
      <c r="C8278" s="84">
        <v>5.788621422738423</v>
      </c>
      <c r="D8278" s="76">
        <f t="shared" si="516"/>
        <v>12</v>
      </c>
      <c r="E8278" s="76">
        <f t="shared" si="517"/>
        <v>14</v>
      </c>
      <c r="F8278" s="101">
        <f t="shared" si="518"/>
        <v>6</v>
      </c>
      <c r="G8278" s="101" t="str">
        <f t="shared" si="519"/>
        <v>On</v>
      </c>
    </row>
    <row r="8279" spans="2:7" x14ac:dyDescent="0.35">
      <c r="B8279" s="3">
        <v>46367.62499997994</v>
      </c>
      <c r="C8279" s="84">
        <v>2.2022455981382243</v>
      </c>
      <c r="D8279" s="76">
        <f t="shared" si="516"/>
        <v>12</v>
      </c>
      <c r="E8279" s="76">
        <f t="shared" si="517"/>
        <v>15</v>
      </c>
      <c r="F8279" s="101">
        <f t="shared" si="518"/>
        <v>6</v>
      </c>
      <c r="G8279" s="101" t="str">
        <f t="shared" si="519"/>
        <v>On</v>
      </c>
    </row>
    <row r="8280" spans="2:7" x14ac:dyDescent="0.35">
      <c r="B8280" s="3">
        <v>46367.666666646604</v>
      </c>
      <c r="C8280" s="84">
        <v>0.86580677078324031</v>
      </c>
      <c r="D8280" s="76">
        <f t="shared" si="516"/>
        <v>12</v>
      </c>
      <c r="E8280" s="76">
        <f t="shared" si="517"/>
        <v>16</v>
      </c>
      <c r="F8280" s="101">
        <f t="shared" si="518"/>
        <v>6</v>
      </c>
      <c r="G8280" s="101" t="str">
        <f t="shared" si="519"/>
        <v>On</v>
      </c>
    </row>
    <row r="8281" spans="2:7" x14ac:dyDescent="0.35">
      <c r="B8281" s="3">
        <v>46367.708333313269</v>
      </c>
      <c r="C8281" s="84">
        <v>0</v>
      </c>
      <c r="D8281" s="76">
        <f t="shared" si="516"/>
        <v>12</v>
      </c>
      <c r="E8281" s="76">
        <f t="shared" si="517"/>
        <v>17</v>
      </c>
      <c r="F8281" s="101">
        <f t="shared" si="518"/>
        <v>6</v>
      </c>
      <c r="G8281" s="101" t="str">
        <f t="shared" si="519"/>
        <v>On</v>
      </c>
    </row>
    <row r="8282" spans="2:7" x14ac:dyDescent="0.35">
      <c r="B8282" s="3">
        <v>46367.749999979933</v>
      </c>
      <c r="C8282" s="84">
        <v>0</v>
      </c>
      <c r="D8282" s="76">
        <f t="shared" si="516"/>
        <v>12</v>
      </c>
      <c r="E8282" s="76">
        <f t="shared" si="517"/>
        <v>18</v>
      </c>
      <c r="F8282" s="101">
        <f t="shared" si="518"/>
        <v>6</v>
      </c>
      <c r="G8282" s="101" t="str">
        <f t="shared" si="519"/>
        <v>On</v>
      </c>
    </row>
    <row r="8283" spans="2:7" x14ac:dyDescent="0.35">
      <c r="B8283" s="3">
        <v>46367.791666646597</v>
      </c>
      <c r="C8283" s="84">
        <v>0</v>
      </c>
      <c r="D8283" s="76">
        <f t="shared" si="516"/>
        <v>12</v>
      </c>
      <c r="E8283" s="76">
        <f t="shared" si="517"/>
        <v>19</v>
      </c>
      <c r="F8283" s="101">
        <f t="shared" si="518"/>
        <v>6</v>
      </c>
      <c r="G8283" s="101" t="str">
        <f t="shared" si="519"/>
        <v>On</v>
      </c>
    </row>
    <row r="8284" spans="2:7" x14ac:dyDescent="0.35">
      <c r="B8284" s="3">
        <v>46367.833333313261</v>
      </c>
      <c r="C8284" s="84">
        <v>0</v>
      </c>
      <c r="D8284" s="76">
        <f t="shared" si="516"/>
        <v>12</v>
      </c>
      <c r="E8284" s="76">
        <f t="shared" si="517"/>
        <v>20</v>
      </c>
      <c r="F8284" s="101">
        <f t="shared" si="518"/>
        <v>6</v>
      </c>
      <c r="G8284" s="101" t="str">
        <f t="shared" si="519"/>
        <v>On</v>
      </c>
    </row>
    <row r="8285" spans="2:7" x14ac:dyDescent="0.35">
      <c r="B8285" s="3">
        <v>46367.874999979926</v>
      </c>
      <c r="C8285" s="84">
        <v>0</v>
      </c>
      <c r="D8285" s="76">
        <f t="shared" si="516"/>
        <v>12</v>
      </c>
      <c r="E8285" s="76">
        <f t="shared" si="517"/>
        <v>21</v>
      </c>
      <c r="F8285" s="101">
        <f t="shared" si="518"/>
        <v>6</v>
      </c>
      <c r="G8285" s="101" t="str">
        <f t="shared" si="519"/>
        <v>On</v>
      </c>
    </row>
    <row r="8286" spans="2:7" x14ac:dyDescent="0.35">
      <c r="B8286" s="3">
        <v>46367.91666664659</v>
      </c>
      <c r="C8286" s="84">
        <v>0</v>
      </c>
      <c r="D8286" s="76">
        <f t="shared" si="516"/>
        <v>12</v>
      </c>
      <c r="E8286" s="76">
        <f t="shared" si="517"/>
        <v>22</v>
      </c>
      <c r="F8286" s="101">
        <f t="shared" si="518"/>
        <v>6</v>
      </c>
      <c r="G8286" s="101" t="str">
        <f t="shared" si="519"/>
        <v>On</v>
      </c>
    </row>
    <row r="8287" spans="2:7" x14ac:dyDescent="0.35">
      <c r="B8287" s="3">
        <v>46367.958333313254</v>
      </c>
      <c r="C8287" s="84">
        <v>0</v>
      </c>
      <c r="D8287" s="76">
        <f t="shared" si="516"/>
        <v>12</v>
      </c>
      <c r="E8287" s="76">
        <f t="shared" si="517"/>
        <v>23</v>
      </c>
      <c r="F8287" s="101">
        <f t="shared" si="518"/>
        <v>6</v>
      </c>
      <c r="G8287" s="101" t="str">
        <f t="shared" si="519"/>
        <v>On</v>
      </c>
    </row>
    <row r="8288" spans="2:7" x14ac:dyDescent="0.35">
      <c r="B8288" s="3">
        <v>46367.999999979918</v>
      </c>
      <c r="C8288" s="84">
        <v>0</v>
      </c>
      <c r="D8288" s="76">
        <f t="shared" si="516"/>
        <v>12</v>
      </c>
      <c r="E8288" s="76">
        <f t="shared" si="517"/>
        <v>0</v>
      </c>
      <c r="F8288" s="101">
        <f t="shared" si="518"/>
        <v>7</v>
      </c>
      <c r="G8288" s="101" t="str">
        <f t="shared" si="519"/>
        <v>Off</v>
      </c>
    </row>
    <row r="8289" spans="2:7" x14ac:dyDescent="0.35">
      <c r="B8289" s="3">
        <v>46368.041666646583</v>
      </c>
      <c r="C8289" s="84">
        <v>0</v>
      </c>
      <c r="D8289" s="76">
        <f t="shared" si="516"/>
        <v>12</v>
      </c>
      <c r="E8289" s="76">
        <f t="shared" si="517"/>
        <v>1</v>
      </c>
      <c r="F8289" s="101">
        <f t="shared" si="518"/>
        <v>7</v>
      </c>
      <c r="G8289" s="101" t="str">
        <f t="shared" si="519"/>
        <v>Off</v>
      </c>
    </row>
    <row r="8290" spans="2:7" x14ac:dyDescent="0.35">
      <c r="B8290" s="3">
        <v>46368.083333313247</v>
      </c>
      <c r="C8290" s="84">
        <v>0</v>
      </c>
      <c r="D8290" s="76">
        <f t="shared" si="516"/>
        <v>12</v>
      </c>
      <c r="E8290" s="76">
        <f t="shared" si="517"/>
        <v>2</v>
      </c>
      <c r="F8290" s="101">
        <f t="shared" si="518"/>
        <v>7</v>
      </c>
      <c r="G8290" s="101" t="str">
        <f t="shared" si="519"/>
        <v>Off</v>
      </c>
    </row>
    <row r="8291" spans="2:7" x14ac:dyDescent="0.35">
      <c r="B8291" s="3">
        <v>46368.124999979911</v>
      </c>
      <c r="C8291" s="84">
        <v>0</v>
      </c>
      <c r="D8291" s="76">
        <f t="shared" si="516"/>
        <v>12</v>
      </c>
      <c r="E8291" s="76">
        <f t="shared" si="517"/>
        <v>3</v>
      </c>
      <c r="F8291" s="101">
        <f t="shared" si="518"/>
        <v>7</v>
      </c>
      <c r="G8291" s="101" t="str">
        <f t="shared" si="519"/>
        <v>Off</v>
      </c>
    </row>
    <row r="8292" spans="2:7" x14ac:dyDescent="0.35">
      <c r="B8292" s="3">
        <v>46368.166666646575</v>
      </c>
      <c r="C8292" s="84">
        <v>0</v>
      </c>
      <c r="D8292" s="76">
        <f t="shared" si="516"/>
        <v>12</v>
      </c>
      <c r="E8292" s="76">
        <f t="shared" si="517"/>
        <v>4</v>
      </c>
      <c r="F8292" s="101">
        <f t="shared" si="518"/>
        <v>7</v>
      </c>
      <c r="G8292" s="101" t="str">
        <f t="shared" si="519"/>
        <v>Off</v>
      </c>
    </row>
    <row r="8293" spans="2:7" x14ac:dyDescent="0.35">
      <c r="B8293" s="3">
        <v>46368.20833331324</v>
      </c>
      <c r="C8293" s="84">
        <v>0</v>
      </c>
      <c r="D8293" s="76">
        <f t="shared" si="516"/>
        <v>12</v>
      </c>
      <c r="E8293" s="76">
        <f t="shared" si="517"/>
        <v>5</v>
      </c>
      <c r="F8293" s="101">
        <f t="shared" si="518"/>
        <v>7</v>
      </c>
      <c r="G8293" s="101" t="str">
        <f t="shared" si="519"/>
        <v>Off</v>
      </c>
    </row>
    <row r="8294" spans="2:7" x14ac:dyDescent="0.35">
      <c r="B8294" s="3">
        <v>46368.249999979904</v>
      </c>
      <c r="C8294" s="84">
        <v>0</v>
      </c>
      <c r="D8294" s="76">
        <f t="shared" si="516"/>
        <v>12</v>
      </c>
      <c r="E8294" s="76">
        <f t="shared" si="517"/>
        <v>6</v>
      </c>
      <c r="F8294" s="101">
        <f t="shared" si="518"/>
        <v>7</v>
      </c>
      <c r="G8294" s="101" t="str">
        <f t="shared" si="519"/>
        <v>Off</v>
      </c>
    </row>
    <row r="8295" spans="2:7" x14ac:dyDescent="0.35">
      <c r="B8295" s="3">
        <v>46368.291666646568</v>
      </c>
      <c r="C8295" s="84">
        <v>0</v>
      </c>
      <c r="D8295" s="76">
        <f t="shared" si="516"/>
        <v>12</v>
      </c>
      <c r="E8295" s="76">
        <f t="shared" si="517"/>
        <v>7</v>
      </c>
      <c r="F8295" s="101">
        <f t="shared" si="518"/>
        <v>7</v>
      </c>
      <c r="G8295" s="101" t="str">
        <f t="shared" si="519"/>
        <v>Off</v>
      </c>
    </row>
    <row r="8296" spans="2:7" x14ac:dyDescent="0.35">
      <c r="B8296" s="3">
        <v>46368.333333313232</v>
      </c>
      <c r="C8296" s="84">
        <v>0</v>
      </c>
      <c r="D8296" s="76">
        <f t="shared" si="516"/>
        <v>12</v>
      </c>
      <c r="E8296" s="76">
        <f t="shared" si="517"/>
        <v>8</v>
      </c>
      <c r="F8296" s="101">
        <f t="shared" si="518"/>
        <v>7</v>
      </c>
      <c r="G8296" s="101" t="str">
        <f t="shared" si="519"/>
        <v>Off</v>
      </c>
    </row>
    <row r="8297" spans="2:7" x14ac:dyDescent="0.35">
      <c r="B8297" s="3">
        <v>46368.374999979897</v>
      </c>
      <c r="C8297" s="84">
        <v>7.7727998254725943</v>
      </c>
      <c r="D8297" s="76">
        <f t="shared" si="516"/>
        <v>12</v>
      </c>
      <c r="E8297" s="76">
        <f t="shared" si="517"/>
        <v>9</v>
      </c>
      <c r="F8297" s="101">
        <f t="shared" si="518"/>
        <v>7</v>
      </c>
      <c r="G8297" s="101" t="str">
        <f t="shared" si="519"/>
        <v>Off</v>
      </c>
    </row>
    <row r="8298" spans="2:7" x14ac:dyDescent="0.35">
      <c r="B8298" s="3">
        <v>46368.416666646561</v>
      </c>
      <c r="C8298" s="84">
        <v>0.66499079720602672</v>
      </c>
      <c r="D8298" s="76">
        <f t="shared" si="516"/>
        <v>12</v>
      </c>
      <c r="E8298" s="76">
        <f t="shared" si="517"/>
        <v>10</v>
      </c>
      <c r="F8298" s="101">
        <f t="shared" si="518"/>
        <v>7</v>
      </c>
      <c r="G8298" s="101" t="str">
        <f t="shared" si="519"/>
        <v>Off</v>
      </c>
    </row>
    <row r="8299" spans="2:7" x14ac:dyDescent="0.35">
      <c r="B8299" s="3">
        <v>46368.458333313225</v>
      </c>
      <c r="C8299" s="84">
        <v>1.5937267125316601</v>
      </c>
      <c r="D8299" s="76">
        <f t="shared" si="516"/>
        <v>12</v>
      </c>
      <c r="E8299" s="76">
        <f t="shared" si="517"/>
        <v>11</v>
      </c>
      <c r="F8299" s="101">
        <f t="shared" si="518"/>
        <v>7</v>
      </c>
      <c r="G8299" s="101" t="str">
        <f t="shared" si="519"/>
        <v>Off</v>
      </c>
    </row>
    <row r="8300" spans="2:7" x14ac:dyDescent="0.35">
      <c r="B8300" s="3">
        <v>46368.499999979889</v>
      </c>
      <c r="C8300" s="84">
        <v>7.0021664716018286</v>
      </c>
      <c r="D8300" s="76">
        <f t="shared" si="516"/>
        <v>12</v>
      </c>
      <c r="E8300" s="76">
        <f t="shared" si="517"/>
        <v>12</v>
      </c>
      <c r="F8300" s="101">
        <f t="shared" si="518"/>
        <v>7</v>
      </c>
      <c r="G8300" s="101" t="str">
        <f t="shared" si="519"/>
        <v>Off</v>
      </c>
    </row>
    <row r="8301" spans="2:7" x14ac:dyDescent="0.35">
      <c r="B8301" s="3">
        <v>46368.541666646553</v>
      </c>
      <c r="C8301" s="84">
        <v>9.1951617514988726</v>
      </c>
      <c r="D8301" s="76">
        <f t="shared" si="516"/>
        <v>12</v>
      </c>
      <c r="E8301" s="76">
        <f t="shared" si="517"/>
        <v>13</v>
      </c>
      <c r="F8301" s="101">
        <f t="shared" si="518"/>
        <v>7</v>
      </c>
      <c r="G8301" s="101" t="str">
        <f t="shared" si="519"/>
        <v>Off</v>
      </c>
    </row>
    <row r="8302" spans="2:7" x14ac:dyDescent="0.35">
      <c r="B8302" s="3">
        <v>46368.583333313218</v>
      </c>
      <c r="C8302" s="84">
        <v>9.8324462263963213</v>
      </c>
      <c r="D8302" s="76">
        <f t="shared" si="516"/>
        <v>12</v>
      </c>
      <c r="E8302" s="76">
        <f t="shared" si="517"/>
        <v>14</v>
      </c>
      <c r="F8302" s="101">
        <f t="shared" si="518"/>
        <v>7</v>
      </c>
      <c r="G8302" s="101" t="str">
        <f t="shared" si="519"/>
        <v>Off</v>
      </c>
    </row>
    <row r="8303" spans="2:7" x14ac:dyDescent="0.35">
      <c r="B8303" s="3">
        <v>46368.624999979882</v>
      </c>
      <c r="C8303" s="84">
        <v>5.8603235517601853</v>
      </c>
      <c r="D8303" s="76">
        <f t="shared" si="516"/>
        <v>12</v>
      </c>
      <c r="E8303" s="76">
        <f t="shared" si="517"/>
        <v>15</v>
      </c>
      <c r="F8303" s="101">
        <f t="shared" si="518"/>
        <v>7</v>
      </c>
      <c r="G8303" s="101" t="str">
        <f t="shared" si="519"/>
        <v>Off</v>
      </c>
    </row>
    <row r="8304" spans="2:7" x14ac:dyDescent="0.35">
      <c r="B8304" s="3">
        <v>46368.666666646546</v>
      </c>
      <c r="C8304" s="84">
        <v>5.2262921478880235</v>
      </c>
      <c r="D8304" s="76">
        <f t="shared" si="516"/>
        <v>12</v>
      </c>
      <c r="E8304" s="76">
        <f t="shared" si="517"/>
        <v>16</v>
      </c>
      <c r="F8304" s="101">
        <f t="shared" si="518"/>
        <v>7</v>
      </c>
      <c r="G8304" s="101" t="str">
        <f t="shared" si="519"/>
        <v>Off</v>
      </c>
    </row>
    <row r="8305" spans="2:7" x14ac:dyDescent="0.35">
      <c r="B8305" s="3">
        <v>46368.70833331321</v>
      </c>
      <c r="C8305" s="84">
        <v>0.57774810332362914</v>
      </c>
      <c r="D8305" s="76">
        <f t="shared" si="516"/>
        <v>12</v>
      </c>
      <c r="E8305" s="76">
        <f t="shared" si="517"/>
        <v>17</v>
      </c>
      <c r="F8305" s="101">
        <f t="shared" si="518"/>
        <v>7</v>
      </c>
      <c r="G8305" s="101" t="str">
        <f t="shared" si="519"/>
        <v>Off</v>
      </c>
    </row>
    <row r="8306" spans="2:7" x14ac:dyDescent="0.35">
      <c r="B8306" s="3">
        <v>46368.749999979875</v>
      </c>
      <c r="C8306" s="84">
        <v>0</v>
      </c>
      <c r="D8306" s="76">
        <f t="shared" si="516"/>
        <v>12</v>
      </c>
      <c r="E8306" s="76">
        <f t="shared" si="517"/>
        <v>18</v>
      </c>
      <c r="F8306" s="101">
        <f t="shared" si="518"/>
        <v>7</v>
      </c>
      <c r="G8306" s="101" t="str">
        <f t="shared" si="519"/>
        <v>Off</v>
      </c>
    </row>
    <row r="8307" spans="2:7" x14ac:dyDescent="0.35">
      <c r="B8307" s="3">
        <v>46368.791666646539</v>
      </c>
      <c r="C8307" s="84">
        <v>0</v>
      </c>
      <c r="D8307" s="76">
        <f t="shared" si="516"/>
        <v>12</v>
      </c>
      <c r="E8307" s="76">
        <f t="shared" si="517"/>
        <v>19</v>
      </c>
      <c r="F8307" s="101">
        <f t="shared" si="518"/>
        <v>7</v>
      </c>
      <c r="G8307" s="101" t="str">
        <f t="shared" si="519"/>
        <v>Off</v>
      </c>
    </row>
    <row r="8308" spans="2:7" x14ac:dyDescent="0.35">
      <c r="B8308" s="3">
        <v>46368.833333313203</v>
      </c>
      <c r="C8308" s="84">
        <v>0</v>
      </c>
      <c r="D8308" s="76">
        <f t="shared" si="516"/>
        <v>12</v>
      </c>
      <c r="E8308" s="76">
        <f t="shared" si="517"/>
        <v>20</v>
      </c>
      <c r="F8308" s="101">
        <f t="shared" si="518"/>
        <v>7</v>
      </c>
      <c r="G8308" s="101" t="str">
        <f t="shared" si="519"/>
        <v>Off</v>
      </c>
    </row>
    <row r="8309" spans="2:7" x14ac:dyDescent="0.35">
      <c r="B8309" s="3">
        <v>46368.874999979867</v>
      </c>
      <c r="C8309" s="84">
        <v>0</v>
      </c>
      <c r="D8309" s="76">
        <f t="shared" si="516"/>
        <v>12</v>
      </c>
      <c r="E8309" s="76">
        <f t="shared" si="517"/>
        <v>21</v>
      </c>
      <c r="F8309" s="101">
        <f t="shared" si="518"/>
        <v>7</v>
      </c>
      <c r="G8309" s="101" t="str">
        <f t="shared" si="519"/>
        <v>Off</v>
      </c>
    </row>
    <row r="8310" spans="2:7" x14ac:dyDescent="0.35">
      <c r="B8310" s="3">
        <v>46368.916666646532</v>
      </c>
      <c r="C8310" s="84">
        <v>0</v>
      </c>
      <c r="D8310" s="76">
        <f t="shared" si="516"/>
        <v>12</v>
      </c>
      <c r="E8310" s="76">
        <f t="shared" si="517"/>
        <v>22</v>
      </c>
      <c r="F8310" s="101">
        <f t="shared" si="518"/>
        <v>7</v>
      </c>
      <c r="G8310" s="101" t="str">
        <f t="shared" si="519"/>
        <v>Off</v>
      </c>
    </row>
    <row r="8311" spans="2:7" x14ac:dyDescent="0.35">
      <c r="B8311" s="3">
        <v>46368.958333313196</v>
      </c>
      <c r="C8311" s="84">
        <v>0</v>
      </c>
      <c r="D8311" s="76">
        <f t="shared" si="516"/>
        <v>12</v>
      </c>
      <c r="E8311" s="76">
        <f t="shared" si="517"/>
        <v>23</v>
      </c>
      <c r="F8311" s="101">
        <f t="shared" si="518"/>
        <v>7</v>
      </c>
      <c r="G8311" s="101" t="str">
        <f t="shared" si="519"/>
        <v>Off</v>
      </c>
    </row>
    <row r="8312" spans="2:7" x14ac:dyDescent="0.35">
      <c r="B8312" s="3">
        <v>46368.99999997986</v>
      </c>
      <c r="C8312" s="84">
        <v>0</v>
      </c>
      <c r="D8312" s="76">
        <f t="shared" si="516"/>
        <v>12</v>
      </c>
      <c r="E8312" s="76">
        <f t="shared" si="517"/>
        <v>0</v>
      </c>
      <c r="F8312" s="101">
        <f t="shared" si="518"/>
        <v>1</v>
      </c>
      <c r="G8312" s="101" t="str">
        <f t="shared" si="519"/>
        <v>Off</v>
      </c>
    </row>
    <row r="8313" spans="2:7" x14ac:dyDescent="0.35">
      <c r="B8313" s="3">
        <v>46369.041666646524</v>
      </c>
      <c r="C8313" s="84">
        <v>0</v>
      </c>
      <c r="D8313" s="76">
        <f t="shared" si="516"/>
        <v>12</v>
      </c>
      <c r="E8313" s="76">
        <f t="shared" si="517"/>
        <v>1</v>
      </c>
      <c r="F8313" s="101">
        <f t="shared" si="518"/>
        <v>1</v>
      </c>
      <c r="G8313" s="101" t="str">
        <f t="shared" si="519"/>
        <v>Off</v>
      </c>
    </row>
    <row r="8314" spans="2:7" x14ac:dyDescent="0.35">
      <c r="B8314" s="3">
        <v>46369.083333313189</v>
      </c>
      <c r="C8314" s="84">
        <v>0</v>
      </c>
      <c r="D8314" s="76">
        <f t="shared" si="516"/>
        <v>12</v>
      </c>
      <c r="E8314" s="76">
        <f t="shared" si="517"/>
        <v>2</v>
      </c>
      <c r="F8314" s="101">
        <f t="shared" si="518"/>
        <v>1</v>
      </c>
      <c r="G8314" s="101" t="str">
        <f t="shared" si="519"/>
        <v>Off</v>
      </c>
    </row>
    <row r="8315" spans="2:7" x14ac:dyDescent="0.35">
      <c r="B8315" s="3">
        <v>46369.124999979853</v>
      </c>
      <c r="C8315" s="84">
        <v>0</v>
      </c>
      <c r="D8315" s="76">
        <f t="shared" si="516"/>
        <v>12</v>
      </c>
      <c r="E8315" s="76">
        <f t="shared" si="517"/>
        <v>3</v>
      </c>
      <c r="F8315" s="101">
        <f t="shared" si="518"/>
        <v>1</v>
      </c>
      <c r="G8315" s="101" t="str">
        <f t="shared" si="519"/>
        <v>Off</v>
      </c>
    </row>
    <row r="8316" spans="2:7" x14ac:dyDescent="0.35">
      <c r="B8316" s="3">
        <v>46369.166666646517</v>
      </c>
      <c r="C8316" s="84">
        <v>0</v>
      </c>
      <c r="D8316" s="76">
        <f t="shared" si="516"/>
        <v>12</v>
      </c>
      <c r="E8316" s="76">
        <f t="shared" si="517"/>
        <v>4</v>
      </c>
      <c r="F8316" s="101">
        <f t="shared" si="518"/>
        <v>1</v>
      </c>
      <c r="G8316" s="101" t="str">
        <f t="shared" si="519"/>
        <v>Off</v>
      </c>
    </row>
    <row r="8317" spans="2:7" x14ac:dyDescent="0.35">
      <c r="B8317" s="3">
        <v>46369.208333313181</v>
      </c>
      <c r="C8317" s="84">
        <v>0</v>
      </c>
      <c r="D8317" s="76">
        <f t="shared" si="516"/>
        <v>12</v>
      </c>
      <c r="E8317" s="76">
        <f t="shared" si="517"/>
        <v>5</v>
      </c>
      <c r="F8317" s="101">
        <f t="shared" si="518"/>
        <v>1</v>
      </c>
      <c r="G8317" s="101" t="str">
        <f t="shared" si="519"/>
        <v>Off</v>
      </c>
    </row>
    <row r="8318" spans="2:7" x14ac:dyDescent="0.35">
      <c r="B8318" s="3">
        <v>46369.249999979846</v>
      </c>
      <c r="C8318" s="84">
        <v>0</v>
      </c>
      <c r="D8318" s="76">
        <f t="shared" si="516"/>
        <v>12</v>
      </c>
      <c r="E8318" s="76">
        <f t="shared" si="517"/>
        <v>6</v>
      </c>
      <c r="F8318" s="101">
        <f t="shared" si="518"/>
        <v>1</v>
      </c>
      <c r="G8318" s="101" t="str">
        <f t="shared" si="519"/>
        <v>Off</v>
      </c>
    </row>
    <row r="8319" spans="2:7" x14ac:dyDescent="0.35">
      <c r="B8319" s="3">
        <v>46369.29166664651</v>
      </c>
      <c r="C8319" s="84">
        <v>0</v>
      </c>
      <c r="D8319" s="76">
        <f t="shared" si="516"/>
        <v>12</v>
      </c>
      <c r="E8319" s="76">
        <f t="shared" si="517"/>
        <v>7</v>
      </c>
      <c r="F8319" s="101">
        <f t="shared" si="518"/>
        <v>1</v>
      </c>
      <c r="G8319" s="101" t="str">
        <f t="shared" si="519"/>
        <v>Off</v>
      </c>
    </row>
    <row r="8320" spans="2:7" x14ac:dyDescent="0.35">
      <c r="B8320" s="3">
        <v>46369.333333313174</v>
      </c>
      <c r="C8320" s="84">
        <v>0</v>
      </c>
      <c r="D8320" s="76">
        <f t="shared" si="516"/>
        <v>12</v>
      </c>
      <c r="E8320" s="76">
        <f t="shared" si="517"/>
        <v>8</v>
      </c>
      <c r="F8320" s="101">
        <f t="shared" si="518"/>
        <v>1</v>
      </c>
      <c r="G8320" s="101" t="str">
        <f t="shared" si="519"/>
        <v>Off</v>
      </c>
    </row>
    <row r="8321" spans="2:7" x14ac:dyDescent="0.35">
      <c r="B8321" s="3">
        <v>46369.374999979838</v>
      </c>
      <c r="C8321" s="84">
        <v>0.65111596824141593</v>
      </c>
      <c r="D8321" s="76">
        <f t="shared" si="516"/>
        <v>12</v>
      </c>
      <c r="E8321" s="76">
        <f t="shared" si="517"/>
        <v>9</v>
      </c>
      <c r="F8321" s="101">
        <f t="shared" si="518"/>
        <v>1</v>
      </c>
      <c r="G8321" s="101" t="str">
        <f t="shared" si="519"/>
        <v>Off</v>
      </c>
    </row>
    <row r="8322" spans="2:7" x14ac:dyDescent="0.35">
      <c r="B8322" s="3">
        <v>46369.416666646503</v>
      </c>
      <c r="C8322" s="84">
        <v>0.48400445025965561</v>
      </c>
      <c r="D8322" s="76">
        <f t="shared" si="516"/>
        <v>12</v>
      </c>
      <c r="E8322" s="76">
        <f t="shared" si="517"/>
        <v>10</v>
      </c>
      <c r="F8322" s="101">
        <f t="shared" si="518"/>
        <v>1</v>
      </c>
      <c r="G8322" s="101" t="str">
        <f t="shared" si="519"/>
        <v>Off</v>
      </c>
    </row>
    <row r="8323" spans="2:7" x14ac:dyDescent="0.35">
      <c r="B8323" s="3">
        <v>46369.458333313167</v>
      </c>
      <c r="C8323" s="84">
        <v>3.2388005146480374</v>
      </c>
      <c r="D8323" s="76">
        <f t="shared" si="516"/>
        <v>12</v>
      </c>
      <c r="E8323" s="76">
        <f t="shared" si="517"/>
        <v>11</v>
      </c>
      <c r="F8323" s="101">
        <f t="shared" si="518"/>
        <v>1</v>
      </c>
      <c r="G8323" s="101" t="str">
        <f t="shared" si="519"/>
        <v>Off</v>
      </c>
    </row>
    <row r="8324" spans="2:7" x14ac:dyDescent="0.35">
      <c r="B8324" s="3">
        <v>46369.499999979831</v>
      </c>
      <c r="C8324" s="84">
        <v>0.91871991543270859</v>
      </c>
      <c r="D8324" s="76">
        <f t="shared" si="516"/>
        <v>12</v>
      </c>
      <c r="E8324" s="76">
        <f t="shared" si="517"/>
        <v>12</v>
      </c>
      <c r="F8324" s="101">
        <f t="shared" si="518"/>
        <v>1</v>
      </c>
      <c r="G8324" s="101" t="str">
        <f t="shared" si="519"/>
        <v>Off</v>
      </c>
    </row>
    <row r="8325" spans="2:7" x14ac:dyDescent="0.35">
      <c r="B8325" s="3">
        <v>46369.541666646495</v>
      </c>
      <c r="C8325" s="84">
        <v>2.6430906050893834</v>
      </c>
      <c r="D8325" s="76">
        <f t="shared" si="516"/>
        <v>12</v>
      </c>
      <c r="E8325" s="76">
        <f t="shared" si="517"/>
        <v>13</v>
      </c>
      <c r="F8325" s="101">
        <f t="shared" si="518"/>
        <v>1</v>
      </c>
      <c r="G8325" s="101" t="str">
        <f t="shared" si="519"/>
        <v>Off</v>
      </c>
    </row>
    <row r="8326" spans="2:7" x14ac:dyDescent="0.35">
      <c r="B8326" s="3">
        <v>46369.58333331316</v>
      </c>
      <c r="C8326" s="84">
        <v>2.19838163502479</v>
      </c>
      <c r="D8326" s="76">
        <f t="shared" si="516"/>
        <v>12</v>
      </c>
      <c r="E8326" s="76">
        <f t="shared" si="517"/>
        <v>14</v>
      </c>
      <c r="F8326" s="101">
        <f t="shared" si="518"/>
        <v>1</v>
      </c>
      <c r="G8326" s="101" t="str">
        <f t="shared" si="519"/>
        <v>Off</v>
      </c>
    </row>
    <row r="8327" spans="2:7" x14ac:dyDescent="0.35">
      <c r="B8327" s="3">
        <v>46369.624999979824</v>
      </c>
      <c r="C8327" s="84">
        <v>1.1254048397537371</v>
      </c>
      <c r="D8327" s="76">
        <f t="shared" si="516"/>
        <v>12</v>
      </c>
      <c r="E8327" s="76">
        <f t="shared" si="517"/>
        <v>15</v>
      </c>
      <c r="F8327" s="101">
        <f t="shared" si="518"/>
        <v>1</v>
      </c>
      <c r="G8327" s="101" t="str">
        <f t="shared" si="519"/>
        <v>Off</v>
      </c>
    </row>
    <row r="8328" spans="2:7" x14ac:dyDescent="0.35">
      <c r="B8328" s="3">
        <v>46369.666666646488</v>
      </c>
      <c r="C8328" s="84">
        <v>0.50879635729763051</v>
      </c>
      <c r="D8328" s="76">
        <f t="shared" si="516"/>
        <v>12</v>
      </c>
      <c r="E8328" s="76">
        <f t="shared" si="517"/>
        <v>16</v>
      </c>
      <c r="F8328" s="101">
        <f t="shared" si="518"/>
        <v>1</v>
      </c>
      <c r="G8328" s="101" t="str">
        <f t="shared" si="519"/>
        <v>Off</v>
      </c>
    </row>
    <row r="8329" spans="2:7" x14ac:dyDescent="0.35">
      <c r="B8329" s="3">
        <v>46369.708333313152</v>
      </c>
      <c r="C8329" s="84">
        <v>0.15674133383249358</v>
      </c>
      <c r="D8329" s="76">
        <f t="shared" ref="D8329:D8392" si="520">MONTH(B8329)</f>
        <v>12</v>
      </c>
      <c r="E8329" s="76">
        <f t="shared" si="517"/>
        <v>17</v>
      </c>
      <c r="F8329" s="101">
        <f t="shared" si="518"/>
        <v>1</v>
      </c>
      <c r="G8329" s="101" t="str">
        <f t="shared" si="519"/>
        <v>Off</v>
      </c>
    </row>
    <row r="8330" spans="2:7" x14ac:dyDescent="0.35">
      <c r="B8330" s="3">
        <v>46369.749999979816</v>
      </c>
      <c r="C8330" s="84">
        <v>0</v>
      </c>
      <c r="D8330" s="76">
        <f t="shared" si="520"/>
        <v>12</v>
      </c>
      <c r="E8330" s="76">
        <f t="shared" ref="E8330:E8393" si="521">HOUR(B8330)</f>
        <v>18</v>
      </c>
      <c r="F8330" s="101">
        <f t="shared" ref="F8330:F8393" si="522">WEEKDAY(B8330,1)</f>
        <v>1</v>
      </c>
      <c r="G8330" s="101" t="str">
        <f t="shared" ref="G8330:G8393" si="523">IF(OR(F8330=$F$6,F8330=$F$7),"Off",IF(E8330&lt;8,"Off","On"))</f>
        <v>Off</v>
      </c>
    </row>
    <row r="8331" spans="2:7" x14ac:dyDescent="0.35">
      <c r="B8331" s="3">
        <v>46369.791666646481</v>
      </c>
      <c r="C8331" s="84">
        <v>0</v>
      </c>
      <c r="D8331" s="76">
        <f t="shared" si="520"/>
        <v>12</v>
      </c>
      <c r="E8331" s="76">
        <f t="shared" si="521"/>
        <v>19</v>
      </c>
      <c r="F8331" s="101">
        <f t="shared" si="522"/>
        <v>1</v>
      </c>
      <c r="G8331" s="101" t="str">
        <f t="shared" si="523"/>
        <v>Off</v>
      </c>
    </row>
    <row r="8332" spans="2:7" x14ac:dyDescent="0.35">
      <c r="B8332" s="3">
        <v>46369.833333313145</v>
      </c>
      <c r="C8332" s="84">
        <v>0</v>
      </c>
      <c r="D8332" s="76">
        <f t="shared" si="520"/>
        <v>12</v>
      </c>
      <c r="E8332" s="76">
        <f t="shared" si="521"/>
        <v>20</v>
      </c>
      <c r="F8332" s="101">
        <f t="shared" si="522"/>
        <v>1</v>
      </c>
      <c r="G8332" s="101" t="str">
        <f t="shared" si="523"/>
        <v>Off</v>
      </c>
    </row>
    <row r="8333" spans="2:7" x14ac:dyDescent="0.35">
      <c r="B8333" s="3">
        <v>46369.874999979809</v>
      </c>
      <c r="C8333" s="84">
        <v>0</v>
      </c>
      <c r="D8333" s="76">
        <f t="shared" si="520"/>
        <v>12</v>
      </c>
      <c r="E8333" s="76">
        <f t="shared" si="521"/>
        <v>21</v>
      </c>
      <c r="F8333" s="101">
        <f t="shared" si="522"/>
        <v>1</v>
      </c>
      <c r="G8333" s="101" t="str">
        <f t="shared" si="523"/>
        <v>Off</v>
      </c>
    </row>
    <row r="8334" spans="2:7" x14ac:dyDescent="0.35">
      <c r="B8334" s="3">
        <v>46369.916666646473</v>
      </c>
      <c r="C8334" s="84">
        <v>0</v>
      </c>
      <c r="D8334" s="76">
        <f t="shared" si="520"/>
        <v>12</v>
      </c>
      <c r="E8334" s="76">
        <f t="shared" si="521"/>
        <v>22</v>
      </c>
      <c r="F8334" s="101">
        <f t="shared" si="522"/>
        <v>1</v>
      </c>
      <c r="G8334" s="101" t="str">
        <f t="shared" si="523"/>
        <v>Off</v>
      </c>
    </row>
    <row r="8335" spans="2:7" x14ac:dyDescent="0.35">
      <c r="B8335" s="3">
        <v>46369.958333313138</v>
      </c>
      <c r="C8335" s="84">
        <v>0</v>
      </c>
      <c r="D8335" s="76">
        <f t="shared" si="520"/>
        <v>12</v>
      </c>
      <c r="E8335" s="76">
        <f t="shared" si="521"/>
        <v>23</v>
      </c>
      <c r="F8335" s="101">
        <f t="shared" si="522"/>
        <v>1</v>
      </c>
      <c r="G8335" s="101" t="str">
        <f t="shared" si="523"/>
        <v>Off</v>
      </c>
    </row>
    <row r="8336" spans="2:7" x14ac:dyDescent="0.35">
      <c r="B8336" s="3">
        <v>46369.999999979802</v>
      </c>
      <c r="C8336" s="84">
        <v>0</v>
      </c>
      <c r="D8336" s="76">
        <f t="shared" si="520"/>
        <v>12</v>
      </c>
      <c r="E8336" s="76">
        <f t="shared" si="521"/>
        <v>0</v>
      </c>
      <c r="F8336" s="101">
        <f t="shared" si="522"/>
        <v>2</v>
      </c>
      <c r="G8336" s="101" t="str">
        <f t="shared" si="523"/>
        <v>Off</v>
      </c>
    </row>
    <row r="8337" spans="2:7" x14ac:dyDescent="0.35">
      <c r="B8337" s="3">
        <v>46370.041666646466</v>
      </c>
      <c r="C8337" s="84">
        <v>0</v>
      </c>
      <c r="D8337" s="76">
        <f t="shared" si="520"/>
        <v>12</v>
      </c>
      <c r="E8337" s="76">
        <f t="shared" si="521"/>
        <v>1</v>
      </c>
      <c r="F8337" s="101">
        <f t="shared" si="522"/>
        <v>2</v>
      </c>
      <c r="G8337" s="101" t="str">
        <f t="shared" si="523"/>
        <v>Off</v>
      </c>
    </row>
    <row r="8338" spans="2:7" x14ac:dyDescent="0.35">
      <c r="B8338" s="3">
        <v>46370.08333331313</v>
      </c>
      <c r="C8338" s="84">
        <v>0</v>
      </c>
      <c r="D8338" s="76">
        <f t="shared" si="520"/>
        <v>12</v>
      </c>
      <c r="E8338" s="76">
        <f t="shared" si="521"/>
        <v>2</v>
      </c>
      <c r="F8338" s="101">
        <f t="shared" si="522"/>
        <v>2</v>
      </c>
      <c r="G8338" s="101" t="str">
        <f t="shared" si="523"/>
        <v>Off</v>
      </c>
    </row>
    <row r="8339" spans="2:7" x14ac:dyDescent="0.35">
      <c r="B8339" s="3">
        <v>46370.124999979795</v>
      </c>
      <c r="C8339" s="84">
        <v>0</v>
      </c>
      <c r="D8339" s="76">
        <f t="shared" si="520"/>
        <v>12</v>
      </c>
      <c r="E8339" s="76">
        <f t="shared" si="521"/>
        <v>3</v>
      </c>
      <c r="F8339" s="101">
        <f t="shared" si="522"/>
        <v>2</v>
      </c>
      <c r="G8339" s="101" t="str">
        <f t="shared" si="523"/>
        <v>Off</v>
      </c>
    </row>
    <row r="8340" spans="2:7" x14ac:dyDescent="0.35">
      <c r="B8340" s="3">
        <v>46370.166666646459</v>
      </c>
      <c r="C8340" s="84">
        <v>0</v>
      </c>
      <c r="D8340" s="76">
        <f t="shared" si="520"/>
        <v>12</v>
      </c>
      <c r="E8340" s="76">
        <f t="shared" si="521"/>
        <v>4</v>
      </c>
      <c r="F8340" s="101">
        <f t="shared" si="522"/>
        <v>2</v>
      </c>
      <c r="G8340" s="101" t="str">
        <f t="shared" si="523"/>
        <v>Off</v>
      </c>
    </row>
    <row r="8341" spans="2:7" x14ac:dyDescent="0.35">
      <c r="B8341" s="3">
        <v>46370.208333313123</v>
      </c>
      <c r="C8341" s="84">
        <v>0</v>
      </c>
      <c r="D8341" s="76">
        <f t="shared" si="520"/>
        <v>12</v>
      </c>
      <c r="E8341" s="76">
        <f t="shared" si="521"/>
        <v>5</v>
      </c>
      <c r="F8341" s="101">
        <f t="shared" si="522"/>
        <v>2</v>
      </c>
      <c r="G8341" s="101" t="str">
        <f t="shared" si="523"/>
        <v>Off</v>
      </c>
    </row>
    <row r="8342" spans="2:7" x14ac:dyDescent="0.35">
      <c r="B8342" s="3">
        <v>46370.249999979787</v>
      </c>
      <c r="C8342" s="84">
        <v>0</v>
      </c>
      <c r="D8342" s="76">
        <f t="shared" si="520"/>
        <v>12</v>
      </c>
      <c r="E8342" s="76">
        <f t="shared" si="521"/>
        <v>6</v>
      </c>
      <c r="F8342" s="101">
        <f t="shared" si="522"/>
        <v>2</v>
      </c>
      <c r="G8342" s="101" t="str">
        <f t="shared" si="523"/>
        <v>Off</v>
      </c>
    </row>
    <row r="8343" spans="2:7" x14ac:dyDescent="0.35">
      <c r="B8343" s="3">
        <v>46370.291666646452</v>
      </c>
      <c r="C8343" s="84">
        <v>0</v>
      </c>
      <c r="D8343" s="76">
        <f t="shared" si="520"/>
        <v>12</v>
      </c>
      <c r="E8343" s="76">
        <f t="shared" si="521"/>
        <v>7</v>
      </c>
      <c r="F8343" s="101">
        <f t="shared" si="522"/>
        <v>2</v>
      </c>
      <c r="G8343" s="101" t="str">
        <f t="shared" si="523"/>
        <v>Off</v>
      </c>
    </row>
    <row r="8344" spans="2:7" x14ac:dyDescent="0.35">
      <c r="B8344" s="3">
        <v>46370.333333313116</v>
      </c>
      <c r="C8344" s="84">
        <v>0</v>
      </c>
      <c r="D8344" s="76">
        <f t="shared" si="520"/>
        <v>12</v>
      </c>
      <c r="E8344" s="76">
        <f t="shared" si="521"/>
        <v>8</v>
      </c>
      <c r="F8344" s="101">
        <f t="shared" si="522"/>
        <v>2</v>
      </c>
      <c r="G8344" s="101" t="str">
        <f t="shared" si="523"/>
        <v>On</v>
      </c>
    </row>
    <row r="8345" spans="2:7" x14ac:dyDescent="0.35">
      <c r="B8345" s="3">
        <v>46370.37499997978</v>
      </c>
      <c r="C8345" s="84">
        <v>0.47719250170501337</v>
      </c>
      <c r="D8345" s="76">
        <f t="shared" si="520"/>
        <v>12</v>
      </c>
      <c r="E8345" s="76">
        <f t="shared" si="521"/>
        <v>9</v>
      </c>
      <c r="F8345" s="101">
        <f t="shared" si="522"/>
        <v>2</v>
      </c>
      <c r="G8345" s="101" t="str">
        <f t="shared" si="523"/>
        <v>On</v>
      </c>
    </row>
    <row r="8346" spans="2:7" x14ac:dyDescent="0.35">
      <c r="B8346" s="3">
        <v>46370.416666646444</v>
      </c>
      <c r="C8346" s="84">
        <v>3.1088524996058702</v>
      </c>
      <c r="D8346" s="76">
        <f t="shared" si="520"/>
        <v>12</v>
      </c>
      <c r="E8346" s="76">
        <f t="shared" si="521"/>
        <v>10</v>
      </c>
      <c r="F8346" s="101">
        <f t="shared" si="522"/>
        <v>2</v>
      </c>
      <c r="G8346" s="101" t="str">
        <f t="shared" si="523"/>
        <v>On</v>
      </c>
    </row>
    <row r="8347" spans="2:7" x14ac:dyDescent="0.35">
      <c r="B8347" s="3">
        <v>46370.458333313109</v>
      </c>
      <c r="C8347" s="84">
        <v>2.9735685091054886</v>
      </c>
      <c r="D8347" s="76">
        <f t="shared" si="520"/>
        <v>12</v>
      </c>
      <c r="E8347" s="76">
        <f t="shared" si="521"/>
        <v>11</v>
      </c>
      <c r="F8347" s="101">
        <f t="shared" si="522"/>
        <v>2</v>
      </c>
      <c r="G8347" s="101" t="str">
        <f t="shared" si="523"/>
        <v>On</v>
      </c>
    </row>
    <row r="8348" spans="2:7" x14ac:dyDescent="0.35">
      <c r="B8348" s="3">
        <v>46370.499999979773</v>
      </c>
      <c r="C8348" s="84">
        <v>5.410674649808092</v>
      </c>
      <c r="D8348" s="76">
        <f t="shared" si="520"/>
        <v>12</v>
      </c>
      <c r="E8348" s="76">
        <f t="shared" si="521"/>
        <v>12</v>
      </c>
      <c r="F8348" s="101">
        <f t="shared" si="522"/>
        <v>2</v>
      </c>
      <c r="G8348" s="101" t="str">
        <f t="shared" si="523"/>
        <v>On</v>
      </c>
    </row>
    <row r="8349" spans="2:7" x14ac:dyDescent="0.35">
      <c r="B8349" s="3">
        <v>46370.541666646437</v>
      </c>
      <c r="C8349" s="84">
        <v>6.1272017307045772</v>
      </c>
      <c r="D8349" s="76">
        <f t="shared" si="520"/>
        <v>12</v>
      </c>
      <c r="E8349" s="76">
        <f t="shared" si="521"/>
        <v>13</v>
      </c>
      <c r="F8349" s="101">
        <f t="shared" si="522"/>
        <v>2</v>
      </c>
      <c r="G8349" s="101" t="str">
        <f t="shared" si="523"/>
        <v>On</v>
      </c>
    </row>
    <row r="8350" spans="2:7" x14ac:dyDescent="0.35">
      <c r="B8350" s="3">
        <v>46370.583333313101</v>
      </c>
      <c r="C8350" s="84">
        <v>2.7525222410989052</v>
      </c>
      <c r="D8350" s="76">
        <f t="shared" si="520"/>
        <v>12</v>
      </c>
      <c r="E8350" s="76">
        <f t="shared" si="521"/>
        <v>14</v>
      </c>
      <c r="F8350" s="101">
        <f t="shared" si="522"/>
        <v>2</v>
      </c>
      <c r="G8350" s="101" t="str">
        <f t="shared" si="523"/>
        <v>On</v>
      </c>
    </row>
    <row r="8351" spans="2:7" x14ac:dyDescent="0.35">
      <c r="B8351" s="3">
        <v>46370.624999979766</v>
      </c>
      <c r="C8351" s="84">
        <v>1.2700366622583217</v>
      </c>
      <c r="D8351" s="76">
        <f t="shared" si="520"/>
        <v>12</v>
      </c>
      <c r="E8351" s="76">
        <f t="shared" si="521"/>
        <v>15</v>
      </c>
      <c r="F8351" s="101">
        <f t="shared" si="522"/>
        <v>2</v>
      </c>
      <c r="G8351" s="101" t="str">
        <f t="shared" si="523"/>
        <v>On</v>
      </c>
    </row>
    <row r="8352" spans="2:7" x14ac:dyDescent="0.35">
      <c r="B8352" s="3">
        <v>46370.66666664643</v>
      </c>
      <c r="C8352" s="84">
        <v>1.6976428812390592</v>
      </c>
      <c r="D8352" s="76">
        <f t="shared" si="520"/>
        <v>12</v>
      </c>
      <c r="E8352" s="76">
        <f t="shared" si="521"/>
        <v>16</v>
      </c>
      <c r="F8352" s="101">
        <f t="shared" si="522"/>
        <v>2</v>
      </c>
      <c r="G8352" s="101" t="str">
        <f t="shared" si="523"/>
        <v>On</v>
      </c>
    </row>
    <row r="8353" spans="2:7" x14ac:dyDescent="0.35">
      <c r="B8353" s="3">
        <v>46370.708333313094</v>
      </c>
      <c r="C8353" s="84">
        <v>0.1597082484497255</v>
      </c>
      <c r="D8353" s="76">
        <f t="shared" si="520"/>
        <v>12</v>
      </c>
      <c r="E8353" s="76">
        <f t="shared" si="521"/>
        <v>17</v>
      </c>
      <c r="F8353" s="101">
        <f t="shared" si="522"/>
        <v>2</v>
      </c>
      <c r="G8353" s="101" t="str">
        <f t="shared" si="523"/>
        <v>On</v>
      </c>
    </row>
    <row r="8354" spans="2:7" x14ac:dyDescent="0.35">
      <c r="B8354" s="3">
        <v>46370.749999979758</v>
      </c>
      <c r="C8354" s="84">
        <v>0</v>
      </c>
      <c r="D8354" s="76">
        <f t="shared" si="520"/>
        <v>12</v>
      </c>
      <c r="E8354" s="76">
        <f t="shared" si="521"/>
        <v>18</v>
      </c>
      <c r="F8354" s="101">
        <f t="shared" si="522"/>
        <v>2</v>
      </c>
      <c r="G8354" s="101" t="str">
        <f t="shared" si="523"/>
        <v>On</v>
      </c>
    </row>
    <row r="8355" spans="2:7" x14ac:dyDescent="0.35">
      <c r="B8355" s="3">
        <v>46370.791666646423</v>
      </c>
      <c r="C8355" s="84">
        <v>0</v>
      </c>
      <c r="D8355" s="76">
        <f t="shared" si="520"/>
        <v>12</v>
      </c>
      <c r="E8355" s="76">
        <f t="shared" si="521"/>
        <v>19</v>
      </c>
      <c r="F8355" s="101">
        <f t="shared" si="522"/>
        <v>2</v>
      </c>
      <c r="G8355" s="101" t="str">
        <f t="shared" si="523"/>
        <v>On</v>
      </c>
    </row>
    <row r="8356" spans="2:7" x14ac:dyDescent="0.35">
      <c r="B8356" s="3">
        <v>46370.833333313087</v>
      </c>
      <c r="C8356" s="84">
        <v>0</v>
      </c>
      <c r="D8356" s="76">
        <f t="shared" si="520"/>
        <v>12</v>
      </c>
      <c r="E8356" s="76">
        <f t="shared" si="521"/>
        <v>20</v>
      </c>
      <c r="F8356" s="101">
        <f t="shared" si="522"/>
        <v>2</v>
      </c>
      <c r="G8356" s="101" t="str">
        <f t="shared" si="523"/>
        <v>On</v>
      </c>
    </row>
    <row r="8357" spans="2:7" x14ac:dyDescent="0.35">
      <c r="B8357" s="3">
        <v>46370.874999979751</v>
      </c>
      <c r="C8357" s="84">
        <v>0</v>
      </c>
      <c r="D8357" s="76">
        <f t="shared" si="520"/>
        <v>12</v>
      </c>
      <c r="E8357" s="76">
        <f t="shared" si="521"/>
        <v>21</v>
      </c>
      <c r="F8357" s="101">
        <f t="shared" si="522"/>
        <v>2</v>
      </c>
      <c r="G8357" s="101" t="str">
        <f t="shared" si="523"/>
        <v>On</v>
      </c>
    </row>
    <row r="8358" spans="2:7" x14ac:dyDescent="0.35">
      <c r="B8358" s="3">
        <v>46370.916666646415</v>
      </c>
      <c r="C8358" s="84">
        <v>0</v>
      </c>
      <c r="D8358" s="76">
        <f t="shared" si="520"/>
        <v>12</v>
      </c>
      <c r="E8358" s="76">
        <f t="shared" si="521"/>
        <v>22</v>
      </c>
      <c r="F8358" s="101">
        <f t="shared" si="522"/>
        <v>2</v>
      </c>
      <c r="G8358" s="101" t="str">
        <f t="shared" si="523"/>
        <v>On</v>
      </c>
    </row>
    <row r="8359" spans="2:7" x14ac:dyDescent="0.35">
      <c r="B8359" s="3">
        <v>46370.958333313079</v>
      </c>
      <c r="C8359" s="84">
        <v>0</v>
      </c>
      <c r="D8359" s="76">
        <f t="shared" si="520"/>
        <v>12</v>
      </c>
      <c r="E8359" s="76">
        <f t="shared" si="521"/>
        <v>23</v>
      </c>
      <c r="F8359" s="101">
        <f t="shared" si="522"/>
        <v>2</v>
      </c>
      <c r="G8359" s="101" t="str">
        <f t="shared" si="523"/>
        <v>On</v>
      </c>
    </row>
    <row r="8360" spans="2:7" x14ac:dyDescent="0.35">
      <c r="B8360" s="3">
        <v>46370.999999979744</v>
      </c>
      <c r="C8360" s="84">
        <v>0</v>
      </c>
      <c r="D8360" s="76">
        <f t="shared" si="520"/>
        <v>12</v>
      </c>
      <c r="E8360" s="76">
        <f t="shared" si="521"/>
        <v>0</v>
      </c>
      <c r="F8360" s="101">
        <f t="shared" si="522"/>
        <v>3</v>
      </c>
      <c r="G8360" s="101" t="str">
        <f t="shared" si="523"/>
        <v>Off</v>
      </c>
    </row>
    <row r="8361" spans="2:7" x14ac:dyDescent="0.35">
      <c r="B8361" s="3">
        <v>46371.041666646408</v>
      </c>
      <c r="C8361" s="84">
        <v>0</v>
      </c>
      <c r="D8361" s="76">
        <f t="shared" si="520"/>
        <v>12</v>
      </c>
      <c r="E8361" s="76">
        <f t="shared" si="521"/>
        <v>1</v>
      </c>
      <c r="F8361" s="101">
        <f t="shared" si="522"/>
        <v>3</v>
      </c>
      <c r="G8361" s="101" t="str">
        <f t="shared" si="523"/>
        <v>Off</v>
      </c>
    </row>
    <row r="8362" spans="2:7" x14ac:dyDescent="0.35">
      <c r="B8362" s="3">
        <v>46371.083333313072</v>
      </c>
      <c r="C8362" s="84">
        <v>0</v>
      </c>
      <c r="D8362" s="76">
        <f t="shared" si="520"/>
        <v>12</v>
      </c>
      <c r="E8362" s="76">
        <f t="shared" si="521"/>
        <v>2</v>
      </c>
      <c r="F8362" s="101">
        <f t="shared" si="522"/>
        <v>3</v>
      </c>
      <c r="G8362" s="101" t="str">
        <f t="shared" si="523"/>
        <v>Off</v>
      </c>
    </row>
    <row r="8363" spans="2:7" x14ac:dyDescent="0.35">
      <c r="B8363" s="3">
        <v>46371.124999979736</v>
      </c>
      <c r="C8363" s="84">
        <v>0</v>
      </c>
      <c r="D8363" s="76">
        <f t="shared" si="520"/>
        <v>12</v>
      </c>
      <c r="E8363" s="76">
        <f t="shared" si="521"/>
        <v>3</v>
      </c>
      <c r="F8363" s="101">
        <f t="shared" si="522"/>
        <v>3</v>
      </c>
      <c r="G8363" s="101" t="str">
        <f t="shared" si="523"/>
        <v>Off</v>
      </c>
    </row>
    <row r="8364" spans="2:7" x14ac:dyDescent="0.35">
      <c r="B8364" s="3">
        <v>46371.166666646401</v>
      </c>
      <c r="C8364" s="84">
        <v>0</v>
      </c>
      <c r="D8364" s="76">
        <f t="shared" si="520"/>
        <v>12</v>
      </c>
      <c r="E8364" s="76">
        <f t="shared" si="521"/>
        <v>4</v>
      </c>
      <c r="F8364" s="101">
        <f t="shared" si="522"/>
        <v>3</v>
      </c>
      <c r="G8364" s="101" t="str">
        <f t="shared" si="523"/>
        <v>Off</v>
      </c>
    </row>
    <row r="8365" spans="2:7" x14ac:dyDescent="0.35">
      <c r="B8365" s="3">
        <v>46371.208333313065</v>
      </c>
      <c r="C8365" s="84">
        <v>0</v>
      </c>
      <c r="D8365" s="76">
        <f t="shared" si="520"/>
        <v>12</v>
      </c>
      <c r="E8365" s="76">
        <f t="shared" si="521"/>
        <v>5</v>
      </c>
      <c r="F8365" s="101">
        <f t="shared" si="522"/>
        <v>3</v>
      </c>
      <c r="G8365" s="101" t="str">
        <f t="shared" si="523"/>
        <v>Off</v>
      </c>
    </row>
    <row r="8366" spans="2:7" x14ac:dyDescent="0.35">
      <c r="B8366" s="3">
        <v>46371.249999979729</v>
      </c>
      <c r="C8366" s="84">
        <v>0</v>
      </c>
      <c r="D8366" s="76">
        <f t="shared" si="520"/>
        <v>12</v>
      </c>
      <c r="E8366" s="76">
        <f t="shared" si="521"/>
        <v>6</v>
      </c>
      <c r="F8366" s="101">
        <f t="shared" si="522"/>
        <v>3</v>
      </c>
      <c r="G8366" s="101" t="str">
        <f t="shared" si="523"/>
        <v>Off</v>
      </c>
    </row>
    <row r="8367" spans="2:7" x14ac:dyDescent="0.35">
      <c r="B8367" s="3">
        <v>46371.291666646393</v>
      </c>
      <c r="C8367" s="84">
        <v>0</v>
      </c>
      <c r="D8367" s="76">
        <f t="shared" si="520"/>
        <v>12</v>
      </c>
      <c r="E8367" s="76">
        <f t="shared" si="521"/>
        <v>7</v>
      </c>
      <c r="F8367" s="101">
        <f t="shared" si="522"/>
        <v>3</v>
      </c>
      <c r="G8367" s="101" t="str">
        <f t="shared" si="523"/>
        <v>Off</v>
      </c>
    </row>
    <row r="8368" spans="2:7" x14ac:dyDescent="0.35">
      <c r="B8368" s="3">
        <v>46371.333333313058</v>
      </c>
      <c r="C8368" s="84">
        <v>0</v>
      </c>
      <c r="D8368" s="76">
        <f t="shared" si="520"/>
        <v>12</v>
      </c>
      <c r="E8368" s="76">
        <f t="shared" si="521"/>
        <v>8</v>
      </c>
      <c r="F8368" s="101">
        <f t="shared" si="522"/>
        <v>3</v>
      </c>
      <c r="G8368" s="101" t="str">
        <f t="shared" si="523"/>
        <v>On</v>
      </c>
    </row>
    <row r="8369" spans="2:7" x14ac:dyDescent="0.35">
      <c r="B8369" s="3">
        <v>46371.374999979722</v>
      </c>
      <c r="C8369" s="84">
        <v>7.5666007150578602</v>
      </c>
      <c r="D8369" s="76">
        <f t="shared" si="520"/>
        <v>12</v>
      </c>
      <c r="E8369" s="76">
        <f t="shared" si="521"/>
        <v>9</v>
      </c>
      <c r="F8369" s="101">
        <f t="shared" si="522"/>
        <v>3</v>
      </c>
      <c r="G8369" s="101" t="str">
        <f t="shared" si="523"/>
        <v>On</v>
      </c>
    </row>
    <row r="8370" spans="2:7" x14ac:dyDescent="0.35">
      <c r="B8370" s="3">
        <v>46371.416666646386</v>
      </c>
      <c r="C8370" s="84">
        <v>0.78662884222146945</v>
      </c>
      <c r="D8370" s="76">
        <f t="shared" si="520"/>
        <v>12</v>
      </c>
      <c r="E8370" s="76">
        <f t="shared" si="521"/>
        <v>10</v>
      </c>
      <c r="F8370" s="101">
        <f t="shared" si="522"/>
        <v>3</v>
      </c>
      <c r="G8370" s="101" t="str">
        <f t="shared" si="523"/>
        <v>On</v>
      </c>
    </row>
    <row r="8371" spans="2:7" x14ac:dyDescent="0.35">
      <c r="B8371" s="3">
        <v>46371.45833331305</v>
      </c>
      <c r="C8371" s="84">
        <v>2.4129113837540368</v>
      </c>
      <c r="D8371" s="76">
        <f t="shared" si="520"/>
        <v>12</v>
      </c>
      <c r="E8371" s="76">
        <f t="shared" si="521"/>
        <v>11</v>
      </c>
      <c r="F8371" s="101">
        <f t="shared" si="522"/>
        <v>3</v>
      </c>
      <c r="G8371" s="101" t="str">
        <f t="shared" si="523"/>
        <v>On</v>
      </c>
    </row>
    <row r="8372" spans="2:7" x14ac:dyDescent="0.35">
      <c r="B8372" s="3">
        <v>46371.499999979715</v>
      </c>
      <c r="C8372" s="84">
        <v>4.5292211192033287</v>
      </c>
      <c r="D8372" s="76">
        <f t="shared" si="520"/>
        <v>12</v>
      </c>
      <c r="E8372" s="76">
        <f t="shared" si="521"/>
        <v>12</v>
      </c>
      <c r="F8372" s="101">
        <f t="shared" si="522"/>
        <v>3</v>
      </c>
      <c r="G8372" s="101" t="str">
        <f t="shared" si="523"/>
        <v>On</v>
      </c>
    </row>
    <row r="8373" spans="2:7" x14ac:dyDescent="0.35">
      <c r="B8373" s="3">
        <v>46371.541666646379</v>
      </c>
      <c r="C8373" s="84">
        <v>6.6360833332005704</v>
      </c>
      <c r="D8373" s="76">
        <f t="shared" si="520"/>
        <v>12</v>
      </c>
      <c r="E8373" s="76">
        <f t="shared" si="521"/>
        <v>13</v>
      </c>
      <c r="F8373" s="101">
        <f t="shared" si="522"/>
        <v>3</v>
      </c>
      <c r="G8373" s="101" t="str">
        <f t="shared" si="523"/>
        <v>On</v>
      </c>
    </row>
    <row r="8374" spans="2:7" x14ac:dyDescent="0.35">
      <c r="B8374" s="3">
        <v>46371.583333313043</v>
      </c>
      <c r="C8374" s="84">
        <v>17.002288944775188</v>
      </c>
      <c r="D8374" s="76">
        <f t="shared" si="520"/>
        <v>12</v>
      </c>
      <c r="E8374" s="76">
        <f t="shared" si="521"/>
        <v>14</v>
      </c>
      <c r="F8374" s="101">
        <f t="shared" si="522"/>
        <v>3</v>
      </c>
      <c r="G8374" s="101" t="str">
        <f t="shared" si="523"/>
        <v>On</v>
      </c>
    </row>
    <row r="8375" spans="2:7" x14ac:dyDescent="0.35">
      <c r="B8375" s="3">
        <v>46371.624999979707</v>
      </c>
      <c r="C8375" s="84">
        <v>18.468460301028465</v>
      </c>
      <c r="D8375" s="76">
        <f t="shared" si="520"/>
        <v>12</v>
      </c>
      <c r="E8375" s="76">
        <f t="shared" si="521"/>
        <v>15</v>
      </c>
      <c r="F8375" s="101">
        <f t="shared" si="522"/>
        <v>3</v>
      </c>
      <c r="G8375" s="101" t="str">
        <f t="shared" si="523"/>
        <v>On</v>
      </c>
    </row>
    <row r="8376" spans="2:7" x14ac:dyDescent="0.35">
      <c r="B8376" s="3">
        <v>46371.666666646372</v>
      </c>
      <c r="C8376" s="84">
        <v>18.146156462132545</v>
      </c>
      <c r="D8376" s="76">
        <f t="shared" si="520"/>
        <v>12</v>
      </c>
      <c r="E8376" s="76">
        <f t="shared" si="521"/>
        <v>16</v>
      </c>
      <c r="F8376" s="101">
        <f t="shared" si="522"/>
        <v>3</v>
      </c>
      <c r="G8376" s="101" t="str">
        <f t="shared" si="523"/>
        <v>On</v>
      </c>
    </row>
    <row r="8377" spans="2:7" x14ac:dyDescent="0.35">
      <c r="B8377" s="3">
        <v>46371.708333313036</v>
      </c>
      <c r="C8377" s="84">
        <v>6.3904387883610436</v>
      </c>
      <c r="D8377" s="76">
        <f t="shared" si="520"/>
        <v>12</v>
      </c>
      <c r="E8377" s="76">
        <f t="shared" si="521"/>
        <v>17</v>
      </c>
      <c r="F8377" s="101">
        <f t="shared" si="522"/>
        <v>3</v>
      </c>
      <c r="G8377" s="101" t="str">
        <f t="shared" si="523"/>
        <v>On</v>
      </c>
    </row>
    <row r="8378" spans="2:7" x14ac:dyDescent="0.35">
      <c r="B8378" s="3">
        <v>46371.7499999797</v>
      </c>
      <c r="C8378" s="84">
        <v>0</v>
      </c>
      <c r="D8378" s="76">
        <f t="shared" si="520"/>
        <v>12</v>
      </c>
      <c r="E8378" s="76">
        <f t="shared" si="521"/>
        <v>18</v>
      </c>
      <c r="F8378" s="101">
        <f t="shared" si="522"/>
        <v>3</v>
      </c>
      <c r="G8378" s="101" t="str">
        <f t="shared" si="523"/>
        <v>On</v>
      </c>
    </row>
    <row r="8379" spans="2:7" x14ac:dyDescent="0.35">
      <c r="B8379" s="3">
        <v>46371.791666646364</v>
      </c>
      <c r="C8379" s="84">
        <v>0</v>
      </c>
      <c r="D8379" s="76">
        <f t="shared" si="520"/>
        <v>12</v>
      </c>
      <c r="E8379" s="76">
        <f t="shared" si="521"/>
        <v>19</v>
      </c>
      <c r="F8379" s="101">
        <f t="shared" si="522"/>
        <v>3</v>
      </c>
      <c r="G8379" s="101" t="str">
        <f t="shared" si="523"/>
        <v>On</v>
      </c>
    </row>
    <row r="8380" spans="2:7" x14ac:dyDescent="0.35">
      <c r="B8380" s="3">
        <v>46371.833333313029</v>
      </c>
      <c r="C8380" s="84">
        <v>0</v>
      </c>
      <c r="D8380" s="76">
        <f t="shared" si="520"/>
        <v>12</v>
      </c>
      <c r="E8380" s="76">
        <f t="shared" si="521"/>
        <v>20</v>
      </c>
      <c r="F8380" s="101">
        <f t="shared" si="522"/>
        <v>3</v>
      </c>
      <c r="G8380" s="101" t="str">
        <f t="shared" si="523"/>
        <v>On</v>
      </c>
    </row>
    <row r="8381" spans="2:7" x14ac:dyDescent="0.35">
      <c r="B8381" s="3">
        <v>46371.874999979693</v>
      </c>
      <c r="C8381" s="84">
        <v>0</v>
      </c>
      <c r="D8381" s="76">
        <f t="shared" si="520"/>
        <v>12</v>
      </c>
      <c r="E8381" s="76">
        <f t="shared" si="521"/>
        <v>21</v>
      </c>
      <c r="F8381" s="101">
        <f t="shared" si="522"/>
        <v>3</v>
      </c>
      <c r="G8381" s="101" t="str">
        <f t="shared" si="523"/>
        <v>On</v>
      </c>
    </row>
    <row r="8382" spans="2:7" x14ac:dyDescent="0.35">
      <c r="B8382" s="3">
        <v>46371.916666646357</v>
      </c>
      <c r="C8382" s="84">
        <v>0</v>
      </c>
      <c r="D8382" s="76">
        <f t="shared" si="520"/>
        <v>12</v>
      </c>
      <c r="E8382" s="76">
        <f t="shared" si="521"/>
        <v>22</v>
      </c>
      <c r="F8382" s="101">
        <f t="shared" si="522"/>
        <v>3</v>
      </c>
      <c r="G8382" s="101" t="str">
        <f t="shared" si="523"/>
        <v>On</v>
      </c>
    </row>
    <row r="8383" spans="2:7" x14ac:dyDescent="0.35">
      <c r="B8383" s="3">
        <v>46371.958333313021</v>
      </c>
      <c r="C8383" s="84">
        <v>0</v>
      </c>
      <c r="D8383" s="76">
        <f t="shared" si="520"/>
        <v>12</v>
      </c>
      <c r="E8383" s="76">
        <f t="shared" si="521"/>
        <v>23</v>
      </c>
      <c r="F8383" s="101">
        <f t="shared" si="522"/>
        <v>3</v>
      </c>
      <c r="G8383" s="101" t="str">
        <f t="shared" si="523"/>
        <v>On</v>
      </c>
    </row>
    <row r="8384" spans="2:7" x14ac:dyDescent="0.35">
      <c r="B8384" s="3">
        <v>46371.999999979686</v>
      </c>
      <c r="C8384" s="84">
        <v>0</v>
      </c>
      <c r="D8384" s="76">
        <f t="shared" si="520"/>
        <v>12</v>
      </c>
      <c r="E8384" s="76">
        <f t="shared" si="521"/>
        <v>0</v>
      </c>
      <c r="F8384" s="101">
        <f t="shared" si="522"/>
        <v>4</v>
      </c>
      <c r="G8384" s="101" t="str">
        <f t="shared" si="523"/>
        <v>Off</v>
      </c>
    </row>
    <row r="8385" spans="2:7" x14ac:dyDescent="0.35">
      <c r="B8385" s="3">
        <v>46372.04166664635</v>
      </c>
      <c r="C8385" s="84">
        <v>0</v>
      </c>
      <c r="D8385" s="76">
        <f t="shared" si="520"/>
        <v>12</v>
      </c>
      <c r="E8385" s="76">
        <f t="shared" si="521"/>
        <v>1</v>
      </c>
      <c r="F8385" s="101">
        <f t="shared" si="522"/>
        <v>4</v>
      </c>
      <c r="G8385" s="101" t="str">
        <f t="shared" si="523"/>
        <v>Off</v>
      </c>
    </row>
    <row r="8386" spans="2:7" x14ac:dyDescent="0.35">
      <c r="B8386" s="3">
        <v>46372.083333313014</v>
      </c>
      <c r="C8386" s="84">
        <v>0</v>
      </c>
      <c r="D8386" s="76">
        <f t="shared" si="520"/>
        <v>12</v>
      </c>
      <c r="E8386" s="76">
        <f t="shared" si="521"/>
        <v>2</v>
      </c>
      <c r="F8386" s="101">
        <f t="shared" si="522"/>
        <v>4</v>
      </c>
      <c r="G8386" s="101" t="str">
        <f t="shared" si="523"/>
        <v>Off</v>
      </c>
    </row>
    <row r="8387" spans="2:7" x14ac:dyDescent="0.35">
      <c r="B8387" s="3">
        <v>46372.124999979678</v>
      </c>
      <c r="C8387" s="84">
        <v>0</v>
      </c>
      <c r="D8387" s="76">
        <f t="shared" si="520"/>
        <v>12</v>
      </c>
      <c r="E8387" s="76">
        <f t="shared" si="521"/>
        <v>3</v>
      </c>
      <c r="F8387" s="101">
        <f t="shared" si="522"/>
        <v>4</v>
      </c>
      <c r="G8387" s="101" t="str">
        <f t="shared" si="523"/>
        <v>Off</v>
      </c>
    </row>
    <row r="8388" spans="2:7" x14ac:dyDescent="0.35">
      <c r="B8388" s="3">
        <v>46372.166666646342</v>
      </c>
      <c r="C8388" s="84">
        <v>0</v>
      </c>
      <c r="D8388" s="76">
        <f t="shared" si="520"/>
        <v>12</v>
      </c>
      <c r="E8388" s="76">
        <f t="shared" si="521"/>
        <v>4</v>
      </c>
      <c r="F8388" s="101">
        <f t="shared" si="522"/>
        <v>4</v>
      </c>
      <c r="G8388" s="101" t="str">
        <f t="shared" si="523"/>
        <v>Off</v>
      </c>
    </row>
    <row r="8389" spans="2:7" x14ac:dyDescent="0.35">
      <c r="B8389" s="3">
        <v>46372.208333313007</v>
      </c>
      <c r="C8389" s="84">
        <v>0</v>
      </c>
      <c r="D8389" s="76">
        <f t="shared" si="520"/>
        <v>12</v>
      </c>
      <c r="E8389" s="76">
        <f t="shared" si="521"/>
        <v>5</v>
      </c>
      <c r="F8389" s="101">
        <f t="shared" si="522"/>
        <v>4</v>
      </c>
      <c r="G8389" s="101" t="str">
        <f t="shared" si="523"/>
        <v>Off</v>
      </c>
    </row>
    <row r="8390" spans="2:7" x14ac:dyDescent="0.35">
      <c r="B8390" s="3">
        <v>46372.249999979671</v>
      </c>
      <c r="C8390" s="84">
        <v>0</v>
      </c>
      <c r="D8390" s="76">
        <f t="shared" si="520"/>
        <v>12</v>
      </c>
      <c r="E8390" s="76">
        <f t="shared" si="521"/>
        <v>6</v>
      </c>
      <c r="F8390" s="101">
        <f t="shared" si="522"/>
        <v>4</v>
      </c>
      <c r="G8390" s="101" t="str">
        <f t="shared" si="523"/>
        <v>Off</v>
      </c>
    </row>
    <row r="8391" spans="2:7" x14ac:dyDescent="0.35">
      <c r="B8391" s="3">
        <v>46372.291666646335</v>
      </c>
      <c r="C8391" s="84">
        <v>0</v>
      </c>
      <c r="D8391" s="76">
        <f t="shared" si="520"/>
        <v>12</v>
      </c>
      <c r="E8391" s="76">
        <f t="shared" si="521"/>
        <v>7</v>
      </c>
      <c r="F8391" s="101">
        <f t="shared" si="522"/>
        <v>4</v>
      </c>
      <c r="G8391" s="101" t="str">
        <f t="shared" si="523"/>
        <v>Off</v>
      </c>
    </row>
    <row r="8392" spans="2:7" x14ac:dyDescent="0.35">
      <c r="B8392" s="3">
        <v>46372.333333312999</v>
      </c>
      <c r="C8392" s="84">
        <v>0</v>
      </c>
      <c r="D8392" s="76">
        <f t="shared" si="520"/>
        <v>12</v>
      </c>
      <c r="E8392" s="76">
        <f t="shared" si="521"/>
        <v>8</v>
      </c>
      <c r="F8392" s="101">
        <f t="shared" si="522"/>
        <v>4</v>
      </c>
      <c r="G8392" s="101" t="str">
        <f t="shared" si="523"/>
        <v>On</v>
      </c>
    </row>
    <row r="8393" spans="2:7" x14ac:dyDescent="0.35">
      <c r="B8393" s="3">
        <v>46372.374999979664</v>
      </c>
      <c r="C8393" s="84">
        <v>7.9140853743478434</v>
      </c>
      <c r="D8393" s="76">
        <f t="shared" ref="D8393:D8456" si="524">MONTH(B8393)</f>
        <v>12</v>
      </c>
      <c r="E8393" s="76">
        <f t="shared" si="521"/>
        <v>9</v>
      </c>
      <c r="F8393" s="101">
        <f t="shared" si="522"/>
        <v>4</v>
      </c>
      <c r="G8393" s="101" t="str">
        <f t="shared" si="523"/>
        <v>On</v>
      </c>
    </row>
    <row r="8394" spans="2:7" x14ac:dyDescent="0.35">
      <c r="B8394" s="3">
        <v>46372.416666646328</v>
      </c>
      <c r="C8394" s="84">
        <v>13.582410168754478</v>
      </c>
      <c r="D8394" s="76">
        <f t="shared" si="524"/>
        <v>12</v>
      </c>
      <c r="E8394" s="76">
        <f t="shared" ref="E8394:E8457" si="525">HOUR(B8394)</f>
        <v>10</v>
      </c>
      <c r="F8394" s="101">
        <f t="shared" ref="F8394:F8457" si="526">WEEKDAY(B8394,1)</f>
        <v>4</v>
      </c>
      <c r="G8394" s="101" t="str">
        <f t="shared" ref="G8394:G8457" si="527">IF(OR(F8394=$F$6,F8394=$F$7),"Off",IF(E8394&lt;8,"Off","On"))</f>
        <v>On</v>
      </c>
    </row>
    <row r="8395" spans="2:7" x14ac:dyDescent="0.35">
      <c r="B8395" s="3">
        <v>46372.458333312992</v>
      </c>
      <c r="C8395" s="84">
        <v>18.185998047835223</v>
      </c>
      <c r="D8395" s="76">
        <f t="shared" si="524"/>
        <v>12</v>
      </c>
      <c r="E8395" s="76">
        <f t="shared" si="525"/>
        <v>11</v>
      </c>
      <c r="F8395" s="101">
        <f t="shared" si="526"/>
        <v>4</v>
      </c>
      <c r="G8395" s="101" t="str">
        <f t="shared" si="527"/>
        <v>On</v>
      </c>
    </row>
    <row r="8396" spans="2:7" x14ac:dyDescent="0.35">
      <c r="B8396" s="3">
        <v>46372.499999979656</v>
      </c>
      <c r="C8396" s="84">
        <v>12.779851077132946</v>
      </c>
      <c r="D8396" s="76">
        <f t="shared" si="524"/>
        <v>12</v>
      </c>
      <c r="E8396" s="76">
        <f t="shared" si="525"/>
        <v>12</v>
      </c>
      <c r="F8396" s="101">
        <f t="shared" si="526"/>
        <v>4</v>
      </c>
      <c r="G8396" s="101" t="str">
        <f t="shared" si="527"/>
        <v>On</v>
      </c>
    </row>
    <row r="8397" spans="2:7" x14ac:dyDescent="0.35">
      <c r="B8397" s="3">
        <v>46372.541666646321</v>
      </c>
      <c r="C8397" s="84">
        <v>15.543716989937504</v>
      </c>
      <c r="D8397" s="76">
        <f t="shared" si="524"/>
        <v>12</v>
      </c>
      <c r="E8397" s="76">
        <f t="shared" si="525"/>
        <v>13</v>
      </c>
      <c r="F8397" s="101">
        <f t="shared" si="526"/>
        <v>4</v>
      </c>
      <c r="G8397" s="101" t="str">
        <f t="shared" si="527"/>
        <v>On</v>
      </c>
    </row>
    <row r="8398" spans="2:7" x14ac:dyDescent="0.35">
      <c r="B8398" s="3">
        <v>46372.583333312985</v>
      </c>
      <c r="C8398" s="84">
        <v>14.099932439626192</v>
      </c>
      <c r="D8398" s="76">
        <f t="shared" si="524"/>
        <v>12</v>
      </c>
      <c r="E8398" s="76">
        <f t="shared" si="525"/>
        <v>14</v>
      </c>
      <c r="F8398" s="101">
        <f t="shared" si="526"/>
        <v>4</v>
      </c>
      <c r="G8398" s="101" t="str">
        <f t="shared" si="527"/>
        <v>On</v>
      </c>
    </row>
    <row r="8399" spans="2:7" x14ac:dyDescent="0.35">
      <c r="B8399" s="3">
        <v>46372.624999979649</v>
      </c>
      <c r="C8399" s="84">
        <v>18.090091922025845</v>
      </c>
      <c r="D8399" s="76">
        <f t="shared" si="524"/>
        <v>12</v>
      </c>
      <c r="E8399" s="76">
        <f t="shared" si="525"/>
        <v>15</v>
      </c>
      <c r="F8399" s="101">
        <f t="shared" si="526"/>
        <v>4</v>
      </c>
      <c r="G8399" s="101" t="str">
        <f t="shared" si="527"/>
        <v>On</v>
      </c>
    </row>
    <row r="8400" spans="2:7" x14ac:dyDescent="0.35">
      <c r="B8400" s="3">
        <v>46372.666666646313</v>
      </c>
      <c r="C8400" s="84">
        <v>17.521681839301319</v>
      </c>
      <c r="D8400" s="76">
        <f t="shared" si="524"/>
        <v>12</v>
      </c>
      <c r="E8400" s="76">
        <f t="shared" si="525"/>
        <v>16</v>
      </c>
      <c r="F8400" s="101">
        <f t="shared" si="526"/>
        <v>4</v>
      </c>
      <c r="G8400" s="101" t="str">
        <f t="shared" si="527"/>
        <v>On</v>
      </c>
    </row>
    <row r="8401" spans="2:7" x14ac:dyDescent="0.35">
      <c r="B8401" s="3">
        <v>46372.708333312978</v>
      </c>
      <c r="C8401" s="84">
        <v>6.1420480395639308</v>
      </c>
      <c r="D8401" s="76">
        <f t="shared" si="524"/>
        <v>12</v>
      </c>
      <c r="E8401" s="76">
        <f t="shared" si="525"/>
        <v>17</v>
      </c>
      <c r="F8401" s="101">
        <f t="shared" si="526"/>
        <v>4</v>
      </c>
      <c r="G8401" s="101" t="str">
        <f t="shared" si="527"/>
        <v>On</v>
      </c>
    </row>
    <row r="8402" spans="2:7" x14ac:dyDescent="0.35">
      <c r="B8402" s="3">
        <v>46372.749999979642</v>
      </c>
      <c r="C8402" s="84">
        <v>0</v>
      </c>
      <c r="D8402" s="76">
        <f t="shared" si="524"/>
        <v>12</v>
      </c>
      <c r="E8402" s="76">
        <f t="shared" si="525"/>
        <v>18</v>
      </c>
      <c r="F8402" s="101">
        <f t="shared" si="526"/>
        <v>4</v>
      </c>
      <c r="G8402" s="101" t="str">
        <f t="shared" si="527"/>
        <v>On</v>
      </c>
    </row>
    <row r="8403" spans="2:7" x14ac:dyDescent="0.35">
      <c r="B8403" s="3">
        <v>46372.791666646306</v>
      </c>
      <c r="C8403" s="84">
        <v>0</v>
      </c>
      <c r="D8403" s="76">
        <f t="shared" si="524"/>
        <v>12</v>
      </c>
      <c r="E8403" s="76">
        <f t="shared" si="525"/>
        <v>19</v>
      </c>
      <c r="F8403" s="101">
        <f t="shared" si="526"/>
        <v>4</v>
      </c>
      <c r="G8403" s="101" t="str">
        <f t="shared" si="527"/>
        <v>On</v>
      </c>
    </row>
    <row r="8404" spans="2:7" x14ac:dyDescent="0.35">
      <c r="B8404" s="3">
        <v>46372.83333331297</v>
      </c>
      <c r="C8404" s="84">
        <v>0</v>
      </c>
      <c r="D8404" s="76">
        <f t="shared" si="524"/>
        <v>12</v>
      </c>
      <c r="E8404" s="76">
        <f t="shared" si="525"/>
        <v>20</v>
      </c>
      <c r="F8404" s="101">
        <f t="shared" si="526"/>
        <v>4</v>
      </c>
      <c r="G8404" s="101" t="str">
        <f t="shared" si="527"/>
        <v>On</v>
      </c>
    </row>
    <row r="8405" spans="2:7" x14ac:dyDescent="0.35">
      <c r="B8405" s="3">
        <v>46372.874999979635</v>
      </c>
      <c r="C8405" s="84">
        <v>0</v>
      </c>
      <c r="D8405" s="76">
        <f t="shared" si="524"/>
        <v>12</v>
      </c>
      <c r="E8405" s="76">
        <f t="shared" si="525"/>
        <v>21</v>
      </c>
      <c r="F8405" s="101">
        <f t="shared" si="526"/>
        <v>4</v>
      </c>
      <c r="G8405" s="101" t="str">
        <f t="shared" si="527"/>
        <v>On</v>
      </c>
    </row>
    <row r="8406" spans="2:7" x14ac:dyDescent="0.35">
      <c r="B8406" s="3">
        <v>46372.916666646299</v>
      </c>
      <c r="C8406" s="84">
        <v>0</v>
      </c>
      <c r="D8406" s="76">
        <f t="shared" si="524"/>
        <v>12</v>
      </c>
      <c r="E8406" s="76">
        <f t="shared" si="525"/>
        <v>22</v>
      </c>
      <c r="F8406" s="101">
        <f t="shared" si="526"/>
        <v>4</v>
      </c>
      <c r="G8406" s="101" t="str">
        <f t="shared" si="527"/>
        <v>On</v>
      </c>
    </row>
    <row r="8407" spans="2:7" x14ac:dyDescent="0.35">
      <c r="B8407" s="3">
        <v>46372.958333312963</v>
      </c>
      <c r="C8407" s="84">
        <v>0</v>
      </c>
      <c r="D8407" s="76">
        <f t="shared" si="524"/>
        <v>12</v>
      </c>
      <c r="E8407" s="76">
        <f t="shared" si="525"/>
        <v>23</v>
      </c>
      <c r="F8407" s="101">
        <f t="shared" si="526"/>
        <v>4</v>
      </c>
      <c r="G8407" s="101" t="str">
        <f t="shared" si="527"/>
        <v>On</v>
      </c>
    </row>
    <row r="8408" spans="2:7" x14ac:dyDescent="0.35">
      <c r="B8408" s="3">
        <v>46372.999999979627</v>
      </c>
      <c r="C8408" s="84">
        <v>0</v>
      </c>
      <c r="D8408" s="76">
        <f t="shared" si="524"/>
        <v>12</v>
      </c>
      <c r="E8408" s="76">
        <f t="shared" si="525"/>
        <v>0</v>
      </c>
      <c r="F8408" s="101">
        <f t="shared" si="526"/>
        <v>5</v>
      </c>
      <c r="G8408" s="101" t="str">
        <f t="shared" si="527"/>
        <v>Off</v>
      </c>
    </row>
    <row r="8409" spans="2:7" x14ac:dyDescent="0.35">
      <c r="B8409" s="3">
        <v>46373.041666646292</v>
      </c>
      <c r="C8409" s="84">
        <v>0</v>
      </c>
      <c r="D8409" s="76">
        <f t="shared" si="524"/>
        <v>12</v>
      </c>
      <c r="E8409" s="76">
        <f t="shared" si="525"/>
        <v>1</v>
      </c>
      <c r="F8409" s="101">
        <f t="shared" si="526"/>
        <v>5</v>
      </c>
      <c r="G8409" s="101" t="str">
        <f t="shared" si="527"/>
        <v>Off</v>
      </c>
    </row>
    <row r="8410" spans="2:7" x14ac:dyDescent="0.35">
      <c r="B8410" s="3">
        <v>46373.083333312956</v>
      </c>
      <c r="C8410" s="84">
        <v>0</v>
      </c>
      <c r="D8410" s="76">
        <f t="shared" si="524"/>
        <v>12</v>
      </c>
      <c r="E8410" s="76">
        <f t="shared" si="525"/>
        <v>2</v>
      </c>
      <c r="F8410" s="101">
        <f t="shared" si="526"/>
        <v>5</v>
      </c>
      <c r="G8410" s="101" t="str">
        <f t="shared" si="527"/>
        <v>Off</v>
      </c>
    </row>
    <row r="8411" spans="2:7" x14ac:dyDescent="0.35">
      <c r="B8411" s="3">
        <v>46373.12499997962</v>
      </c>
      <c r="C8411" s="84">
        <v>0</v>
      </c>
      <c r="D8411" s="76">
        <f t="shared" si="524"/>
        <v>12</v>
      </c>
      <c r="E8411" s="76">
        <f t="shared" si="525"/>
        <v>3</v>
      </c>
      <c r="F8411" s="101">
        <f t="shared" si="526"/>
        <v>5</v>
      </c>
      <c r="G8411" s="101" t="str">
        <f t="shared" si="527"/>
        <v>Off</v>
      </c>
    </row>
    <row r="8412" spans="2:7" x14ac:dyDescent="0.35">
      <c r="B8412" s="3">
        <v>46373.166666646284</v>
      </c>
      <c r="C8412" s="84">
        <v>0</v>
      </c>
      <c r="D8412" s="76">
        <f t="shared" si="524"/>
        <v>12</v>
      </c>
      <c r="E8412" s="76">
        <f t="shared" si="525"/>
        <v>4</v>
      </c>
      <c r="F8412" s="101">
        <f t="shared" si="526"/>
        <v>5</v>
      </c>
      <c r="G8412" s="101" t="str">
        <f t="shared" si="527"/>
        <v>Off</v>
      </c>
    </row>
    <row r="8413" spans="2:7" x14ac:dyDescent="0.35">
      <c r="B8413" s="3">
        <v>46373.208333312949</v>
      </c>
      <c r="C8413" s="84">
        <v>0</v>
      </c>
      <c r="D8413" s="76">
        <f t="shared" si="524"/>
        <v>12</v>
      </c>
      <c r="E8413" s="76">
        <f t="shared" si="525"/>
        <v>5</v>
      </c>
      <c r="F8413" s="101">
        <f t="shared" si="526"/>
        <v>5</v>
      </c>
      <c r="G8413" s="101" t="str">
        <f t="shared" si="527"/>
        <v>Off</v>
      </c>
    </row>
    <row r="8414" spans="2:7" x14ac:dyDescent="0.35">
      <c r="B8414" s="3">
        <v>46373.249999979613</v>
      </c>
      <c r="C8414" s="84">
        <v>0</v>
      </c>
      <c r="D8414" s="76">
        <f t="shared" si="524"/>
        <v>12</v>
      </c>
      <c r="E8414" s="76">
        <f t="shared" si="525"/>
        <v>6</v>
      </c>
      <c r="F8414" s="101">
        <f t="shared" si="526"/>
        <v>5</v>
      </c>
      <c r="G8414" s="101" t="str">
        <f t="shared" si="527"/>
        <v>Off</v>
      </c>
    </row>
    <row r="8415" spans="2:7" x14ac:dyDescent="0.35">
      <c r="B8415" s="3">
        <v>46373.291666646277</v>
      </c>
      <c r="C8415" s="84">
        <v>0</v>
      </c>
      <c r="D8415" s="76">
        <f t="shared" si="524"/>
        <v>12</v>
      </c>
      <c r="E8415" s="76">
        <f t="shared" si="525"/>
        <v>7</v>
      </c>
      <c r="F8415" s="101">
        <f t="shared" si="526"/>
        <v>5</v>
      </c>
      <c r="G8415" s="101" t="str">
        <f t="shared" si="527"/>
        <v>Off</v>
      </c>
    </row>
    <row r="8416" spans="2:7" x14ac:dyDescent="0.35">
      <c r="B8416" s="3">
        <v>46373.333333312941</v>
      </c>
      <c r="C8416" s="84">
        <v>0</v>
      </c>
      <c r="D8416" s="76">
        <f t="shared" si="524"/>
        <v>12</v>
      </c>
      <c r="E8416" s="76">
        <f t="shared" si="525"/>
        <v>8</v>
      </c>
      <c r="F8416" s="101">
        <f t="shared" si="526"/>
        <v>5</v>
      </c>
      <c r="G8416" s="101" t="str">
        <f t="shared" si="527"/>
        <v>On</v>
      </c>
    </row>
    <row r="8417" spans="2:7" x14ac:dyDescent="0.35">
      <c r="B8417" s="3">
        <v>46373.374999979605</v>
      </c>
      <c r="C8417" s="84">
        <v>7.1914987843109861</v>
      </c>
      <c r="D8417" s="76">
        <f t="shared" si="524"/>
        <v>12</v>
      </c>
      <c r="E8417" s="76">
        <f t="shared" si="525"/>
        <v>9</v>
      </c>
      <c r="F8417" s="101">
        <f t="shared" si="526"/>
        <v>5</v>
      </c>
      <c r="G8417" s="101" t="str">
        <f t="shared" si="527"/>
        <v>On</v>
      </c>
    </row>
    <row r="8418" spans="2:7" x14ac:dyDescent="0.35">
      <c r="B8418" s="3">
        <v>46373.41666664627</v>
      </c>
      <c r="C8418" s="84">
        <v>16.73112956812006</v>
      </c>
      <c r="D8418" s="76">
        <f t="shared" si="524"/>
        <v>12</v>
      </c>
      <c r="E8418" s="76">
        <f t="shared" si="525"/>
        <v>10</v>
      </c>
      <c r="F8418" s="101">
        <f t="shared" si="526"/>
        <v>5</v>
      </c>
      <c r="G8418" s="101" t="str">
        <f t="shared" si="527"/>
        <v>On</v>
      </c>
    </row>
    <row r="8419" spans="2:7" x14ac:dyDescent="0.35">
      <c r="B8419" s="3">
        <v>46373.458333312934</v>
      </c>
      <c r="C8419" s="84">
        <v>17.190200258127255</v>
      </c>
      <c r="D8419" s="76">
        <f t="shared" si="524"/>
        <v>12</v>
      </c>
      <c r="E8419" s="76">
        <f t="shared" si="525"/>
        <v>11</v>
      </c>
      <c r="F8419" s="101">
        <f t="shared" si="526"/>
        <v>5</v>
      </c>
      <c r="G8419" s="101" t="str">
        <f t="shared" si="527"/>
        <v>On</v>
      </c>
    </row>
    <row r="8420" spans="2:7" x14ac:dyDescent="0.35">
      <c r="B8420" s="3">
        <v>46373.499999979598</v>
      </c>
      <c r="C8420" s="84">
        <v>15.91264437597864</v>
      </c>
      <c r="D8420" s="76">
        <f t="shared" si="524"/>
        <v>12</v>
      </c>
      <c r="E8420" s="76">
        <f t="shared" si="525"/>
        <v>12</v>
      </c>
      <c r="F8420" s="101">
        <f t="shared" si="526"/>
        <v>5</v>
      </c>
      <c r="G8420" s="101" t="str">
        <f t="shared" si="527"/>
        <v>On</v>
      </c>
    </row>
    <row r="8421" spans="2:7" x14ac:dyDescent="0.35">
      <c r="B8421" s="3">
        <v>46373.541666646262</v>
      </c>
      <c r="C8421" s="84">
        <v>15.008350662616799</v>
      </c>
      <c r="D8421" s="76">
        <f t="shared" si="524"/>
        <v>12</v>
      </c>
      <c r="E8421" s="76">
        <f t="shared" si="525"/>
        <v>13</v>
      </c>
      <c r="F8421" s="101">
        <f t="shared" si="526"/>
        <v>5</v>
      </c>
      <c r="G8421" s="101" t="str">
        <f t="shared" si="527"/>
        <v>On</v>
      </c>
    </row>
    <row r="8422" spans="2:7" x14ac:dyDescent="0.35">
      <c r="B8422" s="3">
        <v>46373.583333312927</v>
      </c>
      <c r="C8422" s="84">
        <v>16.032960938753369</v>
      </c>
      <c r="D8422" s="76">
        <f t="shared" si="524"/>
        <v>12</v>
      </c>
      <c r="E8422" s="76">
        <f t="shared" si="525"/>
        <v>14</v>
      </c>
      <c r="F8422" s="101">
        <f t="shared" si="526"/>
        <v>5</v>
      </c>
      <c r="G8422" s="101" t="str">
        <f t="shared" si="527"/>
        <v>On</v>
      </c>
    </row>
    <row r="8423" spans="2:7" x14ac:dyDescent="0.35">
      <c r="B8423" s="3">
        <v>46373.624999979591</v>
      </c>
      <c r="C8423" s="84">
        <v>17.387494905202704</v>
      </c>
      <c r="D8423" s="76">
        <f t="shared" si="524"/>
        <v>12</v>
      </c>
      <c r="E8423" s="76">
        <f t="shared" si="525"/>
        <v>15</v>
      </c>
      <c r="F8423" s="101">
        <f t="shared" si="526"/>
        <v>5</v>
      </c>
      <c r="G8423" s="101" t="str">
        <f t="shared" si="527"/>
        <v>On</v>
      </c>
    </row>
    <row r="8424" spans="2:7" x14ac:dyDescent="0.35">
      <c r="B8424" s="3">
        <v>46373.666666646255</v>
      </c>
      <c r="C8424" s="84">
        <v>16.811894952443126</v>
      </c>
      <c r="D8424" s="76">
        <f t="shared" si="524"/>
        <v>12</v>
      </c>
      <c r="E8424" s="76">
        <f t="shared" si="525"/>
        <v>16</v>
      </c>
      <c r="F8424" s="101">
        <f t="shared" si="526"/>
        <v>5</v>
      </c>
      <c r="G8424" s="101" t="str">
        <f t="shared" si="527"/>
        <v>On</v>
      </c>
    </row>
    <row r="8425" spans="2:7" x14ac:dyDescent="0.35">
      <c r="B8425" s="3">
        <v>46373.708333312919</v>
      </c>
      <c r="C8425" s="84">
        <v>6.1012068853727879</v>
      </c>
      <c r="D8425" s="76">
        <f t="shared" si="524"/>
        <v>12</v>
      </c>
      <c r="E8425" s="76">
        <f t="shared" si="525"/>
        <v>17</v>
      </c>
      <c r="F8425" s="101">
        <f t="shared" si="526"/>
        <v>5</v>
      </c>
      <c r="G8425" s="101" t="str">
        <f t="shared" si="527"/>
        <v>On</v>
      </c>
    </row>
    <row r="8426" spans="2:7" x14ac:dyDescent="0.35">
      <c r="B8426" s="3">
        <v>46373.749999979584</v>
      </c>
      <c r="C8426" s="84">
        <v>0</v>
      </c>
      <c r="D8426" s="76">
        <f t="shared" si="524"/>
        <v>12</v>
      </c>
      <c r="E8426" s="76">
        <f t="shared" si="525"/>
        <v>18</v>
      </c>
      <c r="F8426" s="101">
        <f t="shared" si="526"/>
        <v>5</v>
      </c>
      <c r="G8426" s="101" t="str">
        <f t="shared" si="527"/>
        <v>On</v>
      </c>
    </row>
    <row r="8427" spans="2:7" x14ac:dyDescent="0.35">
      <c r="B8427" s="3">
        <v>46373.791666646248</v>
      </c>
      <c r="C8427" s="84">
        <v>0</v>
      </c>
      <c r="D8427" s="76">
        <f t="shared" si="524"/>
        <v>12</v>
      </c>
      <c r="E8427" s="76">
        <f t="shared" si="525"/>
        <v>19</v>
      </c>
      <c r="F8427" s="101">
        <f t="shared" si="526"/>
        <v>5</v>
      </c>
      <c r="G8427" s="101" t="str">
        <f t="shared" si="527"/>
        <v>On</v>
      </c>
    </row>
    <row r="8428" spans="2:7" x14ac:dyDescent="0.35">
      <c r="B8428" s="3">
        <v>46373.833333312912</v>
      </c>
      <c r="C8428" s="84">
        <v>0</v>
      </c>
      <c r="D8428" s="76">
        <f t="shared" si="524"/>
        <v>12</v>
      </c>
      <c r="E8428" s="76">
        <f t="shared" si="525"/>
        <v>20</v>
      </c>
      <c r="F8428" s="101">
        <f t="shared" si="526"/>
        <v>5</v>
      </c>
      <c r="G8428" s="101" t="str">
        <f t="shared" si="527"/>
        <v>On</v>
      </c>
    </row>
    <row r="8429" spans="2:7" x14ac:dyDescent="0.35">
      <c r="B8429" s="3">
        <v>46373.874999979576</v>
      </c>
      <c r="C8429" s="84">
        <v>0</v>
      </c>
      <c r="D8429" s="76">
        <f t="shared" si="524"/>
        <v>12</v>
      </c>
      <c r="E8429" s="76">
        <f t="shared" si="525"/>
        <v>21</v>
      </c>
      <c r="F8429" s="101">
        <f t="shared" si="526"/>
        <v>5</v>
      </c>
      <c r="G8429" s="101" t="str">
        <f t="shared" si="527"/>
        <v>On</v>
      </c>
    </row>
    <row r="8430" spans="2:7" x14ac:dyDescent="0.35">
      <c r="B8430" s="3">
        <v>46373.916666646241</v>
      </c>
      <c r="C8430" s="84">
        <v>0</v>
      </c>
      <c r="D8430" s="76">
        <f t="shared" si="524"/>
        <v>12</v>
      </c>
      <c r="E8430" s="76">
        <f t="shared" si="525"/>
        <v>22</v>
      </c>
      <c r="F8430" s="101">
        <f t="shared" si="526"/>
        <v>5</v>
      </c>
      <c r="G8430" s="101" t="str">
        <f t="shared" si="527"/>
        <v>On</v>
      </c>
    </row>
    <row r="8431" spans="2:7" x14ac:dyDescent="0.35">
      <c r="B8431" s="3">
        <v>46373.958333312905</v>
      </c>
      <c r="C8431" s="84">
        <v>0</v>
      </c>
      <c r="D8431" s="76">
        <f t="shared" si="524"/>
        <v>12</v>
      </c>
      <c r="E8431" s="76">
        <f t="shared" si="525"/>
        <v>23</v>
      </c>
      <c r="F8431" s="101">
        <f t="shared" si="526"/>
        <v>5</v>
      </c>
      <c r="G8431" s="101" t="str">
        <f t="shared" si="527"/>
        <v>On</v>
      </c>
    </row>
    <row r="8432" spans="2:7" x14ac:dyDescent="0.35">
      <c r="B8432" s="3">
        <v>46373.999999979569</v>
      </c>
      <c r="C8432" s="84">
        <v>0</v>
      </c>
      <c r="D8432" s="76">
        <f t="shared" si="524"/>
        <v>12</v>
      </c>
      <c r="E8432" s="76">
        <f t="shared" si="525"/>
        <v>0</v>
      </c>
      <c r="F8432" s="101">
        <f t="shared" si="526"/>
        <v>6</v>
      </c>
      <c r="G8432" s="101" t="str">
        <f t="shared" si="527"/>
        <v>Off</v>
      </c>
    </row>
    <row r="8433" spans="2:7" x14ac:dyDescent="0.35">
      <c r="B8433" s="3">
        <v>46374.041666646233</v>
      </c>
      <c r="C8433" s="84">
        <v>0</v>
      </c>
      <c r="D8433" s="76">
        <f t="shared" si="524"/>
        <v>12</v>
      </c>
      <c r="E8433" s="76">
        <f t="shared" si="525"/>
        <v>1</v>
      </c>
      <c r="F8433" s="101">
        <f t="shared" si="526"/>
        <v>6</v>
      </c>
      <c r="G8433" s="101" t="str">
        <f t="shared" si="527"/>
        <v>Off</v>
      </c>
    </row>
    <row r="8434" spans="2:7" x14ac:dyDescent="0.35">
      <c r="B8434" s="3">
        <v>46374.083333312898</v>
      </c>
      <c r="C8434" s="84">
        <v>0</v>
      </c>
      <c r="D8434" s="76">
        <f t="shared" si="524"/>
        <v>12</v>
      </c>
      <c r="E8434" s="76">
        <f t="shared" si="525"/>
        <v>2</v>
      </c>
      <c r="F8434" s="101">
        <f t="shared" si="526"/>
        <v>6</v>
      </c>
      <c r="G8434" s="101" t="str">
        <f t="shared" si="527"/>
        <v>Off</v>
      </c>
    </row>
    <row r="8435" spans="2:7" x14ac:dyDescent="0.35">
      <c r="B8435" s="3">
        <v>46374.124999979562</v>
      </c>
      <c r="C8435" s="84">
        <v>0</v>
      </c>
      <c r="D8435" s="76">
        <f t="shared" si="524"/>
        <v>12</v>
      </c>
      <c r="E8435" s="76">
        <f t="shared" si="525"/>
        <v>3</v>
      </c>
      <c r="F8435" s="101">
        <f t="shared" si="526"/>
        <v>6</v>
      </c>
      <c r="G8435" s="101" t="str">
        <f t="shared" si="527"/>
        <v>Off</v>
      </c>
    </row>
    <row r="8436" spans="2:7" x14ac:dyDescent="0.35">
      <c r="B8436" s="3">
        <v>46374.166666646226</v>
      </c>
      <c r="C8436" s="84">
        <v>0</v>
      </c>
      <c r="D8436" s="76">
        <f t="shared" si="524"/>
        <v>12</v>
      </c>
      <c r="E8436" s="76">
        <f t="shared" si="525"/>
        <v>4</v>
      </c>
      <c r="F8436" s="101">
        <f t="shared" si="526"/>
        <v>6</v>
      </c>
      <c r="G8436" s="101" t="str">
        <f t="shared" si="527"/>
        <v>Off</v>
      </c>
    </row>
    <row r="8437" spans="2:7" x14ac:dyDescent="0.35">
      <c r="B8437" s="3">
        <v>46374.20833331289</v>
      </c>
      <c r="C8437" s="84">
        <v>0</v>
      </c>
      <c r="D8437" s="76">
        <f t="shared" si="524"/>
        <v>12</v>
      </c>
      <c r="E8437" s="76">
        <f t="shared" si="525"/>
        <v>5</v>
      </c>
      <c r="F8437" s="101">
        <f t="shared" si="526"/>
        <v>6</v>
      </c>
      <c r="G8437" s="101" t="str">
        <f t="shared" si="527"/>
        <v>Off</v>
      </c>
    </row>
    <row r="8438" spans="2:7" x14ac:dyDescent="0.35">
      <c r="B8438" s="3">
        <v>46374.249999979555</v>
      </c>
      <c r="C8438" s="84">
        <v>0</v>
      </c>
      <c r="D8438" s="76">
        <f t="shared" si="524"/>
        <v>12</v>
      </c>
      <c r="E8438" s="76">
        <f t="shared" si="525"/>
        <v>6</v>
      </c>
      <c r="F8438" s="101">
        <f t="shared" si="526"/>
        <v>6</v>
      </c>
      <c r="G8438" s="101" t="str">
        <f t="shared" si="527"/>
        <v>Off</v>
      </c>
    </row>
    <row r="8439" spans="2:7" x14ac:dyDescent="0.35">
      <c r="B8439" s="3">
        <v>46374.291666646219</v>
      </c>
      <c r="C8439" s="84">
        <v>0</v>
      </c>
      <c r="D8439" s="76">
        <f t="shared" si="524"/>
        <v>12</v>
      </c>
      <c r="E8439" s="76">
        <f t="shared" si="525"/>
        <v>7</v>
      </c>
      <c r="F8439" s="101">
        <f t="shared" si="526"/>
        <v>6</v>
      </c>
      <c r="G8439" s="101" t="str">
        <f t="shared" si="527"/>
        <v>Off</v>
      </c>
    </row>
    <row r="8440" spans="2:7" x14ac:dyDescent="0.35">
      <c r="B8440" s="3">
        <v>46374.333333312883</v>
      </c>
      <c r="C8440" s="84">
        <v>0</v>
      </c>
      <c r="D8440" s="76">
        <f t="shared" si="524"/>
        <v>12</v>
      </c>
      <c r="E8440" s="76">
        <f t="shared" si="525"/>
        <v>8</v>
      </c>
      <c r="F8440" s="101">
        <f t="shared" si="526"/>
        <v>6</v>
      </c>
      <c r="G8440" s="101" t="str">
        <f t="shared" si="527"/>
        <v>On</v>
      </c>
    </row>
    <row r="8441" spans="2:7" x14ac:dyDescent="0.35">
      <c r="B8441" s="3">
        <v>46374.374999979547</v>
      </c>
      <c r="C8441" s="84">
        <v>7.1444850815869847</v>
      </c>
      <c r="D8441" s="76">
        <f t="shared" si="524"/>
        <v>12</v>
      </c>
      <c r="E8441" s="76">
        <f t="shared" si="525"/>
        <v>9</v>
      </c>
      <c r="F8441" s="101">
        <f t="shared" si="526"/>
        <v>6</v>
      </c>
      <c r="G8441" s="101" t="str">
        <f t="shared" si="527"/>
        <v>On</v>
      </c>
    </row>
    <row r="8442" spans="2:7" x14ac:dyDescent="0.35">
      <c r="B8442" s="3">
        <v>46374.416666646212</v>
      </c>
      <c r="C8442" s="84">
        <v>16.823603798844697</v>
      </c>
      <c r="D8442" s="76">
        <f t="shared" si="524"/>
        <v>12</v>
      </c>
      <c r="E8442" s="76">
        <f t="shared" si="525"/>
        <v>10</v>
      </c>
      <c r="F8442" s="101">
        <f t="shared" si="526"/>
        <v>6</v>
      </c>
      <c r="G8442" s="101" t="str">
        <f t="shared" si="527"/>
        <v>On</v>
      </c>
    </row>
    <row r="8443" spans="2:7" x14ac:dyDescent="0.35">
      <c r="B8443" s="3">
        <v>46374.458333312876</v>
      </c>
      <c r="C8443" s="84">
        <v>17.417764454220954</v>
      </c>
      <c r="D8443" s="76">
        <f t="shared" si="524"/>
        <v>12</v>
      </c>
      <c r="E8443" s="76">
        <f t="shared" si="525"/>
        <v>11</v>
      </c>
      <c r="F8443" s="101">
        <f t="shared" si="526"/>
        <v>6</v>
      </c>
      <c r="G8443" s="101" t="str">
        <f t="shared" si="527"/>
        <v>On</v>
      </c>
    </row>
    <row r="8444" spans="2:7" x14ac:dyDescent="0.35">
      <c r="B8444" s="3">
        <v>46374.49999997954</v>
      </c>
      <c r="C8444" s="84">
        <v>16.083663413853202</v>
      </c>
      <c r="D8444" s="76">
        <f t="shared" si="524"/>
        <v>12</v>
      </c>
      <c r="E8444" s="76">
        <f t="shared" si="525"/>
        <v>12</v>
      </c>
      <c r="F8444" s="101">
        <f t="shared" si="526"/>
        <v>6</v>
      </c>
      <c r="G8444" s="101" t="str">
        <f t="shared" si="527"/>
        <v>On</v>
      </c>
    </row>
    <row r="8445" spans="2:7" x14ac:dyDescent="0.35">
      <c r="B8445" s="3">
        <v>46374.541666646204</v>
      </c>
      <c r="C8445" s="84">
        <v>15.102936944770537</v>
      </c>
      <c r="D8445" s="76">
        <f t="shared" si="524"/>
        <v>12</v>
      </c>
      <c r="E8445" s="76">
        <f t="shared" si="525"/>
        <v>13</v>
      </c>
      <c r="F8445" s="101">
        <f t="shared" si="526"/>
        <v>6</v>
      </c>
      <c r="G8445" s="101" t="str">
        <f t="shared" si="527"/>
        <v>On</v>
      </c>
    </row>
    <row r="8446" spans="2:7" x14ac:dyDescent="0.35">
      <c r="B8446" s="3">
        <v>46374.583333312868</v>
      </c>
      <c r="C8446" s="84">
        <v>15.997516390540323</v>
      </c>
      <c r="D8446" s="76">
        <f t="shared" si="524"/>
        <v>12</v>
      </c>
      <c r="E8446" s="76">
        <f t="shared" si="525"/>
        <v>14</v>
      </c>
      <c r="F8446" s="101">
        <f t="shared" si="526"/>
        <v>6</v>
      </c>
      <c r="G8446" s="101" t="str">
        <f t="shared" si="527"/>
        <v>On</v>
      </c>
    </row>
    <row r="8447" spans="2:7" x14ac:dyDescent="0.35">
      <c r="B8447" s="3">
        <v>46374.624999979533</v>
      </c>
      <c r="C8447" s="84">
        <v>17.296719834062948</v>
      </c>
      <c r="D8447" s="76">
        <f t="shared" si="524"/>
        <v>12</v>
      </c>
      <c r="E8447" s="76">
        <f t="shared" si="525"/>
        <v>15</v>
      </c>
      <c r="F8447" s="101">
        <f t="shared" si="526"/>
        <v>6</v>
      </c>
      <c r="G8447" s="101" t="str">
        <f t="shared" si="527"/>
        <v>On</v>
      </c>
    </row>
    <row r="8448" spans="2:7" x14ac:dyDescent="0.35">
      <c r="B8448" s="3">
        <v>46374.666666646197</v>
      </c>
      <c r="C8448" s="84">
        <v>16.571920334167331</v>
      </c>
      <c r="D8448" s="76">
        <f t="shared" si="524"/>
        <v>12</v>
      </c>
      <c r="E8448" s="76">
        <f t="shared" si="525"/>
        <v>16</v>
      </c>
      <c r="F8448" s="101">
        <f t="shared" si="526"/>
        <v>6</v>
      </c>
      <c r="G8448" s="101" t="str">
        <f t="shared" si="527"/>
        <v>On</v>
      </c>
    </row>
    <row r="8449" spans="2:7" x14ac:dyDescent="0.35">
      <c r="B8449" s="3">
        <v>46374.708333312861</v>
      </c>
      <c r="C8449" s="84">
        <v>6.0646205463802216</v>
      </c>
      <c r="D8449" s="76">
        <f t="shared" si="524"/>
        <v>12</v>
      </c>
      <c r="E8449" s="76">
        <f t="shared" si="525"/>
        <v>17</v>
      </c>
      <c r="F8449" s="101">
        <f t="shared" si="526"/>
        <v>6</v>
      </c>
      <c r="G8449" s="101" t="str">
        <f t="shared" si="527"/>
        <v>On</v>
      </c>
    </row>
    <row r="8450" spans="2:7" x14ac:dyDescent="0.35">
      <c r="B8450" s="3">
        <v>46374.749999979525</v>
      </c>
      <c r="C8450" s="84">
        <v>0</v>
      </c>
      <c r="D8450" s="76">
        <f t="shared" si="524"/>
        <v>12</v>
      </c>
      <c r="E8450" s="76">
        <f t="shared" si="525"/>
        <v>18</v>
      </c>
      <c r="F8450" s="101">
        <f t="shared" si="526"/>
        <v>6</v>
      </c>
      <c r="G8450" s="101" t="str">
        <f t="shared" si="527"/>
        <v>On</v>
      </c>
    </row>
    <row r="8451" spans="2:7" x14ac:dyDescent="0.35">
      <c r="B8451" s="3">
        <v>46374.79166664619</v>
      </c>
      <c r="C8451" s="84">
        <v>0</v>
      </c>
      <c r="D8451" s="76">
        <f t="shared" si="524"/>
        <v>12</v>
      </c>
      <c r="E8451" s="76">
        <f t="shared" si="525"/>
        <v>19</v>
      </c>
      <c r="F8451" s="101">
        <f t="shared" si="526"/>
        <v>6</v>
      </c>
      <c r="G8451" s="101" t="str">
        <f t="shared" si="527"/>
        <v>On</v>
      </c>
    </row>
    <row r="8452" spans="2:7" x14ac:dyDescent="0.35">
      <c r="B8452" s="3">
        <v>46374.833333312854</v>
      </c>
      <c r="C8452" s="84">
        <v>0</v>
      </c>
      <c r="D8452" s="76">
        <f t="shared" si="524"/>
        <v>12</v>
      </c>
      <c r="E8452" s="76">
        <f t="shared" si="525"/>
        <v>20</v>
      </c>
      <c r="F8452" s="101">
        <f t="shared" si="526"/>
        <v>6</v>
      </c>
      <c r="G8452" s="101" t="str">
        <f t="shared" si="527"/>
        <v>On</v>
      </c>
    </row>
    <row r="8453" spans="2:7" x14ac:dyDescent="0.35">
      <c r="B8453" s="3">
        <v>46374.874999979518</v>
      </c>
      <c r="C8453" s="84">
        <v>0</v>
      </c>
      <c r="D8453" s="76">
        <f t="shared" si="524"/>
        <v>12</v>
      </c>
      <c r="E8453" s="76">
        <f t="shared" si="525"/>
        <v>21</v>
      </c>
      <c r="F8453" s="101">
        <f t="shared" si="526"/>
        <v>6</v>
      </c>
      <c r="G8453" s="101" t="str">
        <f t="shared" si="527"/>
        <v>On</v>
      </c>
    </row>
    <row r="8454" spans="2:7" x14ac:dyDescent="0.35">
      <c r="B8454" s="3">
        <v>46374.916666646182</v>
      </c>
      <c r="C8454" s="84">
        <v>0</v>
      </c>
      <c r="D8454" s="76">
        <f t="shared" si="524"/>
        <v>12</v>
      </c>
      <c r="E8454" s="76">
        <f t="shared" si="525"/>
        <v>22</v>
      </c>
      <c r="F8454" s="101">
        <f t="shared" si="526"/>
        <v>6</v>
      </c>
      <c r="G8454" s="101" t="str">
        <f t="shared" si="527"/>
        <v>On</v>
      </c>
    </row>
    <row r="8455" spans="2:7" x14ac:dyDescent="0.35">
      <c r="B8455" s="3">
        <v>46374.958333312847</v>
      </c>
      <c r="C8455" s="84">
        <v>0</v>
      </c>
      <c r="D8455" s="76">
        <f t="shared" si="524"/>
        <v>12</v>
      </c>
      <c r="E8455" s="76">
        <f t="shared" si="525"/>
        <v>23</v>
      </c>
      <c r="F8455" s="101">
        <f t="shared" si="526"/>
        <v>6</v>
      </c>
      <c r="G8455" s="101" t="str">
        <f t="shared" si="527"/>
        <v>On</v>
      </c>
    </row>
    <row r="8456" spans="2:7" x14ac:dyDescent="0.35">
      <c r="B8456" s="3">
        <v>46374.999999979511</v>
      </c>
      <c r="C8456" s="84">
        <v>0</v>
      </c>
      <c r="D8456" s="76">
        <f t="shared" si="524"/>
        <v>12</v>
      </c>
      <c r="E8456" s="76">
        <f t="shared" si="525"/>
        <v>0</v>
      </c>
      <c r="F8456" s="101">
        <f t="shared" si="526"/>
        <v>7</v>
      </c>
      <c r="G8456" s="101" t="str">
        <f t="shared" si="527"/>
        <v>Off</v>
      </c>
    </row>
    <row r="8457" spans="2:7" x14ac:dyDescent="0.35">
      <c r="B8457" s="3">
        <v>46375.041666646175</v>
      </c>
      <c r="C8457" s="84">
        <v>0</v>
      </c>
      <c r="D8457" s="76">
        <f t="shared" ref="D8457:D8520" si="528">MONTH(B8457)</f>
        <v>12</v>
      </c>
      <c r="E8457" s="76">
        <f t="shared" si="525"/>
        <v>1</v>
      </c>
      <c r="F8457" s="101">
        <f t="shared" si="526"/>
        <v>7</v>
      </c>
      <c r="G8457" s="101" t="str">
        <f t="shared" si="527"/>
        <v>Off</v>
      </c>
    </row>
    <row r="8458" spans="2:7" x14ac:dyDescent="0.35">
      <c r="B8458" s="3">
        <v>46375.083333312839</v>
      </c>
      <c r="C8458" s="84">
        <v>0</v>
      </c>
      <c r="D8458" s="76">
        <f t="shared" si="528"/>
        <v>12</v>
      </c>
      <c r="E8458" s="76">
        <f t="shared" ref="E8458:E8521" si="529">HOUR(B8458)</f>
        <v>2</v>
      </c>
      <c r="F8458" s="101">
        <f t="shared" ref="F8458:F8521" si="530">WEEKDAY(B8458,1)</f>
        <v>7</v>
      </c>
      <c r="G8458" s="101" t="str">
        <f t="shared" ref="G8458:G8521" si="531">IF(OR(F8458=$F$6,F8458=$F$7),"Off",IF(E8458&lt;8,"Off","On"))</f>
        <v>Off</v>
      </c>
    </row>
    <row r="8459" spans="2:7" x14ac:dyDescent="0.35">
      <c r="B8459" s="3">
        <v>46375.124999979504</v>
      </c>
      <c r="C8459" s="84">
        <v>0</v>
      </c>
      <c r="D8459" s="76">
        <f t="shared" si="528"/>
        <v>12</v>
      </c>
      <c r="E8459" s="76">
        <f t="shared" si="529"/>
        <v>3</v>
      </c>
      <c r="F8459" s="101">
        <f t="shared" si="530"/>
        <v>7</v>
      </c>
      <c r="G8459" s="101" t="str">
        <f t="shared" si="531"/>
        <v>Off</v>
      </c>
    </row>
    <row r="8460" spans="2:7" x14ac:dyDescent="0.35">
      <c r="B8460" s="3">
        <v>46375.166666646168</v>
      </c>
      <c r="C8460" s="84">
        <v>0</v>
      </c>
      <c r="D8460" s="76">
        <f t="shared" si="528"/>
        <v>12</v>
      </c>
      <c r="E8460" s="76">
        <f t="shared" si="529"/>
        <v>4</v>
      </c>
      <c r="F8460" s="101">
        <f t="shared" si="530"/>
        <v>7</v>
      </c>
      <c r="G8460" s="101" t="str">
        <f t="shared" si="531"/>
        <v>Off</v>
      </c>
    </row>
    <row r="8461" spans="2:7" x14ac:dyDescent="0.35">
      <c r="B8461" s="3">
        <v>46375.208333312832</v>
      </c>
      <c r="C8461" s="84">
        <v>0</v>
      </c>
      <c r="D8461" s="76">
        <f t="shared" si="528"/>
        <v>12</v>
      </c>
      <c r="E8461" s="76">
        <f t="shared" si="529"/>
        <v>5</v>
      </c>
      <c r="F8461" s="101">
        <f t="shared" si="530"/>
        <v>7</v>
      </c>
      <c r="G8461" s="101" t="str">
        <f t="shared" si="531"/>
        <v>Off</v>
      </c>
    </row>
    <row r="8462" spans="2:7" x14ac:dyDescent="0.35">
      <c r="B8462" s="3">
        <v>46375.249999979496</v>
      </c>
      <c r="C8462" s="84">
        <v>0</v>
      </c>
      <c r="D8462" s="76">
        <f t="shared" si="528"/>
        <v>12</v>
      </c>
      <c r="E8462" s="76">
        <f t="shared" si="529"/>
        <v>6</v>
      </c>
      <c r="F8462" s="101">
        <f t="shared" si="530"/>
        <v>7</v>
      </c>
      <c r="G8462" s="101" t="str">
        <f t="shared" si="531"/>
        <v>Off</v>
      </c>
    </row>
    <row r="8463" spans="2:7" x14ac:dyDescent="0.35">
      <c r="B8463" s="3">
        <v>46375.291666646161</v>
      </c>
      <c r="C8463" s="84">
        <v>0</v>
      </c>
      <c r="D8463" s="76">
        <f t="shared" si="528"/>
        <v>12</v>
      </c>
      <c r="E8463" s="76">
        <f t="shared" si="529"/>
        <v>7</v>
      </c>
      <c r="F8463" s="101">
        <f t="shared" si="530"/>
        <v>7</v>
      </c>
      <c r="G8463" s="101" t="str">
        <f t="shared" si="531"/>
        <v>Off</v>
      </c>
    </row>
    <row r="8464" spans="2:7" x14ac:dyDescent="0.35">
      <c r="B8464" s="3">
        <v>46375.333333312825</v>
      </c>
      <c r="C8464" s="84">
        <v>0</v>
      </c>
      <c r="D8464" s="76">
        <f t="shared" si="528"/>
        <v>12</v>
      </c>
      <c r="E8464" s="76">
        <f t="shared" si="529"/>
        <v>8</v>
      </c>
      <c r="F8464" s="101">
        <f t="shared" si="530"/>
        <v>7</v>
      </c>
      <c r="G8464" s="101" t="str">
        <f t="shared" si="531"/>
        <v>Off</v>
      </c>
    </row>
    <row r="8465" spans="2:7" x14ac:dyDescent="0.35">
      <c r="B8465" s="3">
        <v>46375.374999979489</v>
      </c>
      <c r="C8465" s="84">
        <v>0.2700626807133541</v>
      </c>
      <c r="D8465" s="76">
        <f t="shared" si="528"/>
        <v>12</v>
      </c>
      <c r="E8465" s="76">
        <f t="shared" si="529"/>
        <v>9</v>
      </c>
      <c r="F8465" s="101">
        <f t="shared" si="530"/>
        <v>7</v>
      </c>
      <c r="G8465" s="101" t="str">
        <f t="shared" si="531"/>
        <v>Off</v>
      </c>
    </row>
    <row r="8466" spans="2:7" x14ac:dyDescent="0.35">
      <c r="B8466" s="3">
        <v>46375.416666646153</v>
      </c>
      <c r="C8466" s="84">
        <v>0.10821306725126205</v>
      </c>
      <c r="D8466" s="76">
        <f t="shared" si="528"/>
        <v>12</v>
      </c>
      <c r="E8466" s="76">
        <f t="shared" si="529"/>
        <v>10</v>
      </c>
      <c r="F8466" s="101">
        <f t="shared" si="530"/>
        <v>7</v>
      </c>
      <c r="G8466" s="101" t="str">
        <f t="shared" si="531"/>
        <v>Off</v>
      </c>
    </row>
    <row r="8467" spans="2:7" x14ac:dyDescent="0.35">
      <c r="B8467" s="3">
        <v>46375.458333312818</v>
      </c>
      <c r="C8467" s="84">
        <v>1.4028065721124501</v>
      </c>
      <c r="D8467" s="76">
        <f t="shared" si="528"/>
        <v>12</v>
      </c>
      <c r="E8467" s="76">
        <f t="shared" si="529"/>
        <v>11</v>
      </c>
      <c r="F8467" s="101">
        <f t="shared" si="530"/>
        <v>7</v>
      </c>
      <c r="G8467" s="101" t="str">
        <f t="shared" si="531"/>
        <v>Off</v>
      </c>
    </row>
    <row r="8468" spans="2:7" x14ac:dyDescent="0.35">
      <c r="B8468" s="3">
        <v>46375.499999979482</v>
      </c>
      <c r="C8468" s="84">
        <v>1.7391226082609235</v>
      </c>
      <c r="D8468" s="76">
        <f t="shared" si="528"/>
        <v>12</v>
      </c>
      <c r="E8468" s="76">
        <f t="shared" si="529"/>
        <v>12</v>
      </c>
      <c r="F8468" s="101">
        <f t="shared" si="530"/>
        <v>7</v>
      </c>
      <c r="G8468" s="101" t="str">
        <f t="shared" si="531"/>
        <v>Off</v>
      </c>
    </row>
    <row r="8469" spans="2:7" x14ac:dyDescent="0.35">
      <c r="B8469" s="3">
        <v>46375.541666646146</v>
      </c>
      <c r="C8469" s="84">
        <v>3.0727153023825111</v>
      </c>
      <c r="D8469" s="76">
        <f t="shared" si="528"/>
        <v>12</v>
      </c>
      <c r="E8469" s="76">
        <f t="shared" si="529"/>
        <v>13</v>
      </c>
      <c r="F8469" s="101">
        <f t="shared" si="530"/>
        <v>7</v>
      </c>
      <c r="G8469" s="101" t="str">
        <f t="shared" si="531"/>
        <v>Off</v>
      </c>
    </row>
    <row r="8470" spans="2:7" x14ac:dyDescent="0.35">
      <c r="B8470" s="3">
        <v>46375.58333331281</v>
      </c>
      <c r="C8470" s="84">
        <v>4.3262086445956092</v>
      </c>
      <c r="D8470" s="76">
        <f t="shared" si="528"/>
        <v>12</v>
      </c>
      <c r="E8470" s="76">
        <f t="shared" si="529"/>
        <v>14</v>
      </c>
      <c r="F8470" s="101">
        <f t="shared" si="530"/>
        <v>7</v>
      </c>
      <c r="G8470" s="101" t="str">
        <f t="shared" si="531"/>
        <v>Off</v>
      </c>
    </row>
    <row r="8471" spans="2:7" x14ac:dyDescent="0.35">
      <c r="B8471" s="3">
        <v>46375.624999979475</v>
      </c>
      <c r="C8471" s="84">
        <v>4.6762728949045549</v>
      </c>
      <c r="D8471" s="76">
        <f t="shared" si="528"/>
        <v>12</v>
      </c>
      <c r="E8471" s="76">
        <f t="shared" si="529"/>
        <v>15</v>
      </c>
      <c r="F8471" s="101">
        <f t="shared" si="530"/>
        <v>7</v>
      </c>
      <c r="G8471" s="101" t="str">
        <f t="shared" si="531"/>
        <v>Off</v>
      </c>
    </row>
    <row r="8472" spans="2:7" x14ac:dyDescent="0.35">
      <c r="B8472" s="3">
        <v>46375.666666646139</v>
      </c>
      <c r="C8472" s="84">
        <v>5.4258902391606716</v>
      </c>
      <c r="D8472" s="76">
        <f t="shared" si="528"/>
        <v>12</v>
      </c>
      <c r="E8472" s="76">
        <f t="shared" si="529"/>
        <v>16</v>
      </c>
      <c r="F8472" s="101">
        <f t="shared" si="530"/>
        <v>7</v>
      </c>
      <c r="G8472" s="101" t="str">
        <f t="shared" si="531"/>
        <v>Off</v>
      </c>
    </row>
    <row r="8473" spans="2:7" x14ac:dyDescent="0.35">
      <c r="B8473" s="3">
        <v>46375.708333312803</v>
      </c>
      <c r="C8473" s="84">
        <v>1.3930618363162712</v>
      </c>
      <c r="D8473" s="76">
        <f t="shared" si="528"/>
        <v>12</v>
      </c>
      <c r="E8473" s="76">
        <f t="shared" si="529"/>
        <v>17</v>
      </c>
      <c r="F8473" s="101">
        <f t="shared" si="530"/>
        <v>7</v>
      </c>
      <c r="G8473" s="101" t="str">
        <f t="shared" si="531"/>
        <v>Off</v>
      </c>
    </row>
    <row r="8474" spans="2:7" x14ac:dyDescent="0.35">
      <c r="B8474" s="3">
        <v>46375.749999979467</v>
      </c>
      <c r="C8474" s="84">
        <v>0</v>
      </c>
      <c r="D8474" s="76">
        <f t="shared" si="528"/>
        <v>12</v>
      </c>
      <c r="E8474" s="76">
        <f t="shared" si="529"/>
        <v>18</v>
      </c>
      <c r="F8474" s="101">
        <f t="shared" si="530"/>
        <v>7</v>
      </c>
      <c r="G8474" s="101" t="str">
        <f t="shared" si="531"/>
        <v>Off</v>
      </c>
    </row>
    <row r="8475" spans="2:7" x14ac:dyDescent="0.35">
      <c r="B8475" s="3">
        <v>46375.791666646131</v>
      </c>
      <c r="C8475" s="84">
        <v>0</v>
      </c>
      <c r="D8475" s="76">
        <f t="shared" si="528"/>
        <v>12</v>
      </c>
      <c r="E8475" s="76">
        <f t="shared" si="529"/>
        <v>19</v>
      </c>
      <c r="F8475" s="101">
        <f t="shared" si="530"/>
        <v>7</v>
      </c>
      <c r="G8475" s="101" t="str">
        <f t="shared" si="531"/>
        <v>Off</v>
      </c>
    </row>
    <row r="8476" spans="2:7" x14ac:dyDescent="0.35">
      <c r="B8476" s="3">
        <v>46375.833333312796</v>
      </c>
      <c r="C8476" s="84">
        <v>0</v>
      </c>
      <c r="D8476" s="76">
        <f t="shared" si="528"/>
        <v>12</v>
      </c>
      <c r="E8476" s="76">
        <f t="shared" si="529"/>
        <v>20</v>
      </c>
      <c r="F8476" s="101">
        <f t="shared" si="530"/>
        <v>7</v>
      </c>
      <c r="G8476" s="101" t="str">
        <f t="shared" si="531"/>
        <v>Off</v>
      </c>
    </row>
    <row r="8477" spans="2:7" x14ac:dyDescent="0.35">
      <c r="B8477" s="3">
        <v>46375.87499997946</v>
      </c>
      <c r="C8477" s="84">
        <v>0</v>
      </c>
      <c r="D8477" s="76">
        <f t="shared" si="528"/>
        <v>12</v>
      </c>
      <c r="E8477" s="76">
        <f t="shared" si="529"/>
        <v>21</v>
      </c>
      <c r="F8477" s="101">
        <f t="shared" si="530"/>
        <v>7</v>
      </c>
      <c r="G8477" s="101" t="str">
        <f t="shared" si="531"/>
        <v>Off</v>
      </c>
    </row>
    <row r="8478" spans="2:7" x14ac:dyDescent="0.35">
      <c r="B8478" s="3">
        <v>46375.916666646124</v>
      </c>
      <c r="C8478" s="84">
        <v>0</v>
      </c>
      <c r="D8478" s="76">
        <f t="shared" si="528"/>
        <v>12</v>
      </c>
      <c r="E8478" s="76">
        <f t="shared" si="529"/>
        <v>22</v>
      </c>
      <c r="F8478" s="101">
        <f t="shared" si="530"/>
        <v>7</v>
      </c>
      <c r="G8478" s="101" t="str">
        <f t="shared" si="531"/>
        <v>Off</v>
      </c>
    </row>
    <row r="8479" spans="2:7" x14ac:dyDescent="0.35">
      <c r="B8479" s="3">
        <v>46375.958333312788</v>
      </c>
      <c r="C8479" s="84">
        <v>0</v>
      </c>
      <c r="D8479" s="76">
        <f t="shared" si="528"/>
        <v>12</v>
      </c>
      <c r="E8479" s="76">
        <f t="shared" si="529"/>
        <v>23</v>
      </c>
      <c r="F8479" s="101">
        <f t="shared" si="530"/>
        <v>7</v>
      </c>
      <c r="G8479" s="101" t="str">
        <f t="shared" si="531"/>
        <v>Off</v>
      </c>
    </row>
    <row r="8480" spans="2:7" x14ac:dyDescent="0.35">
      <c r="B8480" s="3">
        <v>46375.999999979453</v>
      </c>
      <c r="C8480" s="84">
        <v>0</v>
      </c>
      <c r="D8480" s="76">
        <f t="shared" si="528"/>
        <v>12</v>
      </c>
      <c r="E8480" s="76">
        <f t="shared" si="529"/>
        <v>0</v>
      </c>
      <c r="F8480" s="101">
        <f t="shared" si="530"/>
        <v>1</v>
      </c>
      <c r="G8480" s="101" t="str">
        <f t="shared" si="531"/>
        <v>Off</v>
      </c>
    </row>
    <row r="8481" spans="2:7" x14ac:dyDescent="0.35">
      <c r="B8481" s="3">
        <v>46376.041666646117</v>
      </c>
      <c r="C8481" s="84">
        <v>0</v>
      </c>
      <c r="D8481" s="76">
        <f t="shared" si="528"/>
        <v>12</v>
      </c>
      <c r="E8481" s="76">
        <f t="shared" si="529"/>
        <v>1</v>
      </c>
      <c r="F8481" s="101">
        <f t="shared" si="530"/>
        <v>1</v>
      </c>
      <c r="G8481" s="101" t="str">
        <f t="shared" si="531"/>
        <v>Off</v>
      </c>
    </row>
    <row r="8482" spans="2:7" x14ac:dyDescent="0.35">
      <c r="B8482" s="3">
        <v>46376.083333312781</v>
      </c>
      <c r="C8482" s="84">
        <v>0</v>
      </c>
      <c r="D8482" s="76">
        <f t="shared" si="528"/>
        <v>12</v>
      </c>
      <c r="E8482" s="76">
        <f t="shared" si="529"/>
        <v>2</v>
      </c>
      <c r="F8482" s="101">
        <f t="shared" si="530"/>
        <v>1</v>
      </c>
      <c r="G8482" s="101" t="str">
        <f t="shared" si="531"/>
        <v>Off</v>
      </c>
    </row>
    <row r="8483" spans="2:7" x14ac:dyDescent="0.35">
      <c r="B8483" s="3">
        <v>46376.124999979445</v>
      </c>
      <c r="C8483" s="84">
        <v>0</v>
      </c>
      <c r="D8483" s="76">
        <f t="shared" si="528"/>
        <v>12</v>
      </c>
      <c r="E8483" s="76">
        <f t="shared" si="529"/>
        <v>3</v>
      </c>
      <c r="F8483" s="101">
        <f t="shared" si="530"/>
        <v>1</v>
      </c>
      <c r="G8483" s="101" t="str">
        <f t="shared" si="531"/>
        <v>Off</v>
      </c>
    </row>
    <row r="8484" spans="2:7" x14ac:dyDescent="0.35">
      <c r="B8484" s="3">
        <v>46376.16666664611</v>
      </c>
      <c r="C8484" s="84">
        <v>0</v>
      </c>
      <c r="D8484" s="76">
        <f t="shared" si="528"/>
        <v>12</v>
      </c>
      <c r="E8484" s="76">
        <f t="shared" si="529"/>
        <v>4</v>
      </c>
      <c r="F8484" s="101">
        <f t="shared" si="530"/>
        <v>1</v>
      </c>
      <c r="G8484" s="101" t="str">
        <f t="shared" si="531"/>
        <v>Off</v>
      </c>
    </row>
    <row r="8485" spans="2:7" x14ac:dyDescent="0.35">
      <c r="B8485" s="3">
        <v>46376.208333312774</v>
      </c>
      <c r="C8485" s="84">
        <v>0</v>
      </c>
      <c r="D8485" s="76">
        <f t="shared" si="528"/>
        <v>12</v>
      </c>
      <c r="E8485" s="76">
        <f t="shared" si="529"/>
        <v>5</v>
      </c>
      <c r="F8485" s="101">
        <f t="shared" si="530"/>
        <v>1</v>
      </c>
      <c r="G8485" s="101" t="str">
        <f t="shared" si="531"/>
        <v>Off</v>
      </c>
    </row>
    <row r="8486" spans="2:7" x14ac:dyDescent="0.35">
      <c r="B8486" s="3">
        <v>46376.249999979438</v>
      </c>
      <c r="C8486" s="84">
        <v>0</v>
      </c>
      <c r="D8486" s="76">
        <f t="shared" si="528"/>
        <v>12</v>
      </c>
      <c r="E8486" s="76">
        <f t="shared" si="529"/>
        <v>6</v>
      </c>
      <c r="F8486" s="101">
        <f t="shared" si="530"/>
        <v>1</v>
      </c>
      <c r="G8486" s="101" t="str">
        <f t="shared" si="531"/>
        <v>Off</v>
      </c>
    </row>
    <row r="8487" spans="2:7" x14ac:dyDescent="0.35">
      <c r="B8487" s="3">
        <v>46376.291666646102</v>
      </c>
      <c r="C8487" s="84">
        <v>0</v>
      </c>
      <c r="D8487" s="76">
        <f t="shared" si="528"/>
        <v>12</v>
      </c>
      <c r="E8487" s="76">
        <f t="shared" si="529"/>
        <v>7</v>
      </c>
      <c r="F8487" s="101">
        <f t="shared" si="530"/>
        <v>1</v>
      </c>
      <c r="G8487" s="101" t="str">
        <f t="shared" si="531"/>
        <v>Off</v>
      </c>
    </row>
    <row r="8488" spans="2:7" x14ac:dyDescent="0.35">
      <c r="B8488" s="3">
        <v>46376.333333312767</v>
      </c>
      <c r="C8488" s="84">
        <v>0</v>
      </c>
      <c r="D8488" s="76">
        <f t="shared" si="528"/>
        <v>12</v>
      </c>
      <c r="E8488" s="76">
        <f t="shared" si="529"/>
        <v>8</v>
      </c>
      <c r="F8488" s="101">
        <f t="shared" si="530"/>
        <v>1</v>
      </c>
      <c r="G8488" s="101" t="str">
        <f t="shared" si="531"/>
        <v>Off</v>
      </c>
    </row>
    <row r="8489" spans="2:7" x14ac:dyDescent="0.35">
      <c r="B8489" s="3">
        <v>46376.374999979431</v>
      </c>
      <c r="C8489" s="84">
        <v>8.2771870820776048</v>
      </c>
      <c r="D8489" s="76">
        <f t="shared" si="528"/>
        <v>12</v>
      </c>
      <c r="E8489" s="76">
        <f t="shared" si="529"/>
        <v>9</v>
      </c>
      <c r="F8489" s="101">
        <f t="shared" si="530"/>
        <v>1</v>
      </c>
      <c r="G8489" s="101" t="str">
        <f t="shared" si="531"/>
        <v>Off</v>
      </c>
    </row>
    <row r="8490" spans="2:7" x14ac:dyDescent="0.35">
      <c r="B8490" s="3">
        <v>46376.416666646095</v>
      </c>
      <c r="C8490" s="84">
        <v>19.277958809049554</v>
      </c>
      <c r="D8490" s="76">
        <f t="shared" si="528"/>
        <v>12</v>
      </c>
      <c r="E8490" s="76">
        <f t="shared" si="529"/>
        <v>10</v>
      </c>
      <c r="F8490" s="101">
        <f t="shared" si="530"/>
        <v>1</v>
      </c>
      <c r="G8490" s="101" t="str">
        <f t="shared" si="531"/>
        <v>Off</v>
      </c>
    </row>
    <row r="8491" spans="2:7" x14ac:dyDescent="0.35">
      <c r="B8491" s="3">
        <v>46376.458333312759</v>
      </c>
      <c r="C8491" s="84">
        <v>19.359397995064356</v>
      </c>
      <c r="D8491" s="76">
        <f t="shared" si="528"/>
        <v>12</v>
      </c>
      <c r="E8491" s="76">
        <f t="shared" si="529"/>
        <v>11</v>
      </c>
      <c r="F8491" s="101">
        <f t="shared" si="530"/>
        <v>1</v>
      </c>
      <c r="G8491" s="101" t="str">
        <f t="shared" si="531"/>
        <v>Off</v>
      </c>
    </row>
    <row r="8492" spans="2:7" x14ac:dyDescent="0.35">
      <c r="B8492" s="3">
        <v>46376.499999979424</v>
      </c>
      <c r="C8492" s="84">
        <v>17.543486581338094</v>
      </c>
      <c r="D8492" s="76">
        <f t="shared" si="528"/>
        <v>12</v>
      </c>
      <c r="E8492" s="76">
        <f t="shared" si="529"/>
        <v>12</v>
      </c>
      <c r="F8492" s="101">
        <f t="shared" si="530"/>
        <v>1</v>
      </c>
      <c r="G8492" s="101" t="str">
        <f t="shared" si="531"/>
        <v>Off</v>
      </c>
    </row>
    <row r="8493" spans="2:7" x14ac:dyDescent="0.35">
      <c r="B8493" s="3">
        <v>46376.541666646088</v>
      </c>
      <c r="C8493" s="84">
        <v>16.374741781059697</v>
      </c>
      <c r="D8493" s="76">
        <f t="shared" si="528"/>
        <v>12</v>
      </c>
      <c r="E8493" s="76">
        <f t="shared" si="529"/>
        <v>13</v>
      </c>
      <c r="F8493" s="101">
        <f t="shared" si="530"/>
        <v>1</v>
      </c>
      <c r="G8493" s="101" t="str">
        <f t="shared" si="531"/>
        <v>Off</v>
      </c>
    </row>
    <row r="8494" spans="2:7" x14ac:dyDescent="0.35">
      <c r="B8494" s="3">
        <v>46376.583333312752</v>
      </c>
      <c r="C8494" s="84">
        <v>17.366488158404636</v>
      </c>
      <c r="D8494" s="76">
        <f t="shared" si="528"/>
        <v>12</v>
      </c>
      <c r="E8494" s="76">
        <f t="shared" si="529"/>
        <v>14</v>
      </c>
      <c r="F8494" s="101">
        <f t="shared" si="530"/>
        <v>1</v>
      </c>
      <c r="G8494" s="101" t="str">
        <f t="shared" si="531"/>
        <v>Off</v>
      </c>
    </row>
    <row r="8495" spans="2:7" x14ac:dyDescent="0.35">
      <c r="B8495" s="3">
        <v>46376.624999979416</v>
      </c>
      <c r="C8495" s="84">
        <v>18.677079538407405</v>
      </c>
      <c r="D8495" s="76">
        <f t="shared" si="528"/>
        <v>12</v>
      </c>
      <c r="E8495" s="76">
        <f t="shared" si="529"/>
        <v>15</v>
      </c>
      <c r="F8495" s="101">
        <f t="shared" si="530"/>
        <v>1</v>
      </c>
      <c r="G8495" s="101" t="str">
        <f t="shared" si="531"/>
        <v>Off</v>
      </c>
    </row>
    <row r="8496" spans="2:7" x14ac:dyDescent="0.35">
      <c r="B8496" s="3">
        <v>46376.666666646081</v>
      </c>
      <c r="C8496" s="84">
        <v>17.91027116914346</v>
      </c>
      <c r="D8496" s="76">
        <f t="shared" si="528"/>
        <v>12</v>
      </c>
      <c r="E8496" s="76">
        <f t="shared" si="529"/>
        <v>16</v>
      </c>
      <c r="F8496" s="101">
        <f t="shared" si="530"/>
        <v>1</v>
      </c>
      <c r="G8496" s="101" t="str">
        <f t="shared" si="531"/>
        <v>Off</v>
      </c>
    </row>
    <row r="8497" spans="2:7" x14ac:dyDescent="0.35">
      <c r="B8497" s="3">
        <v>46376.708333312745</v>
      </c>
      <c r="C8497" s="84">
        <v>6.6465981910560705</v>
      </c>
      <c r="D8497" s="76">
        <f t="shared" si="528"/>
        <v>12</v>
      </c>
      <c r="E8497" s="76">
        <f t="shared" si="529"/>
        <v>17</v>
      </c>
      <c r="F8497" s="101">
        <f t="shared" si="530"/>
        <v>1</v>
      </c>
      <c r="G8497" s="101" t="str">
        <f t="shared" si="531"/>
        <v>Off</v>
      </c>
    </row>
    <row r="8498" spans="2:7" x14ac:dyDescent="0.35">
      <c r="B8498" s="3">
        <v>46376.749999979409</v>
      </c>
      <c r="C8498" s="84">
        <v>0</v>
      </c>
      <c r="D8498" s="76">
        <f t="shared" si="528"/>
        <v>12</v>
      </c>
      <c r="E8498" s="76">
        <f t="shared" si="529"/>
        <v>18</v>
      </c>
      <c r="F8498" s="101">
        <f t="shared" si="530"/>
        <v>1</v>
      </c>
      <c r="G8498" s="101" t="str">
        <f t="shared" si="531"/>
        <v>Off</v>
      </c>
    </row>
    <row r="8499" spans="2:7" x14ac:dyDescent="0.35">
      <c r="B8499" s="3">
        <v>46376.791666646073</v>
      </c>
      <c r="C8499" s="84">
        <v>0</v>
      </c>
      <c r="D8499" s="76">
        <f t="shared" si="528"/>
        <v>12</v>
      </c>
      <c r="E8499" s="76">
        <f t="shared" si="529"/>
        <v>19</v>
      </c>
      <c r="F8499" s="101">
        <f t="shared" si="530"/>
        <v>1</v>
      </c>
      <c r="G8499" s="101" t="str">
        <f t="shared" si="531"/>
        <v>Off</v>
      </c>
    </row>
    <row r="8500" spans="2:7" x14ac:dyDescent="0.35">
      <c r="B8500" s="3">
        <v>46376.833333312738</v>
      </c>
      <c r="C8500" s="84">
        <v>0</v>
      </c>
      <c r="D8500" s="76">
        <f t="shared" si="528"/>
        <v>12</v>
      </c>
      <c r="E8500" s="76">
        <f t="shared" si="529"/>
        <v>20</v>
      </c>
      <c r="F8500" s="101">
        <f t="shared" si="530"/>
        <v>1</v>
      </c>
      <c r="G8500" s="101" t="str">
        <f t="shared" si="531"/>
        <v>Off</v>
      </c>
    </row>
    <row r="8501" spans="2:7" x14ac:dyDescent="0.35">
      <c r="B8501" s="3">
        <v>46376.874999979402</v>
      </c>
      <c r="C8501" s="84">
        <v>0</v>
      </c>
      <c r="D8501" s="76">
        <f t="shared" si="528"/>
        <v>12</v>
      </c>
      <c r="E8501" s="76">
        <f t="shared" si="529"/>
        <v>21</v>
      </c>
      <c r="F8501" s="101">
        <f t="shared" si="530"/>
        <v>1</v>
      </c>
      <c r="G8501" s="101" t="str">
        <f t="shared" si="531"/>
        <v>Off</v>
      </c>
    </row>
    <row r="8502" spans="2:7" x14ac:dyDescent="0.35">
      <c r="B8502" s="3">
        <v>46376.916666646066</v>
      </c>
      <c r="C8502" s="84">
        <v>0</v>
      </c>
      <c r="D8502" s="76">
        <f t="shared" si="528"/>
        <v>12</v>
      </c>
      <c r="E8502" s="76">
        <f t="shared" si="529"/>
        <v>22</v>
      </c>
      <c r="F8502" s="101">
        <f t="shared" si="530"/>
        <v>1</v>
      </c>
      <c r="G8502" s="101" t="str">
        <f t="shared" si="531"/>
        <v>Off</v>
      </c>
    </row>
    <row r="8503" spans="2:7" x14ac:dyDescent="0.35">
      <c r="B8503" s="3">
        <v>46376.95833331273</v>
      </c>
      <c r="C8503" s="84">
        <v>0</v>
      </c>
      <c r="D8503" s="76">
        <f t="shared" si="528"/>
        <v>12</v>
      </c>
      <c r="E8503" s="76">
        <f t="shared" si="529"/>
        <v>23</v>
      </c>
      <c r="F8503" s="101">
        <f t="shared" si="530"/>
        <v>1</v>
      </c>
      <c r="G8503" s="101" t="str">
        <f t="shared" si="531"/>
        <v>Off</v>
      </c>
    </row>
    <row r="8504" spans="2:7" x14ac:dyDescent="0.35">
      <c r="B8504" s="3">
        <v>46376.999999979394</v>
      </c>
      <c r="C8504" s="84">
        <v>0</v>
      </c>
      <c r="D8504" s="76">
        <f t="shared" si="528"/>
        <v>12</v>
      </c>
      <c r="E8504" s="76">
        <f t="shared" si="529"/>
        <v>0</v>
      </c>
      <c r="F8504" s="101">
        <f t="shared" si="530"/>
        <v>2</v>
      </c>
      <c r="G8504" s="101" t="str">
        <f t="shared" si="531"/>
        <v>Off</v>
      </c>
    </row>
    <row r="8505" spans="2:7" x14ac:dyDescent="0.35">
      <c r="B8505" s="3">
        <v>46377.041666646059</v>
      </c>
      <c r="C8505" s="84">
        <v>0</v>
      </c>
      <c r="D8505" s="76">
        <f t="shared" si="528"/>
        <v>12</v>
      </c>
      <c r="E8505" s="76">
        <f t="shared" si="529"/>
        <v>1</v>
      </c>
      <c r="F8505" s="101">
        <f t="shared" si="530"/>
        <v>2</v>
      </c>
      <c r="G8505" s="101" t="str">
        <f t="shared" si="531"/>
        <v>Off</v>
      </c>
    </row>
    <row r="8506" spans="2:7" x14ac:dyDescent="0.35">
      <c r="B8506" s="3">
        <v>46377.083333312723</v>
      </c>
      <c r="C8506" s="84">
        <v>0</v>
      </c>
      <c r="D8506" s="76">
        <f t="shared" si="528"/>
        <v>12</v>
      </c>
      <c r="E8506" s="76">
        <f t="shared" si="529"/>
        <v>2</v>
      </c>
      <c r="F8506" s="101">
        <f t="shared" si="530"/>
        <v>2</v>
      </c>
      <c r="G8506" s="101" t="str">
        <f t="shared" si="531"/>
        <v>Off</v>
      </c>
    </row>
    <row r="8507" spans="2:7" x14ac:dyDescent="0.35">
      <c r="B8507" s="3">
        <v>46377.124999979387</v>
      </c>
      <c r="C8507" s="84">
        <v>0</v>
      </c>
      <c r="D8507" s="76">
        <f t="shared" si="528"/>
        <v>12</v>
      </c>
      <c r="E8507" s="76">
        <f t="shared" si="529"/>
        <v>3</v>
      </c>
      <c r="F8507" s="101">
        <f t="shared" si="530"/>
        <v>2</v>
      </c>
      <c r="G8507" s="101" t="str">
        <f t="shared" si="531"/>
        <v>Off</v>
      </c>
    </row>
    <row r="8508" spans="2:7" x14ac:dyDescent="0.35">
      <c r="B8508" s="3">
        <v>46377.166666646051</v>
      </c>
      <c r="C8508" s="84">
        <v>0</v>
      </c>
      <c r="D8508" s="76">
        <f t="shared" si="528"/>
        <v>12</v>
      </c>
      <c r="E8508" s="76">
        <f t="shared" si="529"/>
        <v>4</v>
      </c>
      <c r="F8508" s="101">
        <f t="shared" si="530"/>
        <v>2</v>
      </c>
      <c r="G8508" s="101" t="str">
        <f t="shared" si="531"/>
        <v>Off</v>
      </c>
    </row>
    <row r="8509" spans="2:7" x14ac:dyDescent="0.35">
      <c r="B8509" s="3">
        <v>46377.208333312716</v>
      </c>
      <c r="C8509" s="84">
        <v>0</v>
      </c>
      <c r="D8509" s="76">
        <f t="shared" si="528"/>
        <v>12</v>
      </c>
      <c r="E8509" s="76">
        <f t="shared" si="529"/>
        <v>5</v>
      </c>
      <c r="F8509" s="101">
        <f t="shared" si="530"/>
        <v>2</v>
      </c>
      <c r="G8509" s="101" t="str">
        <f t="shared" si="531"/>
        <v>Off</v>
      </c>
    </row>
    <row r="8510" spans="2:7" x14ac:dyDescent="0.35">
      <c r="B8510" s="3">
        <v>46377.24999997938</v>
      </c>
      <c r="C8510" s="84">
        <v>0</v>
      </c>
      <c r="D8510" s="76">
        <f t="shared" si="528"/>
        <v>12</v>
      </c>
      <c r="E8510" s="76">
        <f t="shared" si="529"/>
        <v>6</v>
      </c>
      <c r="F8510" s="101">
        <f t="shared" si="530"/>
        <v>2</v>
      </c>
      <c r="G8510" s="101" t="str">
        <f t="shared" si="531"/>
        <v>Off</v>
      </c>
    </row>
    <row r="8511" spans="2:7" x14ac:dyDescent="0.35">
      <c r="B8511" s="3">
        <v>46377.291666646044</v>
      </c>
      <c r="C8511" s="84">
        <v>0</v>
      </c>
      <c r="D8511" s="76">
        <f t="shared" si="528"/>
        <v>12</v>
      </c>
      <c r="E8511" s="76">
        <f t="shared" si="529"/>
        <v>7</v>
      </c>
      <c r="F8511" s="101">
        <f t="shared" si="530"/>
        <v>2</v>
      </c>
      <c r="G8511" s="101" t="str">
        <f t="shared" si="531"/>
        <v>Off</v>
      </c>
    </row>
    <row r="8512" spans="2:7" x14ac:dyDescent="0.35">
      <c r="B8512" s="3">
        <v>46377.333333312708</v>
      </c>
      <c r="C8512" s="84">
        <v>0</v>
      </c>
      <c r="D8512" s="76">
        <f t="shared" si="528"/>
        <v>12</v>
      </c>
      <c r="E8512" s="76">
        <f t="shared" si="529"/>
        <v>8</v>
      </c>
      <c r="F8512" s="101">
        <f t="shared" si="530"/>
        <v>2</v>
      </c>
      <c r="G8512" s="101" t="str">
        <f t="shared" si="531"/>
        <v>On</v>
      </c>
    </row>
    <row r="8513" spans="2:7" x14ac:dyDescent="0.35">
      <c r="B8513" s="3">
        <v>46377.374999979373</v>
      </c>
      <c r="C8513" s="84">
        <v>5.20578106804812</v>
      </c>
      <c r="D8513" s="76">
        <f t="shared" si="528"/>
        <v>12</v>
      </c>
      <c r="E8513" s="76">
        <f t="shared" si="529"/>
        <v>9</v>
      </c>
      <c r="F8513" s="101">
        <f t="shared" si="530"/>
        <v>2</v>
      </c>
      <c r="G8513" s="101" t="str">
        <f t="shared" si="531"/>
        <v>On</v>
      </c>
    </row>
    <row r="8514" spans="2:7" x14ac:dyDescent="0.35">
      <c r="B8514" s="3">
        <v>46377.416666646037</v>
      </c>
      <c r="C8514" s="84">
        <v>14.368695475368435</v>
      </c>
      <c r="D8514" s="76">
        <f t="shared" si="528"/>
        <v>12</v>
      </c>
      <c r="E8514" s="76">
        <f t="shared" si="529"/>
        <v>10</v>
      </c>
      <c r="F8514" s="101">
        <f t="shared" si="530"/>
        <v>2</v>
      </c>
      <c r="G8514" s="101" t="str">
        <f t="shared" si="531"/>
        <v>On</v>
      </c>
    </row>
    <row r="8515" spans="2:7" x14ac:dyDescent="0.35">
      <c r="B8515" s="3">
        <v>46377.458333312701</v>
      </c>
      <c r="C8515" s="84">
        <v>2.018811220890254</v>
      </c>
      <c r="D8515" s="76">
        <f t="shared" si="528"/>
        <v>12</v>
      </c>
      <c r="E8515" s="76">
        <f t="shared" si="529"/>
        <v>11</v>
      </c>
      <c r="F8515" s="101">
        <f t="shared" si="530"/>
        <v>2</v>
      </c>
      <c r="G8515" s="101" t="str">
        <f t="shared" si="531"/>
        <v>On</v>
      </c>
    </row>
    <row r="8516" spans="2:7" x14ac:dyDescent="0.35">
      <c r="B8516" s="3">
        <v>46377.499999979365</v>
      </c>
      <c r="C8516" s="84">
        <v>2.9772304193132335</v>
      </c>
      <c r="D8516" s="76">
        <f t="shared" si="528"/>
        <v>12</v>
      </c>
      <c r="E8516" s="76">
        <f t="shared" si="529"/>
        <v>12</v>
      </c>
      <c r="F8516" s="101">
        <f t="shared" si="530"/>
        <v>2</v>
      </c>
      <c r="G8516" s="101" t="str">
        <f t="shared" si="531"/>
        <v>On</v>
      </c>
    </row>
    <row r="8517" spans="2:7" x14ac:dyDescent="0.35">
      <c r="B8517" s="3">
        <v>46377.54166664603</v>
      </c>
      <c r="C8517" s="84">
        <v>8.8027234829753986</v>
      </c>
      <c r="D8517" s="76">
        <f t="shared" si="528"/>
        <v>12</v>
      </c>
      <c r="E8517" s="76">
        <f t="shared" si="529"/>
        <v>13</v>
      </c>
      <c r="F8517" s="101">
        <f t="shared" si="530"/>
        <v>2</v>
      </c>
      <c r="G8517" s="101" t="str">
        <f t="shared" si="531"/>
        <v>On</v>
      </c>
    </row>
    <row r="8518" spans="2:7" x14ac:dyDescent="0.35">
      <c r="B8518" s="3">
        <v>46377.583333312694</v>
      </c>
      <c r="C8518" s="84">
        <v>3.6959491802673159</v>
      </c>
      <c r="D8518" s="76">
        <f t="shared" si="528"/>
        <v>12</v>
      </c>
      <c r="E8518" s="76">
        <f t="shared" si="529"/>
        <v>14</v>
      </c>
      <c r="F8518" s="101">
        <f t="shared" si="530"/>
        <v>2</v>
      </c>
      <c r="G8518" s="101" t="str">
        <f t="shared" si="531"/>
        <v>On</v>
      </c>
    </row>
    <row r="8519" spans="2:7" x14ac:dyDescent="0.35">
      <c r="B8519" s="3">
        <v>46377.624999979358</v>
      </c>
      <c r="C8519" s="84">
        <v>0.76499633112928256</v>
      </c>
      <c r="D8519" s="76">
        <f t="shared" si="528"/>
        <v>12</v>
      </c>
      <c r="E8519" s="76">
        <f t="shared" si="529"/>
        <v>15</v>
      </c>
      <c r="F8519" s="101">
        <f t="shared" si="530"/>
        <v>2</v>
      </c>
      <c r="G8519" s="101" t="str">
        <f t="shared" si="531"/>
        <v>On</v>
      </c>
    </row>
    <row r="8520" spans="2:7" x14ac:dyDescent="0.35">
      <c r="B8520" s="3">
        <v>46377.666666646022</v>
      </c>
      <c r="C8520" s="84">
        <v>0.92595027043865541</v>
      </c>
      <c r="D8520" s="76">
        <f t="shared" si="528"/>
        <v>12</v>
      </c>
      <c r="E8520" s="76">
        <f t="shared" si="529"/>
        <v>16</v>
      </c>
      <c r="F8520" s="101">
        <f t="shared" si="530"/>
        <v>2</v>
      </c>
      <c r="G8520" s="101" t="str">
        <f t="shared" si="531"/>
        <v>On</v>
      </c>
    </row>
    <row r="8521" spans="2:7" x14ac:dyDescent="0.35">
      <c r="B8521" s="3">
        <v>46377.708333312687</v>
      </c>
      <c r="C8521" s="84">
        <v>3.9536940913780096</v>
      </c>
      <c r="D8521" s="76">
        <f t="shared" ref="D8521:D8584" si="532">MONTH(B8521)</f>
        <v>12</v>
      </c>
      <c r="E8521" s="76">
        <f t="shared" si="529"/>
        <v>17</v>
      </c>
      <c r="F8521" s="101">
        <f t="shared" si="530"/>
        <v>2</v>
      </c>
      <c r="G8521" s="101" t="str">
        <f t="shared" si="531"/>
        <v>On</v>
      </c>
    </row>
    <row r="8522" spans="2:7" x14ac:dyDescent="0.35">
      <c r="B8522" s="3">
        <v>46377.749999979351</v>
      </c>
      <c r="C8522" s="84">
        <v>0</v>
      </c>
      <c r="D8522" s="76">
        <f t="shared" si="532"/>
        <v>12</v>
      </c>
      <c r="E8522" s="76">
        <f t="shared" ref="E8522:E8585" si="533">HOUR(B8522)</f>
        <v>18</v>
      </c>
      <c r="F8522" s="101">
        <f t="shared" ref="F8522:F8585" si="534">WEEKDAY(B8522,1)</f>
        <v>2</v>
      </c>
      <c r="G8522" s="101" t="str">
        <f t="shared" ref="G8522:G8585" si="535">IF(OR(F8522=$F$6,F8522=$F$7),"Off",IF(E8522&lt;8,"Off","On"))</f>
        <v>On</v>
      </c>
    </row>
    <row r="8523" spans="2:7" x14ac:dyDescent="0.35">
      <c r="B8523" s="3">
        <v>46377.791666646015</v>
      </c>
      <c r="C8523" s="84">
        <v>0</v>
      </c>
      <c r="D8523" s="76">
        <f t="shared" si="532"/>
        <v>12</v>
      </c>
      <c r="E8523" s="76">
        <f t="shared" si="533"/>
        <v>19</v>
      </c>
      <c r="F8523" s="101">
        <f t="shared" si="534"/>
        <v>2</v>
      </c>
      <c r="G8523" s="101" t="str">
        <f t="shared" si="535"/>
        <v>On</v>
      </c>
    </row>
    <row r="8524" spans="2:7" x14ac:dyDescent="0.35">
      <c r="B8524" s="3">
        <v>46377.833333312679</v>
      </c>
      <c r="C8524" s="84">
        <v>0</v>
      </c>
      <c r="D8524" s="76">
        <f t="shared" si="532"/>
        <v>12</v>
      </c>
      <c r="E8524" s="76">
        <f t="shared" si="533"/>
        <v>20</v>
      </c>
      <c r="F8524" s="101">
        <f t="shared" si="534"/>
        <v>2</v>
      </c>
      <c r="G8524" s="101" t="str">
        <f t="shared" si="535"/>
        <v>On</v>
      </c>
    </row>
    <row r="8525" spans="2:7" x14ac:dyDescent="0.35">
      <c r="B8525" s="3">
        <v>46377.874999979344</v>
      </c>
      <c r="C8525" s="84">
        <v>0</v>
      </c>
      <c r="D8525" s="76">
        <f t="shared" si="532"/>
        <v>12</v>
      </c>
      <c r="E8525" s="76">
        <f t="shared" si="533"/>
        <v>21</v>
      </c>
      <c r="F8525" s="101">
        <f t="shared" si="534"/>
        <v>2</v>
      </c>
      <c r="G8525" s="101" t="str">
        <f t="shared" si="535"/>
        <v>On</v>
      </c>
    </row>
    <row r="8526" spans="2:7" x14ac:dyDescent="0.35">
      <c r="B8526" s="3">
        <v>46377.916666646008</v>
      </c>
      <c r="C8526" s="84">
        <v>0</v>
      </c>
      <c r="D8526" s="76">
        <f t="shared" si="532"/>
        <v>12</v>
      </c>
      <c r="E8526" s="76">
        <f t="shared" si="533"/>
        <v>22</v>
      </c>
      <c r="F8526" s="101">
        <f t="shared" si="534"/>
        <v>2</v>
      </c>
      <c r="G8526" s="101" t="str">
        <f t="shared" si="535"/>
        <v>On</v>
      </c>
    </row>
    <row r="8527" spans="2:7" x14ac:dyDescent="0.35">
      <c r="B8527" s="3">
        <v>46377.958333312672</v>
      </c>
      <c r="C8527" s="84">
        <v>0</v>
      </c>
      <c r="D8527" s="76">
        <f t="shared" si="532"/>
        <v>12</v>
      </c>
      <c r="E8527" s="76">
        <f t="shared" si="533"/>
        <v>23</v>
      </c>
      <c r="F8527" s="101">
        <f t="shared" si="534"/>
        <v>2</v>
      </c>
      <c r="G8527" s="101" t="str">
        <f t="shared" si="535"/>
        <v>On</v>
      </c>
    </row>
    <row r="8528" spans="2:7" x14ac:dyDescent="0.35">
      <c r="B8528" s="3">
        <v>46377.999999979336</v>
      </c>
      <c r="C8528" s="84">
        <v>0</v>
      </c>
      <c r="D8528" s="76">
        <f t="shared" si="532"/>
        <v>12</v>
      </c>
      <c r="E8528" s="76">
        <f t="shared" si="533"/>
        <v>0</v>
      </c>
      <c r="F8528" s="101">
        <f t="shared" si="534"/>
        <v>3</v>
      </c>
      <c r="G8528" s="101" t="str">
        <f t="shared" si="535"/>
        <v>Off</v>
      </c>
    </row>
    <row r="8529" spans="2:7" x14ac:dyDescent="0.35">
      <c r="B8529" s="3">
        <v>46378.041666646001</v>
      </c>
      <c r="C8529" s="84">
        <v>0</v>
      </c>
      <c r="D8529" s="76">
        <f t="shared" si="532"/>
        <v>12</v>
      </c>
      <c r="E8529" s="76">
        <f t="shared" si="533"/>
        <v>1</v>
      </c>
      <c r="F8529" s="101">
        <f t="shared" si="534"/>
        <v>3</v>
      </c>
      <c r="G8529" s="101" t="str">
        <f t="shared" si="535"/>
        <v>Off</v>
      </c>
    </row>
    <row r="8530" spans="2:7" x14ac:dyDescent="0.35">
      <c r="B8530" s="3">
        <v>46378.083333312665</v>
      </c>
      <c r="C8530" s="84">
        <v>0</v>
      </c>
      <c r="D8530" s="76">
        <f t="shared" si="532"/>
        <v>12</v>
      </c>
      <c r="E8530" s="76">
        <f t="shared" si="533"/>
        <v>2</v>
      </c>
      <c r="F8530" s="101">
        <f t="shared" si="534"/>
        <v>3</v>
      </c>
      <c r="G8530" s="101" t="str">
        <f t="shared" si="535"/>
        <v>Off</v>
      </c>
    </row>
    <row r="8531" spans="2:7" x14ac:dyDescent="0.35">
      <c r="B8531" s="3">
        <v>46378.124999979329</v>
      </c>
      <c r="C8531" s="84">
        <v>0</v>
      </c>
      <c r="D8531" s="76">
        <f t="shared" si="532"/>
        <v>12</v>
      </c>
      <c r="E8531" s="76">
        <f t="shared" si="533"/>
        <v>3</v>
      </c>
      <c r="F8531" s="101">
        <f t="shared" si="534"/>
        <v>3</v>
      </c>
      <c r="G8531" s="101" t="str">
        <f t="shared" si="535"/>
        <v>Off</v>
      </c>
    </row>
    <row r="8532" spans="2:7" x14ac:dyDescent="0.35">
      <c r="B8532" s="3">
        <v>46378.166666645993</v>
      </c>
      <c r="C8532" s="84">
        <v>0</v>
      </c>
      <c r="D8532" s="76">
        <f t="shared" si="532"/>
        <v>12</v>
      </c>
      <c r="E8532" s="76">
        <f t="shared" si="533"/>
        <v>4</v>
      </c>
      <c r="F8532" s="101">
        <f t="shared" si="534"/>
        <v>3</v>
      </c>
      <c r="G8532" s="101" t="str">
        <f t="shared" si="535"/>
        <v>Off</v>
      </c>
    </row>
    <row r="8533" spans="2:7" x14ac:dyDescent="0.35">
      <c r="B8533" s="3">
        <v>46378.208333312657</v>
      </c>
      <c r="C8533" s="84">
        <v>0</v>
      </c>
      <c r="D8533" s="76">
        <f t="shared" si="532"/>
        <v>12</v>
      </c>
      <c r="E8533" s="76">
        <f t="shared" si="533"/>
        <v>5</v>
      </c>
      <c r="F8533" s="101">
        <f t="shared" si="534"/>
        <v>3</v>
      </c>
      <c r="G8533" s="101" t="str">
        <f t="shared" si="535"/>
        <v>Off</v>
      </c>
    </row>
    <row r="8534" spans="2:7" x14ac:dyDescent="0.35">
      <c r="B8534" s="3">
        <v>46378.249999979322</v>
      </c>
      <c r="C8534" s="84">
        <v>0</v>
      </c>
      <c r="D8534" s="76">
        <f t="shared" si="532"/>
        <v>12</v>
      </c>
      <c r="E8534" s="76">
        <f t="shared" si="533"/>
        <v>6</v>
      </c>
      <c r="F8534" s="101">
        <f t="shared" si="534"/>
        <v>3</v>
      </c>
      <c r="G8534" s="101" t="str">
        <f t="shared" si="535"/>
        <v>Off</v>
      </c>
    </row>
    <row r="8535" spans="2:7" x14ac:dyDescent="0.35">
      <c r="B8535" s="3">
        <v>46378.291666645986</v>
      </c>
      <c r="C8535" s="84">
        <v>0</v>
      </c>
      <c r="D8535" s="76">
        <f t="shared" si="532"/>
        <v>12</v>
      </c>
      <c r="E8535" s="76">
        <f t="shared" si="533"/>
        <v>7</v>
      </c>
      <c r="F8535" s="101">
        <f t="shared" si="534"/>
        <v>3</v>
      </c>
      <c r="G8535" s="101" t="str">
        <f t="shared" si="535"/>
        <v>Off</v>
      </c>
    </row>
    <row r="8536" spans="2:7" x14ac:dyDescent="0.35">
      <c r="B8536" s="3">
        <v>46378.33333331265</v>
      </c>
      <c r="C8536" s="84">
        <v>0</v>
      </c>
      <c r="D8536" s="76">
        <f t="shared" si="532"/>
        <v>12</v>
      </c>
      <c r="E8536" s="76">
        <f t="shared" si="533"/>
        <v>8</v>
      </c>
      <c r="F8536" s="101">
        <f t="shared" si="534"/>
        <v>3</v>
      </c>
      <c r="G8536" s="101" t="str">
        <f t="shared" si="535"/>
        <v>On</v>
      </c>
    </row>
    <row r="8537" spans="2:7" x14ac:dyDescent="0.35">
      <c r="B8537" s="3">
        <v>46378.374999979314</v>
      </c>
      <c r="C8537" s="84">
        <v>2.9978104863132811</v>
      </c>
      <c r="D8537" s="76">
        <f t="shared" si="532"/>
        <v>12</v>
      </c>
      <c r="E8537" s="76">
        <f t="shared" si="533"/>
        <v>9</v>
      </c>
      <c r="F8537" s="101">
        <f t="shared" si="534"/>
        <v>3</v>
      </c>
      <c r="G8537" s="101" t="str">
        <f t="shared" si="535"/>
        <v>On</v>
      </c>
    </row>
    <row r="8538" spans="2:7" x14ac:dyDescent="0.35">
      <c r="B8538" s="3">
        <v>46378.416666645979</v>
      </c>
      <c r="C8538" s="84">
        <v>17.474992547699806</v>
      </c>
      <c r="D8538" s="76">
        <f t="shared" si="532"/>
        <v>12</v>
      </c>
      <c r="E8538" s="76">
        <f t="shared" si="533"/>
        <v>10</v>
      </c>
      <c r="F8538" s="101">
        <f t="shared" si="534"/>
        <v>3</v>
      </c>
      <c r="G8538" s="101" t="str">
        <f t="shared" si="535"/>
        <v>On</v>
      </c>
    </row>
    <row r="8539" spans="2:7" x14ac:dyDescent="0.35">
      <c r="B8539" s="3">
        <v>46378.458333312643</v>
      </c>
      <c r="C8539" s="84">
        <v>17.430138514462609</v>
      </c>
      <c r="D8539" s="76">
        <f t="shared" si="532"/>
        <v>12</v>
      </c>
      <c r="E8539" s="76">
        <f t="shared" si="533"/>
        <v>11</v>
      </c>
      <c r="F8539" s="101">
        <f t="shared" si="534"/>
        <v>3</v>
      </c>
      <c r="G8539" s="101" t="str">
        <f t="shared" si="535"/>
        <v>On</v>
      </c>
    </row>
    <row r="8540" spans="2:7" x14ac:dyDescent="0.35">
      <c r="B8540" s="3">
        <v>46378.499999979307</v>
      </c>
      <c r="C8540" s="84">
        <v>10.443118557451388</v>
      </c>
      <c r="D8540" s="76">
        <f t="shared" si="532"/>
        <v>12</v>
      </c>
      <c r="E8540" s="76">
        <f t="shared" si="533"/>
        <v>12</v>
      </c>
      <c r="F8540" s="101">
        <f t="shared" si="534"/>
        <v>3</v>
      </c>
      <c r="G8540" s="101" t="str">
        <f t="shared" si="535"/>
        <v>On</v>
      </c>
    </row>
    <row r="8541" spans="2:7" x14ac:dyDescent="0.35">
      <c r="B8541" s="3">
        <v>46378.541666645971</v>
      </c>
      <c r="C8541" s="84">
        <v>3.4117673189240363</v>
      </c>
      <c r="D8541" s="76">
        <f t="shared" si="532"/>
        <v>12</v>
      </c>
      <c r="E8541" s="76">
        <f t="shared" si="533"/>
        <v>13</v>
      </c>
      <c r="F8541" s="101">
        <f t="shared" si="534"/>
        <v>3</v>
      </c>
      <c r="G8541" s="101" t="str">
        <f t="shared" si="535"/>
        <v>On</v>
      </c>
    </row>
    <row r="8542" spans="2:7" x14ac:dyDescent="0.35">
      <c r="B8542" s="3">
        <v>46378.583333312636</v>
      </c>
      <c r="C8542" s="84">
        <v>9.8927869149016487</v>
      </c>
      <c r="D8542" s="76">
        <f t="shared" si="532"/>
        <v>12</v>
      </c>
      <c r="E8542" s="76">
        <f t="shared" si="533"/>
        <v>14</v>
      </c>
      <c r="F8542" s="101">
        <f t="shared" si="534"/>
        <v>3</v>
      </c>
      <c r="G8542" s="101" t="str">
        <f t="shared" si="535"/>
        <v>On</v>
      </c>
    </row>
    <row r="8543" spans="2:7" x14ac:dyDescent="0.35">
      <c r="B8543" s="3">
        <v>46378.6249999793</v>
      </c>
      <c r="C8543" s="84">
        <v>2.8680568310127064</v>
      </c>
      <c r="D8543" s="76">
        <f t="shared" si="532"/>
        <v>12</v>
      </c>
      <c r="E8543" s="76">
        <f t="shared" si="533"/>
        <v>15</v>
      </c>
      <c r="F8543" s="101">
        <f t="shared" si="534"/>
        <v>3</v>
      </c>
      <c r="G8543" s="101" t="str">
        <f t="shared" si="535"/>
        <v>On</v>
      </c>
    </row>
    <row r="8544" spans="2:7" x14ac:dyDescent="0.35">
      <c r="B8544" s="3">
        <v>46378.666666645964</v>
      </c>
      <c r="C8544" s="84">
        <v>0.10123142533294899</v>
      </c>
      <c r="D8544" s="76">
        <f t="shared" si="532"/>
        <v>12</v>
      </c>
      <c r="E8544" s="76">
        <f t="shared" si="533"/>
        <v>16</v>
      </c>
      <c r="F8544" s="101">
        <f t="shared" si="534"/>
        <v>3</v>
      </c>
      <c r="G8544" s="101" t="str">
        <f t="shared" si="535"/>
        <v>On</v>
      </c>
    </row>
    <row r="8545" spans="2:7" x14ac:dyDescent="0.35">
      <c r="B8545" s="3">
        <v>46378.708333312628</v>
      </c>
      <c r="C8545" s="84">
        <v>0.77412785410683438</v>
      </c>
      <c r="D8545" s="76">
        <f t="shared" si="532"/>
        <v>12</v>
      </c>
      <c r="E8545" s="76">
        <f t="shared" si="533"/>
        <v>17</v>
      </c>
      <c r="F8545" s="101">
        <f t="shared" si="534"/>
        <v>3</v>
      </c>
      <c r="G8545" s="101" t="str">
        <f t="shared" si="535"/>
        <v>On</v>
      </c>
    </row>
    <row r="8546" spans="2:7" x14ac:dyDescent="0.35">
      <c r="B8546" s="3">
        <v>46378.749999979293</v>
      </c>
      <c r="C8546" s="84">
        <v>0</v>
      </c>
      <c r="D8546" s="76">
        <f t="shared" si="532"/>
        <v>12</v>
      </c>
      <c r="E8546" s="76">
        <f t="shared" si="533"/>
        <v>18</v>
      </c>
      <c r="F8546" s="101">
        <f t="shared" si="534"/>
        <v>3</v>
      </c>
      <c r="G8546" s="101" t="str">
        <f t="shared" si="535"/>
        <v>On</v>
      </c>
    </row>
    <row r="8547" spans="2:7" x14ac:dyDescent="0.35">
      <c r="B8547" s="3">
        <v>46378.791666645957</v>
      </c>
      <c r="C8547" s="84">
        <v>0</v>
      </c>
      <c r="D8547" s="76">
        <f t="shared" si="532"/>
        <v>12</v>
      </c>
      <c r="E8547" s="76">
        <f t="shared" si="533"/>
        <v>19</v>
      </c>
      <c r="F8547" s="101">
        <f t="shared" si="534"/>
        <v>3</v>
      </c>
      <c r="G8547" s="101" t="str">
        <f t="shared" si="535"/>
        <v>On</v>
      </c>
    </row>
    <row r="8548" spans="2:7" x14ac:dyDescent="0.35">
      <c r="B8548" s="3">
        <v>46378.833333312621</v>
      </c>
      <c r="C8548" s="84">
        <v>0</v>
      </c>
      <c r="D8548" s="76">
        <f t="shared" si="532"/>
        <v>12</v>
      </c>
      <c r="E8548" s="76">
        <f t="shared" si="533"/>
        <v>20</v>
      </c>
      <c r="F8548" s="101">
        <f t="shared" si="534"/>
        <v>3</v>
      </c>
      <c r="G8548" s="101" t="str">
        <f t="shared" si="535"/>
        <v>On</v>
      </c>
    </row>
    <row r="8549" spans="2:7" x14ac:dyDescent="0.35">
      <c r="B8549" s="3">
        <v>46378.874999979285</v>
      </c>
      <c r="C8549" s="84">
        <v>0</v>
      </c>
      <c r="D8549" s="76">
        <f t="shared" si="532"/>
        <v>12</v>
      </c>
      <c r="E8549" s="76">
        <f t="shared" si="533"/>
        <v>21</v>
      </c>
      <c r="F8549" s="101">
        <f t="shared" si="534"/>
        <v>3</v>
      </c>
      <c r="G8549" s="101" t="str">
        <f t="shared" si="535"/>
        <v>On</v>
      </c>
    </row>
    <row r="8550" spans="2:7" x14ac:dyDescent="0.35">
      <c r="B8550" s="3">
        <v>46378.91666664595</v>
      </c>
      <c r="C8550" s="84">
        <v>0</v>
      </c>
      <c r="D8550" s="76">
        <f t="shared" si="532"/>
        <v>12</v>
      </c>
      <c r="E8550" s="76">
        <f t="shared" si="533"/>
        <v>22</v>
      </c>
      <c r="F8550" s="101">
        <f t="shared" si="534"/>
        <v>3</v>
      </c>
      <c r="G8550" s="101" t="str">
        <f t="shared" si="535"/>
        <v>On</v>
      </c>
    </row>
    <row r="8551" spans="2:7" x14ac:dyDescent="0.35">
      <c r="B8551" s="3">
        <v>46378.958333312614</v>
      </c>
      <c r="C8551" s="84">
        <v>0</v>
      </c>
      <c r="D8551" s="76">
        <f t="shared" si="532"/>
        <v>12</v>
      </c>
      <c r="E8551" s="76">
        <f t="shared" si="533"/>
        <v>23</v>
      </c>
      <c r="F8551" s="101">
        <f t="shared" si="534"/>
        <v>3</v>
      </c>
      <c r="G8551" s="101" t="str">
        <f t="shared" si="535"/>
        <v>On</v>
      </c>
    </row>
    <row r="8552" spans="2:7" x14ac:dyDescent="0.35">
      <c r="B8552" s="3">
        <v>46378.999999979278</v>
      </c>
      <c r="C8552" s="84">
        <v>0</v>
      </c>
      <c r="D8552" s="76">
        <f t="shared" si="532"/>
        <v>12</v>
      </c>
      <c r="E8552" s="76">
        <f t="shared" si="533"/>
        <v>0</v>
      </c>
      <c r="F8552" s="101">
        <f t="shared" si="534"/>
        <v>4</v>
      </c>
      <c r="G8552" s="101" t="str">
        <f t="shared" si="535"/>
        <v>Off</v>
      </c>
    </row>
    <row r="8553" spans="2:7" x14ac:dyDescent="0.35">
      <c r="B8553" s="3">
        <v>46379.041666645942</v>
      </c>
      <c r="C8553" s="84">
        <v>0</v>
      </c>
      <c r="D8553" s="76">
        <f t="shared" si="532"/>
        <v>12</v>
      </c>
      <c r="E8553" s="76">
        <f t="shared" si="533"/>
        <v>1</v>
      </c>
      <c r="F8553" s="101">
        <f t="shared" si="534"/>
        <v>4</v>
      </c>
      <c r="G8553" s="101" t="str">
        <f t="shared" si="535"/>
        <v>Off</v>
      </c>
    </row>
    <row r="8554" spans="2:7" x14ac:dyDescent="0.35">
      <c r="B8554" s="3">
        <v>46379.083333312607</v>
      </c>
      <c r="C8554" s="84">
        <v>0</v>
      </c>
      <c r="D8554" s="76">
        <f t="shared" si="532"/>
        <v>12</v>
      </c>
      <c r="E8554" s="76">
        <f t="shared" si="533"/>
        <v>2</v>
      </c>
      <c r="F8554" s="101">
        <f t="shared" si="534"/>
        <v>4</v>
      </c>
      <c r="G8554" s="101" t="str">
        <f t="shared" si="535"/>
        <v>Off</v>
      </c>
    </row>
    <row r="8555" spans="2:7" x14ac:dyDescent="0.35">
      <c r="B8555" s="3">
        <v>46379.124999979271</v>
      </c>
      <c r="C8555" s="84">
        <v>0</v>
      </c>
      <c r="D8555" s="76">
        <f t="shared" si="532"/>
        <v>12</v>
      </c>
      <c r="E8555" s="76">
        <f t="shared" si="533"/>
        <v>3</v>
      </c>
      <c r="F8555" s="101">
        <f t="shared" si="534"/>
        <v>4</v>
      </c>
      <c r="G8555" s="101" t="str">
        <f t="shared" si="535"/>
        <v>Off</v>
      </c>
    </row>
    <row r="8556" spans="2:7" x14ac:dyDescent="0.35">
      <c r="B8556" s="3">
        <v>46379.166666645935</v>
      </c>
      <c r="C8556" s="84">
        <v>0</v>
      </c>
      <c r="D8556" s="76">
        <f t="shared" si="532"/>
        <v>12</v>
      </c>
      <c r="E8556" s="76">
        <f t="shared" si="533"/>
        <v>4</v>
      </c>
      <c r="F8556" s="101">
        <f t="shared" si="534"/>
        <v>4</v>
      </c>
      <c r="G8556" s="101" t="str">
        <f t="shared" si="535"/>
        <v>Off</v>
      </c>
    </row>
    <row r="8557" spans="2:7" x14ac:dyDescent="0.35">
      <c r="B8557" s="3">
        <v>46379.208333312599</v>
      </c>
      <c r="C8557" s="84">
        <v>0</v>
      </c>
      <c r="D8557" s="76">
        <f t="shared" si="532"/>
        <v>12</v>
      </c>
      <c r="E8557" s="76">
        <f t="shared" si="533"/>
        <v>5</v>
      </c>
      <c r="F8557" s="101">
        <f t="shared" si="534"/>
        <v>4</v>
      </c>
      <c r="G8557" s="101" t="str">
        <f t="shared" si="535"/>
        <v>Off</v>
      </c>
    </row>
    <row r="8558" spans="2:7" x14ac:dyDescent="0.35">
      <c r="B8558" s="3">
        <v>46379.249999979264</v>
      </c>
      <c r="C8558" s="84">
        <v>0</v>
      </c>
      <c r="D8558" s="76">
        <f t="shared" si="532"/>
        <v>12</v>
      </c>
      <c r="E8558" s="76">
        <f t="shared" si="533"/>
        <v>6</v>
      </c>
      <c r="F8558" s="101">
        <f t="shared" si="534"/>
        <v>4</v>
      </c>
      <c r="G8558" s="101" t="str">
        <f t="shared" si="535"/>
        <v>Off</v>
      </c>
    </row>
    <row r="8559" spans="2:7" x14ac:dyDescent="0.35">
      <c r="B8559" s="3">
        <v>46379.291666645928</v>
      </c>
      <c r="C8559" s="84">
        <v>0</v>
      </c>
      <c r="D8559" s="76">
        <f t="shared" si="532"/>
        <v>12</v>
      </c>
      <c r="E8559" s="76">
        <f t="shared" si="533"/>
        <v>7</v>
      </c>
      <c r="F8559" s="101">
        <f t="shared" si="534"/>
        <v>4</v>
      </c>
      <c r="G8559" s="101" t="str">
        <f t="shared" si="535"/>
        <v>Off</v>
      </c>
    </row>
    <row r="8560" spans="2:7" x14ac:dyDescent="0.35">
      <c r="B8560" s="3">
        <v>46379.333333312592</v>
      </c>
      <c r="C8560" s="84">
        <v>0</v>
      </c>
      <c r="D8560" s="76">
        <f t="shared" si="532"/>
        <v>12</v>
      </c>
      <c r="E8560" s="76">
        <f t="shared" si="533"/>
        <v>8</v>
      </c>
      <c r="F8560" s="101">
        <f t="shared" si="534"/>
        <v>4</v>
      </c>
      <c r="G8560" s="101" t="str">
        <f t="shared" si="535"/>
        <v>On</v>
      </c>
    </row>
    <row r="8561" spans="2:7" x14ac:dyDescent="0.35">
      <c r="B8561" s="3">
        <v>46379.374999979256</v>
      </c>
      <c r="C8561" s="84">
        <v>3.0647701322307594</v>
      </c>
      <c r="D8561" s="76">
        <f t="shared" si="532"/>
        <v>12</v>
      </c>
      <c r="E8561" s="76">
        <f t="shared" si="533"/>
        <v>9</v>
      </c>
      <c r="F8561" s="101">
        <f t="shared" si="534"/>
        <v>4</v>
      </c>
      <c r="G8561" s="101" t="str">
        <f t="shared" si="535"/>
        <v>On</v>
      </c>
    </row>
    <row r="8562" spans="2:7" x14ac:dyDescent="0.35">
      <c r="B8562" s="3">
        <v>46379.41666664592</v>
      </c>
      <c r="C8562" s="84">
        <v>2.2496599758412325E-2</v>
      </c>
      <c r="D8562" s="76">
        <f t="shared" si="532"/>
        <v>12</v>
      </c>
      <c r="E8562" s="76">
        <f t="shared" si="533"/>
        <v>10</v>
      </c>
      <c r="F8562" s="101">
        <f t="shared" si="534"/>
        <v>4</v>
      </c>
      <c r="G8562" s="101" t="str">
        <f t="shared" si="535"/>
        <v>On</v>
      </c>
    </row>
    <row r="8563" spans="2:7" x14ac:dyDescent="0.35">
      <c r="B8563" s="3">
        <v>46379.458333312585</v>
      </c>
      <c r="C8563" s="84">
        <v>0.78411885588375485</v>
      </c>
      <c r="D8563" s="76">
        <f t="shared" si="532"/>
        <v>12</v>
      </c>
      <c r="E8563" s="76">
        <f t="shared" si="533"/>
        <v>11</v>
      </c>
      <c r="F8563" s="101">
        <f t="shared" si="534"/>
        <v>4</v>
      </c>
      <c r="G8563" s="101" t="str">
        <f t="shared" si="535"/>
        <v>On</v>
      </c>
    </row>
    <row r="8564" spans="2:7" x14ac:dyDescent="0.35">
      <c r="B8564" s="3">
        <v>46379.499999979249</v>
      </c>
      <c r="C8564" s="84">
        <v>1.9013306022506831</v>
      </c>
      <c r="D8564" s="76">
        <f t="shared" si="532"/>
        <v>12</v>
      </c>
      <c r="E8564" s="76">
        <f t="shared" si="533"/>
        <v>12</v>
      </c>
      <c r="F8564" s="101">
        <f t="shared" si="534"/>
        <v>4</v>
      </c>
      <c r="G8564" s="101" t="str">
        <f t="shared" si="535"/>
        <v>On</v>
      </c>
    </row>
    <row r="8565" spans="2:7" x14ac:dyDescent="0.35">
      <c r="B8565" s="3">
        <v>46379.541666645913</v>
      </c>
      <c r="C8565" s="84">
        <v>1.8695871998131035</v>
      </c>
      <c r="D8565" s="76">
        <f t="shared" si="532"/>
        <v>12</v>
      </c>
      <c r="E8565" s="76">
        <f t="shared" si="533"/>
        <v>13</v>
      </c>
      <c r="F8565" s="101">
        <f t="shared" si="534"/>
        <v>4</v>
      </c>
      <c r="G8565" s="101" t="str">
        <f t="shared" si="535"/>
        <v>On</v>
      </c>
    </row>
    <row r="8566" spans="2:7" x14ac:dyDescent="0.35">
      <c r="B8566" s="3">
        <v>46379.583333312577</v>
      </c>
      <c r="C8566" s="84">
        <v>1.5333480177564376</v>
      </c>
      <c r="D8566" s="76">
        <f t="shared" si="532"/>
        <v>12</v>
      </c>
      <c r="E8566" s="76">
        <f t="shared" si="533"/>
        <v>14</v>
      </c>
      <c r="F8566" s="101">
        <f t="shared" si="534"/>
        <v>4</v>
      </c>
      <c r="G8566" s="101" t="str">
        <f t="shared" si="535"/>
        <v>On</v>
      </c>
    </row>
    <row r="8567" spans="2:7" x14ac:dyDescent="0.35">
      <c r="B8567" s="3">
        <v>46379.624999979242</v>
      </c>
      <c r="C8567" s="84">
        <v>1.4332617939300432</v>
      </c>
      <c r="D8567" s="76">
        <f t="shared" si="532"/>
        <v>12</v>
      </c>
      <c r="E8567" s="76">
        <f t="shared" si="533"/>
        <v>15</v>
      </c>
      <c r="F8567" s="101">
        <f t="shared" si="534"/>
        <v>4</v>
      </c>
      <c r="G8567" s="101" t="str">
        <f t="shared" si="535"/>
        <v>On</v>
      </c>
    </row>
    <row r="8568" spans="2:7" x14ac:dyDescent="0.35">
      <c r="B8568" s="3">
        <v>46379.666666645906</v>
      </c>
      <c r="C8568" s="84">
        <v>15.581537572671735</v>
      </c>
      <c r="D8568" s="76">
        <f t="shared" si="532"/>
        <v>12</v>
      </c>
      <c r="E8568" s="76">
        <f t="shared" si="533"/>
        <v>16</v>
      </c>
      <c r="F8568" s="101">
        <f t="shared" si="534"/>
        <v>4</v>
      </c>
      <c r="G8568" s="101" t="str">
        <f t="shared" si="535"/>
        <v>On</v>
      </c>
    </row>
    <row r="8569" spans="2:7" x14ac:dyDescent="0.35">
      <c r="B8569" s="3">
        <v>46379.70833331257</v>
      </c>
      <c r="C8569" s="84">
        <v>5.6806206089798543</v>
      </c>
      <c r="D8569" s="76">
        <f t="shared" si="532"/>
        <v>12</v>
      </c>
      <c r="E8569" s="76">
        <f t="shared" si="533"/>
        <v>17</v>
      </c>
      <c r="F8569" s="101">
        <f t="shared" si="534"/>
        <v>4</v>
      </c>
      <c r="G8569" s="101" t="str">
        <f t="shared" si="535"/>
        <v>On</v>
      </c>
    </row>
    <row r="8570" spans="2:7" x14ac:dyDescent="0.35">
      <c r="B8570" s="3">
        <v>46379.749999979234</v>
      </c>
      <c r="C8570" s="84">
        <v>0</v>
      </c>
      <c r="D8570" s="76">
        <f t="shared" si="532"/>
        <v>12</v>
      </c>
      <c r="E8570" s="76">
        <f t="shared" si="533"/>
        <v>18</v>
      </c>
      <c r="F8570" s="101">
        <f t="shared" si="534"/>
        <v>4</v>
      </c>
      <c r="G8570" s="101" t="str">
        <f t="shared" si="535"/>
        <v>On</v>
      </c>
    </row>
    <row r="8571" spans="2:7" x14ac:dyDescent="0.35">
      <c r="B8571" s="3">
        <v>46379.791666645899</v>
      </c>
      <c r="C8571" s="84">
        <v>0</v>
      </c>
      <c r="D8571" s="76">
        <f t="shared" si="532"/>
        <v>12</v>
      </c>
      <c r="E8571" s="76">
        <f t="shared" si="533"/>
        <v>19</v>
      </c>
      <c r="F8571" s="101">
        <f t="shared" si="534"/>
        <v>4</v>
      </c>
      <c r="G8571" s="101" t="str">
        <f t="shared" si="535"/>
        <v>On</v>
      </c>
    </row>
    <row r="8572" spans="2:7" x14ac:dyDescent="0.35">
      <c r="B8572" s="3">
        <v>46379.833333312563</v>
      </c>
      <c r="C8572" s="84">
        <v>0</v>
      </c>
      <c r="D8572" s="76">
        <f t="shared" si="532"/>
        <v>12</v>
      </c>
      <c r="E8572" s="76">
        <f t="shared" si="533"/>
        <v>20</v>
      </c>
      <c r="F8572" s="101">
        <f t="shared" si="534"/>
        <v>4</v>
      </c>
      <c r="G8572" s="101" t="str">
        <f t="shared" si="535"/>
        <v>On</v>
      </c>
    </row>
    <row r="8573" spans="2:7" x14ac:dyDescent="0.35">
      <c r="B8573" s="3">
        <v>46379.874999979227</v>
      </c>
      <c r="C8573" s="84">
        <v>0</v>
      </c>
      <c r="D8573" s="76">
        <f t="shared" si="532"/>
        <v>12</v>
      </c>
      <c r="E8573" s="76">
        <f t="shared" si="533"/>
        <v>21</v>
      </c>
      <c r="F8573" s="101">
        <f t="shared" si="534"/>
        <v>4</v>
      </c>
      <c r="G8573" s="101" t="str">
        <f t="shared" si="535"/>
        <v>On</v>
      </c>
    </row>
    <row r="8574" spans="2:7" x14ac:dyDescent="0.35">
      <c r="B8574" s="3">
        <v>46379.916666645891</v>
      </c>
      <c r="C8574" s="84">
        <v>0</v>
      </c>
      <c r="D8574" s="76">
        <f t="shared" si="532"/>
        <v>12</v>
      </c>
      <c r="E8574" s="76">
        <f t="shared" si="533"/>
        <v>22</v>
      </c>
      <c r="F8574" s="101">
        <f t="shared" si="534"/>
        <v>4</v>
      </c>
      <c r="G8574" s="101" t="str">
        <f t="shared" si="535"/>
        <v>On</v>
      </c>
    </row>
    <row r="8575" spans="2:7" x14ac:dyDescent="0.35">
      <c r="B8575" s="3">
        <v>46379.958333312556</v>
      </c>
      <c r="C8575" s="84">
        <v>0</v>
      </c>
      <c r="D8575" s="76">
        <f t="shared" si="532"/>
        <v>12</v>
      </c>
      <c r="E8575" s="76">
        <f t="shared" si="533"/>
        <v>23</v>
      </c>
      <c r="F8575" s="101">
        <f t="shared" si="534"/>
        <v>4</v>
      </c>
      <c r="G8575" s="101" t="str">
        <f t="shared" si="535"/>
        <v>On</v>
      </c>
    </row>
    <row r="8576" spans="2:7" x14ac:dyDescent="0.35">
      <c r="B8576" s="3">
        <v>46379.99999997922</v>
      </c>
      <c r="C8576" s="84">
        <v>0</v>
      </c>
      <c r="D8576" s="76">
        <f t="shared" si="532"/>
        <v>12</v>
      </c>
      <c r="E8576" s="76">
        <f t="shared" si="533"/>
        <v>0</v>
      </c>
      <c r="F8576" s="101">
        <f t="shared" si="534"/>
        <v>5</v>
      </c>
      <c r="G8576" s="101" t="str">
        <f t="shared" si="535"/>
        <v>Off</v>
      </c>
    </row>
    <row r="8577" spans="2:7" x14ac:dyDescent="0.35">
      <c r="B8577" s="3">
        <v>46380.041666645884</v>
      </c>
      <c r="C8577" s="84">
        <v>0</v>
      </c>
      <c r="D8577" s="76">
        <f t="shared" si="532"/>
        <v>12</v>
      </c>
      <c r="E8577" s="76">
        <f t="shared" si="533"/>
        <v>1</v>
      </c>
      <c r="F8577" s="101">
        <f t="shared" si="534"/>
        <v>5</v>
      </c>
      <c r="G8577" s="101" t="str">
        <f t="shared" si="535"/>
        <v>Off</v>
      </c>
    </row>
    <row r="8578" spans="2:7" x14ac:dyDescent="0.35">
      <c r="B8578" s="3">
        <v>46380.083333312548</v>
      </c>
      <c r="C8578" s="84">
        <v>0</v>
      </c>
      <c r="D8578" s="76">
        <f t="shared" si="532"/>
        <v>12</v>
      </c>
      <c r="E8578" s="76">
        <f t="shared" si="533"/>
        <v>2</v>
      </c>
      <c r="F8578" s="101">
        <f t="shared" si="534"/>
        <v>5</v>
      </c>
      <c r="G8578" s="101" t="str">
        <f t="shared" si="535"/>
        <v>Off</v>
      </c>
    </row>
    <row r="8579" spans="2:7" x14ac:dyDescent="0.35">
      <c r="B8579" s="3">
        <v>46380.124999979213</v>
      </c>
      <c r="C8579" s="84">
        <v>0</v>
      </c>
      <c r="D8579" s="76">
        <f t="shared" si="532"/>
        <v>12</v>
      </c>
      <c r="E8579" s="76">
        <f t="shared" si="533"/>
        <v>3</v>
      </c>
      <c r="F8579" s="101">
        <f t="shared" si="534"/>
        <v>5</v>
      </c>
      <c r="G8579" s="101" t="str">
        <f t="shared" si="535"/>
        <v>Off</v>
      </c>
    </row>
    <row r="8580" spans="2:7" x14ac:dyDescent="0.35">
      <c r="B8580" s="3">
        <v>46380.166666645877</v>
      </c>
      <c r="C8580" s="84">
        <v>0</v>
      </c>
      <c r="D8580" s="76">
        <f t="shared" si="532"/>
        <v>12</v>
      </c>
      <c r="E8580" s="76">
        <f t="shared" si="533"/>
        <v>4</v>
      </c>
      <c r="F8580" s="101">
        <f t="shared" si="534"/>
        <v>5</v>
      </c>
      <c r="G8580" s="101" t="str">
        <f t="shared" si="535"/>
        <v>Off</v>
      </c>
    </row>
    <row r="8581" spans="2:7" x14ac:dyDescent="0.35">
      <c r="B8581" s="3">
        <v>46380.208333312541</v>
      </c>
      <c r="C8581" s="84">
        <v>0</v>
      </c>
      <c r="D8581" s="76">
        <f t="shared" si="532"/>
        <v>12</v>
      </c>
      <c r="E8581" s="76">
        <f t="shared" si="533"/>
        <v>5</v>
      </c>
      <c r="F8581" s="101">
        <f t="shared" si="534"/>
        <v>5</v>
      </c>
      <c r="G8581" s="101" t="str">
        <f t="shared" si="535"/>
        <v>Off</v>
      </c>
    </row>
    <row r="8582" spans="2:7" x14ac:dyDescent="0.35">
      <c r="B8582" s="3">
        <v>46380.249999979205</v>
      </c>
      <c r="C8582" s="84">
        <v>0</v>
      </c>
      <c r="D8582" s="76">
        <f t="shared" si="532"/>
        <v>12</v>
      </c>
      <c r="E8582" s="76">
        <f t="shared" si="533"/>
        <v>6</v>
      </c>
      <c r="F8582" s="101">
        <f t="shared" si="534"/>
        <v>5</v>
      </c>
      <c r="G8582" s="101" t="str">
        <f t="shared" si="535"/>
        <v>Off</v>
      </c>
    </row>
    <row r="8583" spans="2:7" x14ac:dyDescent="0.35">
      <c r="B8583" s="3">
        <v>46380.29166664587</v>
      </c>
      <c r="C8583" s="84">
        <v>0</v>
      </c>
      <c r="D8583" s="76">
        <f t="shared" si="532"/>
        <v>12</v>
      </c>
      <c r="E8583" s="76">
        <f t="shared" si="533"/>
        <v>7</v>
      </c>
      <c r="F8583" s="101">
        <f t="shared" si="534"/>
        <v>5</v>
      </c>
      <c r="G8583" s="101" t="str">
        <f t="shared" si="535"/>
        <v>Off</v>
      </c>
    </row>
    <row r="8584" spans="2:7" x14ac:dyDescent="0.35">
      <c r="B8584" s="3">
        <v>46380.333333312534</v>
      </c>
      <c r="C8584" s="84">
        <v>0</v>
      </c>
      <c r="D8584" s="76">
        <f t="shared" si="532"/>
        <v>12</v>
      </c>
      <c r="E8584" s="76">
        <f t="shared" si="533"/>
        <v>8</v>
      </c>
      <c r="F8584" s="101">
        <f t="shared" si="534"/>
        <v>5</v>
      </c>
      <c r="G8584" s="101" t="str">
        <f t="shared" si="535"/>
        <v>On</v>
      </c>
    </row>
    <row r="8585" spans="2:7" x14ac:dyDescent="0.35">
      <c r="B8585" s="3">
        <v>46380.374999979198</v>
      </c>
      <c r="C8585" s="84">
        <v>1.3643616123524418</v>
      </c>
      <c r="D8585" s="76">
        <f t="shared" ref="D8585:D8648" si="536">MONTH(B8585)</f>
        <v>12</v>
      </c>
      <c r="E8585" s="76">
        <f t="shared" si="533"/>
        <v>9</v>
      </c>
      <c r="F8585" s="101">
        <f t="shared" si="534"/>
        <v>5</v>
      </c>
      <c r="G8585" s="101" t="str">
        <f t="shared" si="535"/>
        <v>On</v>
      </c>
    </row>
    <row r="8586" spans="2:7" x14ac:dyDescent="0.35">
      <c r="B8586" s="3">
        <v>46380.416666645862</v>
      </c>
      <c r="C8586" s="84">
        <v>11.413040139120682</v>
      </c>
      <c r="D8586" s="76">
        <f t="shared" si="536"/>
        <v>12</v>
      </c>
      <c r="E8586" s="76">
        <f t="shared" ref="E8586:E8649" si="537">HOUR(B8586)</f>
        <v>10</v>
      </c>
      <c r="F8586" s="101">
        <f t="shared" ref="F8586:F8649" si="538">WEEKDAY(B8586,1)</f>
        <v>5</v>
      </c>
      <c r="G8586" s="101" t="str">
        <f t="shared" ref="G8586:G8649" si="539">IF(OR(F8586=$F$6,F8586=$F$7),"Off",IF(E8586&lt;8,"Off","On"))</f>
        <v>On</v>
      </c>
    </row>
    <row r="8587" spans="2:7" x14ac:dyDescent="0.35">
      <c r="B8587" s="3">
        <v>46380.458333312527</v>
      </c>
      <c r="C8587" s="84">
        <v>2.7301928459504992</v>
      </c>
      <c r="D8587" s="76">
        <f t="shared" si="536"/>
        <v>12</v>
      </c>
      <c r="E8587" s="76">
        <f t="shared" si="537"/>
        <v>11</v>
      </c>
      <c r="F8587" s="101">
        <f t="shared" si="538"/>
        <v>5</v>
      </c>
      <c r="G8587" s="101" t="str">
        <f t="shared" si="539"/>
        <v>On</v>
      </c>
    </row>
    <row r="8588" spans="2:7" x14ac:dyDescent="0.35">
      <c r="B8588" s="3">
        <v>46380.499999979191</v>
      </c>
      <c r="C8588" s="84">
        <v>5.9403309447234101</v>
      </c>
      <c r="D8588" s="76">
        <f t="shared" si="536"/>
        <v>12</v>
      </c>
      <c r="E8588" s="76">
        <f t="shared" si="537"/>
        <v>12</v>
      </c>
      <c r="F8588" s="101">
        <f t="shared" si="538"/>
        <v>5</v>
      </c>
      <c r="G8588" s="101" t="str">
        <f t="shared" si="539"/>
        <v>On</v>
      </c>
    </row>
    <row r="8589" spans="2:7" x14ac:dyDescent="0.35">
      <c r="B8589" s="3">
        <v>46380.541666645855</v>
      </c>
      <c r="C8589" s="84">
        <v>9.3792038743495425</v>
      </c>
      <c r="D8589" s="76">
        <f t="shared" si="536"/>
        <v>12</v>
      </c>
      <c r="E8589" s="76">
        <f t="shared" si="537"/>
        <v>13</v>
      </c>
      <c r="F8589" s="101">
        <f t="shared" si="538"/>
        <v>5</v>
      </c>
      <c r="G8589" s="101" t="str">
        <f t="shared" si="539"/>
        <v>On</v>
      </c>
    </row>
    <row r="8590" spans="2:7" x14ac:dyDescent="0.35">
      <c r="B8590" s="3">
        <v>46380.583333312519</v>
      </c>
      <c r="C8590" s="84">
        <v>5.0352799810270561</v>
      </c>
      <c r="D8590" s="76">
        <f t="shared" si="536"/>
        <v>12</v>
      </c>
      <c r="E8590" s="76">
        <f t="shared" si="537"/>
        <v>14</v>
      </c>
      <c r="F8590" s="101">
        <f t="shared" si="538"/>
        <v>5</v>
      </c>
      <c r="G8590" s="101" t="str">
        <f t="shared" si="539"/>
        <v>On</v>
      </c>
    </row>
    <row r="8591" spans="2:7" x14ac:dyDescent="0.35">
      <c r="B8591" s="3">
        <v>46380.624999979183</v>
      </c>
      <c r="C8591" s="84">
        <v>3.2931443264501352</v>
      </c>
      <c r="D8591" s="76">
        <f t="shared" si="536"/>
        <v>12</v>
      </c>
      <c r="E8591" s="76">
        <f t="shared" si="537"/>
        <v>15</v>
      </c>
      <c r="F8591" s="101">
        <f t="shared" si="538"/>
        <v>5</v>
      </c>
      <c r="G8591" s="101" t="str">
        <f t="shared" si="539"/>
        <v>On</v>
      </c>
    </row>
    <row r="8592" spans="2:7" x14ac:dyDescent="0.35">
      <c r="B8592" s="3">
        <v>46380.666666645848</v>
      </c>
      <c r="C8592" s="84">
        <v>11.414755947361781</v>
      </c>
      <c r="D8592" s="76">
        <f t="shared" si="536"/>
        <v>12</v>
      </c>
      <c r="E8592" s="76">
        <f t="shared" si="537"/>
        <v>16</v>
      </c>
      <c r="F8592" s="101">
        <f t="shared" si="538"/>
        <v>5</v>
      </c>
      <c r="G8592" s="101" t="str">
        <f t="shared" si="539"/>
        <v>On</v>
      </c>
    </row>
    <row r="8593" spans="2:7" x14ac:dyDescent="0.35">
      <c r="B8593" s="3">
        <v>46380.708333312512</v>
      </c>
      <c r="C8593" s="84">
        <v>7.2937489069257131</v>
      </c>
      <c r="D8593" s="76">
        <f t="shared" si="536"/>
        <v>12</v>
      </c>
      <c r="E8593" s="76">
        <f t="shared" si="537"/>
        <v>17</v>
      </c>
      <c r="F8593" s="101">
        <f t="shared" si="538"/>
        <v>5</v>
      </c>
      <c r="G8593" s="101" t="str">
        <f t="shared" si="539"/>
        <v>On</v>
      </c>
    </row>
    <row r="8594" spans="2:7" x14ac:dyDescent="0.35">
      <c r="B8594" s="3">
        <v>46380.749999979176</v>
      </c>
      <c r="C8594" s="84">
        <v>0</v>
      </c>
      <c r="D8594" s="76">
        <f t="shared" si="536"/>
        <v>12</v>
      </c>
      <c r="E8594" s="76">
        <f t="shared" si="537"/>
        <v>18</v>
      </c>
      <c r="F8594" s="101">
        <f t="shared" si="538"/>
        <v>5</v>
      </c>
      <c r="G8594" s="101" t="str">
        <f t="shared" si="539"/>
        <v>On</v>
      </c>
    </row>
    <row r="8595" spans="2:7" x14ac:dyDescent="0.35">
      <c r="B8595" s="3">
        <v>46380.79166664584</v>
      </c>
      <c r="C8595" s="84">
        <v>0</v>
      </c>
      <c r="D8595" s="76">
        <f t="shared" si="536"/>
        <v>12</v>
      </c>
      <c r="E8595" s="76">
        <f t="shared" si="537"/>
        <v>19</v>
      </c>
      <c r="F8595" s="101">
        <f t="shared" si="538"/>
        <v>5</v>
      </c>
      <c r="G8595" s="101" t="str">
        <f t="shared" si="539"/>
        <v>On</v>
      </c>
    </row>
    <row r="8596" spans="2:7" x14ac:dyDescent="0.35">
      <c r="B8596" s="3">
        <v>46380.833333312505</v>
      </c>
      <c r="C8596" s="84">
        <v>0</v>
      </c>
      <c r="D8596" s="76">
        <f t="shared" si="536"/>
        <v>12</v>
      </c>
      <c r="E8596" s="76">
        <f t="shared" si="537"/>
        <v>20</v>
      </c>
      <c r="F8596" s="101">
        <f t="shared" si="538"/>
        <v>5</v>
      </c>
      <c r="G8596" s="101" t="str">
        <f t="shared" si="539"/>
        <v>On</v>
      </c>
    </row>
    <row r="8597" spans="2:7" x14ac:dyDescent="0.35">
      <c r="B8597" s="3">
        <v>46380.874999979169</v>
      </c>
      <c r="C8597" s="84">
        <v>0</v>
      </c>
      <c r="D8597" s="76">
        <f t="shared" si="536"/>
        <v>12</v>
      </c>
      <c r="E8597" s="76">
        <f t="shared" si="537"/>
        <v>21</v>
      </c>
      <c r="F8597" s="101">
        <f t="shared" si="538"/>
        <v>5</v>
      </c>
      <c r="G8597" s="101" t="str">
        <f t="shared" si="539"/>
        <v>On</v>
      </c>
    </row>
    <row r="8598" spans="2:7" x14ac:dyDescent="0.35">
      <c r="B8598" s="3">
        <v>46380.916666645833</v>
      </c>
      <c r="C8598" s="84">
        <v>0</v>
      </c>
      <c r="D8598" s="76">
        <f t="shared" si="536"/>
        <v>12</v>
      </c>
      <c r="E8598" s="76">
        <f t="shared" si="537"/>
        <v>22</v>
      </c>
      <c r="F8598" s="101">
        <f t="shared" si="538"/>
        <v>5</v>
      </c>
      <c r="G8598" s="101" t="str">
        <f t="shared" si="539"/>
        <v>On</v>
      </c>
    </row>
    <row r="8599" spans="2:7" x14ac:dyDescent="0.35">
      <c r="B8599" s="3">
        <v>46380.958333312497</v>
      </c>
      <c r="C8599" s="84">
        <v>0</v>
      </c>
      <c r="D8599" s="76">
        <f t="shared" si="536"/>
        <v>12</v>
      </c>
      <c r="E8599" s="76">
        <f t="shared" si="537"/>
        <v>23</v>
      </c>
      <c r="F8599" s="101">
        <f t="shared" si="538"/>
        <v>5</v>
      </c>
      <c r="G8599" s="101" t="str">
        <f t="shared" si="539"/>
        <v>On</v>
      </c>
    </row>
    <row r="8600" spans="2:7" x14ac:dyDescent="0.35">
      <c r="B8600" s="3">
        <v>46380.999999979162</v>
      </c>
      <c r="C8600" s="84">
        <v>0</v>
      </c>
      <c r="D8600" s="76">
        <f t="shared" si="536"/>
        <v>12</v>
      </c>
      <c r="E8600" s="76">
        <f t="shared" si="537"/>
        <v>0</v>
      </c>
      <c r="F8600" s="101">
        <f t="shared" si="538"/>
        <v>6</v>
      </c>
      <c r="G8600" s="101" t="str">
        <f t="shared" si="539"/>
        <v>Off</v>
      </c>
    </row>
    <row r="8601" spans="2:7" x14ac:dyDescent="0.35">
      <c r="B8601" s="3">
        <v>46381.041666645826</v>
      </c>
      <c r="C8601" s="84">
        <v>0</v>
      </c>
      <c r="D8601" s="76">
        <f t="shared" si="536"/>
        <v>12</v>
      </c>
      <c r="E8601" s="76">
        <f t="shared" si="537"/>
        <v>1</v>
      </c>
      <c r="F8601" s="101">
        <f t="shared" si="538"/>
        <v>6</v>
      </c>
      <c r="G8601" s="101" t="str">
        <f t="shared" si="539"/>
        <v>Off</v>
      </c>
    </row>
    <row r="8602" spans="2:7" x14ac:dyDescent="0.35">
      <c r="B8602" s="3">
        <v>46381.08333331249</v>
      </c>
      <c r="C8602" s="84">
        <v>0</v>
      </c>
      <c r="D8602" s="76">
        <f t="shared" si="536"/>
        <v>12</v>
      </c>
      <c r="E8602" s="76">
        <f t="shared" si="537"/>
        <v>2</v>
      </c>
      <c r="F8602" s="101">
        <f t="shared" si="538"/>
        <v>6</v>
      </c>
      <c r="G8602" s="101" t="str">
        <f t="shared" si="539"/>
        <v>Off</v>
      </c>
    </row>
    <row r="8603" spans="2:7" x14ac:dyDescent="0.35">
      <c r="B8603" s="3">
        <v>46381.124999979154</v>
      </c>
      <c r="C8603" s="84">
        <v>0</v>
      </c>
      <c r="D8603" s="76">
        <f t="shared" si="536"/>
        <v>12</v>
      </c>
      <c r="E8603" s="76">
        <f t="shared" si="537"/>
        <v>3</v>
      </c>
      <c r="F8603" s="101">
        <f t="shared" si="538"/>
        <v>6</v>
      </c>
      <c r="G8603" s="101" t="str">
        <f t="shared" si="539"/>
        <v>Off</v>
      </c>
    </row>
    <row r="8604" spans="2:7" x14ac:dyDescent="0.35">
      <c r="B8604" s="3">
        <v>46381.166666645819</v>
      </c>
      <c r="C8604" s="84">
        <v>0</v>
      </c>
      <c r="D8604" s="76">
        <f t="shared" si="536"/>
        <v>12</v>
      </c>
      <c r="E8604" s="76">
        <f t="shared" si="537"/>
        <v>4</v>
      </c>
      <c r="F8604" s="101">
        <f t="shared" si="538"/>
        <v>6</v>
      </c>
      <c r="G8604" s="101" t="str">
        <f t="shared" si="539"/>
        <v>Off</v>
      </c>
    </row>
    <row r="8605" spans="2:7" x14ac:dyDescent="0.35">
      <c r="B8605" s="3">
        <v>46381.208333312483</v>
      </c>
      <c r="C8605" s="84">
        <v>0</v>
      </c>
      <c r="D8605" s="76">
        <f t="shared" si="536"/>
        <v>12</v>
      </c>
      <c r="E8605" s="76">
        <f t="shared" si="537"/>
        <v>5</v>
      </c>
      <c r="F8605" s="101">
        <f t="shared" si="538"/>
        <v>6</v>
      </c>
      <c r="G8605" s="101" t="str">
        <f t="shared" si="539"/>
        <v>Off</v>
      </c>
    </row>
    <row r="8606" spans="2:7" x14ac:dyDescent="0.35">
      <c r="B8606" s="3">
        <v>46381.249999979147</v>
      </c>
      <c r="C8606" s="84">
        <v>0</v>
      </c>
      <c r="D8606" s="76">
        <f t="shared" si="536"/>
        <v>12</v>
      </c>
      <c r="E8606" s="76">
        <f t="shared" si="537"/>
        <v>6</v>
      </c>
      <c r="F8606" s="101">
        <f t="shared" si="538"/>
        <v>6</v>
      </c>
      <c r="G8606" s="101" t="str">
        <f t="shared" si="539"/>
        <v>Off</v>
      </c>
    </row>
    <row r="8607" spans="2:7" x14ac:dyDescent="0.35">
      <c r="B8607" s="3">
        <v>46381.291666645811</v>
      </c>
      <c r="C8607" s="84">
        <v>0</v>
      </c>
      <c r="D8607" s="76">
        <f t="shared" si="536"/>
        <v>12</v>
      </c>
      <c r="E8607" s="76">
        <f t="shared" si="537"/>
        <v>7</v>
      </c>
      <c r="F8607" s="101">
        <f t="shared" si="538"/>
        <v>6</v>
      </c>
      <c r="G8607" s="101" t="str">
        <f t="shared" si="539"/>
        <v>Off</v>
      </c>
    </row>
    <row r="8608" spans="2:7" x14ac:dyDescent="0.35">
      <c r="B8608" s="3">
        <v>46381.333333312476</v>
      </c>
      <c r="C8608" s="84">
        <v>0</v>
      </c>
      <c r="D8608" s="76">
        <f t="shared" si="536"/>
        <v>12</v>
      </c>
      <c r="E8608" s="76">
        <f t="shared" si="537"/>
        <v>8</v>
      </c>
      <c r="F8608" s="101">
        <f t="shared" si="538"/>
        <v>6</v>
      </c>
      <c r="G8608" s="102" t="s">
        <v>104</v>
      </c>
    </row>
    <row r="8609" spans="2:7" x14ac:dyDescent="0.35">
      <c r="B8609" s="3">
        <v>46381.37499997914</v>
      </c>
      <c r="C8609" s="84">
        <v>1.5704810568001957</v>
      </c>
      <c r="D8609" s="76">
        <f t="shared" si="536"/>
        <v>12</v>
      </c>
      <c r="E8609" s="76">
        <f t="shared" si="537"/>
        <v>9</v>
      </c>
      <c r="F8609" s="101">
        <f t="shared" si="538"/>
        <v>6</v>
      </c>
      <c r="G8609" s="102" t="s">
        <v>104</v>
      </c>
    </row>
    <row r="8610" spans="2:7" x14ac:dyDescent="0.35">
      <c r="B8610" s="3">
        <v>46381.416666645804</v>
      </c>
      <c r="C8610" s="84">
        <v>18.360129392081046</v>
      </c>
      <c r="D8610" s="76">
        <f t="shared" si="536"/>
        <v>12</v>
      </c>
      <c r="E8610" s="76">
        <f t="shared" si="537"/>
        <v>10</v>
      </c>
      <c r="F8610" s="101">
        <f t="shared" si="538"/>
        <v>6</v>
      </c>
      <c r="G8610" s="102" t="s">
        <v>104</v>
      </c>
    </row>
    <row r="8611" spans="2:7" x14ac:dyDescent="0.35">
      <c r="B8611" s="3">
        <v>46381.458333312468</v>
      </c>
      <c r="C8611" s="84">
        <v>18.504427616759628</v>
      </c>
      <c r="D8611" s="76">
        <f t="shared" si="536"/>
        <v>12</v>
      </c>
      <c r="E8611" s="76">
        <f t="shared" si="537"/>
        <v>11</v>
      </c>
      <c r="F8611" s="101">
        <f t="shared" si="538"/>
        <v>6</v>
      </c>
      <c r="G8611" s="102" t="s">
        <v>104</v>
      </c>
    </row>
    <row r="8612" spans="2:7" x14ac:dyDescent="0.35">
      <c r="B8612" s="3">
        <v>46381.499999979133</v>
      </c>
      <c r="C8612" s="84">
        <v>16.951917389183077</v>
      </c>
      <c r="D8612" s="76">
        <f t="shared" si="536"/>
        <v>12</v>
      </c>
      <c r="E8612" s="76">
        <f t="shared" si="537"/>
        <v>12</v>
      </c>
      <c r="F8612" s="101">
        <f t="shared" si="538"/>
        <v>6</v>
      </c>
      <c r="G8612" s="102" t="s">
        <v>104</v>
      </c>
    </row>
    <row r="8613" spans="2:7" x14ac:dyDescent="0.35">
      <c r="B8613" s="3">
        <v>46381.541666645797</v>
      </c>
      <c r="C8613" s="84">
        <v>15.941888753796174</v>
      </c>
      <c r="D8613" s="76">
        <f t="shared" si="536"/>
        <v>12</v>
      </c>
      <c r="E8613" s="76">
        <f t="shared" si="537"/>
        <v>13</v>
      </c>
      <c r="F8613" s="101">
        <f t="shared" si="538"/>
        <v>6</v>
      </c>
      <c r="G8613" s="102" t="s">
        <v>104</v>
      </c>
    </row>
    <row r="8614" spans="2:7" x14ac:dyDescent="0.35">
      <c r="B8614" s="3">
        <v>46381.583333312461</v>
      </c>
      <c r="C8614" s="84">
        <v>16.898642622738183</v>
      </c>
      <c r="D8614" s="76">
        <f t="shared" si="536"/>
        <v>12</v>
      </c>
      <c r="E8614" s="76">
        <f t="shared" si="537"/>
        <v>14</v>
      </c>
      <c r="F8614" s="101">
        <f t="shared" si="538"/>
        <v>6</v>
      </c>
      <c r="G8614" s="102" t="s">
        <v>104</v>
      </c>
    </row>
    <row r="8615" spans="2:7" x14ac:dyDescent="0.35">
      <c r="B8615" s="3">
        <v>46381.624999979125</v>
      </c>
      <c r="C8615" s="84">
        <v>18.427053313684532</v>
      </c>
      <c r="D8615" s="76">
        <f t="shared" si="536"/>
        <v>12</v>
      </c>
      <c r="E8615" s="76">
        <f t="shared" si="537"/>
        <v>15</v>
      </c>
      <c r="F8615" s="101">
        <f t="shared" si="538"/>
        <v>6</v>
      </c>
      <c r="G8615" s="102" t="s">
        <v>104</v>
      </c>
    </row>
    <row r="8616" spans="2:7" x14ac:dyDescent="0.35">
      <c r="B8616" s="3">
        <v>46381.66666664579</v>
      </c>
      <c r="C8616" s="84">
        <v>18.222363248211657</v>
      </c>
      <c r="D8616" s="76">
        <f t="shared" si="536"/>
        <v>12</v>
      </c>
      <c r="E8616" s="76">
        <f t="shared" si="537"/>
        <v>16</v>
      </c>
      <c r="F8616" s="101">
        <f t="shared" si="538"/>
        <v>6</v>
      </c>
      <c r="G8616" s="102" t="s">
        <v>104</v>
      </c>
    </row>
    <row r="8617" spans="2:7" x14ac:dyDescent="0.35">
      <c r="B8617" s="3">
        <v>46381.708333312454</v>
      </c>
      <c r="C8617" s="84">
        <v>7.4530780476800631</v>
      </c>
      <c r="D8617" s="76">
        <f t="shared" si="536"/>
        <v>12</v>
      </c>
      <c r="E8617" s="76">
        <f t="shared" si="537"/>
        <v>17</v>
      </c>
      <c r="F8617" s="101">
        <f t="shared" si="538"/>
        <v>6</v>
      </c>
      <c r="G8617" s="102" t="s">
        <v>104</v>
      </c>
    </row>
    <row r="8618" spans="2:7" x14ac:dyDescent="0.35">
      <c r="B8618" s="3">
        <v>46381.749999979118</v>
      </c>
      <c r="C8618" s="84">
        <v>0</v>
      </c>
      <c r="D8618" s="76">
        <f t="shared" si="536"/>
        <v>12</v>
      </c>
      <c r="E8618" s="76">
        <f t="shared" si="537"/>
        <v>18</v>
      </c>
      <c r="F8618" s="101">
        <f t="shared" si="538"/>
        <v>6</v>
      </c>
      <c r="G8618" s="102" t="s">
        <v>104</v>
      </c>
    </row>
    <row r="8619" spans="2:7" x14ac:dyDescent="0.35">
      <c r="B8619" s="3">
        <v>46381.791666645782</v>
      </c>
      <c r="C8619" s="84">
        <v>0</v>
      </c>
      <c r="D8619" s="76">
        <f t="shared" si="536"/>
        <v>12</v>
      </c>
      <c r="E8619" s="76">
        <f t="shared" si="537"/>
        <v>19</v>
      </c>
      <c r="F8619" s="101">
        <f t="shared" si="538"/>
        <v>6</v>
      </c>
      <c r="G8619" s="102" t="s">
        <v>104</v>
      </c>
    </row>
    <row r="8620" spans="2:7" x14ac:dyDescent="0.35">
      <c r="B8620" s="3">
        <v>46381.833333312446</v>
      </c>
      <c r="C8620" s="84">
        <v>0</v>
      </c>
      <c r="D8620" s="76">
        <f t="shared" si="536"/>
        <v>12</v>
      </c>
      <c r="E8620" s="76">
        <f t="shared" si="537"/>
        <v>20</v>
      </c>
      <c r="F8620" s="101">
        <f t="shared" si="538"/>
        <v>6</v>
      </c>
      <c r="G8620" s="102" t="s">
        <v>104</v>
      </c>
    </row>
    <row r="8621" spans="2:7" x14ac:dyDescent="0.35">
      <c r="B8621" s="3">
        <v>46381.874999979111</v>
      </c>
      <c r="C8621" s="84">
        <v>0</v>
      </c>
      <c r="D8621" s="76">
        <f t="shared" si="536"/>
        <v>12</v>
      </c>
      <c r="E8621" s="76">
        <f t="shared" si="537"/>
        <v>21</v>
      </c>
      <c r="F8621" s="101">
        <f t="shared" si="538"/>
        <v>6</v>
      </c>
      <c r="G8621" s="102" t="s">
        <v>104</v>
      </c>
    </row>
    <row r="8622" spans="2:7" x14ac:dyDescent="0.35">
      <c r="B8622" s="3">
        <v>46381.916666645775</v>
      </c>
      <c r="C8622" s="84">
        <v>0</v>
      </c>
      <c r="D8622" s="76">
        <f t="shared" si="536"/>
        <v>12</v>
      </c>
      <c r="E8622" s="76">
        <f t="shared" si="537"/>
        <v>22</v>
      </c>
      <c r="F8622" s="101">
        <f t="shared" si="538"/>
        <v>6</v>
      </c>
      <c r="G8622" s="102" t="s">
        <v>104</v>
      </c>
    </row>
    <row r="8623" spans="2:7" x14ac:dyDescent="0.35">
      <c r="B8623" s="3">
        <v>46381.958333312439</v>
      </c>
      <c r="C8623" s="84">
        <v>0</v>
      </c>
      <c r="D8623" s="76">
        <f t="shared" si="536"/>
        <v>12</v>
      </c>
      <c r="E8623" s="76">
        <f t="shared" si="537"/>
        <v>23</v>
      </c>
      <c r="F8623" s="101">
        <f t="shared" si="538"/>
        <v>6</v>
      </c>
      <c r="G8623" s="102" t="s">
        <v>104</v>
      </c>
    </row>
    <row r="8624" spans="2:7" x14ac:dyDescent="0.35">
      <c r="B8624" s="3">
        <v>46381.999999979103</v>
      </c>
      <c r="C8624" s="84">
        <v>0</v>
      </c>
      <c r="D8624" s="76">
        <f t="shared" si="536"/>
        <v>12</v>
      </c>
      <c r="E8624" s="76">
        <f t="shared" si="537"/>
        <v>0</v>
      </c>
      <c r="F8624" s="101">
        <f t="shared" si="538"/>
        <v>7</v>
      </c>
      <c r="G8624" s="101" t="str">
        <f t="shared" si="539"/>
        <v>Off</v>
      </c>
    </row>
    <row r="8625" spans="2:7" x14ac:dyDescent="0.35">
      <c r="B8625" s="3">
        <v>46382.041666645768</v>
      </c>
      <c r="C8625" s="84">
        <v>0</v>
      </c>
      <c r="D8625" s="76">
        <f t="shared" si="536"/>
        <v>12</v>
      </c>
      <c r="E8625" s="76">
        <f t="shared" si="537"/>
        <v>1</v>
      </c>
      <c r="F8625" s="101">
        <f t="shared" si="538"/>
        <v>7</v>
      </c>
      <c r="G8625" s="101" t="str">
        <f t="shared" si="539"/>
        <v>Off</v>
      </c>
    </row>
    <row r="8626" spans="2:7" x14ac:dyDescent="0.35">
      <c r="B8626" s="3">
        <v>46382.083333312432</v>
      </c>
      <c r="C8626" s="84">
        <v>0</v>
      </c>
      <c r="D8626" s="76">
        <f t="shared" si="536"/>
        <v>12</v>
      </c>
      <c r="E8626" s="76">
        <f t="shared" si="537"/>
        <v>2</v>
      </c>
      <c r="F8626" s="101">
        <f t="shared" si="538"/>
        <v>7</v>
      </c>
      <c r="G8626" s="101" t="str">
        <f t="shared" si="539"/>
        <v>Off</v>
      </c>
    </row>
    <row r="8627" spans="2:7" x14ac:dyDescent="0.35">
      <c r="B8627" s="3">
        <v>46382.124999979096</v>
      </c>
      <c r="C8627" s="84">
        <v>0</v>
      </c>
      <c r="D8627" s="76">
        <f t="shared" si="536"/>
        <v>12</v>
      </c>
      <c r="E8627" s="76">
        <f t="shared" si="537"/>
        <v>3</v>
      </c>
      <c r="F8627" s="101">
        <f t="shared" si="538"/>
        <v>7</v>
      </c>
      <c r="G8627" s="101" t="str">
        <f t="shared" si="539"/>
        <v>Off</v>
      </c>
    </row>
    <row r="8628" spans="2:7" x14ac:dyDescent="0.35">
      <c r="B8628" s="3">
        <v>46382.16666664576</v>
      </c>
      <c r="C8628" s="84">
        <v>0</v>
      </c>
      <c r="D8628" s="76">
        <f t="shared" si="536"/>
        <v>12</v>
      </c>
      <c r="E8628" s="76">
        <f t="shared" si="537"/>
        <v>4</v>
      </c>
      <c r="F8628" s="101">
        <f t="shared" si="538"/>
        <v>7</v>
      </c>
      <c r="G8628" s="101" t="str">
        <f t="shared" si="539"/>
        <v>Off</v>
      </c>
    </row>
    <row r="8629" spans="2:7" x14ac:dyDescent="0.35">
      <c r="B8629" s="3">
        <v>46382.208333312425</v>
      </c>
      <c r="C8629" s="84">
        <v>0</v>
      </c>
      <c r="D8629" s="76">
        <f t="shared" si="536"/>
        <v>12</v>
      </c>
      <c r="E8629" s="76">
        <f t="shared" si="537"/>
        <v>5</v>
      </c>
      <c r="F8629" s="101">
        <f t="shared" si="538"/>
        <v>7</v>
      </c>
      <c r="G8629" s="101" t="str">
        <f t="shared" si="539"/>
        <v>Off</v>
      </c>
    </row>
    <row r="8630" spans="2:7" x14ac:dyDescent="0.35">
      <c r="B8630" s="3">
        <v>46382.249999979089</v>
      </c>
      <c r="C8630" s="84">
        <v>0</v>
      </c>
      <c r="D8630" s="76">
        <f t="shared" si="536"/>
        <v>12</v>
      </c>
      <c r="E8630" s="76">
        <f t="shared" si="537"/>
        <v>6</v>
      </c>
      <c r="F8630" s="101">
        <f t="shared" si="538"/>
        <v>7</v>
      </c>
      <c r="G8630" s="101" t="str">
        <f t="shared" si="539"/>
        <v>Off</v>
      </c>
    </row>
    <row r="8631" spans="2:7" x14ac:dyDescent="0.35">
      <c r="B8631" s="3">
        <v>46382.291666645753</v>
      </c>
      <c r="C8631" s="84">
        <v>0</v>
      </c>
      <c r="D8631" s="76">
        <f t="shared" si="536"/>
        <v>12</v>
      </c>
      <c r="E8631" s="76">
        <f t="shared" si="537"/>
        <v>7</v>
      </c>
      <c r="F8631" s="101">
        <f t="shared" si="538"/>
        <v>7</v>
      </c>
      <c r="G8631" s="101" t="str">
        <f t="shared" si="539"/>
        <v>Off</v>
      </c>
    </row>
    <row r="8632" spans="2:7" x14ac:dyDescent="0.35">
      <c r="B8632" s="3">
        <v>46382.333333312417</v>
      </c>
      <c r="C8632" s="84">
        <v>0</v>
      </c>
      <c r="D8632" s="76">
        <f t="shared" si="536"/>
        <v>12</v>
      </c>
      <c r="E8632" s="76">
        <f t="shared" si="537"/>
        <v>8</v>
      </c>
      <c r="F8632" s="101">
        <f t="shared" si="538"/>
        <v>7</v>
      </c>
      <c r="G8632" s="101" t="str">
        <f t="shared" si="539"/>
        <v>Off</v>
      </c>
    </row>
    <row r="8633" spans="2:7" x14ac:dyDescent="0.35">
      <c r="B8633" s="3">
        <v>46382.374999979082</v>
      </c>
      <c r="C8633" s="84">
        <v>0.75334658867797577</v>
      </c>
      <c r="D8633" s="76">
        <f t="shared" si="536"/>
        <v>12</v>
      </c>
      <c r="E8633" s="76">
        <f t="shared" si="537"/>
        <v>9</v>
      </c>
      <c r="F8633" s="101">
        <f t="shared" si="538"/>
        <v>7</v>
      </c>
      <c r="G8633" s="101" t="str">
        <f t="shared" si="539"/>
        <v>Off</v>
      </c>
    </row>
    <row r="8634" spans="2:7" x14ac:dyDescent="0.35">
      <c r="B8634" s="3">
        <v>46382.416666645746</v>
      </c>
      <c r="C8634" s="84">
        <v>1.4432451413174476</v>
      </c>
      <c r="D8634" s="76">
        <f t="shared" si="536"/>
        <v>12</v>
      </c>
      <c r="E8634" s="76">
        <f t="shared" si="537"/>
        <v>10</v>
      </c>
      <c r="F8634" s="101">
        <f t="shared" si="538"/>
        <v>7</v>
      </c>
      <c r="G8634" s="101" t="str">
        <f t="shared" si="539"/>
        <v>Off</v>
      </c>
    </row>
    <row r="8635" spans="2:7" x14ac:dyDescent="0.35">
      <c r="B8635" s="3">
        <v>46382.45833331241</v>
      </c>
      <c r="C8635" s="84">
        <v>7.1240599032411298</v>
      </c>
      <c r="D8635" s="76">
        <f t="shared" si="536"/>
        <v>12</v>
      </c>
      <c r="E8635" s="76">
        <f t="shared" si="537"/>
        <v>11</v>
      </c>
      <c r="F8635" s="101">
        <f t="shared" si="538"/>
        <v>7</v>
      </c>
      <c r="G8635" s="101" t="str">
        <f t="shared" si="539"/>
        <v>Off</v>
      </c>
    </row>
    <row r="8636" spans="2:7" x14ac:dyDescent="0.35">
      <c r="B8636" s="3">
        <v>46382.499999979074</v>
      </c>
      <c r="C8636" s="84">
        <v>5.5942165504053749</v>
      </c>
      <c r="D8636" s="76">
        <f t="shared" si="536"/>
        <v>12</v>
      </c>
      <c r="E8636" s="76">
        <f t="shared" si="537"/>
        <v>12</v>
      </c>
      <c r="F8636" s="101">
        <f t="shared" si="538"/>
        <v>7</v>
      </c>
      <c r="G8636" s="101" t="str">
        <f t="shared" si="539"/>
        <v>Off</v>
      </c>
    </row>
    <row r="8637" spans="2:7" x14ac:dyDescent="0.35">
      <c r="B8637" s="3">
        <v>46382.541666645739</v>
      </c>
      <c r="C8637" s="84">
        <v>5.4741105996660773</v>
      </c>
      <c r="D8637" s="76">
        <f t="shared" si="536"/>
        <v>12</v>
      </c>
      <c r="E8637" s="76">
        <f t="shared" si="537"/>
        <v>13</v>
      </c>
      <c r="F8637" s="101">
        <f t="shared" si="538"/>
        <v>7</v>
      </c>
      <c r="G8637" s="101" t="str">
        <f t="shared" si="539"/>
        <v>Off</v>
      </c>
    </row>
    <row r="8638" spans="2:7" x14ac:dyDescent="0.35">
      <c r="B8638" s="3">
        <v>46382.583333312403</v>
      </c>
      <c r="C8638" s="84">
        <v>7.4604022500969798</v>
      </c>
      <c r="D8638" s="76">
        <f t="shared" si="536"/>
        <v>12</v>
      </c>
      <c r="E8638" s="76">
        <f t="shared" si="537"/>
        <v>14</v>
      </c>
      <c r="F8638" s="101">
        <f t="shared" si="538"/>
        <v>7</v>
      </c>
      <c r="G8638" s="101" t="str">
        <f t="shared" si="539"/>
        <v>Off</v>
      </c>
    </row>
    <row r="8639" spans="2:7" x14ac:dyDescent="0.35">
      <c r="B8639" s="3">
        <v>46382.624999979067</v>
      </c>
      <c r="C8639" s="84">
        <v>2.1756766477430225</v>
      </c>
      <c r="D8639" s="76">
        <f t="shared" si="536"/>
        <v>12</v>
      </c>
      <c r="E8639" s="76">
        <f t="shared" si="537"/>
        <v>15</v>
      </c>
      <c r="F8639" s="101">
        <f t="shared" si="538"/>
        <v>7</v>
      </c>
      <c r="G8639" s="101" t="str">
        <f t="shared" si="539"/>
        <v>Off</v>
      </c>
    </row>
    <row r="8640" spans="2:7" x14ac:dyDescent="0.35">
      <c r="B8640" s="3">
        <v>46382.666666645731</v>
      </c>
      <c r="C8640" s="84">
        <v>1.181445779065448</v>
      </c>
      <c r="D8640" s="76">
        <f t="shared" si="536"/>
        <v>12</v>
      </c>
      <c r="E8640" s="76">
        <f t="shared" si="537"/>
        <v>16</v>
      </c>
      <c r="F8640" s="101">
        <f t="shared" si="538"/>
        <v>7</v>
      </c>
      <c r="G8640" s="101" t="str">
        <f t="shared" si="539"/>
        <v>Off</v>
      </c>
    </row>
    <row r="8641" spans="2:7" x14ac:dyDescent="0.35">
      <c r="B8641" s="3">
        <v>46382.708333312396</v>
      </c>
      <c r="C8641" s="84">
        <v>6.2657033091803109</v>
      </c>
      <c r="D8641" s="76">
        <f t="shared" si="536"/>
        <v>12</v>
      </c>
      <c r="E8641" s="76">
        <f t="shared" si="537"/>
        <v>17</v>
      </c>
      <c r="F8641" s="101">
        <f t="shared" si="538"/>
        <v>7</v>
      </c>
      <c r="G8641" s="101" t="str">
        <f t="shared" si="539"/>
        <v>Off</v>
      </c>
    </row>
    <row r="8642" spans="2:7" x14ac:dyDescent="0.35">
      <c r="B8642" s="3">
        <v>46382.74999997906</v>
      </c>
      <c r="C8642" s="84">
        <v>0</v>
      </c>
      <c r="D8642" s="76">
        <f t="shared" si="536"/>
        <v>12</v>
      </c>
      <c r="E8642" s="76">
        <f t="shared" si="537"/>
        <v>18</v>
      </c>
      <c r="F8642" s="101">
        <f t="shared" si="538"/>
        <v>7</v>
      </c>
      <c r="G8642" s="101" t="str">
        <f t="shared" si="539"/>
        <v>Off</v>
      </c>
    </row>
    <row r="8643" spans="2:7" x14ac:dyDescent="0.35">
      <c r="B8643" s="3">
        <v>46382.791666645724</v>
      </c>
      <c r="C8643" s="84">
        <v>0</v>
      </c>
      <c r="D8643" s="76">
        <f t="shared" si="536"/>
        <v>12</v>
      </c>
      <c r="E8643" s="76">
        <f t="shared" si="537"/>
        <v>19</v>
      </c>
      <c r="F8643" s="101">
        <f t="shared" si="538"/>
        <v>7</v>
      </c>
      <c r="G8643" s="101" t="str">
        <f t="shared" si="539"/>
        <v>Off</v>
      </c>
    </row>
    <row r="8644" spans="2:7" x14ac:dyDescent="0.35">
      <c r="B8644" s="3">
        <v>46382.833333312388</v>
      </c>
      <c r="C8644" s="84">
        <v>0</v>
      </c>
      <c r="D8644" s="76">
        <f t="shared" si="536"/>
        <v>12</v>
      </c>
      <c r="E8644" s="76">
        <f t="shared" si="537"/>
        <v>20</v>
      </c>
      <c r="F8644" s="101">
        <f t="shared" si="538"/>
        <v>7</v>
      </c>
      <c r="G8644" s="101" t="str">
        <f t="shared" si="539"/>
        <v>Off</v>
      </c>
    </row>
    <row r="8645" spans="2:7" x14ac:dyDescent="0.35">
      <c r="B8645" s="3">
        <v>46382.874999979053</v>
      </c>
      <c r="C8645" s="84">
        <v>0</v>
      </c>
      <c r="D8645" s="76">
        <f t="shared" si="536"/>
        <v>12</v>
      </c>
      <c r="E8645" s="76">
        <f t="shared" si="537"/>
        <v>21</v>
      </c>
      <c r="F8645" s="101">
        <f t="shared" si="538"/>
        <v>7</v>
      </c>
      <c r="G8645" s="101" t="str">
        <f t="shared" si="539"/>
        <v>Off</v>
      </c>
    </row>
    <row r="8646" spans="2:7" x14ac:dyDescent="0.35">
      <c r="B8646" s="3">
        <v>46382.916666645717</v>
      </c>
      <c r="C8646" s="84">
        <v>0</v>
      </c>
      <c r="D8646" s="76">
        <f t="shared" si="536"/>
        <v>12</v>
      </c>
      <c r="E8646" s="76">
        <f t="shared" si="537"/>
        <v>22</v>
      </c>
      <c r="F8646" s="101">
        <f t="shared" si="538"/>
        <v>7</v>
      </c>
      <c r="G8646" s="101" t="str">
        <f t="shared" si="539"/>
        <v>Off</v>
      </c>
    </row>
    <row r="8647" spans="2:7" x14ac:dyDescent="0.35">
      <c r="B8647" s="3">
        <v>46382.958333312381</v>
      </c>
      <c r="C8647" s="84">
        <v>0</v>
      </c>
      <c r="D8647" s="76">
        <f t="shared" si="536"/>
        <v>12</v>
      </c>
      <c r="E8647" s="76">
        <f t="shared" si="537"/>
        <v>23</v>
      </c>
      <c r="F8647" s="101">
        <f t="shared" si="538"/>
        <v>7</v>
      </c>
      <c r="G8647" s="101" t="str">
        <f t="shared" si="539"/>
        <v>Off</v>
      </c>
    </row>
    <row r="8648" spans="2:7" x14ac:dyDescent="0.35">
      <c r="B8648" s="3">
        <v>46382.999999979045</v>
      </c>
      <c r="C8648" s="84">
        <v>0</v>
      </c>
      <c r="D8648" s="76">
        <f t="shared" si="536"/>
        <v>12</v>
      </c>
      <c r="E8648" s="76">
        <f t="shared" si="537"/>
        <v>0</v>
      </c>
      <c r="F8648" s="101">
        <f t="shared" si="538"/>
        <v>1</v>
      </c>
      <c r="G8648" s="101" t="str">
        <f t="shared" si="539"/>
        <v>Off</v>
      </c>
    </row>
    <row r="8649" spans="2:7" x14ac:dyDescent="0.35">
      <c r="B8649" s="3">
        <v>46383.041666645709</v>
      </c>
      <c r="C8649" s="84">
        <v>0</v>
      </c>
      <c r="D8649" s="76">
        <f t="shared" ref="D8649:D8712" si="540">MONTH(B8649)</f>
        <v>12</v>
      </c>
      <c r="E8649" s="76">
        <f t="shared" si="537"/>
        <v>1</v>
      </c>
      <c r="F8649" s="101">
        <f t="shared" si="538"/>
        <v>1</v>
      </c>
      <c r="G8649" s="101" t="str">
        <f t="shared" si="539"/>
        <v>Off</v>
      </c>
    </row>
    <row r="8650" spans="2:7" x14ac:dyDescent="0.35">
      <c r="B8650" s="3">
        <v>46383.083333312374</v>
      </c>
      <c r="C8650" s="84">
        <v>0</v>
      </c>
      <c r="D8650" s="76">
        <f t="shared" si="540"/>
        <v>12</v>
      </c>
      <c r="E8650" s="76">
        <f t="shared" ref="E8650:E8713" si="541">HOUR(B8650)</f>
        <v>2</v>
      </c>
      <c r="F8650" s="101">
        <f t="shared" ref="F8650:F8713" si="542">WEEKDAY(B8650,1)</f>
        <v>1</v>
      </c>
      <c r="G8650" s="101" t="str">
        <f t="shared" ref="G8650:G8713" si="543">IF(OR(F8650=$F$6,F8650=$F$7),"Off",IF(E8650&lt;8,"Off","On"))</f>
        <v>Off</v>
      </c>
    </row>
    <row r="8651" spans="2:7" x14ac:dyDescent="0.35">
      <c r="B8651" s="3">
        <v>46383.124999979038</v>
      </c>
      <c r="C8651" s="84">
        <v>0</v>
      </c>
      <c r="D8651" s="76">
        <f t="shared" si="540"/>
        <v>12</v>
      </c>
      <c r="E8651" s="76">
        <f t="shared" si="541"/>
        <v>3</v>
      </c>
      <c r="F8651" s="101">
        <f t="shared" si="542"/>
        <v>1</v>
      </c>
      <c r="G8651" s="101" t="str">
        <f t="shared" si="543"/>
        <v>Off</v>
      </c>
    </row>
    <row r="8652" spans="2:7" x14ac:dyDescent="0.35">
      <c r="B8652" s="3">
        <v>46383.166666645702</v>
      </c>
      <c r="C8652" s="84">
        <v>0</v>
      </c>
      <c r="D8652" s="76">
        <f t="shared" si="540"/>
        <v>12</v>
      </c>
      <c r="E8652" s="76">
        <f t="shared" si="541"/>
        <v>4</v>
      </c>
      <c r="F8652" s="101">
        <f t="shared" si="542"/>
        <v>1</v>
      </c>
      <c r="G8652" s="101" t="str">
        <f t="shared" si="543"/>
        <v>Off</v>
      </c>
    </row>
    <row r="8653" spans="2:7" x14ac:dyDescent="0.35">
      <c r="B8653" s="3">
        <v>46383.208333312366</v>
      </c>
      <c r="C8653" s="84">
        <v>0</v>
      </c>
      <c r="D8653" s="76">
        <f t="shared" si="540"/>
        <v>12</v>
      </c>
      <c r="E8653" s="76">
        <f t="shared" si="541"/>
        <v>5</v>
      </c>
      <c r="F8653" s="101">
        <f t="shared" si="542"/>
        <v>1</v>
      </c>
      <c r="G8653" s="101" t="str">
        <f t="shared" si="543"/>
        <v>Off</v>
      </c>
    </row>
    <row r="8654" spans="2:7" x14ac:dyDescent="0.35">
      <c r="B8654" s="3">
        <v>46383.249999979031</v>
      </c>
      <c r="C8654" s="84">
        <v>0</v>
      </c>
      <c r="D8654" s="76">
        <f t="shared" si="540"/>
        <v>12</v>
      </c>
      <c r="E8654" s="76">
        <f t="shared" si="541"/>
        <v>6</v>
      </c>
      <c r="F8654" s="101">
        <f t="shared" si="542"/>
        <v>1</v>
      </c>
      <c r="G8654" s="101" t="str">
        <f t="shared" si="543"/>
        <v>Off</v>
      </c>
    </row>
    <row r="8655" spans="2:7" x14ac:dyDescent="0.35">
      <c r="B8655" s="3">
        <v>46383.291666645695</v>
      </c>
      <c r="C8655" s="84">
        <v>0</v>
      </c>
      <c r="D8655" s="76">
        <f t="shared" si="540"/>
        <v>12</v>
      </c>
      <c r="E8655" s="76">
        <f t="shared" si="541"/>
        <v>7</v>
      </c>
      <c r="F8655" s="101">
        <f t="shared" si="542"/>
        <v>1</v>
      </c>
      <c r="G8655" s="101" t="str">
        <f t="shared" si="543"/>
        <v>Off</v>
      </c>
    </row>
    <row r="8656" spans="2:7" x14ac:dyDescent="0.35">
      <c r="B8656" s="3">
        <v>46383.333333312359</v>
      </c>
      <c r="C8656" s="84">
        <v>0</v>
      </c>
      <c r="D8656" s="76">
        <f t="shared" si="540"/>
        <v>12</v>
      </c>
      <c r="E8656" s="76">
        <f t="shared" si="541"/>
        <v>8</v>
      </c>
      <c r="F8656" s="101">
        <f t="shared" si="542"/>
        <v>1</v>
      </c>
      <c r="G8656" s="101" t="str">
        <f t="shared" si="543"/>
        <v>Off</v>
      </c>
    </row>
    <row r="8657" spans="2:7" x14ac:dyDescent="0.35">
      <c r="B8657" s="3">
        <v>46383.374999979023</v>
      </c>
      <c r="C8657" s="84">
        <v>0.43534259950236814</v>
      </c>
      <c r="D8657" s="76">
        <f t="shared" si="540"/>
        <v>12</v>
      </c>
      <c r="E8657" s="76">
        <f t="shared" si="541"/>
        <v>9</v>
      </c>
      <c r="F8657" s="101">
        <f t="shared" si="542"/>
        <v>1</v>
      </c>
      <c r="G8657" s="101" t="str">
        <f t="shared" si="543"/>
        <v>Off</v>
      </c>
    </row>
    <row r="8658" spans="2:7" x14ac:dyDescent="0.35">
      <c r="B8658" s="3">
        <v>46383.416666645688</v>
      </c>
      <c r="C8658" s="84">
        <v>4.2284196969358367</v>
      </c>
      <c r="D8658" s="76">
        <f t="shared" si="540"/>
        <v>12</v>
      </c>
      <c r="E8658" s="76">
        <f t="shared" si="541"/>
        <v>10</v>
      </c>
      <c r="F8658" s="101">
        <f t="shared" si="542"/>
        <v>1</v>
      </c>
      <c r="G8658" s="101" t="str">
        <f t="shared" si="543"/>
        <v>Off</v>
      </c>
    </row>
    <row r="8659" spans="2:7" x14ac:dyDescent="0.35">
      <c r="B8659" s="3">
        <v>46383.458333312352</v>
      </c>
      <c r="C8659" s="84">
        <v>6.9698418295779261</v>
      </c>
      <c r="D8659" s="76">
        <f t="shared" si="540"/>
        <v>12</v>
      </c>
      <c r="E8659" s="76">
        <f t="shared" si="541"/>
        <v>11</v>
      </c>
      <c r="F8659" s="101">
        <f t="shared" si="542"/>
        <v>1</v>
      </c>
      <c r="G8659" s="101" t="str">
        <f t="shared" si="543"/>
        <v>Off</v>
      </c>
    </row>
    <row r="8660" spans="2:7" x14ac:dyDescent="0.35">
      <c r="B8660" s="3">
        <v>46383.499999979016</v>
      </c>
      <c r="C8660" s="84">
        <v>16.940563488168511</v>
      </c>
      <c r="D8660" s="76">
        <f t="shared" si="540"/>
        <v>12</v>
      </c>
      <c r="E8660" s="76">
        <f t="shared" si="541"/>
        <v>12</v>
      </c>
      <c r="F8660" s="101">
        <f t="shared" si="542"/>
        <v>1</v>
      </c>
      <c r="G8660" s="101" t="str">
        <f t="shared" si="543"/>
        <v>Off</v>
      </c>
    </row>
    <row r="8661" spans="2:7" x14ac:dyDescent="0.35">
      <c r="B8661" s="3">
        <v>46383.54166664568</v>
      </c>
      <c r="C8661" s="84">
        <v>15.814483091814218</v>
      </c>
      <c r="D8661" s="76">
        <f t="shared" si="540"/>
        <v>12</v>
      </c>
      <c r="E8661" s="76">
        <f t="shared" si="541"/>
        <v>13</v>
      </c>
      <c r="F8661" s="101">
        <f t="shared" si="542"/>
        <v>1</v>
      </c>
      <c r="G8661" s="101" t="str">
        <f t="shared" si="543"/>
        <v>Off</v>
      </c>
    </row>
    <row r="8662" spans="2:7" x14ac:dyDescent="0.35">
      <c r="B8662" s="3">
        <v>46383.583333312345</v>
      </c>
      <c r="C8662" s="84">
        <v>16.792768988239704</v>
      </c>
      <c r="D8662" s="76">
        <f t="shared" si="540"/>
        <v>12</v>
      </c>
      <c r="E8662" s="76">
        <f t="shared" si="541"/>
        <v>14</v>
      </c>
      <c r="F8662" s="101">
        <f t="shared" si="542"/>
        <v>1</v>
      </c>
      <c r="G8662" s="101" t="str">
        <f t="shared" si="543"/>
        <v>Off</v>
      </c>
    </row>
    <row r="8663" spans="2:7" x14ac:dyDescent="0.35">
      <c r="B8663" s="3">
        <v>46383.624999979009</v>
      </c>
      <c r="C8663" s="84">
        <v>18.0714505395587</v>
      </c>
      <c r="D8663" s="76">
        <f t="shared" si="540"/>
        <v>12</v>
      </c>
      <c r="E8663" s="76">
        <f t="shared" si="541"/>
        <v>15</v>
      </c>
      <c r="F8663" s="101">
        <f t="shared" si="542"/>
        <v>1</v>
      </c>
      <c r="G8663" s="101" t="str">
        <f t="shared" si="543"/>
        <v>Off</v>
      </c>
    </row>
    <row r="8664" spans="2:7" x14ac:dyDescent="0.35">
      <c r="B8664" s="3">
        <v>46383.666666645673</v>
      </c>
      <c r="C8664" s="84">
        <v>17.236313144040217</v>
      </c>
      <c r="D8664" s="76">
        <f t="shared" si="540"/>
        <v>12</v>
      </c>
      <c r="E8664" s="76">
        <f t="shared" si="541"/>
        <v>16</v>
      </c>
      <c r="F8664" s="101">
        <f t="shared" si="542"/>
        <v>1</v>
      </c>
      <c r="G8664" s="101" t="str">
        <f t="shared" si="543"/>
        <v>Off</v>
      </c>
    </row>
    <row r="8665" spans="2:7" x14ac:dyDescent="0.35">
      <c r="B8665" s="3">
        <v>46383.708333312337</v>
      </c>
      <c r="C8665" s="84">
        <v>6.966354873152012</v>
      </c>
      <c r="D8665" s="76">
        <f t="shared" si="540"/>
        <v>12</v>
      </c>
      <c r="E8665" s="76">
        <f t="shared" si="541"/>
        <v>17</v>
      </c>
      <c r="F8665" s="101">
        <f t="shared" si="542"/>
        <v>1</v>
      </c>
      <c r="G8665" s="101" t="str">
        <f t="shared" si="543"/>
        <v>Off</v>
      </c>
    </row>
    <row r="8666" spans="2:7" x14ac:dyDescent="0.35">
      <c r="B8666" s="3">
        <v>46383.749999979002</v>
      </c>
      <c r="C8666" s="84">
        <v>0</v>
      </c>
      <c r="D8666" s="76">
        <f t="shared" si="540"/>
        <v>12</v>
      </c>
      <c r="E8666" s="76">
        <f t="shared" si="541"/>
        <v>18</v>
      </c>
      <c r="F8666" s="101">
        <f t="shared" si="542"/>
        <v>1</v>
      </c>
      <c r="G8666" s="101" t="str">
        <f t="shared" si="543"/>
        <v>Off</v>
      </c>
    </row>
    <row r="8667" spans="2:7" x14ac:dyDescent="0.35">
      <c r="B8667" s="3">
        <v>46383.791666645666</v>
      </c>
      <c r="C8667" s="84">
        <v>0</v>
      </c>
      <c r="D8667" s="76">
        <f t="shared" si="540"/>
        <v>12</v>
      </c>
      <c r="E8667" s="76">
        <f t="shared" si="541"/>
        <v>19</v>
      </c>
      <c r="F8667" s="101">
        <f t="shared" si="542"/>
        <v>1</v>
      </c>
      <c r="G8667" s="101" t="str">
        <f t="shared" si="543"/>
        <v>Off</v>
      </c>
    </row>
    <row r="8668" spans="2:7" x14ac:dyDescent="0.35">
      <c r="B8668" s="3">
        <v>46383.83333331233</v>
      </c>
      <c r="C8668" s="84">
        <v>0</v>
      </c>
      <c r="D8668" s="76">
        <f t="shared" si="540"/>
        <v>12</v>
      </c>
      <c r="E8668" s="76">
        <f t="shared" si="541"/>
        <v>20</v>
      </c>
      <c r="F8668" s="101">
        <f t="shared" si="542"/>
        <v>1</v>
      </c>
      <c r="G8668" s="101" t="str">
        <f t="shared" si="543"/>
        <v>Off</v>
      </c>
    </row>
    <row r="8669" spans="2:7" x14ac:dyDescent="0.35">
      <c r="B8669" s="3">
        <v>46383.874999978994</v>
      </c>
      <c r="C8669" s="84">
        <v>0</v>
      </c>
      <c r="D8669" s="76">
        <f t="shared" si="540"/>
        <v>12</v>
      </c>
      <c r="E8669" s="76">
        <f t="shared" si="541"/>
        <v>21</v>
      </c>
      <c r="F8669" s="101">
        <f t="shared" si="542"/>
        <v>1</v>
      </c>
      <c r="G8669" s="101" t="str">
        <f t="shared" si="543"/>
        <v>Off</v>
      </c>
    </row>
    <row r="8670" spans="2:7" x14ac:dyDescent="0.35">
      <c r="B8670" s="3">
        <v>46383.916666645659</v>
      </c>
      <c r="C8670" s="84">
        <v>0</v>
      </c>
      <c r="D8670" s="76">
        <f t="shared" si="540"/>
        <v>12</v>
      </c>
      <c r="E8670" s="76">
        <f t="shared" si="541"/>
        <v>22</v>
      </c>
      <c r="F8670" s="101">
        <f t="shared" si="542"/>
        <v>1</v>
      </c>
      <c r="G8670" s="101" t="str">
        <f t="shared" si="543"/>
        <v>Off</v>
      </c>
    </row>
    <row r="8671" spans="2:7" x14ac:dyDescent="0.35">
      <c r="B8671" s="3">
        <v>46383.958333312323</v>
      </c>
      <c r="C8671" s="84">
        <v>0</v>
      </c>
      <c r="D8671" s="76">
        <f t="shared" si="540"/>
        <v>12</v>
      </c>
      <c r="E8671" s="76">
        <f t="shared" si="541"/>
        <v>23</v>
      </c>
      <c r="F8671" s="101">
        <f t="shared" si="542"/>
        <v>1</v>
      </c>
      <c r="G8671" s="101" t="str">
        <f t="shared" si="543"/>
        <v>Off</v>
      </c>
    </row>
    <row r="8672" spans="2:7" x14ac:dyDescent="0.35">
      <c r="B8672" s="3">
        <v>46383.999999978987</v>
      </c>
      <c r="C8672" s="84">
        <v>0</v>
      </c>
      <c r="D8672" s="76">
        <f t="shared" si="540"/>
        <v>12</v>
      </c>
      <c r="E8672" s="76">
        <f t="shared" si="541"/>
        <v>0</v>
      </c>
      <c r="F8672" s="101">
        <f t="shared" si="542"/>
        <v>2</v>
      </c>
      <c r="G8672" s="101" t="str">
        <f t="shared" si="543"/>
        <v>Off</v>
      </c>
    </row>
    <row r="8673" spans="2:7" x14ac:dyDescent="0.35">
      <c r="B8673" s="3">
        <v>46384.041666645651</v>
      </c>
      <c r="C8673" s="84">
        <v>0</v>
      </c>
      <c r="D8673" s="76">
        <f t="shared" si="540"/>
        <v>12</v>
      </c>
      <c r="E8673" s="76">
        <f t="shared" si="541"/>
        <v>1</v>
      </c>
      <c r="F8673" s="101">
        <f t="shared" si="542"/>
        <v>2</v>
      </c>
      <c r="G8673" s="101" t="str">
        <f t="shared" si="543"/>
        <v>Off</v>
      </c>
    </row>
    <row r="8674" spans="2:7" x14ac:dyDescent="0.35">
      <c r="B8674" s="3">
        <v>46384.083333312316</v>
      </c>
      <c r="C8674" s="84">
        <v>0</v>
      </c>
      <c r="D8674" s="76">
        <f t="shared" si="540"/>
        <v>12</v>
      </c>
      <c r="E8674" s="76">
        <f t="shared" si="541"/>
        <v>2</v>
      </c>
      <c r="F8674" s="101">
        <f t="shared" si="542"/>
        <v>2</v>
      </c>
      <c r="G8674" s="101" t="str">
        <f t="shared" si="543"/>
        <v>Off</v>
      </c>
    </row>
    <row r="8675" spans="2:7" x14ac:dyDescent="0.35">
      <c r="B8675" s="3">
        <v>46384.12499997898</v>
      </c>
      <c r="C8675" s="84">
        <v>0</v>
      </c>
      <c r="D8675" s="76">
        <f t="shared" si="540"/>
        <v>12</v>
      </c>
      <c r="E8675" s="76">
        <f t="shared" si="541"/>
        <v>3</v>
      </c>
      <c r="F8675" s="101">
        <f t="shared" si="542"/>
        <v>2</v>
      </c>
      <c r="G8675" s="101" t="str">
        <f t="shared" si="543"/>
        <v>Off</v>
      </c>
    </row>
    <row r="8676" spans="2:7" x14ac:dyDescent="0.35">
      <c r="B8676" s="3">
        <v>46384.166666645644</v>
      </c>
      <c r="C8676" s="84">
        <v>0</v>
      </c>
      <c r="D8676" s="76">
        <f t="shared" si="540"/>
        <v>12</v>
      </c>
      <c r="E8676" s="76">
        <f t="shared" si="541"/>
        <v>4</v>
      </c>
      <c r="F8676" s="101">
        <f t="shared" si="542"/>
        <v>2</v>
      </c>
      <c r="G8676" s="101" t="str">
        <f t="shared" si="543"/>
        <v>Off</v>
      </c>
    </row>
    <row r="8677" spans="2:7" x14ac:dyDescent="0.35">
      <c r="B8677" s="3">
        <v>46384.208333312308</v>
      </c>
      <c r="C8677" s="84">
        <v>0</v>
      </c>
      <c r="D8677" s="76">
        <f t="shared" si="540"/>
        <v>12</v>
      </c>
      <c r="E8677" s="76">
        <f t="shared" si="541"/>
        <v>5</v>
      </c>
      <c r="F8677" s="101">
        <f t="shared" si="542"/>
        <v>2</v>
      </c>
      <c r="G8677" s="101" t="str">
        <f t="shared" si="543"/>
        <v>Off</v>
      </c>
    </row>
    <row r="8678" spans="2:7" x14ac:dyDescent="0.35">
      <c r="B8678" s="3">
        <v>46384.249999978972</v>
      </c>
      <c r="C8678" s="84">
        <v>0</v>
      </c>
      <c r="D8678" s="76">
        <f t="shared" si="540"/>
        <v>12</v>
      </c>
      <c r="E8678" s="76">
        <f t="shared" si="541"/>
        <v>6</v>
      </c>
      <c r="F8678" s="101">
        <f t="shared" si="542"/>
        <v>2</v>
      </c>
      <c r="G8678" s="101" t="str">
        <f t="shared" si="543"/>
        <v>Off</v>
      </c>
    </row>
    <row r="8679" spans="2:7" x14ac:dyDescent="0.35">
      <c r="B8679" s="3">
        <v>46384.291666645637</v>
      </c>
      <c r="C8679" s="84">
        <v>0</v>
      </c>
      <c r="D8679" s="76">
        <f t="shared" si="540"/>
        <v>12</v>
      </c>
      <c r="E8679" s="76">
        <f t="shared" si="541"/>
        <v>7</v>
      </c>
      <c r="F8679" s="101">
        <f t="shared" si="542"/>
        <v>2</v>
      </c>
      <c r="G8679" s="101" t="str">
        <f t="shared" si="543"/>
        <v>Off</v>
      </c>
    </row>
    <row r="8680" spans="2:7" x14ac:dyDescent="0.35">
      <c r="B8680" s="3">
        <v>46384.333333312301</v>
      </c>
      <c r="C8680" s="84">
        <v>0</v>
      </c>
      <c r="D8680" s="76">
        <f t="shared" si="540"/>
        <v>12</v>
      </c>
      <c r="E8680" s="76">
        <f t="shared" si="541"/>
        <v>8</v>
      </c>
      <c r="F8680" s="101">
        <f t="shared" si="542"/>
        <v>2</v>
      </c>
      <c r="G8680" s="101" t="str">
        <f t="shared" si="543"/>
        <v>On</v>
      </c>
    </row>
    <row r="8681" spans="2:7" x14ac:dyDescent="0.35">
      <c r="B8681" s="3">
        <v>46384.374999978965</v>
      </c>
      <c r="C8681" s="84">
        <v>4.6437911583836282</v>
      </c>
      <c r="D8681" s="76">
        <f t="shared" si="540"/>
        <v>12</v>
      </c>
      <c r="E8681" s="76">
        <f t="shared" si="541"/>
        <v>9</v>
      </c>
      <c r="F8681" s="101">
        <f t="shared" si="542"/>
        <v>2</v>
      </c>
      <c r="G8681" s="101" t="str">
        <f t="shared" si="543"/>
        <v>On</v>
      </c>
    </row>
    <row r="8682" spans="2:7" x14ac:dyDescent="0.35">
      <c r="B8682" s="3">
        <v>46384.416666645629</v>
      </c>
      <c r="C8682" s="84">
        <v>12.339274352944081</v>
      </c>
      <c r="D8682" s="76">
        <f t="shared" si="540"/>
        <v>12</v>
      </c>
      <c r="E8682" s="76">
        <f t="shared" si="541"/>
        <v>10</v>
      </c>
      <c r="F8682" s="101">
        <f t="shared" si="542"/>
        <v>2</v>
      </c>
      <c r="G8682" s="101" t="str">
        <f t="shared" si="543"/>
        <v>On</v>
      </c>
    </row>
    <row r="8683" spans="2:7" x14ac:dyDescent="0.35">
      <c r="B8683" s="3">
        <v>46384.458333312294</v>
      </c>
      <c r="C8683" s="84">
        <v>10.372207956929868</v>
      </c>
      <c r="D8683" s="76">
        <f t="shared" si="540"/>
        <v>12</v>
      </c>
      <c r="E8683" s="76">
        <f t="shared" si="541"/>
        <v>11</v>
      </c>
      <c r="F8683" s="101">
        <f t="shared" si="542"/>
        <v>2</v>
      </c>
      <c r="G8683" s="101" t="str">
        <f t="shared" si="543"/>
        <v>On</v>
      </c>
    </row>
    <row r="8684" spans="2:7" x14ac:dyDescent="0.35">
      <c r="B8684" s="3">
        <v>46384.499999978958</v>
      </c>
      <c r="C8684" s="84">
        <v>16.071133364908128</v>
      </c>
      <c r="D8684" s="76">
        <f t="shared" si="540"/>
        <v>12</v>
      </c>
      <c r="E8684" s="76">
        <f t="shared" si="541"/>
        <v>12</v>
      </c>
      <c r="F8684" s="101">
        <f t="shared" si="542"/>
        <v>2</v>
      </c>
      <c r="G8684" s="101" t="str">
        <f t="shared" si="543"/>
        <v>On</v>
      </c>
    </row>
    <row r="8685" spans="2:7" x14ac:dyDescent="0.35">
      <c r="B8685" s="3">
        <v>46384.541666645622</v>
      </c>
      <c r="C8685" s="84">
        <v>12.557440429274163</v>
      </c>
      <c r="D8685" s="76">
        <f t="shared" si="540"/>
        <v>12</v>
      </c>
      <c r="E8685" s="76">
        <f t="shared" si="541"/>
        <v>13</v>
      </c>
      <c r="F8685" s="101">
        <f t="shared" si="542"/>
        <v>2</v>
      </c>
      <c r="G8685" s="101" t="str">
        <f t="shared" si="543"/>
        <v>On</v>
      </c>
    </row>
    <row r="8686" spans="2:7" x14ac:dyDescent="0.35">
      <c r="B8686" s="3">
        <v>46384.583333312286</v>
      </c>
      <c r="C8686" s="84">
        <v>15.989714083178258</v>
      </c>
      <c r="D8686" s="76">
        <f t="shared" si="540"/>
        <v>12</v>
      </c>
      <c r="E8686" s="76">
        <f t="shared" si="541"/>
        <v>14</v>
      </c>
      <c r="F8686" s="101">
        <f t="shared" si="542"/>
        <v>2</v>
      </c>
      <c r="G8686" s="101" t="str">
        <f t="shared" si="543"/>
        <v>On</v>
      </c>
    </row>
    <row r="8687" spans="2:7" x14ac:dyDescent="0.35">
      <c r="B8687" s="3">
        <v>46384.624999978951</v>
      </c>
      <c r="C8687" s="84">
        <v>14.259214220820047</v>
      </c>
      <c r="D8687" s="76">
        <f t="shared" si="540"/>
        <v>12</v>
      </c>
      <c r="E8687" s="76">
        <f t="shared" si="541"/>
        <v>15</v>
      </c>
      <c r="F8687" s="101">
        <f t="shared" si="542"/>
        <v>2</v>
      </c>
      <c r="G8687" s="101" t="str">
        <f t="shared" si="543"/>
        <v>On</v>
      </c>
    </row>
    <row r="8688" spans="2:7" x14ac:dyDescent="0.35">
      <c r="B8688" s="3">
        <v>46384.666666645615</v>
      </c>
      <c r="C8688" s="84">
        <v>16.117867189834012</v>
      </c>
      <c r="D8688" s="76">
        <f t="shared" si="540"/>
        <v>12</v>
      </c>
      <c r="E8688" s="76">
        <f t="shared" si="541"/>
        <v>16</v>
      </c>
      <c r="F8688" s="101">
        <f t="shared" si="542"/>
        <v>2</v>
      </c>
      <c r="G8688" s="101" t="str">
        <f t="shared" si="543"/>
        <v>On</v>
      </c>
    </row>
    <row r="8689" spans="2:7" x14ac:dyDescent="0.35">
      <c r="B8689" s="3">
        <v>46384.708333312279</v>
      </c>
      <c r="C8689" s="84">
        <v>3.5403470163398825</v>
      </c>
      <c r="D8689" s="76">
        <f t="shared" si="540"/>
        <v>12</v>
      </c>
      <c r="E8689" s="76">
        <f t="shared" si="541"/>
        <v>17</v>
      </c>
      <c r="F8689" s="101">
        <f t="shared" si="542"/>
        <v>2</v>
      </c>
      <c r="G8689" s="101" t="str">
        <f t="shared" si="543"/>
        <v>On</v>
      </c>
    </row>
    <row r="8690" spans="2:7" x14ac:dyDescent="0.35">
      <c r="B8690" s="3">
        <v>46384.749999978943</v>
      </c>
      <c r="C8690" s="84">
        <v>0</v>
      </c>
      <c r="D8690" s="76">
        <f t="shared" si="540"/>
        <v>12</v>
      </c>
      <c r="E8690" s="76">
        <f t="shared" si="541"/>
        <v>18</v>
      </c>
      <c r="F8690" s="101">
        <f t="shared" si="542"/>
        <v>2</v>
      </c>
      <c r="G8690" s="101" t="str">
        <f t="shared" si="543"/>
        <v>On</v>
      </c>
    </row>
    <row r="8691" spans="2:7" x14ac:dyDescent="0.35">
      <c r="B8691" s="3">
        <v>46384.791666645608</v>
      </c>
      <c r="C8691" s="84">
        <v>0</v>
      </c>
      <c r="D8691" s="76">
        <f t="shared" si="540"/>
        <v>12</v>
      </c>
      <c r="E8691" s="76">
        <f t="shared" si="541"/>
        <v>19</v>
      </c>
      <c r="F8691" s="101">
        <f t="shared" si="542"/>
        <v>2</v>
      </c>
      <c r="G8691" s="101" t="str">
        <f t="shared" si="543"/>
        <v>On</v>
      </c>
    </row>
    <row r="8692" spans="2:7" x14ac:dyDescent="0.35">
      <c r="B8692" s="3">
        <v>46384.833333312272</v>
      </c>
      <c r="C8692" s="84">
        <v>0</v>
      </c>
      <c r="D8692" s="76">
        <f t="shared" si="540"/>
        <v>12</v>
      </c>
      <c r="E8692" s="76">
        <f t="shared" si="541"/>
        <v>20</v>
      </c>
      <c r="F8692" s="101">
        <f t="shared" si="542"/>
        <v>2</v>
      </c>
      <c r="G8692" s="101" t="str">
        <f t="shared" si="543"/>
        <v>On</v>
      </c>
    </row>
    <row r="8693" spans="2:7" x14ac:dyDescent="0.35">
      <c r="B8693" s="3">
        <v>46384.874999978936</v>
      </c>
      <c r="C8693" s="84">
        <v>0</v>
      </c>
      <c r="D8693" s="76">
        <f t="shared" si="540"/>
        <v>12</v>
      </c>
      <c r="E8693" s="76">
        <f t="shared" si="541"/>
        <v>21</v>
      </c>
      <c r="F8693" s="101">
        <f t="shared" si="542"/>
        <v>2</v>
      </c>
      <c r="G8693" s="101" t="str">
        <f t="shared" si="543"/>
        <v>On</v>
      </c>
    </row>
    <row r="8694" spans="2:7" x14ac:dyDescent="0.35">
      <c r="B8694" s="3">
        <v>46384.9166666456</v>
      </c>
      <c r="C8694" s="84">
        <v>0</v>
      </c>
      <c r="D8694" s="76">
        <f t="shared" si="540"/>
        <v>12</v>
      </c>
      <c r="E8694" s="76">
        <f t="shared" si="541"/>
        <v>22</v>
      </c>
      <c r="F8694" s="101">
        <f t="shared" si="542"/>
        <v>2</v>
      </c>
      <c r="G8694" s="101" t="str">
        <f t="shared" si="543"/>
        <v>On</v>
      </c>
    </row>
    <row r="8695" spans="2:7" x14ac:dyDescent="0.35">
      <c r="B8695" s="3">
        <v>46384.958333312265</v>
      </c>
      <c r="C8695" s="84">
        <v>0</v>
      </c>
      <c r="D8695" s="76">
        <f t="shared" si="540"/>
        <v>12</v>
      </c>
      <c r="E8695" s="76">
        <f t="shared" si="541"/>
        <v>23</v>
      </c>
      <c r="F8695" s="101">
        <f t="shared" si="542"/>
        <v>2</v>
      </c>
      <c r="G8695" s="101" t="str">
        <f t="shared" si="543"/>
        <v>On</v>
      </c>
    </row>
    <row r="8696" spans="2:7" x14ac:dyDescent="0.35">
      <c r="B8696" s="3">
        <v>46384.999999978929</v>
      </c>
      <c r="C8696" s="84">
        <v>0</v>
      </c>
      <c r="D8696" s="76">
        <f t="shared" si="540"/>
        <v>12</v>
      </c>
      <c r="E8696" s="76">
        <f t="shared" si="541"/>
        <v>0</v>
      </c>
      <c r="F8696" s="101">
        <f t="shared" si="542"/>
        <v>3</v>
      </c>
      <c r="G8696" s="101" t="str">
        <f t="shared" si="543"/>
        <v>Off</v>
      </c>
    </row>
    <row r="8697" spans="2:7" x14ac:dyDescent="0.35">
      <c r="B8697" s="3">
        <v>46385.041666645593</v>
      </c>
      <c r="C8697" s="84">
        <v>0</v>
      </c>
      <c r="D8697" s="76">
        <f t="shared" si="540"/>
        <v>12</v>
      </c>
      <c r="E8697" s="76">
        <f t="shared" si="541"/>
        <v>1</v>
      </c>
      <c r="F8697" s="101">
        <f t="shared" si="542"/>
        <v>3</v>
      </c>
      <c r="G8697" s="101" t="str">
        <f t="shared" si="543"/>
        <v>Off</v>
      </c>
    </row>
    <row r="8698" spans="2:7" x14ac:dyDescent="0.35">
      <c r="B8698" s="3">
        <v>46385.083333312257</v>
      </c>
      <c r="C8698" s="84">
        <v>0</v>
      </c>
      <c r="D8698" s="76">
        <f t="shared" si="540"/>
        <v>12</v>
      </c>
      <c r="E8698" s="76">
        <f t="shared" si="541"/>
        <v>2</v>
      </c>
      <c r="F8698" s="101">
        <f t="shared" si="542"/>
        <v>3</v>
      </c>
      <c r="G8698" s="101" t="str">
        <f t="shared" si="543"/>
        <v>Off</v>
      </c>
    </row>
    <row r="8699" spans="2:7" x14ac:dyDescent="0.35">
      <c r="B8699" s="3">
        <v>46385.124999978922</v>
      </c>
      <c r="C8699" s="84">
        <v>0</v>
      </c>
      <c r="D8699" s="76">
        <f t="shared" si="540"/>
        <v>12</v>
      </c>
      <c r="E8699" s="76">
        <f t="shared" si="541"/>
        <v>3</v>
      </c>
      <c r="F8699" s="101">
        <f t="shared" si="542"/>
        <v>3</v>
      </c>
      <c r="G8699" s="101" t="str">
        <f t="shared" si="543"/>
        <v>Off</v>
      </c>
    </row>
    <row r="8700" spans="2:7" x14ac:dyDescent="0.35">
      <c r="B8700" s="3">
        <v>46385.166666645586</v>
      </c>
      <c r="C8700" s="84">
        <v>0</v>
      </c>
      <c r="D8700" s="76">
        <f t="shared" si="540"/>
        <v>12</v>
      </c>
      <c r="E8700" s="76">
        <f t="shared" si="541"/>
        <v>4</v>
      </c>
      <c r="F8700" s="101">
        <f t="shared" si="542"/>
        <v>3</v>
      </c>
      <c r="G8700" s="101" t="str">
        <f t="shared" si="543"/>
        <v>Off</v>
      </c>
    </row>
    <row r="8701" spans="2:7" x14ac:dyDescent="0.35">
      <c r="B8701" s="3">
        <v>46385.20833331225</v>
      </c>
      <c r="C8701" s="84">
        <v>0</v>
      </c>
      <c r="D8701" s="76">
        <f t="shared" si="540"/>
        <v>12</v>
      </c>
      <c r="E8701" s="76">
        <f t="shared" si="541"/>
        <v>5</v>
      </c>
      <c r="F8701" s="101">
        <f t="shared" si="542"/>
        <v>3</v>
      </c>
      <c r="G8701" s="101" t="str">
        <f t="shared" si="543"/>
        <v>Off</v>
      </c>
    </row>
    <row r="8702" spans="2:7" x14ac:dyDescent="0.35">
      <c r="B8702" s="3">
        <v>46385.249999978914</v>
      </c>
      <c r="C8702" s="84">
        <v>0</v>
      </c>
      <c r="D8702" s="76">
        <f t="shared" si="540"/>
        <v>12</v>
      </c>
      <c r="E8702" s="76">
        <f t="shared" si="541"/>
        <v>6</v>
      </c>
      <c r="F8702" s="101">
        <f t="shared" si="542"/>
        <v>3</v>
      </c>
      <c r="G8702" s="101" t="str">
        <f t="shared" si="543"/>
        <v>Off</v>
      </c>
    </row>
    <row r="8703" spans="2:7" x14ac:dyDescent="0.35">
      <c r="B8703" s="3">
        <v>46385.291666645579</v>
      </c>
      <c r="C8703" s="84">
        <v>0</v>
      </c>
      <c r="D8703" s="76">
        <f t="shared" si="540"/>
        <v>12</v>
      </c>
      <c r="E8703" s="76">
        <f t="shared" si="541"/>
        <v>7</v>
      </c>
      <c r="F8703" s="101">
        <f t="shared" si="542"/>
        <v>3</v>
      </c>
      <c r="G8703" s="101" t="str">
        <f t="shared" si="543"/>
        <v>Off</v>
      </c>
    </row>
    <row r="8704" spans="2:7" x14ac:dyDescent="0.35">
      <c r="B8704" s="3">
        <v>46385.333333312243</v>
      </c>
      <c r="C8704" s="84">
        <v>0</v>
      </c>
      <c r="D8704" s="76">
        <f t="shared" si="540"/>
        <v>12</v>
      </c>
      <c r="E8704" s="76">
        <f t="shared" si="541"/>
        <v>8</v>
      </c>
      <c r="F8704" s="101">
        <f t="shared" si="542"/>
        <v>3</v>
      </c>
      <c r="G8704" s="101" t="str">
        <f t="shared" si="543"/>
        <v>On</v>
      </c>
    </row>
    <row r="8705" spans="2:7" x14ac:dyDescent="0.35">
      <c r="B8705" s="3">
        <v>46385.374999978907</v>
      </c>
      <c r="C8705" s="84">
        <v>1.3006795343788926E-2</v>
      </c>
      <c r="D8705" s="76">
        <f t="shared" si="540"/>
        <v>12</v>
      </c>
      <c r="E8705" s="76">
        <f t="shared" si="541"/>
        <v>9</v>
      </c>
      <c r="F8705" s="101">
        <f t="shared" si="542"/>
        <v>3</v>
      </c>
      <c r="G8705" s="101" t="str">
        <f t="shared" si="543"/>
        <v>On</v>
      </c>
    </row>
    <row r="8706" spans="2:7" x14ac:dyDescent="0.35">
      <c r="B8706" s="3">
        <v>46385.416666645571</v>
      </c>
      <c r="C8706" s="84">
        <v>0.36721399905721069</v>
      </c>
      <c r="D8706" s="76">
        <f t="shared" si="540"/>
        <v>12</v>
      </c>
      <c r="E8706" s="76">
        <f t="shared" si="541"/>
        <v>10</v>
      </c>
      <c r="F8706" s="101">
        <f t="shared" si="542"/>
        <v>3</v>
      </c>
      <c r="G8706" s="101" t="str">
        <f t="shared" si="543"/>
        <v>On</v>
      </c>
    </row>
    <row r="8707" spans="2:7" x14ac:dyDescent="0.35">
      <c r="B8707" s="3">
        <v>46385.458333312235</v>
      </c>
      <c r="C8707" s="84">
        <v>0.56041833999265955</v>
      </c>
      <c r="D8707" s="76">
        <f t="shared" si="540"/>
        <v>12</v>
      </c>
      <c r="E8707" s="76">
        <f t="shared" si="541"/>
        <v>11</v>
      </c>
      <c r="F8707" s="101">
        <f t="shared" si="542"/>
        <v>3</v>
      </c>
      <c r="G8707" s="101" t="str">
        <f t="shared" si="543"/>
        <v>On</v>
      </c>
    </row>
    <row r="8708" spans="2:7" x14ac:dyDescent="0.35">
      <c r="B8708" s="3">
        <v>46385.4999999789</v>
      </c>
      <c r="C8708" s="84">
        <v>1.267114818065211</v>
      </c>
      <c r="D8708" s="76">
        <f t="shared" si="540"/>
        <v>12</v>
      </c>
      <c r="E8708" s="76">
        <f t="shared" si="541"/>
        <v>12</v>
      </c>
      <c r="F8708" s="101">
        <f t="shared" si="542"/>
        <v>3</v>
      </c>
      <c r="G8708" s="101" t="str">
        <f t="shared" si="543"/>
        <v>On</v>
      </c>
    </row>
    <row r="8709" spans="2:7" x14ac:dyDescent="0.35">
      <c r="B8709" s="3">
        <v>46385.541666645564</v>
      </c>
      <c r="C8709" s="84">
        <v>3.1223053476772433</v>
      </c>
      <c r="D8709" s="76">
        <f t="shared" si="540"/>
        <v>12</v>
      </c>
      <c r="E8709" s="76">
        <f t="shared" si="541"/>
        <v>13</v>
      </c>
      <c r="F8709" s="101">
        <f t="shared" si="542"/>
        <v>3</v>
      </c>
      <c r="G8709" s="101" t="str">
        <f t="shared" si="543"/>
        <v>On</v>
      </c>
    </row>
    <row r="8710" spans="2:7" x14ac:dyDescent="0.35">
      <c r="B8710" s="3">
        <v>46385.583333312228</v>
      </c>
      <c r="C8710" s="84">
        <v>1.6042729390232187</v>
      </c>
      <c r="D8710" s="76">
        <f t="shared" si="540"/>
        <v>12</v>
      </c>
      <c r="E8710" s="76">
        <f t="shared" si="541"/>
        <v>14</v>
      </c>
      <c r="F8710" s="101">
        <f t="shared" si="542"/>
        <v>3</v>
      </c>
      <c r="G8710" s="101" t="str">
        <f t="shared" si="543"/>
        <v>On</v>
      </c>
    </row>
    <row r="8711" spans="2:7" x14ac:dyDescent="0.35">
      <c r="B8711" s="3">
        <v>46385.624999978892</v>
      </c>
      <c r="C8711" s="84">
        <v>2.941189248057861</v>
      </c>
      <c r="D8711" s="76">
        <f t="shared" si="540"/>
        <v>12</v>
      </c>
      <c r="E8711" s="76">
        <f t="shared" si="541"/>
        <v>15</v>
      </c>
      <c r="F8711" s="101">
        <f t="shared" si="542"/>
        <v>3</v>
      </c>
      <c r="G8711" s="101" t="str">
        <f t="shared" si="543"/>
        <v>On</v>
      </c>
    </row>
    <row r="8712" spans="2:7" x14ac:dyDescent="0.35">
      <c r="B8712" s="3">
        <v>46385.666666645557</v>
      </c>
      <c r="C8712" s="84">
        <v>1.5723843028021252</v>
      </c>
      <c r="D8712" s="76">
        <f t="shared" si="540"/>
        <v>12</v>
      </c>
      <c r="E8712" s="76">
        <f t="shared" si="541"/>
        <v>16</v>
      </c>
      <c r="F8712" s="101">
        <f t="shared" si="542"/>
        <v>3</v>
      </c>
      <c r="G8712" s="101" t="str">
        <f t="shared" si="543"/>
        <v>On</v>
      </c>
    </row>
    <row r="8713" spans="2:7" x14ac:dyDescent="0.35">
      <c r="B8713" s="3">
        <v>46385.708333312221</v>
      </c>
      <c r="C8713" s="84">
        <v>5.1129194749506341</v>
      </c>
      <c r="D8713" s="76">
        <f t="shared" ref="D8713:D8768" si="544">MONTH(B8713)</f>
        <v>12</v>
      </c>
      <c r="E8713" s="76">
        <f t="shared" si="541"/>
        <v>17</v>
      </c>
      <c r="F8713" s="101">
        <f t="shared" si="542"/>
        <v>3</v>
      </c>
      <c r="G8713" s="101" t="str">
        <f t="shared" si="543"/>
        <v>On</v>
      </c>
    </row>
    <row r="8714" spans="2:7" x14ac:dyDescent="0.35">
      <c r="B8714" s="3">
        <v>46385.749999978885</v>
      </c>
      <c r="C8714" s="84">
        <v>0</v>
      </c>
      <c r="D8714" s="76">
        <f t="shared" si="544"/>
        <v>12</v>
      </c>
      <c r="E8714" s="76">
        <f t="shared" ref="E8714:E8768" si="545">HOUR(B8714)</f>
        <v>18</v>
      </c>
      <c r="F8714" s="101">
        <f t="shared" ref="F8714:F8768" si="546">WEEKDAY(B8714,1)</f>
        <v>3</v>
      </c>
      <c r="G8714" s="101" t="str">
        <f t="shared" ref="G8714:G8768" si="547">IF(OR(F8714=$F$6,F8714=$F$7),"Off",IF(E8714&lt;8,"Off","On"))</f>
        <v>On</v>
      </c>
    </row>
    <row r="8715" spans="2:7" x14ac:dyDescent="0.35">
      <c r="B8715" s="3">
        <v>46385.791666645549</v>
      </c>
      <c r="C8715" s="84">
        <v>0</v>
      </c>
      <c r="D8715" s="76">
        <f t="shared" si="544"/>
        <v>12</v>
      </c>
      <c r="E8715" s="76">
        <f t="shared" si="545"/>
        <v>19</v>
      </c>
      <c r="F8715" s="101">
        <f t="shared" si="546"/>
        <v>3</v>
      </c>
      <c r="G8715" s="101" t="str">
        <f t="shared" si="547"/>
        <v>On</v>
      </c>
    </row>
    <row r="8716" spans="2:7" x14ac:dyDescent="0.35">
      <c r="B8716" s="3">
        <v>46385.833333312214</v>
      </c>
      <c r="C8716" s="84">
        <v>0</v>
      </c>
      <c r="D8716" s="76">
        <f t="shared" si="544"/>
        <v>12</v>
      </c>
      <c r="E8716" s="76">
        <f t="shared" si="545"/>
        <v>20</v>
      </c>
      <c r="F8716" s="101">
        <f t="shared" si="546"/>
        <v>3</v>
      </c>
      <c r="G8716" s="101" t="str">
        <f t="shared" si="547"/>
        <v>On</v>
      </c>
    </row>
    <row r="8717" spans="2:7" x14ac:dyDescent="0.35">
      <c r="B8717" s="3">
        <v>46385.874999978878</v>
      </c>
      <c r="C8717" s="84">
        <v>0</v>
      </c>
      <c r="D8717" s="76">
        <f t="shared" si="544"/>
        <v>12</v>
      </c>
      <c r="E8717" s="76">
        <f t="shared" si="545"/>
        <v>21</v>
      </c>
      <c r="F8717" s="101">
        <f t="shared" si="546"/>
        <v>3</v>
      </c>
      <c r="G8717" s="101" t="str">
        <f t="shared" si="547"/>
        <v>On</v>
      </c>
    </row>
    <row r="8718" spans="2:7" x14ac:dyDescent="0.35">
      <c r="B8718" s="3">
        <v>46385.916666645542</v>
      </c>
      <c r="C8718" s="84">
        <v>0</v>
      </c>
      <c r="D8718" s="76">
        <f t="shared" si="544"/>
        <v>12</v>
      </c>
      <c r="E8718" s="76">
        <f t="shared" si="545"/>
        <v>22</v>
      </c>
      <c r="F8718" s="101">
        <f t="shared" si="546"/>
        <v>3</v>
      </c>
      <c r="G8718" s="101" t="str">
        <f t="shared" si="547"/>
        <v>On</v>
      </c>
    </row>
    <row r="8719" spans="2:7" x14ac:dyDescent="0.35">
      <c r="B8719" s="3">
        <v>46385.958333312206</v>
      </c>
      <c r="C8719" s="84">
        <v>0</v>
      </c>
      <c r="D8719" s="76">
        <f t="shared" si="544"/>
        <v>12</v>
      </c>
      <c r="E8719" s="76">
        <f t="shared" si="545"/>
        <v>23</v>
      </c>
      <c r="F8719" s="101">
        <f t="shared" si="546"/>
        <v>3</v>
      </c>
      <c r="G8719" s="101" t="str">
        <f t="shared" si="547"/>
        <v>On</v>
      </c>
    </row>
    <row r="8720" spans="2:7" x14ac:dyDescent="0.35">
      <c r="B8720" s="3">
        <v>46385.999999978871</v>
      </c>
      <c r="C8720" s="84">
        <v>0</v>
      </c>
      <c r="D8720" s="76">
        <f t="shared" si="544"/>
        <v>12</v>
      </c>
      <c r="E8720" s="76">
        <f t="shared" si="545"/>
        <v>0</v>
      </c>
      <c r="F8720" s="101">
        <f t="shared" si="546"/>
        <v>4</v>
      </c>
      <c r="G8720" s="101" t="str">
        <f t="shared" si="547"/>
        <v>Off</v>
      </c>
    </row>
    <row r="8721" spans="2:7" x14ac:dyDescent="0.35">
      <c r="B8721" s="3">
        <v>46386.041666645535</v>
      </c>
      <c r="C8721" s="84">
        <v>0</v>
      </c>
      <c r="D8721" s="76">
        <f t="shared" si="544"/>
        <v>12</v>
      </c>
      <c r="E8721" s="76">
        <f t="shared" si="545"/>
        <v>1</v>
      </c>
      <c r="F8721" s="101">
        <f t="shared" si="546"/>
        <v>4</v>
      </c>
      <c r="G8721" s="101" t="str">
        <f t="shared" si="547"/>
        <v>Off</v>
      </c>
    </row>
    <row r="8722" spans="2:7" x14ac:dyDescent="0.35">
      <c r="B8722" s="3">
        <v>46386.083333312199</v>
      </c>
      <c r="C8722" s="84">
        <v>0</v>
      </c>
      <c r="D8722" s="76">
        <f t="shared" si="544"/>
        <v>12</v>
      </c>
      <c r="E8722" s="76">
        <f t="shared" si="545"/>
        <v>2</v>
      </c>
      <c r="F8722" s="101">
        <f t="shared" si="546"/>
        <v>4</v>
      </c>
      <c r="G8722" s="101" t="str">
        <f t="shared" si="547"/>
        <v>Off</v>
      </c>
    </row>
    <row r="8723" spans="2:7" x14ac:dyDescent="0.35">
      <c r="B8723" s="3">
        <v>46386.124999978863</v>
      </c>
      <c r="C8723" s="84">
        <v>0</v>
      </c>
      <c r="D8723" s="76">
        <f t="shared" si="544"/>
        <v>12</v>
      </c>
      <c r="E8723" s="76">
        <f t="shared" si="545"/>
        <v>3</v>
      </c>
      <c r="F8723" s="101">
        <f t="shared" si="546"/>
        <v>4</v>
      </c>
      <c r="G8723" s="101" t="str">
        <f t="shared" si="547"/>
        <v>Off</v>
      </c>
    </row>
    <row r="8724" spans="2:7" x14ac:dyDescent="0.35">
      <c r="B8724" s="3">
        <v>46386.166666645528</v>
      </c>
      <c r="C8724" s="84">
        <v>0</v>
      </c>
      <c r="D8724" s="76">
        <f t="shared" si="544"/>
        <v>12</v>
      </c>
      <c r="E8724" s="76">
        <f t="shared" si="545"/>
        <v>4</v>
      </c>
      <c r="F8724" s="101">
        <f t="shared" si="546"/>
        <v>4</v>
      </c>
      <c r="G8724" s="101" t="str">
        <f t="shared" si="547"/>
        <v>Off</v>
      </c>
    </row>
    <row r="8725" spans="2:7" x14ac:dyDescent="0.35">
      <c r="B8725" s="3">
        <v>46386.208333312192</v>
      </c>
      <c r="C8725" s="84">
        <v>0</v>
      </c>
      <c r="D8725" s="76">
        <f t="shared" si="544"/>
        <v>12</v>
      </c>
      <c r="E8725" s="76">
        <f t="shared" si="545"/>
        <v>5</v>
      </c>
      <c r="F8725" s="101">
        <f t="shared" si="546"/>
        <v>4</v>
      </c>
      <c r="G8725" s="101" t="str">
        <f t="shared" si="547"/>
        <v>Off</v>
      </c>
    </row>
    <row r="8726" spans="2:7" x14ac:dyDescent="0.35">
      <c r="B8726" s="3">
        <v>46386.249999978856</v>
      </c>
      <c r="C8726" s="84">
        <v>0</v>
      </c>
      <c r="D8726" s="76">
        <f t="shared" si="544"/>
        <v>12</v>
      </c>
      <c r="E8726" s="76">
        <f t="shared" si="545"/>
        <v>6</v>
      </c>
      <c r="F8726" s="101">
        <f t="shared" si="546"/>
        <v>4</v>
      </c>
      <c r="G8726" s="101" t="str">
        <f t="shared" si="547"/>
        <v>Off</v>
      </c>
    </row>
    <row r="8727" spans="2:7" x14ac:dyDescent="0.35">
      <c r="B8727" s="3">
        <v>46386.29166664552</v>
      </c>
      <c r="C8727" s="84">
        <v>0</v>
      </c>
      <c r="D8727" s="76">
        <f t="shared" si="544"/>
        <v>12</v>
      </c>
      <c r="E8727" s="76">
        <f t="shared" si="545"/>
        <v>7</v>
      </c>
      <c r="F8727" s="101">
        <f t="shared" si="546"/>
        <v>4</v>
      </c>
      <c r="G8727" s="101" t="str">
        <f t="shared" si="547"/>
        <v>Off</v>
      </c>
    </row>
    <row r="8728" spans="2:7" x14ac:dyDescent="0.35">
      <c r="B8728" s="3">
        <v>46386.333333312185</v>
      </c>
      <c r="C8728" s="84">
        <v>0</v>
      </c>
      <c r="D8728" s="76">
        <f t="shared" si="544"/>
        <v>12</v>
      </c>
      <c r="E8728" s="76">
        <f t="shared" si="545"/>
        <v>8</v>
      </c>
      <c r="F8728" s="101">
        <f t="shared" si="546"/>
        <v>4</v>
      </c>
      <c r="G8728" s="101" t="str">
        <f t="shared" si="547"/>
        <v>On</v>
      </c>
    </row>
    <row r="8729" spans="2:7" x14ac:dyDescent="0.35">
      <c r="B8729" s="3">
        <v>46386.374999978849</v>
      </c>
      <c r="C8729" s="84">
        <v>0.23656566050987696</v>
      </c>
      <c r="D8729" s="76">
        <f t="shared" si="544"/>
        <v>12</v>
      </c>
      <c r="E8729" s="76">
        <f t="shared" si="545"/>
        <v>9</v>
      </c>
      <c r="F8729" s="101">
        <f t="shared" si="546"/>
        <v>4</v>
      </c>
      <c r="G8729" s="101" t="str">
        <f t="shared" si="547"/>
        <v>On</v>
      </c>
    </row>
    <row r="8730" spans="2:7" x14ac:dyDescent="0.35">
      <c r="B8730" s="3">
        <v>46386.416666645513</v>
      </c>
      <c r="C8730" s="84">
        <v>1.0937014340145454</v>
      </c>
      <c r="D8730" s="76">
        <f t="shared" si="544"/>
        <v>12</v>
      </c>
      <c r="E8730" s="76">
        <f t="shared" si="545"/>
        <v>10</v>
      </c>
      <c r="F8730" s="101">
        <f t="shared" si="546"/>
        <v>4</v>
      </c>
      <c r="G8730" s="101" t="str">
        <f t="shared" si="547"/>
        <v>On</v>
      </c>
    </row>
    <row r="8731" spans="2:7" x14ac:dyDescent="0.35">
      <c r="B8731" s="3">
        <v>46386.458333312177</v>
      </c>
      <c r="C8731" s="84">
        <v>1.8035825057661767</v>
      </c>
      <c r="D8731" s="76">
        <f t="shared" si="544"/>
        <v>12</v>
      </c>
      <c r="E8731" s="76">
        <f t="shared" si="545"/>
        <v>11</v>
      </c>
      <c r="F8731" s="101">
        <f t="shared" si="546"/>
        <v>4</v>
      </c>
      <c r="G8731" s="101" t="str">
        <f t="shared" si="547"/>
        <v>On</v>
      </c>
    </row>
    <row r="8732" spans="2:7" x14ac:dyDescent="0.35">
      <c r="B8732" s="3">
        <v>46386.499999978842</v>
      </c>
      <c r="C8732" s="84">
        <v>4.4055322104837566</v>
      </c>
      <c r="D8732" s="76">
        <f t="shared" si="544"/>
        <v>12</v>
      </c>
      <c r="E8732" s="76">
        <f t="shared" si="545"/>
        <v>12</v>
      </c>
      <c r="F8732" s="101">
        <f t="shared" si="546"/>
        <v>4</v>
      </c>
      <c r="G8732" s="101" t="str">
        <f t="shared" si="547"/>
        <v>On</v>
      </c>
    </row>
    <row r="8733" spans="2:7" x14ac:dyDescent="0.35">
      <c r="B8733" s="3">
        <v>46386.541666645506</v>
      </c>
      <c r="C8733" s="84">
        <v>8.2036161862730275</v>
      </c>
      <c r="D8733" s="76">
        <f t="shared" si="544"/>
        <v>12</v>
      </c>
      <c r="E8733" s="76">
        <f t="shared" si="545"/>
        <v>13</v>
      </c>
      <c r="F8733" s="101">
        <f t="shared" si="546"/>
        <v>4</v>
      </c>
      <c r="G8733" s="101" t="str">
        <f t="shared" si="547"/>
        <v>On</v>
      </c>
    </row>
    <row r="8734" spans="2:7" x14ac:dyDescent="0.35">
      <c r="B8734" s="3">
        <v>46386.58333331217</v>
      </c>
      <c r="C8734" s="84">
        <v>10.447614939725923</v>
      </c>
      <c r="D8734" s="76">
        <f t="shared" si="544"/>
        <v>12</v>
      </c>
      <c r="E8734" s="76">
        <f t="shared" si="545"/>
        <v>14</v>
      </c>
      <c r="F8734" s="101">
        <f t="shared" si="546"/>
        <v>4</v>
      </c>
      <c r="G8734" s="101" t="str">
        <f t="shared" si="547"/>
        <v>On</v>
      </c>
    </row>
    <row r="8735" spans="2:7" x14ac:dyDescent="0.35">
      <c r="B8735" s="3">
        <v>46386.624999978834</v>
      </c>
      <c r="C8735" s="84">
        <v>7.5298360847973029</v>
      </c>
      <c r="D8735" s="76">
        <f t="shared" si="544"/>
        <v>12</v>
      </c>
      <c r="E8735" s="76">
        <f t="shared" si="545"/>
        <v>15</v>
      </c>
      <c r="F8735" s="101">
        <f t="shared" si="546"/>
        <v>4</v>
      </c>
      <c r="G8735" s="101" t="str">
        <f t="shared" si="547"/>
        <v>On</v>
      </c>
    </row>
    <row r="8736" spans="2:7" x14ac:dyDescent="0.35">
      <c r="B8736" s="3">
        <v>46386.666666645498</v>
      </c>
      <c r="C8736" s="84">
        <v>7.652112049219971</v>
      </c>
      <c r="D8736" s="76">
        <f t="shared" si="544"/>
        <v>12</v>
      </c>
      <c r="E8736" s="76">
        <f t="shared" si="545"/>
        <v>16</v>
      </c>
      <c r="F8736" s="101">
        <f t="shared" si="546"/>
        <v>4</v>
      </c>
      <c r="G8736" s="101" t="str">
        <f t="shared" si="547"/>
        <v>On</v>
      </c>
    </row>
    <row r="8737" spans="2:7" x14ac:dyDescent="0.35">
      <c r="B8737" s="3">
        <v>46386.708333312163</v>
      </c>
      <c r="C8737" s="84">
        <v>6.6325229477708421</v>
      </c>
      <c r="D8737" s="76">
        <f t="shared" si="544"/>
        <v>12</v>
      </c>
      <c r="E8737" s="76">
        <f t="shared" si="545"/>
        <v>17</v>
      </c>
      <c r="F8737" s="101">
        <f t="shared" si="546"/>
        <v>4</v>
      </c>
      <c r="G8737" s="101" t="str">
        <f t="shared" si="547"/>
        <v>On</v>
      </c>
    </row>
    <row r="8738" spans="2:7" x14ac:dyDescent="0.35">
      <c r="B8738" s="3">
        <v>46386.749999978827</v>
      </c>
      <c r="C8738" s="84">
        <v>0</v>
      </c>
      <c r="D8738" s="76">
        <f t="shared" si="544"/>
        <v>12</v>
      </c>
      <c r="E8738" s="76">
        <f t="shared" si="545"/>
        <v>18</v>
      </c>
      <c r="F8738" s="101">
        <f t="shared" si="546"/>
        <v>4</v>
      </c>
      <c r="G8738" s="101" t="str">
        <f t="shared" si="547"/>
        <v>On</v>
      </c>
    </row>
    <row r="8739" spans="2:7" x14ac:dyDescent="0.35">
      <c r="B8739" s="3">
        <v>46386.791666645491</v>
      </c>
      <c r="C8739" s="84">
        <v>0</v>
      </c>
      <c r="D8739" s="76">
        <f t="shared" si="544"/>
        <v>12</v>
      </c>
      <c r="E8739" s="76">
        <f t="shared" si="545"/>
        <v>19</v>
      </c>
      <c r="F8739" s="101">
        <f t="shared" si="546"/>
        <v>4</v>
      </c>
      <c r="G8739" s="101" t="str">
        <f t="shared" si="547"/>
        <v>On</v>
      </c>
    </row>
    <row r="8740" spans="2:7" x14ac:dyDescent="0.35">
      <c r="B8740" s="3">
        <v>46386.833333312155</v>
      </c>
      <c r="C8740" s="84">
        <v>0</v>
      </c>
      <c r="D8740" s="76">
        <f t="shared" si="544"/>
        <v>12</v>
      </c>
      <c r="E8740" s="76">
        <f t="shared" si="545"/>
        <v>20</v>
      </c>
      <c r="F8740" s="101">
        <f t="shared" si="546"/>
        <v>4</v>
      </c>
      <c r="G8740" s="101" t="str">
        <f t="shared" si="547"/>
        <v>On</v>
      </c>
    </row>
    <row r="8741" spans="2:7" x14ac:dyDescent="0.35">
      <c r="B8741" s="3">
        <v>46386.87499997882</v>
      </c>
      <c r="C8741" s="84">
        <v>0</v>
      </c>
      <c r="D8741" s="76">
        <f t="shared" si="544"/>
        <v>12</v>
      </c>
      <c r="E8741" s="76">
        <f t="shared" si="545"/>
        <v>21</v>
      </c>
      <c r="F8741" s="101">
        <f t="shared" si="546"/>
        <v>4</v>
      </c>
      <c r="G8741" s="101" t="str">
        <f t="shared" si="547"/>
        <v>On</v>
      </c>
    </row>
    <row r="8742" spans="2:7" x14ac:dyDescent="0.35">
      <c r="B8742" s="3">
        <v>46386.916666645484</v>
      </c>
      <c r="C8742" s="84">
        <v>0</v>
      </c>
      <c r="D8742" s="76">
        <f t="shared" si="544"/>
        <v>12</v>
      </c>
      <c r="E8742" s="76">
        <f t="shared" si="545"/>
        <v>22</v>
      </c>
      <c r="F8742" s="101">
        <f t="shared" si="546"/>
        <v>4</v>
      </c>
      <c r="G8742" s="101" t="str">
        <f t="shared" si="547"/>
        <v>On</v>
      </c>
    </row>
    <row r="8743" spans="2:7" x14ac:dyDescent="0.35">
      <c r="B8743" s="3">
        <v>46386.958333312148</v>
      </c>
      <c r="C8743" s="84">
        <v>0</v>
      </c>
      <c r="D8743" s="76">
        <f t="shared" si="544"/>
        <v>12</v>
      </c>
      <c r="E8743" s="76">
        <f t="shared" si="545"/>
        <v>23</v>
      </c>
      <c r="F8743" s="101">
        <f t="shared" si="546"/>
        <v>4</v>
      </c>
      <c r="G8743" s="101" t="str">
        <f t="shared" si="547"/>
        <v>On</v>
      </c>
    </row>
    <row r="8744" spans="2:7" x14ac:dyDescent="0.35">
      <c r="B8744" s="3">
        <v>46386.999999978812</v>
      </c>
      <c r="C8744" s="84">
        <v>0</v>
      </c>
      <c r="D8744" s="76">
        <f t="shared" si="544"/>
        <v>12</v>
      </c>
      <c r="E8744" s="76">
        <f t="shared" si="545"/>
        <v>0</v>
      </c>
      <c r="F8744" s="101">
        <f t="shared" si="546"/>
        <v>5</v>
      </c>
      <c r="G8744" s="101" t="str">
        <f t="shared" si="547"/>
        <v>Off</v>
      </c>
    </row>
    <row r="8745" spans="2:7" x14ac:dyDescent="0.35">
      <c r="B8745" s="3">
        <v>46387.041666645477</v>
      </c>
      <c r="C8745" s="84">
        <v>0</v>
      </c>
      <c r="D8745" s="76">
        <f t="shared" si="544"/>
        <v>12</v>
      </c>
      <c r="E8745" s="76">
        <f t="shared" si="545"/>
        <v>1</v>
      </c>
      <c r="F8745" s="101">
        <f t="shared" si="546"/>
        <v>5</v>
      </c>
      <c r="G8745" s="101" t="str">
        <f t="shared" si="547"/>
        <v>Off</v>
      </c>
    </row>
    <row r="8746" spans="2:7" x14ac:dyDescent="0.35">
      <c r="B8746" s="3">
        <v>46387.083333312141</v>
      </c>
      <c r="C8746" s="84">
        <v>0</v>
      </c>
      <c r="D8746" s="76">
        <f t="shared" si="544"/>
        <v>12</v>
      </c>
      <c r="E8746" s="76">
        <f t="shared" si="545"/>
        <v>2</v>
      </c>
      <c r="F8746" s="101">
        <f t="shared" si="546"/>
        <v>5</v>
      </c>
      <c r="G8746" s="101" t="str">
        <f t="shared" si="547"/>
        <v>Off</v>
      </c>
    </row>
    <row r="8747" spans="2:7" x14ac:dyDescent="0.35">
      <c r="B8747" s="3">
        <v>46387.124999978805</v>
      </c>
      <c r="C8747" s="84">
        <v>0</v>
      </c>
      <c r="D8747" s="76">
        <f t="shared" si="544"/>
        <v>12</v>
      </c>
      <c r="E8747" s="76">
        <f t="shared" si="545"/>
        <v>3</v>
      </c>
      <c r="F8747" s="101">
        <f t="shared" si="546"/>
        <v>5</v>
      </c>
      <c r="G8747" s="101" t="str">
        <f t="shared" si="547"/>
        <v>Off</v>
      </c>
    </row>
    <row r="8748" spans="2:7" x14ac:dyDescent="0.35">
      <c r="B8748" s="3">
        <v>46387.166666645469</v>
      </c>
      <c r="C8748" s="84">
        <v>0</v>
      </c>
      <c r="D8748" s="76">
        <f t="shared" si="544"/>
        <v>12</v>
      </c>
      <c r="E8748" s="76">
        <f t="shared" si="545"/>
        <v>4</v>
      </c>
      <c r="F8748" s="101">
        <f t="shared" si="546"/>
        <v>5</v>
      </c>
      <c r="G8748" s="101" t="str">
        <f t="shared" si="547"/>
        <v>Off</v>
      </c>
    </row>
    <row r="8749" spans="2:7" x14ac:dyDescent="0.35">
      <c r="B8749" s="3">
        <v>46387.208333312134</v>
      </c>
      <c r="C8749" s="84">
        <v>0</v>
      </c>
      <c r="D8749" s="76">
        <f t="shared" si="544"/>
        <v>12</v>
      </c>
      <c r="E8749" s="76">
        <f t="shared" si="545"/>
        <v>5</v>
      </c>
      <c r="F8749" s="101">
        <f t="shared" si="546"/>
        <v>5</v>
      </c>
      <c r="G8749" s="101" t="str">
        <f t="shared" si="547"/>
        <v>Off</v>
      </c>
    </row>
    <row r="8750" spans="2:7" x14ac:dyDescent="0.35">
      <c r="B8750" s="3">
        <v>46387.249999978798</v>
      </c>
      <c r="C8750" s="84">
        <v>0</v>
      </c>
      <c r="D8750" s="76">
        <f t="shared" si="544"/>
        <v>12</v>
      </c>
      <c r="E8750" s="76">
        <f t="shared" si="545"/>
        <v>6</v>
      </c>
      <c r="F8750" s="101">
        <f t="shared" si="546"/>
        <v>5</v>
      </c>
      <c r="G8750" s="101" t="str">
        <f t="shared" si="547"/>
        <v>Off</v>
      </c>
    </row>
    <row r="8751" spans="2:7" x14ac:dyDescent="0.35">
      <c r="B8751" s="3">
        <v>46387.291666645462</v>
      </c>
      <c r="C8751" s="84">
        <v>0</v>
      </c>
      <c r="D8751" s="76">
        <f t="shared" si="544"/>
        <v>12</v>
      </c>
      <c r="E8751" s="76">
        <f t="shared" si="545"/>
        <v>7</v>
      </c>
      <c r="F8751" s="101">
        <f t="shared" si="546"/>
        <v>5</v>
      </c>
      <c r="G8751" s="101" t="str">
        <f t="shared" si="547"/>
        <v>Off</v>
      </c>
    </row>
    <row r="8752" spans="2:7" x14ac:dyDescent="0.35">
      <c r="B8752" s="3">
        <v>46387.333333312126</v>
      </c>
      <c r="C8752" s="84">
        <v>0</v>
      </c>
      <c r="D8752" s="76">
        <f t="shared" si="544"/>
        <v>12</v>
      </c>
      <c r="E8752" s="76">
        <f t="shared" si="545"/>
        <v>8</v>
      </c>
      <c r="F8752" s="101">
        <f t="shared" si="546"/>
        <v>5</v>
      </c>
      <c r="G8752" s="101" t="str">
        <f t="shared" si="547"/>
        <v>On</v>
      </c>
    </row>
    <row r="8753" spans="2:7" x14ac:dyDescent="0.35">
      <c r="B8753" s="3">
        <v>46387.374999978791</v>
      </c>
      <c r="C8753" s="84">
        <v>1.8899322928520648</v>
      </c>
      <c r="D8753" s="76">
        <f t="shared" si="544"/>
        <v>12</v>
      </c>
      <c r="E8753" s="76">
        <f t="shared" si="545"/>
        <v>9</v>
      </c>
      <c r="F8753" s="101">
        <f t="shared" si="546"/>
        <v>5</v>
      </c>
      <c r="G8753" s="101" t="str">
        <f t="shared" si="547"/>
        <v>On</v>
      </c>
    </row>
    <row r="8754" spans="2:7" x14ac:dyDescent="0.35">
      <c r="B8754" s="3">
        <v>46387.416666645455</v>
      </c>
      <c r="C8754" s="84">
        <v>8.5021236914014917</v>
      </c>
      <c r="D8754" s="76">
        <f t="shared" si="544"/>
        <v>12</v>
      </c>
      <c r="E8754" s="76">
        <f t="shared" si="545"/>
        <v>10</v>
      </c>
      <c r="F8754" s="101">
        <f t="shared" si="546"/>
        <v>5</v>
      </c>
      <c r="G8754" s="101" t="str">
        <f t="shared" si="547"/>
        <v>On</v>
      </c>
    </row>
    <row r="8755" spans="2:7" x14ac:dyDescent="0.35">
      <c r="B8755" s="3">
        <v>46387.458333312119</v>
      </c>
      <c r="C8755" s="84">
        <v>3.744963282296276</v>
      </c>
      <c r="D8755" s="76">
        <f t="shared" si="544"/>
        <v>12</v>
      </c>
      <c r="E8755" s="76">
        <f t="shared" si="545"/>
        <v>11</v>
      </c>
      <c r="F8755" s="101">
        <f t="shared" si="546"/>
        <v>5</v>
      </c>
      <c r="G8755" s="101" t="str">
        <f t="shared" si="547"/>
        <v>On</v>
      </c>
    </row>
    <row r="8756" spans="2:7" x14ac:dyDescent="0.35">
      <c r="B8756" s="3">
        <v>46387.499999978783</v>
      </c>
      <c r="C8756" s="84">
        <v>3.0502401708171334</v>
      </c>
      <c r="D8756" s="76">
        <f t="shared" si="544"/>
        <v>12</v>
      </c>
      <c r="E8756" s="76">
        <f t="shared" si="545"/>
        <v>12</v>
      </c>
      <c r="F8756" s="101">
        <f t="shared" si="546"/>
        <v>5</v>
      </c>
      <c r="G8756" s="101" t="str">
        <f t="shared" si="547"/>
        <v>On</v>
      </c>
    </row>
    <row r="8757" spans="2:7" x14ac:dyDescent="0.35">
      <c r="B8757" s="3">
        <v>46387.541666645448</v>
      </c>
      <c r="C8757" s="84">
        <v>0.62295413220748086</v>
      </c>
      <c r="D8757" s="76">
        <f t="shared" si="544"/>
        <v>12</v>
      </c>
      <c r="E8757" s="76">
        <f t="shared" si="545"/>
        <v>13</v>
      </c>
      <c r="F8757" s="101">
        <f t="shared" si="546"/>
        <v>5</v>
      </c>
      <c r="G8757" s="101" t="str">
        <f t="shared" si="547"/>
        <v>On</v>
      </c>
    </row>
    <row r="8758" spans="2:7" x14ac:dyDescent="0.35">
      <c r="B8758" s="3">
        <v>46387.583333312112</v>
      </c>
      <c r="C8758" s="84">
        <v>2.7248546890630778</v>
      </c>
      <c r="D8758" s="76">
        <f t="shared" si="544"/>
        <v>12</v>
      </c>
      <c r="E8758" s="76">
        <f t="shared" si="545"/>
        <v>14</v>
      </c>
      <c r="F8758" s="101">
        <f t="shared" si="546"/>
        <v>5</v>
      </c>
      <c r="G8758" s="101" t="str">
        <f t="shared" si="547"/>
        <v>On</v>
      </c>
    </row>
    <row r="8759" spans="2:7" x14ac:dyDescent="0.35">
      <c r="B8759" s="3">
        <v>46387.624999978776</v>
      </c>
      <c r="C8759" s="84">
        <v>1.7009302002720714</v>
      </c>
      <c r="D8759" s="76">
        <f t="shared" si="544"/>
        <v>12</v>
      </c>
      <c r="E8759" s="76">
        <f t="shared" si="545"/>
        <v>15</v>
      </c>
      <c r="F8759" s="101">
        <f t="shared" si="546"/>
        <v>5</v>
      </c>
      <c r="G8759" s="101" t="str">
        <f t="shared" si="547"/>
        <v>On</v>
      </c>
    </row>
    <row r="8760" spans="2:7" x14ac:dyDescent="0.35">
      <c r="B8760" s="3">
        <v>46387.66666664544</v>
      </c>
      <c r="C8760" s="84">
        <v>1.028388489982089</v>
      </c>
      <c r="D8760" s="76">
        <f t="shared" si="544"/>
        <v>12</v>
      </c>
      <c r="E8760" s="76">
        <f t="shared" si="545"/>
        <v>16</v>
      </c>
      <c r="F8760" s="101">
        <f t="shared" si="546"/>
        <v>5</v>
      </c>
      <c r="G8760" s="101" t="str">
        <f t="shared" si="547"/>
        <v>On</v>
      </c>
    </row>
    <row r="8761" spans="2:7" x14ac:dyDescent="0.35">
      <c r="B8761" s="3">
        <v>46387.708333312105</v>
      </c>
      <c r="C8761" s="84">
        <v>0.29317875610327881</v>
      </c>
      <c r="D8761" s="76">
        <f t="shared" si="544"/>
        <v>12</v>
      </c>
      <c r="E8761" s="76">
        <f t="shared" si="545"/>
        <v>17</v>
      </c>
      <c r="F8761" s="101">
        <f t="shared" si="546"/>
        <v>5</v>
      </c>
      <c r="G8761" s="101" t="str">
        <f t="shared" si="547"/>
        <v>On</v>
      </c>
    </row>
    <row r="8762" spans="2:7" x14ac:dyDescent="0.35">
      <c r="B8762" s="3">
        <v>46387.749999978769</v>
      </c>
      <c r="C8762" s="84">
        <v>0</v>
      </c>
      <c r="D8762" s="76">
        <f t="shared" si="544"/>
        <v>12</v>
      </c>
      <c r="E8762" s="76">
        <f t="shared" si="545"/>
        <v>18</v>
      </c>
      <c r="F8762" s="101">
        <f t="shared" si="546"/>
        <v>5</v>
      </c>
      <c r="G8762" s="101" t="str">
        <f t="shared" si="547"/>
        <v>On</v>
      </c>
    </row>
    <row r="8763" spans="2:7" x14ac:dyDescent="0.35">
      <c r="B8763" s="3">
        <v>46387.791666645433</v>
      </c>
      <c r="C8763" s="84">
        <v>0</v>
      </c>
      <c r="D8763" s="76">
        <f t="shared" si="544"/>
        <v>12</v>
      </c>
      <c r="E8763" s="76">
        <f t="shared" si="545"/>
        <v>19</v>
      </c>
      <c r="F8763" s="101">
        <f t="shared" si="546"/>
        <v>5</v>
      </c>
      <c r="G8763" s="101" t="str">
        <f t="shared" si="547"/>
        <v>On</v>
      </c>
    </row>
    <row r="8764" spans="2:7" x14ac:dyDescent="0.35">
      <c r="B8764" s="3">
        <v>46387.833333312097</v>
      </c>
      <c r="C8764" s="84">
        <v>0</v>
      </c>
      <c r="D8764" s="76">
        <f t="shared" si="544"/>
        <v>12</v>
      </c>
      <c r="E8764" s="76">
        <f t="shared" si="545"/>
        <v>20</v>
      </c>
      <c r="F8764" s="101">
        <f t="shared" si="546"/>
        <v>5</v>
      </c>
      <c r="G8764" s="101" t="str">
        <f t="shared" si="547"/>
        <v>On</v>
      </c>
    </row>
    <row r="8765" spans="2:7" x14ac:dyDescent="0.35">
      <c r="B8765" s="3">
        <v>46387.874999978761</v>
      </c>
      <c r="C8765" s="84">
        <v>0</v>
      </c>
      <c r="D8765" s="76">
        <f t="shared" si="544"/>
        <v>12</v>
      </c>
      <c r="E8765" s="76">
        <f t="shared" si="545"/>
        <v>21</v>
      </c>
      <c r="F8765" s="101">
        <f t="shared" si="546"/>
        <v>5</v>
      </c>
      <c r="G8765" s="101" t="str">
        <f t="shared" si="547"/>
        <v>On</v>
      </c>
    </row>
    <row r="8766" spans="2:7" x14ac:dyDescent="0.35">
      <c r="B8766" s="3">
        <v>46387.916666645426</v>
      </c>
      <c r="C8766" s="84">
        <v>0</v>
      </c>
      <c r="D8766" s="76">
        <f t="shared" si="544"/>
        <v>12</v>
      </c>
      <c r="E8766" s="76">
        <f t="shared" si="545"/>
        <v>22</v>
      </c>
      <c r="F8766" s="101">
        <f t="shared" si="546"/>
        <v>5</v>
      </c>
      <c r="G8766" s="101" t="str">
        <f t="shared" si="547"/>
        <v>On</v>
      </c>
    </row>
    <row r="8767" spans="2:7" x14ac:dyDescent="0.35">
      <c r="B8767" s="3">
        <v>46387.95833331209</v>
      </c>
      <c r="C8767" s="84">
        <v>0</v>
      </c>
      <c r="D8767" s="76">
        <f t="shared" si="544"/>
        <v>12</v>
      </c>
      <c r="E8767" s="76">
        <f t="shared" si="545"/>
        <v>23</v>
      </c>
      <c r="F8767" s="101">
        <f t="shared" si="546"/>
        <v>5</v>
      </c>
      <c r="G8767" s="101" t="str">
        <f t="shared" si="547"/>
        <v>On</v>
      </c>
    </row>
    <row r="8768" spans="2:7" x14ac:dyDescent="0.35">
      <c r="B8768" s="3">
        <v>46387.999999978754</v>
      </c>
      <c r="C8768" s="84">
        <v>0</v>
      </c>
      <c r="D8768" s="76">
        <f t="shared" si="544"/>
        <v>1</v>
      </c>
      <c r="E8768" s="76">
        <f t="shared" si="545"/>
        <v>0</v>
      </c>
      <c r="F8768" s="101">
        <f t="shared" si="546"/>
        <v>6</v>
      </c>
      <c r="G8768" s="101" t="str">
        <f t="shared" si="547"/>
        <v>Off</v>
      </c>
    </row>
  </sheetData>
  <mergeCells count="1">
    <mergeCell ref="I1:M1"/>
  </mergeCells>
  <pageMargins left="0.7" right="0.7" top="0.75" bottom="0.75" header="0.3" footer="0.3"/>
  <pageSetup scale="49" fitToHeight="10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TaxCatchAll xmlns="51831b8d-857f-44dd-949b-652450d1a5d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+Q09SUFxzMzExNzM1PC9Vc2VyTmFtZT48RGF0ZVRpbWU+MTIvMTkvMjAyMiAyOjEwOjM3IFBNPC9EYXRlVGltZT48TGFiZWxTdHJpbmc+VW5jYXRlZ29yaXplZD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A8C1D3B6-03A7-41A4-9E4E-4216A0AB4F2E}">
  <ds:schemaRefs>
    <ds:schemaRef ds:uri="51831b8d-857f-44dd-949b-652450d1a5df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5b640fb8-5a34-41c1-9307-1b790ff29a8b"/>
    <ds:schemaRef ds:uri="a1040523-5304-4b09-b6d4-64a124c994e2"/>
  </ds:schemaRefs>
</ds:datastoreItem>
</file>

<file path=customXml/itemProps2.xml><?xml version="1.0" encoding="utf-8"?>
<ds:datastoreItem xmlns:ds="http://schemas.openxmlformats.org/officeDocument/2006/customXml" ds:itemID="{B5594EA3-0739-46B6-AA71-8A3D5BE33D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A61B1E-172C-4EA8-95D7-9ECF6BB47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9CEF7E-C697-4BF3-A8EC-19ADB2F5ACA6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0336760A-2636-432B-96F6-2ACA9AE366F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AS Credit</vt:lpstr>
      <vt:lpstr>Generation Capacity Value</vt:lpstr>
      <vt:lpstr>Energy</vt:lpstr>
      <vt:lpstr>12 CP LSE OATT</vt:lpstr>
      <vt:lpstr>8760</vt:lpstr>
      <vt:lpstr>'12 CP LSE OATT'!Print_Area</vt:lpstr>
      <vt:lpstr>'8760'!Print_Area</vt:lpstr>
      <vt:lpstr>'AS Credit'!Print_Area</vt:lpstr>
      <vt:lpstr>Energy!Print_Area</vt:lpstr>
      <vt:lpstr>'Generation Capacity Value'!Print_Area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s236686</dc:creator>
  <cp:keywords/>
  <cp:lastModifiedBy>Michelle Caldwell</cp:lastModifiedBy>
  <dcterms:created xsi:type="dcterms:W3CDTF">2020-03-31T13:15:40Z</dcterms:created>
  <dcterms:modified xsi:type="dcterms:W3CDTF">2023-08-28T14:11:40Z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37b2830b-45d4-4b97-ae3b-04148a5108b8</vt:lpwstr>
  </property>
  <property fmtid="{D5CDD505-2E9C-101B-9397-08002B2CF9AE}" pid="3" name="bjDocumentSecurityLabel">
    <vt:lpwstr>Uncategorized</vt:lpwstr>
  </property>
  <property fmtid="{D5CDD505-2E9C-101B-9397-08002B2CF9AE}" pid="4" name="bjSaver">
    <vt:lpwstr>H74XOok3ZfiZaM3FfUBDx/p0prfgynmD</vt:lpwstr>
  </property>
  <property fmtid="{D5CDD505-2E9C-101B-9397-08002B2CF9AE}" pid="5" name="{A44787D4-0540-4523-9961-78E4036D8C6D}">
    <vt:lpwstr>{189D5C01-A0BC-40D0-A38F-BC23319D0438}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origin="defaultValue" xmlns="http://www.boldonj</vt:lpwstr>
  </property>
  <property fmtid="{D5CDD505-2E9C-101B-9397-08002B2CF9AE}" pid="7" name="bjDocumentLabelXML-0">
    <vt:lpwstr>ames.com/2008/01/sie/internal/label"&gt;&lt;element uid="936e22d5-45a7-4cb7-95ab-1aa8c7c88789" value="" /&gt;&lt;/sisl&gt;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{9F9CEF7E-C697-4BF3-A8EC-19ADB2F5ACA6}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