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6_All Filed Discovery\03_JI\Set 1\Q31\"/>
    </mc:Choice>
  </mc:AlternateContent>
  <xr:revisionPtr revIDLastSave="0" documentId="13_ncr:1_{001B8EB8-8D7C-4C41-BD69-970C7B26E023}" xr6:coauthVersionLast="47" xr6:coauthVersionMax="47" xr10:uidLastSave="{00000000-0000-0000-0000-000000000000}"/>
  <bookViews>
    <workbookView xWindow="28680" yWindow="-120" windowWidth="29040" windowHeight="15720" xr2:uid="{EBF1EB3A-61B2-4A1D-8EE0-8BECC9E15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N6" i="1"/>
  <c r="M6" i="1"/>
  <c r="L6" i="1"/>
  <c r="N4" i="1"/>
  <c r="M4" i="1"/>
  <c r="L4" i="1"/>
</calcChain>
</file>

<file path=xl/sharedStrings.xml><?xml version="1.0" encoding="utf-8"?>
<sst xmlns="http://schemas.openxmlformats.org/spreadsheetml/2006/main" count="32" uniqueCount="23">
  <si>
    <t>State</t>
  </si>
  <si>
    <t>Plant Name</t>
  </si>
  <si>
    <t>OP Co.</t>
  </si>
  <si>
    <t>Boiler ID</t>
  </si>
  <si>
    <t>Pct Owned</t>
  </si>
  <si>
    <t>S02 (tons)</t>
  </si>
  <si>
    <t>NOx Ann (tons)</t>
  </si>
  <si>
    <t>NOx OS (tons)</t>
  </si>
  <si>
    <t>S02  (tons)</t>
  </si>
  <si>
    <t>NOx Annual (tons)</t>
  </si>
  <si>
    <t>Kentucky</t>
  </si>
  <si>
    <t>Big Sandy</t>
  </si>
  <si>
    <t>KPCo</t>
  </si>
  <si>
    <t>BSU1</t>
  </si>
  <si>
    <t>BSU2</t>
  </si>
  <si>
    <t>West Virginia</t>
  </si>
  <si>
    <t>Mitchell (WV)</t>
  </si>
  <si>
    <t>1</t>
  </si>
  <si>
    <t>2</t>
  </si>
  <si>
    <t>EPA Allowance Allocations</t>
  </si>
  <si>
    <t>Budget</t>
  </si>
  <si>
    <t>Delta</t>
  </si>
  <si>
    <t>CSAPR Emission Caps by State to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</si>
</sst>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lightUp"/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3" fontId="3" fillId="3" borderId="2" xfId="0" applyNumberFormat="1" applyFont="1" applyFill="1" applyBorder="1"/>
    <xf numFmtId="0" fontId="3" fillId="0" borderId="13" xfId="0" applyFont="1" applyBorder="1"/>
    <xf numFmtId="0" fontId="3" fillId="0" borderId="4" xfId="0" applyFont="1" applyBorder="1"/>
    <xf numFmtId="0" fontId="3" fillId="0" borderId="3" xfId="0" applyFont="1" applyBorder="1"/>
    <xf numFmtId="3" fontId="3" fillId="3" borderId="12" xfId="0" applyNumberFormat="1" applyFont="1" applyFill="1" applyBorder="1"/>
    <xf numFmtId="3" fontId="3" fillId="0" borderId="2" xfId="0" applyNumberFormat="1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64" fontId="3" fillId="0" borderId="17" xfId="0" applyNumberFormat="1" applyFont="1" applyBorder="1"/>
    <xf numFmtId="3" fontId="3" fillId="0" borderId="18" xfId="0" applyNumberFormat="1" applyFont="1" applyFill="1" applyBorder="1"/>
    <xf numFmtId="3" fontId="3" fillId="0" borderId="2" xfId="0" applyNumberFormat="1" applyFont="1" applyBorder="1"/>
    <xf numFmtId="3" fontId="3" fillId="3" borderId="21" xfId="0" applyNumberFormat="1" applyFont="1" applyFill="1" applyBorder="1"/>
    <xf numFmtId="0" fontId="3" fillId="0" borderId="23" xfId="0" applyFont="1" applyBorder="1" applyAlignment="1">
      <alignment horizontal="center" wrapText="1"/>
    </xf>
    <xf numFmtId="3" fontId="3" fillId="0" borderId="21" xfId="0" applyNumberFormat="1" applyFont="1" applyBorder="1"/>
    <xf numFmtId="3" fontId="3" fillId="0" borderId="12" xfId="0" applyNumberFormat="1" applyFont="1" applyBorder="1"/>
    <xf numFmtId="3" fontId="3" fillId="0" borderId="2" xfId="1" applyNumberFormat="1" applyFont="1" applyFill="1" applyBorder="1"/>
    <xf numFmtId="3" fontId="3" fillId="0" borderId="21" xfId="0" applyNumberFormat="1" applyFont="1" applyFill="1" applyBorder="1"/>
    <xf numFmtId="3" fontId="3" fillId="0" borderId="22" xfId="0" applyNumberFormat="1" applyFont="1" applyFill="1" applyBorder="1"/>
    <xf numFmtId="3" fontId="3" fillId="0" borderId="22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0" xfId="0" applyFont="1" applyBorder="1" applyAlignment="1">
      <alignment horizontal="center"/>
    </xf>
  </cellXfs>
  <cellStyles count="4">
    <cellStyle name="Bad" xfId="1" builtinId="27"/>
    <cellStyle name="Comma 173" xfId="2" xr:uid="{95CBEDF1-5C06-41B3-A484-DA1BE9F6D69F}"/>
    <cellStyle name="Comma 174" xfId="3" xr:uid="{1C657873-4DD0-4A42-8A0E-1357640D5E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ECFD-FFA5-4E0D-9BEA-05D527C03333}">
  <dimension ref="A1:N7"/>
  <sheetViews>
    <sheetView tabSelected="1" workbookViewId="0">
      <selection activeCell="M12" sqref="M12"/>
    </sheetView>
  </sheetViews>
  <sheetFormatPr defaultRowHeight="12.75" x14ac:dyDescent="0.2"/>
  <cols>
    <col min="1" max="1" width="11.42578125" style="1" bestFit="1" customWidth="1"/>
    <col min="2" max="2" width="11.85546875" style="1" bestFit="1" customWidth="1"/>
    <col min="3" max="16384" width="9.140625" style="1"/>
  </cols>
  <sheetData>
    <row r="1" spans="1:14" x14ac:dyDescent="0.2">
      <c r="A1" s="35">
        <v>2023</v>
      </c>
      <c r="B1" s="36" t="s">
        <v>22</v>
      </c>
    </row>
    <row r="2" spans="1:14" ht="13.5" thickBot="1" x14ac:dyDescent="0.25">
      <c r="F2" s="37" t="s">
        <v>19</v>
      </c>
      <c r="G2" s="37"/>
      <c r="H2" s="37"/>
      <c r="I2" s="37" t="s">
        <v>20</v>
      </c>
      <c r="J2" s="37"/>
      <c r="K2" s="37"/>
      <c r="L2" s="37" t="s">
        <v>21</v>
      </c>
      <c r="M2" s="37"/>
      <c r="N2" s="37"/>
    </row>
    <row r="3" spans="1:14" s="8" customFormat="1" ht="38.25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2" t="s">
        <v>5</v>
      </c>
      <c r="G3" s="4" t="s">
        <v>6</v>
      </c>
      <c r="H3" s="4" t="s">
        <v>7</v>
      </c>
      <c r="I3" s="26" t="s">
        <v>8</v>
      </c>
      <c r="J3" s="5" t="s">
        <v>9</v>
      </c>
      <c r="K3" s="7" t="s">
        <v>7</v>
      </c>
      <c r="L3" s="5" t="s">
        <v>8</v>
      </c>
      <c r="M3" s="6" t="s">
        <v>9</v>
      </c>
      <c r="N3" s="7" t="s">
        <v>7</v>
      </c>
    </row>
    <row r="4" spans="1:14" x14ac:dyDescent="0.2">
      <c r="A4" s="9" t="s">
        <v>10</v>
      </c>
      <c r="B4" s="10" t="s">
        <v>11</v>
      </c>
      <c r="C4" s="10" t="s">
        <v>12</v>
      </c>
      <c r="D4" s="10" t="s">
        <v>13</v>
      </c>
      <c r="E4" s="11">
        <v>1</v>
      </c>
      <c r="F4" s="27">
        <v>1462</v>
      </c>
      <c r="G4" s="24">
        <v>1070</v>
      </c>
      <c r="H4" s="24">
        <v>273</v>
      </c>
      <c r="I4" s="27">
        <v>110</v>
      </c>
      <c r="J4" s="24">
        <v>848</v>
      </c>
      <c r="K4" s="28">
        <v>321</v>
      </c>
      <c r="L4" s="29">
        <f>F4-I4</f>
        <v>1352</v>
      </c>
      <c r="M4" s="24">
        <f>G4-J4</f>
        <v>222</v>
      </c>
      <c r="N4" s="28">
        <f>H4-K4</f>
        <v>-48</v>
      </c>
    </row>
    <row r="5" spans="1:14" x14ac:dyDescent="0.2">
      <c r="A5" s="13" t="s">
        <v>10</v>
      </c>
      <c r="B5" s="14"/>
      <c r="C5" s="15" t="s">
        <v>12</v>
      </c>
      <c r="D5" s="10" t="s">
        <v>14</v>
      </c>
      <c r="E5" s="11">
        <v>1</v>
      </c>
      <c r="F5" s="25"/>
      <c r="G5" s="12"/>
      <c r="H5" s="12"/>
      <c r="I5" s="25"/>
      <c r="J5" s="12"/>
      <c r="K5" s="16"/>
      <c r="L5" s="12"/>
      <c r="M5" s="12"/>
      <c r="N5" s="16"/>
    </row>
    <row r="6" spans="1:14" x14ac:dyDescent="0.2">
      <c r="A6" s="13" t="s">
        <v>15</v>
      </c>
      <c r="B6" s="10" t="s">
        <v>16</v>
      </c>
      <c r="C6" s="10" t="s">
        <v>12</v>
      </c>
      <c r="D6" s="10" t="s">
        <v>17</v>
      </c>
      <c r="E6" s="11">
        <v>0.5</v>
      </c>
      <c r="F6" s="30">
        <v>1794</v>
      </c>
      <c r="G6" s="17">
        <v>1282</v>
      </c>
      <c r="H6" s="17">
        <v>312</v>
      </c>
      <c r="I6" s="27">
        <v>257</v>
      </c>
      <c r="J6" s="24">
        <v>269</v>
      </c>
      <c r="K6" s="28">
        <v>154</v>
      </c>
      <c r="L6" s="24">
        <f t="shared" ref="L6:N7" si="0">F6-I6</f>
        <v>1537</v>
      </c>
      <c r="M6" s="24">
        <f t="shared" si="0"/>
        <v>1013</v>
      </c>
      <c r="N6" s="28">
        <f t="shared" si="0"/>
        <v>158</v>
      </c>
    </row>
    <row r="7" spans="1:14" ht="13.5" thickBot="1" x14ac:dyDescent="0.25">
      <c r="A7" s="18" t="s">
        <v>15</v>
      </c>
      <c r="B7" s="19"/>
      <c r="C7" s="20" t="s">
        <v>12</v>
      </c>
      <c r="D7" s="21" t="s">
        <v>18</v>
      </c>
      <c r="E7" s="22">
        <v>0.5</v>
      </c>
      <c r="F7" s="31">
        <v>2007</v>
      </c>
      <c r="G7" s="23">
        <v>1434</v>
      </c>
      <c r="H7" s="23">
        <v>366.5</v>
      </c>
      <c r="I7" s="32">
        <v>179</v>
      </c>
      <c r="J7" s="33">
        <v>282</v>
      </c>
      <c r="K7" s="34">
        <v>170</v>
      </c>
      <c r="L7" s="33">
        <f t="shared" si="0"/>
        <v>1828</v>
      </c>
      <c r="M7" s="33">
        <f t="shared" si="0"/>
        <v>1152</v>
      </c>
      <c r="N7" s="34">
        <f t="shared" si="0"/>
        <v>196.5</v>
      </c>
    </row>
  </sheetData>
  <mergeCells count="3">
    <mergeCell ref="F2:H2"/>
    <mergeCell ref="I2:K2"/>
    <mergeCell ref="L2:N2"/>
  </mergeCells>
  <pageMargins left="0.7" right="0.7" top="0.75" bottom="0.75" header="0.3" footer="0.3"/>
  <pageSetup orientation="portrait" horizontalDpi="1200" verticalDpi="1200" r:id="rId1"/>
  <ignoredErrors>
    <ignoredError sqref="D6:D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44LzI2LzIwMjMgMzo0NTo1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77B74302-90F2-46F7-8AD6-616F945F685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C46ED13-1F31-44A6-8FB2-02C61607FFFF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8C3699B1-4EC7-4034-BE11-57E53EC3373C}"/>
</file>

<file path=customXml/itemProps4.xml><?xml version="1.0" encoding="utf-8"?>
<ds:datastoreItem xmlns:ds="http://schemas.openxmlformats.org/officeDocument/2006/customXml" ds:itemID="{6D2EFB35-324E-43B8-8245-EF6CAB680152}"/>
</file>

<file path=customXml/itemProps5.xml><?xml version="1.0" encoding="utf-8"?>
<ds:datastoreItem xmlns:ds="http://schemas.openxmlformats.org/officeDocument/2006/customXml" ds:itemID="{C7A3E54B-06D9-4D5F-9873-8763A5584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2023-08-26T15:40:22Z</dcterms:created>
  <dcterms:modified xsi:type="dcterms:W3CDTF">2023-08-26T15:47:52Z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65adf044-cae4-430e-a495-cc2a05ed1718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{77B74302-90F2-46F7-8AD6-616F945F6857}</vt:lpwstr>
  </property>
  <property fmtid="{D5CDD505-2E9C-101B-9397-08002B2CF9AE}" pid="12" name="ContentTypeId">
    <vt:lpwstr>0x01010001136CE24ED5F449BD16740FFC7FAF6F</vt:lpwstr>
  </property>
</Properties>
</file>