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aepenergy.sharepoint.com/sites/regsvcs/Regulatory Base Cases/Kentucky Power/2023-00159 Base Case/07 Discovery/AG-KIUC/1st Set/Attachments/"/>
    </mc:Choice>
  </mc:AlternateContent>
  <xr:revisionPtr revIDLastSave="1" documentId="13_ncr:1_{10A07881-3366-4E11-934A-56E7143C380C}" xr6:coauthVersionLast="47" xr6:coauthVersionMax="47" xr10:uidLastSave="{9EB03F20-8DA5-4225-803D-6930442023BB}"/>
  <bookViews>
    <workbookView xWindow="-120" yWindow="-120" windowWidth="29040" windowHeight="15720" xr2:uid="{00000000-000D-0000-FFFF-FFFF00000000}"/>
  </bookViews>
  <sheets>
    <sheet name="Attachment" sheetId="1" r:id="rId1"/>
  </sheets>
  <definedNames>
    <definedName name="_xlnm.Print_Area" localSheetId="0">Attachment!$A$1:$I$73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1" i="1" l="1"/>
  <c r="F71" i="1"/>
  <c r="D71" i="1"/>
  <c r="G59" i="1"/>
  <c r="F59" i="1"/>
  <c r="D59" i="1"/>
  <c r="F72" i="1" l="1"/>
  <c r="G72" i="1"/>
  <c r="D72" i="1"/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</calcChain>
</file>

<file path=xl/sharedStrings.xml><?xml version="1.0" encoding="utf-8"?>
<sst xmlns="http://schemas.openxmlformats.org/spreadsheetml/2006/main" count="79" uniqueCount="79">
  <si>
    <t>Grand Total</t>
  </si>
  <si>
    <t>Non-Cost of Service Total</t>
  </si>
  <si>
    <t>4265</t>
  </si>
  <si>
    <t>4264</t>
  </si>
  <si>
    <t>4210</t>
  </si>
  <si>
    <t>1880</t>
  </si>
  <si>
    <t>1860</t>
  </si>
  <si>
    <t>1830</t>
  </si>
  <si>
    <t>1630</t>
  </si>
  <si>
    <t>1520</t>
  </si>
  <si>
    <t>1220</t>
  </si>
  <si>
    <t>1080</t>
  </si>
  <si>
    <t>1070</t>
  </si>
  <si>
    <t>Non-Cost of Service</t>
  </si>
  <si>
    <t>Cost of Service Total</t>
  </si>
  <si>
    <t>9350</t>
  </si>
  <si>
    <t>9302</t>
  </si>
  <si>
    <t>9280</t>
  </si>
  <si>
    <t>9260</t>
  </si>
  <si>
    <t>9250</t>
  </si>
  <si>
    <t>9230</t>
  </si>
  <si>
    <t>9200</t>
  </si>
  <si>
    <t>9120</t>
  </si>
  <si>
    <t>9100</t>
  </si>
  <si>
    <t>9080</t>
  </si>
  <si>
    <t>9070</t>
  </si>
  <si>
    <t>9050</t>
  </si>
  <si>
    <t>9030</t>
  </si>
  <si>
    <t>9020</t>
  </si>
  <si>
    <t>9010</t>
  </si>
  <si>
    <t>5970</t>
  </si>
  <si>
    <t>5930</t>
  </si>
  <si>
    <t>5920</t>
  </si>
  <si>
    <t>5910</t>
  </si>
  <si>
    <t>5900</t>
  </si>
  <si>
    <t>5880</t>
  </si>
  <si>
    <t>5860</t>
  </si>
  <si>
    <t>5840</t>
  </si>
  <si>
    <t>5830</t>
  </si>
  <si>
    <t>5820</t>
  </si>
  <si>
    <t>5800</t>
  </si>
  <si>
    <t>5730</t>
  </si>
  <si>
    <t>5710</t>
  </si>
  <si>
    <t>5700</t>
  </si>
  <si>
    <t>5692</t>
  </si>
  <si>
    <t>5691</t>
  </si>
  <si>
    <t>5690</t>
  </si>
  <si>
    <t>5680</t>
  </si>
  <si>
    <t>5660</t>
  </si>
  <si>
    <t>5630</t>
  </si>
  <si>
    <t>5620</t>
  </si>
  <si>
    <t>5615</t>
  </si>
  <si>
    <t>5612</t>
  </si>
  <si>
    <t>5600</t>
  </si>
  <si>
    <t>5570</t>
  </si>
  <si>
    <t>5560</t>
  </si>
  <si>
    <t>5280</t>
  </si>
  <si>
    <t>5140</t>
  </si>
  <si>
    <t>5130</t>
  </si>
  <si>
    <t>5120</t>
  </si>
  <si>
    <t>5110</t>
  </si>
  <si>
    <t>5100</t>
  </si>
  <si>
    <t>5060</t>
  </si>
  <si>
    <t>5020</t>
  </si>
  <si>
    <t>5010</t>
  </si>
  <si>
    <t>5000</t>
  </si>
  <si>
    <t>Cost of Servcie</t>
  </si>
  <si>
    <t>Restricted Stock Units</t>
  </si>
  <si>
    <t>Performance Shares</t>
  </si>
  <si>
    <t>Annual 
Incentive Plan</t>
  </si>
  <si>
    <t>FERC</t>
  </si>
  <si>
    <t>Account Type</t>
  </si>
  <si>
    <t>Long Term Incentive (LTIP)</t>
  </si>
  <si>
    <t>ICP</t>
  </si>
  <si>
    <t>Incentive Comp Plan (ICP) and Long-Term Incentive Plan (LTIP)</t>
  </si>
  <si>
    <t>AEPSC Billings to Kentucky Power</t>
  </si>
  <si>
    <t>Test Year ended March 2023</t>
  </si>
  <si>
    <t>5870</t>
  </si>
  <si>
    <t>Total LTIP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</si>
</sst>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ill="1"/>
    <xf numFmtId="38" fontId="1" fillId="0" borderId="1" xfId="0" applyNumberFormat="1" applyFont="1" applyBorder="1"/>
    <xf numFmtId="38" fontId="1" fillId="0" borderId="0" xfId="0" applyNumberFormat="1" applyFont="1"/>
    <xf numFmtId="0" fontId="1" fillId="0" borderId="0" xfId="0" applyFont="1" applyFill="1"/>
    <xf numFmtId="0" fontId="1" fillId="0" borderId="0" xfId="0" applyFont="1"/>
    <xf numFmtId="38" fontId="1" fillId="2" borderId="2" xfId="0" applyNumberFormat="1" applyFont="1" applyFill="1" applyBorder="1"/>
    <xf numFmtId="38" fontId="0" fillId="2" borderId="0" xfId="0" applyNumberFormat="1" applyFill="1"/>
    <xf numFmtId="0" fontId="1" fillId="2" borderId="2" xfId="0" applyFont="1" applyFill="1" applyBorder="1"/>
    <xf numFmtId="38" fontId="0" fillId="0" borderId="0" xfId="0" applyNumberFormat="1"/>
    <xf numFmtId="0" fontId="1" fillId="0" borderId="0" xfId="0" applyFont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3"/>
  <sheetViews>
    <sheetView tabSelected="1" zoomScale="85" zoomScaleNormal="8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4" sqref="A4"/>
    </sheetView>
  </sheetViews>
  <sheetFormatPr defaultRowHeight="15" x14ac:dyDescent="0.25"/>
  <cols>
    <col min="1" max="1" width="18.140625" customWidth="1"/>
    <col min="2" max="2" width="8" customWidth="1"/>
    <col min="3" max="3" width="3.28515625" style="1" customWidth="1"/>
    <col min="4" max="4" width="9.85546875" bestFit="1" customWidth="1"/>
    <col min="5" max="5" width="2.5703125" customWidth="1"/>
    <col min="6" max="6" width="15.28515625" customWidth="1"/>
    <col min="7" max="7" width="17.140625" customWidth="1"/>
    <col min="8" max="8" width="10.42578125" customWidth="1"/>
    <col min="9" max="9" width="3.7109375" customWidth="1"/>
  </cols>
  <sheetData>
    <row r="1" spans="1:8" x14ac:dyDescent="0.25">
      <c r="A1" s="16" t="s">
        <v>75</v>
      </c>
      <c r="B1" s="16"/>
      <c r="C1" s="16"/>
      <c r="D1" s="16"/>
      <c r="E1" s="16"/>
      <c r="F1" s="16"/>
    </row>
    <row r="2" spans="1:8" x14ac:dyDescent="0.25">
      <c r="A2" s="16" t="s">
        <v>74</v>
      </c>
      <c r="B2" s="16"/>
      <c r="C2" s="16"/>
      <c r="D2" s="16"/>
      <c r="E2" s="16"/>
      <c r="F2" s="16"/>
    </row>
    <row r="3" spans="1:8" x14ac:dyDescent="0.25">
      <c r="A3" s="16" t="s">
        <v>76</v>
      </c>
      <c r="B3" s="16"/>
      <c r="C3" s="16"/>
      <c r="D3" s="16"/>
      <c r="E3" s="16"/>
      <c r="F3" s="16"/>
    </row>
    <row r="5" spans="1:8" x14ac:dyDescent="0.25">
      <c r="D5" s="14" t="s">
        <v>73</v>
      </c>
      <c r="F5" s="15" t="s">
        <v>72</v>
      </c>
      <c r="G5" s="15"/>
      <c r="H5" s="15"/>
    </row>
    <row r="6" spans="1:8" s="10" customFormat="1" ht="45" x14ac:dyDescent="0.25">
      <c r="A6" s="13" t="s">
        <v>71</v>
      </c>
      <c r="B6" s="13" t="s">
        <v>70</v>
      </c>
      <c r="C6" s="12"/>
      <c r="D6" s="11" t="s">
        <v>69</v>
      </c>
      <c r="F6" s="11" t="s">
        <v>68</v>
      </c>
      <c r="G6" s="11" t="s">
        <v>67</v>
      </c>
      <c r="H6" s="11" t="s">
        <v>78</v>
      </c>
    </row>
    <row r="7" spans="1:8" x14ac:dyDescent="0.25">
      <c r="A7" t="s">
        <v>66</v>
      </c>
      <c r="B7" t="s">
        <v>65</v>
      </c>
      <c r="D7" s="9">
        <v>324951.55000000005</v>
      </c>
      <c r="E7" s="9"/>
      <c r="F7" s="9">
        <v>68079.7</v>
      </c>
      <c r="G7" s="9">
        <v>21580.899999999998</v>
      </c>
      <c r="H7" s="9">
        <f t="shared" ref="H7:H38" si="0">+F7+G7</f>
        <v>89660.599999999991</v>
      </c>
    </row>
    <row r="8" spans="1:8" x14ac:dyDescent="0.25">
      <c r="B8" t="s">
        <v>64</v>
      </c>
      <c r="D8" s="9">
        <v>21806.850000000002</v>
      </c>
      <c r="E8" s="9"/>
      <c r="F8" s="9">
        <v>4430.79</v>
      </c>
      <c r="G8" s="9">
        <v>1405.11</v>
      </c>
      <c r="H8" s="9">
        <f t="shared" si="0"/>
        <v>5835.9</v>
      </c>
    </row>
    <row r="9" spans="1:8" x14ac:dyDescent="0.25">
      <c r="B9" t="s">
        <v>63</v>
      </c>
      <c r="D9" s="9">
        <v>3734.47</v>
      </c>
      <c r="E9" s="9"/>
      <c r="F9" s="9">
        <v>852.06</v>
      </c>
      <c r="G9" s="9">
        <v>103.34999999999998</v>
      </c>
      <c r="H9" s="9">
        <f t="shared" si="0"/>
        <v>955.41</v>
      </c>
    </row>
    <row r="10" spans="1:8" x14ac:dyDescent="0.25">
      <c r="B10" t="s">
        <v>62</v>
      </c>
      <c r="D10" s="9">
        <v>37461.320000000014</v>
      </c>
      <c r="E10" s="9"/>
      <c r="F10" s="9">
        <v>15924.92</v>
      </c>
      <c r="G10" s="9">
        <v>5577.1799999999985</v>
      </c>
      <c r="H10" s="9">
        <f t="shared" si="0"/>
        <v>21502.1</v>
      </c>
    </row>
    <row r="11" spans="1:8" x14ac:dyDescent="0.25">
      <c r="B11" t="s">
        <v>61</v>
      </c>
      <c r="D11" s="9">
        <v>13208.120000000003</v>
      </c>
      <c r="E11" s="9"/>
      <c r="F11" s="9">
        <v>2960.93</v>
      </c>
      <c r="G11" s="9">
        <v>1132.5700000000002</v>
      </c>
      <c r="H11" s="9">
        <f t="shared" si="0"/>
        <v>4093.5</v>
      </c>
    </row>
    <row r="12" spans="1:8" x14ac:dyDescent="0.25">
      <c r="B12" t="s">
        <v>60</v>
      </c>
      <c r="D12" s="9">
        <v>2663.35</v>
      </c>
      <c r="E12" s="9"/>
      <c r="F12" s="9">
        <v>517.15</v>
      </c>
      <c r="G12" s="9">
        <v>139.32</v>
      </c>
      <c r="H12" s="9">
        <f t="shared" si="0"/>
        <v>656.47</v>
      </c>
    </row>
    <row r="13" spans="1:8" x14ac:dyDescent="0.25">
      <c r="B13" t="s">
        <v>59</v>
      </c>
      <c r="D13" s="9">
        <v>10911.52</v>
      </c>
      <c r="E13" s="9"/>
      <c r="F13" s="9">
        <v>2222.9100000000003</v>
      </c>
      <c r="G13" s="9">
        <v>1079.19</v>
      </c>
      <c r="H13" s="9">
        <f t="shared" si="0"/>
        <v>3302.1000000000004</v>
      </c>
    </row>
    <row r="14" spans="1:8" x14ac:dyDescent="0.25">
      <c r="B14" t="s">
        <v>58</v>
      </c>
      <c r="D14" s="9">
        <v>82950.23</v>
      </c>
      <c r="E14" s="9"/>
      <c r="F14" s="9">
        <v>10515.529999999997</v>
      </c>
      <c r="G14" s="9">
        <v>4975.59</v>
      </c>
      <c r="H14" s="9">
        <f t="shared" si="0"/>
        <v>15491.119999999997</v>
      </c>
    </row>
    <row r="15" spans="1:8" x14ac:dyDescent="0.25">
      <c r="B15" t="s">
        <v>57</v>
      </c>
      <c r="D15" s="9">
        <v>5667.8899999999994</v>
      </c>
      <c r="E15" s="9"/>
      <c r="F15" s="9">
        <v>1212.2</v>
      </c>
      <c r="G15" s="9">
        <v>172.82999999999998</v>
      </c>
      <c r="H15" s="9">
        <f t="shared" si="0"/>
        <v>1385.03</v>
      </c>
    </row>
    <row r="16" spans="1:8" x14ac:dyDescent="0.25">
      <c r="B16" t="s">
        <v>56</v>
      </c>
      <c r="D16" s="9">
        <v>349.66</v>
      </c>
      <c r="E16" s="9"/>
      <c r="F16" s="9">
        <v>61.85</v>
      </c>
      <c r="G16" s="9">
        <v>13.61</v>
      </c>
      <c r="H16" s="9">
        <f t="shared" si="0"/>
        <v>75.460000000000008</v>
      </c>
    </row>
    <row r="17" spans="2:8" x14ac:dyDescent="0.25">
      <c r="B17" t="s">
        <v>55</v>
      </c>
      <c r="D17" s="9">
        <v>27026.750000000007</v>
      </c>
      <c r="E17" s="9"/>
      <c r="F17" s="9">
        <v>5430.92</v>
      </c>
      <c r="G17" s="9">
        <v>1684.4499999999998</v>
      </c>
      <c r="H17" s="9">
        <f t="shared" si="0"/>
        <v>7115.37</v>
      </c>
    </row>
    <row r="18" spans="2:8" x14ac:dyDescent="0.25">
      <c r="B18" t="s">
        <v>54</v>
      </c>
      <c r="D18" s="9">
        <v>91052.580000000031</v>
      </c>
      <c r="E18" s="9"/>
      <c r="F18" s="9">
        <v>23120.799999999999</v>
      </c>
      <c r="G18" s="9">
        <v>8581.1300000000028</v>
      </c>
      <c r="H18" s="9">
        <f t="shared" si="0"/>
        <v>31701.93</v>
      </c>
    </row>
    <row r="19" spans="2:8" x14ac:dyDescent="0.25">
      <c r="B19" t="s">
        <v>53</v>
      </c>
      <c r="D19" s="9">
        <v>315843.93999999994</v>
      </c>
      <c r="E19" s="9"/>
      <c r="F19" s="9">
        <v>47065.260000000009</v>
      </c>
      <c r="G19" s="9">
        <v>15842.199999999997</v>
      </c>
      <c r="H19" s="9">
        <f t="shared" si="0"/>
        <v>62907.460000000006</v>
      </c>
    </row>
    <row r="20" spans="2:8" x14ac:dyDescent="0.25">
      <c r="B20" t="s">
        <v>52</v>
      </c>
      <c r="D20" s="9">
        <v>34046.11</v>
      </c>
      <c r="E20" s="9"/>
      <c r="F20" s="9">
        <v>3220.3499999999995</v>
      </c>
      <c r="G20" s="9">
        <v>1006.4099999999999</v>
      </c>
      <c r="H20" s="9">
        <f t="shared" si="0"/>
        <v>4226.7599999999993</v>
      </c>
    </row>
    <row r="21" spans="2:8" x14ac:dyDescent="0.25">
      <c r="B21" t="s">
        <v>51</v>
      </c>
      <c r="D21" s="9">
        <v>6344.23</v>
      </c>
      <c r="E21" s="9"/>
      <c r="F21" s="9">
        <v>601.23</v>
      </c>
      <c r="G21" s="9">
        <v>182.85999999999996</v>
      </c>
      <c r="H21" s="9">
        <f t="shared" si="0"/>
        <v>784.08999999999992</v>
      </c>
    </row>
    <row r="22" spans="2:8" x14ac:dyDescent="0.25">
      <c r="B22" t="s">
        <v>50</v>
      </c>
      <c r="D22" s="9">
        <v>22929.260000000002</v>
      </c>
      <c r="E22" s="9"/>
      <c r="F22" s="9">
        <v>2095.59</v>
      </c>
      <c r="G22" s="9">
        <v>630.16</v>
      </c>
      <c r="H22" s="9">
        <f t="shared" si="0"/>
        <v>2725.75</v>
      </c>
    </row>
    <row r="23" spans="2:8" x14ac:dyDescent="0.25">
      <c r="B23" t="s">
        <v>49</v>
      </c>
      <c r="D23" s="9">
        <v>1029.9100000000001</v>
      </c>
      <c r="E23" s="9"/>
      <c r="F23" s="9">
        <v>95.779999999999987</v>
      </c>
      <c r="G23" s="9">
        <v>24.629999999999995</v>
      </c>
      <c r="H23" s="9">
        <f t="shared" si="0"/>
        <v>120.40999999999998</v>
      </c>
    </row>
    <row r="24" spans="2:8" x14ac:dyDescent="0.25">
      <c r="B24" t="s">
        <v>48</v>
      </c>
      <c r="D24" s="9">
        <v>85260.299999999988</v>
      </c>
      <c r="E24" s="9"/>
      <c r="F24" s="9">
        <v>29613.559999999998</v>
      </c>
      <c r="G24" s="9">
        <v>10680.510000000002</v>
      </c>
      <c r="H24" s="9">
        <f t="shared" si="0"/>
        <v>40294.07</v>
      </c>
    </row>
    <row r="25" spans="2:8" x14ac:dyDescent="0.25">
      <c r="B25" t="s">
        <v>47</v>
      </c>
      <c r="D25" s="9">
        <v>236.57999999999998</v>
      </c>
      <c r="E25" s="9"/>
      <c r="F25" s="9">
        <v>17.43</v>
      </c>
      <c r="G25" s="9">
        <v>2.4399999999999995</v>
      </c>
      <c r="H25" s="9">
        <f t="shared" si="0"/>
        <v>19.869999999999997</v>
      </c>
    </row>
    <row r="26" spans="2:8" x14ac:dyDescent="0.25">
      <c r="B26" t="s">
        <v>46</v>
      </c>
      <c r="D26" s="9">
        <v>495.59000000000003</v>
      </c>
      <c r="E26" s="9"/>
      <c r="F26" s="9">
        <v>44.71</v>
      </c>
      <c r="G26" s="9">
        <v>13.389999999999999</v>
      </c>
      <c r="H26" s="9">
        <f t="shared" si="0"/>
        <v>58.1</v>
      </c>
    </row>
    <row r="27" spans="2:8" x14ac:dyDescent="0.25">
      <c r="B27" t="s">
        <v>45</v>
      </c>
      <c r="D27" s="9">
        <v>480.5</v>
      </c>
      <c r="E27" s="9"/>
      <c r="F27" s="9">
        <v>43.980000000000004</v>
      </c>
      <c r="G27" s="9">
        <v>13.5</v>
      </c>
      <c r="H27" s="9">
        <f t="shared" si="0"/>
        <v>57.480000000000004</v>
      </c>
    </row>
    <row r="28" spans="2:8" x14ac:dyDescent="0.25">
      <c r="B28" t="s">
        <v>44</v>
      </c>
      <c r="D28" s="9">
        <v>3079.74</v>
      </c>
      <c r="E28" s="9"/>
      <c r="F28" s="9">
        <v>302.81</v>
      </c>
      <c r="G28" s="9">
        <v>93.14</v>
      </c>
      <c r="H28" s="9">
        <f t="shared" si="0"/>
        <v>395.95</v>
      </c>
    </row>
    <row r="29" spans="2:8" x14ac:dyDescent="0.25">
      <c r="B29" t="s">
        <v>43</v>
      </c>
      <c r="D29" s="9">
        <v>47465.650000000009</v>
      </c>
      <c r="E29" s="9"/>
      <c r="F29" s="9">
        <v>4586.9499999999989</v>
      </c>
      <c r="G29" s="9">
        <v>1476.4100000000003</v>
      </c>
      <c r="H29" s="9">
        <f t="shared" si="0"/>
        <v>6063.3599999999988</v>
      </c>
    </row>
    <row r="30" spans="2:8" x14ac:dyDescent="0.25">
      <c r="B30" t="s">
        <v>42</v>
      </c>
      <c r="D30" s="9">
        <v>79024.270000000019</v>
      </c>
      <c r="E30" s="9"/>
      <c r="F30" s="9">
        <v>8582.3100000000013</v>
      </c>
      <c r="G30" s="9">
        <v>2700.66</v>
      </c>
      <c r="H30" s="9">
        <f t="shared" si="0"/>
        <v>11282.970000000001</v>
      </c>
    </row>
    <row r="31" spans="2:8" x14ac:dyDescent="0.25">
      <c r="B31" t="s">
        <v>41</v>
      </c>
      <c r="D31" s="9">
        <v>103.68</v>
      </c>
      <c r="E31" s="9"/>
      <c r="F31" s="9">
        <v>15.530000000000001</v>
      </c>
      <c r="G31" s="9">
        <v>4.38</v>
      </c>
      <c r="H31" s="9">
        <f t="shared" si="0"/>
        <v>19.91</v>
      </c>
    </row>
    <row r="32" spans="2:8" x14ac:dyDescent="0.25">
      <c r="B32" t="s">
        <v>40</v>
      </c>
      <c r="D32" s="9">
        <v>34079.96</v>
      </c>
      <c r="E32" s="9"/>
      <c r="F32" s="9">
        <v>5664.5700000000006</v>
      </c>
      <c r="G32" s="9">
        <v>2133.1799999999998</v>
      </c>
      <c r="H32" s="9">
        <f t="shared" si="0"/>
        <v>7797.75</v>
      </c>
    </row>
    <row r="33" spans="2:8" x14ac:dyDescent="0.25">
      <c r="B33" t="s">
        <v>39</v>
      </c>
      <c r="D33" s="9">
        <v>27814.400000000005</v>
      </c>
      <c r="E33" s="9"/>
      <c r="F33" s="9">
        <v>3303.5299999999993</v>
      </c>
      <c r="G33" s="9">
        <v>1211.3899999999999</v>
      </c>
      <c r="H33" s="9">
        <f t="shared" si="0"/>
        <v>4514.9199999999992</v>
      </c>
    </row>
    <row r="34" spans="2:8" x14ac:dyDescent="0.25">
      <c r="B34" t="s">
        <v>38</v>
      </c>
      <c r="D34" s="9">
        <v>5.3199999999999994</v>
      </c>
      <c r="E34" s="9"/>
      <c r="F34" s="9">
        <v>0.67</v>
      </c>
      <c r="G34" s="9">
        <v>0.06</v>
      </c>
      <c r="H34" s="9">
        <f t="shared" si="0"/>
        <v>0.73</v>
      </c>
    </row>
    <row r="35" spans="2:8" x14ac:dyDescent="0.25">
      <c r="B35" t="s">
        <v>37</v>
      </c>
      <c r="D35" s="9">
        <v>4507.87</v>
      </c>
      <c r="E35" s="9"/>
      <c r="F35" s="9">
        <v>828.84</v>
      </c>
      <c r="G35" s="9">
        <v>303.44</v>
      </c>
      <c r="H35" s="9">
        <f t="shared" si="0"/>
        <v>1132.28</v>
      </c>
    </row>
    <row r="36" spans="2:8" x14ac:dyDescent="0.25">
      <c r="B36" t="s">
        <v>36</v>
      </c>
      <c r="D36" s="9">
        <v>4952.4699999999993</v>
      </c>
      <c r="E36" s="9"/>
      <c r="F36" s="9">
        <v>421.71</v>
      </c>
      <c r="G36" s="9">
        <v>143.44</v>
      </c>
      <c r="H36" s="9">
        <f t="shared" si="0"/>
        <v>565.15</v>
      </c>
    </row>
    <row r="37" spans="2:8" x14ac:dyDescent="0.25">
      <c r="B37" t="s">
        <v>77</v>
      </c>
      <c r="D37" s="9">
        <v>484.22</v>
      </c>
      <c r="E37" s="9"/>
      <c r="F37" s="9">
        <v>92.649999999999991</v>
      </c>
      <c r="G37" s="9">
        <v>72.259999999999991</v>
      </c>
      <c r="H37" s="9">
        <f t="shared" si="0"/>
        <v>164.90999999999997</v>
      </c>
    </row>
    <row r="38" spans="2:8" x14ac:dyDescent="0.25">
      <c r="B38" t="s">
        <v>35</v>
      </c>
      <c r="D38" s="9">
        <v>34037.18</v>
      </c>
      <c r="E38" s="9"/>
      <c r="F38" s="9">
        <v>6144.8599999999988</v>
      </c>
      <c r="G38" s="9">
        <v>2095.9299999999998</v>
      </c>
      <c r="H38" s="9">
        <f t="shared" si="0"/>
        <v>8240.7899999999991</v>
      </c>
    </row>
    <row r="39" spans="2:8" x14ac:dyDescent="0.25">
      <c r="B39" t="s">
        <v>34</v>
      </c>
      <c r="D39" s="9">
        <v>421.71</v>
      </c>
      <c r="E39" s="9"/>
      <c r="F39" s="9">
        <v>40.130000000000003</v>
      </c>
      <c r="G39" s="9">
        <v>12.080000000000002</v>
      </c>
      <c r="H39" s="9">
        <f t="shared" ref="H39:H58" si="1">+F39+G39</f>
        <v>52.210000000000008</v>
      </c>
    </row>
    <row r="40" spans="2:8" x14ac:dyDescent="0.25">
      <c r="B40" t="s">
        <v>33</v>
      </c>
      <c r="D40" s="9">
        <v>1578.8099999999997</v>
      </c>
      <c r="E40" s="9"/>
      <c r="F40" s="9">
        <v>78.33</v>
      </c>
      <c r="G40" s="9">
        <v>11.91</v>
      </c>
      <c r="H40" s="9">
        <f t="shared" si="1"/>
        <v>90.24</v>
      </c>
    </row>
    <row r="41" spans="2:8" x14ac:dyDescent="0.25">
      <c r="B41" t="s">
        <v>32</v>
      </c>
      <c r="D41" s="9">
        <v>43008.81</v>
      </c>
      <c r="E41" s="9"/>
      <c r="F41" s="9">
        <v>4487.8999999999996</v>
      </c>
      <c r="G41" s="9">
        <v>917.79000000000008</v>
      </c>
      <c r="H41" s="9">
        <f t="shared" si="1"/>
        <v>5405.69</v>
      </c>
    </row>
    <row r="42" spans="2:8" x14ac:dyDescent="0.25">
      <c r="B42" t="s">
        <v>31</v>
      </c>
      <c r="D42" s="9">
        <v>48584.759999999995</v>
      </c>
      <c r="E42" s="9"/>
      <c r="F42" s="9">
        <v>8524.8100000000013</v>
      </c>
      <c r="G42" s="9">
        <v>1741.36</v>
      </c>
      <c r="H42" s="9">
        <f t="shared" si="1"/>
        <v>10266.170000000002</v>
      </c>
    </row>
    <row r="43" spans="2:8" x14ac:dyDescent="0.25">
      <c r="B43" t="s">
        <v>30</v>
      </c>
      <c r="D43" s="9">
        <v>33.5</v>
      </c>
      <c r="E43" s="9"/>
      <c r="F43" s="9">
        <v>3.16</v>
      </c>
      <c r="G43" s="9">
        <v>0.47</v>
      </c>
      <c r="H43" s="9">
        <f t="shared" si="1"/>
        <v>3.63</v>
      </c>
    </row>
    <row r="44" spans="2:8" x14ac:dyDescent="0.25">
      <c r="B44" t="s">
        <v>29</v>
      </c>
      <c r="D44" s="9">
        <v>1342.85</v>
      </c>
      <c r="E44" s="9"/>
      <c r="F44" s="9">
        <v>96.949999999999989</v>
      </c>
      <c r="G44" s="9">
        <v>37.870000000000005</v>
      </c>
      <c r="H44" s="9">
        <f t="shared" si="1"/>
        <v>134.82</v>
      </c>
    </row>
    <row r="45" spans="2:8" x14ac:dyDescent="0.25">
      <c r="B45" t="s">
        <v>28</v>
      </c>
      <c r="D45" s="9">
        <v>3825.0700000000006</v>
      </c>
      <c r="E45" s="9"/>
      <c r="F45" s="9">
        <v>267.70999999999998</v>
      </c>
      <c r="G45" s="9">
        <v>98.25</v>
      </c>
      <c r="H45" s="9">
        <f t="shared" si="1"/>
        <v>365.96</v>
      </c>
    </row>
    <row r="46" spans="2:8" x14ac:dyDescent="0.25">
      <c r="B46" t="s">
        <v>27</v>
      </c>
      <c r="D46" s="9">
        <v>239399.19999999998</v>
      </c>
      <c r="E46" s="9"/>
      <c r="F46" s="9">
        <v>20461.299999999992</v>
      </c>
      <c r="G46" s="9">
        <v>7960.32</v>
      </c>
      <c r="H46" s="9">
        <f t="shared" si="1"/>
        <v>28421.619999999992</v>
      </c>
    </row>
    <row r="47" spans="2:8" x14ac:dyDescent="0.25">
      <c r="B47" t="s">
        <v>26</v>
      </c>
      <c r="D47" s="9">
        <v>1060.76</v>
      </c>
      <c r="E47" s="9"/>
      <c r="F47" s="9">
        <v>108.17</v>
      </c>
      <c r="G47" s="9">
        <v>64.91</v>
      </c>
      <c r="H47" s="9">
        <f t="shared" si="1"/>
        <v>173.07999999999998</v>
      </c>
    </row>
    <row r="48" spans="2:8" x14ac:dyDescent="0.25">
      <c r="B48" t="s">
        <v>25</v>
      </c>
      <c r="D48" s="9">
        <v>1450.9399999999996</v>
      </c>
      <c r="E48" s="9"/>
      <c r="F48" s="9">
        <v>175.18</v>
      </c>
      <c r="G48" s="9">
        <v>61.839999999999996</v>
      </c>
      <c r="H48" s="9">
        <f t="shared" si="1"/>
        <v>237.02</v>
      </c>
    </row>
    <row r="49" spans="1:8" x14ac:dyDescent="0.25">
      <c r="B49" t="s">
        <v>24</v>
      </c>
      <c r="D49" s="9">
        <v>1873.9300000000003</v>
      </c>
      <c r="E49" s="9"/>
      <c r="F49" s="9">
        <v>409.40000000000003</v>
      </c>
      <c r="G49" s="9">
        <v>121.21</v>
      </c>
      <c r="H49" s="9">
        <f t="shared" si="1"/>
        <v>530.61</v>
      </c>
    </row>
    <row r="50" spans="1:8" x14ac:dyDescent="0.25">
      <c r="B50" t="s">
        <v>23</v>
      </c>
      <c r="D50" s="9">
        <v>1090.7899999999997</v>
      </c>
      <c r="E50" s="9"/>
      <c r="F50" s="9">
        <v>135.88</v>
      </c>
      <c r="G50" s="9">
        <v>56.879999999999981</v>
      </c>
      <c r="H50" s="9">
        <f t="shared" si="1"/>
        <v>192.76</v>
      </c>
    </row>
    <row r="51" spans="1:8" x14ac:dyDescent="0.25">
      <c r="B51" t="s">
        <v>22</v>
      </c>
      <c r="D51" s="9">
        <v>18.899999999999999</v>
      </c>
      <c r="E51" s="9"/>
      <c r="F51" s="9">
        <v>8.7200000000000006</v>
      </c>
      <c r="G51" s="9">
        <v>3.44</v>
      </c>
      <c r="H51" s="9">
        <f t="shared" si="1"/>
        <v>12.16</v>
      </c>
    </row>
    <row r="52" spans="1:8" x14ac:dyDescent="0.25">
      <c r="B52" t="s">
        <v>21</v>
      </c>
      <c r="D52" s="9">
        <v>1266738.9400000009</v>
      </c>
      <c r="E52" s="9"/>
      <c r="F52" s="9">
        <v>647033.22</v>
      </c>
      <c r="G52" s="9">
        <v>276941.90000000002</v>
      </c>
      <c r="H52" s="9">
        <f t="shared" si="1"/>
        <v>923975.12</v>
      </c>
    </row>
    <row r="53" spans="1:8" x14ac:dyDescent="0.25">
      <c r="B53" t="s">
        <v>20</v>
      </c>
      <c r="D53" s="9">
        <v>150.27000000000001</v>
      </c>
      <c r="E53" s="9"/>
      <c r="F53" s="9">
        <v>25.29</v>
      </c>
      <c r="G53" s="9">
        <v>7.45</v>
      </c>
      <c r="H53" s="9">
        <f t="shared" si="1"/>
        <v>32.74</v>
      </c>
    </row>
    <row r="54" spans="1:8" x14ac:dyDescent="0.25">
      <c r="B54" t="s">
        <v>19</v>
      </c>
      <c r="D54" s="9">
        <v>27.559999999999995</v>
      </c>
      <c r="E54" s="9"/>
      <c r="F54" s="9">
        <v>12.18</v>
      </c>
      <c r="G54" s="9">
        <v>4.96</v>
      </c>
      <c r="H54" s="9">
        <f t="shared" si="1"/>
        <v>17.14</v>
      </c>
    </row>
    <row r="55" spans="1:8" x14ac:dyDescent="0.25">
      <c r="B55" t="s">
        <v>18</v>
      </c>
      <c r="D55" s="9">
        <v>131.74</v>
      </c>
      <c r="E55" s="9"/>
      <c r="F55" s="9">
        <v>14.520000000000001</v>
      </c>
      <c r="G55" s="9">
        <v>4.53</v>
      </c>
      <c r="H55" s="9">
        <f t="shared" si="1"/>
        <v>19.05</v>
      </c>
    </row>
    <row r="56" spans="1:8" x14ac:dyDescent="0.25">
      <c r="B56" t="s">
        <v>17</v>
      </c>
      <c r="D56" s="9">
        <v>37584.059999999983</v>
      </c>
      <c r="E56" s="9"/>
      <c r="F56" s="9">
        <v>9430.0799999999981</v>
      </c>
      <c r="G56" s="9">
        <v>4472.9600000000009</v>
      </c>
      <c r="H56" s="9">
        <f t="shared" si="1"/>
        <v>13903.039999999999</v>
      </c>
    </row>
    <row r="57" spans="1:8" x14ac:dyDescent="0.25">
      <c r="B57" t="s">
        <v>16</v>
      </c>
      <c r="D57" s="9">
        <v>24912.959999999999</v>
      </c>
      <c r="E57" s="9"/>
      <c r="F57" s="9">
        <v>22616.409999999996</v>
      </c>
      <c r="G57" s="9">
        <v>7050.63</v>
      </c>
      <c r="H57" s="9">
        <f t="shared" si="1"/>
        <v>29667.039999999997</v>
      </c>
    </row>
    <row r="58" spans="1:8" x14ac:dyDescent="0.25">
      <c r="B58" t="s">
        <v>15</v>
      </c>
      <c r="D58" s="9">
        <v>45685.490000000013</v>
      </c>
      <c r="E58" s="9"/>
      <c r="F58" s="9">
        <v>8241.5500000000011</v>
      </c>
      <c r="G58" s="9">
        <v>2836.79</v>
      </c>
      <c r="H58" s="9">
        <f t="shared" si="1"/>
        <v>11078.34</v>
      </c>
    </row>
    <row r="59" spans="1:8" x14ac:dyDescent="0.25">
      <c r="A59" s="8" t="s">
        <v>14</v>
      </c>
      <c r="B59" s="8"/>
      <c r="D59" s="6">
        <f>SUM(D7:D58)</f>
        <v>3042926.5200000014</v>
      </c>
      <c r="E59" s="7"/>
      <c r="F59" s="6">
        <f>SUM(F7:F58)</f>
        <v>970242.97000000009</v>
      </c>
      <c r="G59" s="6">
        <f>SUM(G7:G58)</f>
        <v>387483.1700000001</v>
      </c>
      <c r="H59" s="6">
        <f t="shared" ref="H59:H72" si="2">+F59+G59</f>
        <v>1357726.1400000001</v>
      </c>
    </row>
    <row r="60" spans="1:8" x14ac:dyDescent="0.25">
      <c r="A60" t="s">
        <v>13</v>
      </c>
      <c r="B60" t="s">
        <v>12</v>
      </c>
      <c r="D60" s="9">
        <v>1998019.1700000013</v>
      </c>
      <c r="E60" s="9"/>
      <c r="F60" s="9">
        <v>275699.40000000002</v>
      </c>
      <c r="G60" s="9">
        <v>91633.830000000031</v>
      </c>
      <c r="H60" s="9">
        <f t="shared" si="2"/>
        <v>367333.23000000004</v>
      </c>
    </row>
    <row r="61" spans="1:8" x14ac:dyDescent="0.25">
      <c r="B61" t="s">
        <v>11</v>
      </c>
      <c r="D61" s="9">
        <v>77825.310000000012</v>
      </c>
      <c r="E61" s="9"/>
      <c r="F61" s="9">
        <v>11243.6</v>
      </c>
      <c r="G61" s="9">
        <v>2235.6200000000003</v>
      </c>
      <c r="H61" s="9">
        <f t="shared" si="2"/>
        <v>13479.220000000001</v>
      </c>
    </row>
    <row r="62" spans="1:8" x14ac:dyDescent="0.25">
      <c r="B62" t="s">
        <v>10</v>
      </c>
      <c r="D62" s="9">
        <v>460.18</v>
      </c>
      <c r="E62" s="9"/>
      <c r="F62" s="9">
        <v>142.63000000000002</v>
      </c>
      <c r="G62" s="9">
        <v>45.84</v>
      </c>
      <c r="H62" s="9">
        <f t="shared" si="2"/>
        <v>188.47000000000003</v>
      </c>
    </row>
    <row r="63" spans="1:8" x14ac:dyDescent="0.25">
      <c r="B63" t="s">
        <v>9</v>
      </c>
      <c r="D63" s="9">
        <v>30112.14</v>
      </c>
      <c r="E63" s="9"/>
      <c r="F63" s="9">
        <v>8207.2100000000009</v>
      </c>
      <c r="G63" s="9">
        <v>3028.7800000000007</v>
      </c>
      <c r="H63" s="9">
        <f t="shared" si="2"/>
        <v>11235.990000000002</v>
      </c>
    </row>
    <row r="64" spans="1:8" x14ac:dyDescent="0.25">
      <c r="B64" t="s">
        <v>8</v>
      </c>
      <c r="D64" s="9">
        <v>166506.03999999995</v>
      </c>
      <c r="E64" s="9"/>
      <c r="F64" s="9">
        <v>35448.110000000008</v>
      </c>
      <c r="G64" s="9">
        <v>15123.459999999992</v>
      </c>
      <c r="H64" s="9">
        <f t="shared" si="2"/>
        <v>50571.57</v>
      </c>
    </row>
    <row r="65" spans="1:8" x14ac:dyDescent="0.25">
      <c r="B65" t="s">
        <v>7</v>
      </c>
      <c r="D65" s="9">
        <v>1677.2299999999998</v>
      </c>
      <c r="E65" s="9"/>
      <c r="F65" s="9">
        <v>346.59999999999991</v>
      </c>
      <c r="G65" s="9">
        <v>82.88</v>
      </c>
      <c r="H65" s="9">
        <f t="shared" si="2"/>
        <v>429.4799999999999</v>
      </c>
    </row>
    <row r="66" spans="1:8" x14ac:dyDescent="0.25">
      <c r="B66" t="s">
        <v>6</v>
      </c>
      <c r="D66" s="9">
        <v>8761.15</v>
      </c>
      <c r="E66" s="9"/>
      <c r="F66" s="9">
        <v>1477.1200000000003</v>
      </c>
      <c r="G66" s="9">
        <v>302.12000000000006</v>
      </c>
      <c r="H66" s="9">
        <f t="shared" si="2"/>
        <v>1779.2400000000005</v>
      </c>
    </row>
    <row r="67" spans="1:8" x14ac:dyDescent="0.25">
      <c r="B67" t="s">
        <v>5</v>
      </c>
      <c r="D67" s="9">
        <v>10799.479999999998</v>
      </c>
      <c r="E67" s="9"/>
      <c r="F67" s="9">
        <v>2184.36</v>
      </c>
      <c r="G67" s="9">
        <v>753.43</v>
      </c>
      <c r="H67" s="9">
        <f t="shared" si="2"/>
        <v>2937.79</v>
      </c>
    </row>
    <row r="68" spans="1:8" x14ac:dyDescent="0.25">
      <c r="B68" t="s">
        <v>4</v>
      </c>
      <c r="D68" s="9">
        <v>6.9399999999999995</v>
      </c>
      <c r="E68" s="9"/>
      <c r="F68" s="9">
        <v>0.54</v>
      </c>
      <c r="G68" s="9">
        <v>7.0000000000000007E-2</v>
      </c>
      <c r="H68" s="9">
        <f t="shared" si="2"/>
        <v>0.6100000000000001</v>
      </c>
    </row>
    <row r="69" spans="1:8" x14ac:dyDescent="0.25">
      <c r="B69" t="s">
        <v>3</v>
      </c>
      <c r="D69" s="9">
        <v>24447.100000000006</v>
      </c>
      <c r="E69" s="9"/>
      <c r="F69" s="9">
        <v>29452.539999999997</v>
      </c>
      <c r="G69" s="9">
        <v>6482.8</v>
      </c>
      <c r="H69" s="9">
        <f t="shared" si="2"/>
        <v>35935.339999999997</v>
      </c>
    </row>
    <row r="70" spans="1:8" x14ac:dyDescent="0.25">
      <c r="B70" t="s">
        <v>2</v>
      </c>
      <c r="D70" s="9">
        <v>15899.699999999997</v>
      </c>
      <c r="E70" s="9"/>
      <c r="F70" s="9">
        <v>4220.2400000000007</v>
      </c>
      <c r="G70" s="9">
        <v>1642.9900000000005</v>
      </c>
      <c r="H70" s="9">
        <f t="shared" si="2"/>
        <v>5863.2300000000014</v>
      </c>
    </row>
    <row r="71" spans="1:8" x14ac:dyDescent="0.25">
      <c r="A71" s="8" t="s">
        <v>1</v>
      </c>
      <c r="B71" s="8"/>
      <c r="D71" s="6">
        <f>SUM(D60:D70)</f>
        <v>2334514.4400000013</v>
      </c>
      <c r="E71" s="7"/>
      <c r="F71" s="6">
        <f>SUM(F60:F70)</f>
        <v>368422.34999999992</v>
      </c>
      <c r="G71" s="6">
        <f>SUM(G60:G70)</f>
        <v>121331.82000000002</v>
      </c>
      <c r="H71" s="6">
        <f t="shared" si="2"/>
        <v>489754.16999999993</v>
      </c>
    </row>
    <row r="72" spans="1:8" ht="15.75" thickBot="1" x14ac:dyDescent="0.3">
      <c r="A72" s="5" t="s">
        <v>0</v>
      </c>
      <c r="B72" s="5"/>
      <c r="C72" s="4"/>
      <c r="D72" s="2">
        <f>D71+D59</f>
        <v>5377440.9600000028</v>
      </c>
      <c r="E72" s="3"/>
      <c r="F72" s="2">
        <f>F71+F59</f>
        <v>1338665.32</v>
      </c>
      <c r="G72" s="2">
        <f>G71+G59</f>
        <v>508814.99000000011</v>
      </c>
      <c r="H72" s="2">
        <f t="shared" si="2"/>
        <v>1847480.31</v>
      </c>
    </row>
    <row r="73" spans="1:8" ht="15.75" thickTop="1" x14ac:dyDescent="0.25"/>
  </sheetData>
  <mergeCells count="4">
    <mergeCell ref="F5:H5"/>
    <mergeCell ref="A1:F1"/>
    <mergeCell ref="A2:F2"/>
    <mergeCell ref="A3:F3"/>
  </mergeCells>
  <pageMargins left="0.7" right="0.7" top="0.86124999999999996" bottom="0.75" header="0.3" footer="0.3"/>
  <pageSetup scale="62" orientation="portrait" horizontalDpi="300" verticalDpi="0" r:id="rId1"/>
  <headerFooter>
    <oddHeader>&amp;RKPSC Case No. 2023-00159 
KIUC and Attorney General's First Set of Data Requests Dated August 14, 2023 
Item No. 35 
Attachment 1
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mM1ZjhlYjEyLTViMjctNDM5ZC1hYWE2LTM0MDJhZjYyNmZhMyIgdmFsdWU9IiIgeG1sbnM9Imh0dHA6Ly93d3cuYm9sZG9uamFtZXMuY29tLzIwMDgvMDEvc2llL2ludGVybmFsL2xhYmVsIiAvPjxlbGVtZW50IHVpZD0iZDE0ZjVjMzYtZjQ0YS00MzE1LWI0MzgtMDA1Y2ZlOGYwNjlmIiB2YWx1ZT0iIiB4bWxucz0iaHR0cDovL3d3dy5ib2xkb25qYW1lcy5jb20vMjAwOC8wMS9zaWUvaW50ZXJuYWwvbGFiZWwiIC8+PC9zaXNsPjxVc2VyTmFtZT5DT1JQXHMxODYzNjk8L1VzZXJOYW1lPjxEYXRlVGltZT44LzE3LzIwMjMgNzo0NzoxMyBQTTwvRGF0ZVRpbWU+PExhYmVsU3RyaW5nPkFFUCBQdWJsaWM8L0xhYmVsU3RyaW5nPjwvaXRlbT48L2xhYmVsSGlzdG9yeT4=</Value>
</WrappedLabelHistory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5b640fb8-5a34-41c1-9307-1b790ff29a8b">
      <Terms xmlns="http://schemas.microsoft.com/office/infopath/2007/PartnerControls"/>
    </lcf76f155ced4ddcb4097134ff3c332f>
    <_Flow_SignoffStatus xmlns="5b640fb8-5a34-41c1-9307-1b790ff29a8b" xsi:nil="true"/>
    <_ip_UnifiedCompliancePolicyProperties xmlns="http://schemas.microsoft.com/sharepoint/v3" xsi:nil="true"/>
    <TaxCatchAll xmlns="51831b8d-857f-44dd-949b-652450d1a5df" xsi:nil="true"/>
    <Operating_x0020_Company xmlns="a1040523-5304-4b09-b6d4-64a124c994e2">AEP Ohio</Operating_x0020_Company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136CE24ED5F449BD16740FFC7FAF6F" ma:contentTypeVersion="31" ma:contentTypeDescription="Create a new document." ma:contentTypeScope="" ma:versionID="b6179feaad23018a41f76eaef5b4f43d">
  <xsd:schema xmlns:xsd="http://www.w3.org/2001/XMLSchema" xmlns:xs="http://www.w3.org/2001/XMLSchema" xmlns:p="http://schemas.microsoft.com/office/2006/metadata/properties" xmlns:ns1="http://schemas.microsoft.com/sharepoint/v3" xmlns:ns2="a1040523-5304-4b09-b6d4-64a124c994e2" xmlns:ns3="5b640fb8-5a34-41c1-9307-1b790ff29a8b" xmlns:ns4="51831b8d-857f-44dd-949b-652450d1a5df" targetNamespace="http://schemas.microsoft.com/office/2006/metadata/properties" ma:root="true" ma:fieldsID="b176c6d2b07027ee7343df1467fc3652" ns1:_="" ns2:_="" ns3:_="" ns4:_="">
    <xsd:import namespace="http://schemas.microsoft.com/sharepoint/v3"/>
    <xsd:import namespace="a1040523-5304-4b09-b6d4-64a124c994e2"/>
    <xsd:import namespace="5b640fb8-5a34-41c1-9307-1b790ff29a8b"/>
    <xsd:import namespace="51831b8d-857f-44dd-949b-652450d1a5df"/>
    <xsd:element name="properties">
      <xsd:complexType>
        <xsd:sequence>
          <xsd:element name="documentManagement">
            <xsd:complexType>
              <xsd:all>
                <xsd:element ref="ns2:Operating_x0020_Company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lcf76f155ced4ddcb4097134ff3c332f" minOccurs="0"/>
                <xsd:element ref="ns4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  <xsd:element ref="ns3:_Flow_SignoffStatu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 ma:readOnly="false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  <xsd:enumeration value="SWEPCO - Peine"/>
          <xsd:enumeration value="ET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40fb8-5a34-41c1-9307-1b790ff29a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efa54f2-5b03-49c6-9483-51c08a9736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831b8d-857f-44dd-949b-652450d1a5d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3b4476ce-ac5c-42b1-bccc-28ba47756ae8}" ma:internalName="TaxCatchAll" ma:showField="CatchAllData" ma:web="51831b8d-857f-44dd-949b-652450d1a5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c5f8eb12-5b27-439d-aaa6-3402af626fa3" value=""/>
  <element uid="d14f5c36-f44a-4315-b438-005cfe8f069f" value=""/>
</sisl>
</file>

<file path=customXml/itemProps1.xml><?xml version="1.0" encoding="utf-8"?>
<ds:datastoreItem xmlns:ds="http://schemas.openxmlformats.org/officeDocument/2006/customXml" ds:itemID="{F3B12B98-EDF3-4675-81FF-867CA29E646E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2964EAE6-DC9C-44C2-83C3-BBE9A02D19F8}">
  <ds:schemaRefs>
    <ds:schemaRef ds:uri="http://purl.org/dc/dcmitype/"/>
    <ds:schemaRef ds:uri="http://schemas.microsoft.com/office/2006/documentManagement/types"/>
    <ds:schemaRef ds:uri="http://schemas.microsoft.com/sharepoint/v3"/>
    <ds:schemaRef ds:uri="a1040523-5304-4b09-b6d4-64a124c994e2"/>
    <ds:schemaRef ds:uri="http://schemas.microsoft.com/office/2006/metadata/properties"/>
    <ds:schemaRef ds:uri="http://purl.org/dc/terms/"/>
    <ds:schemaRef ds:uri="51831b8d-857f-44dd-949b-652450d1a5df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5b640fb8-5a34-41c1-9307-1b790ff29a8b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17CCB90-AAF4-46E4-8628-C56E52A97EB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2B0C567-9B7B-4F62-AA1C-D638CDF78C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1040523-5304-4b09-b6d4-64a124c994e2"/>
    <ds:schemaRef ds:uri="5b640fb8-5a34-41c1-9307-1b790ff29a8b"/>
    <ds:schemaRef ds:uri="51831b8d-857f-44dd-949b-652450d1a5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763F141B-6D0C-40DB-8E4F-3221BD2AB85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Attachment</vt:lpstr>
      <vt:lpstr>Attachment!Print_Area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S130186</dc:creator>
  <cp:lastModifiedBy>Heather M Whitney</cp:lastModifiedBy>
  <cp:lastPrinted>2020-08-19T15:12:41Z</cp:lastPrinted>
  <dcterms:created xsi:type="dcterms:W3CDTF">2020-08-19T15:11:38Z</dcterms:created>
  <dcterms:modified xsi:type="dcterms:W3CDTF">2023-08-28T12:59:23Z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58007ad4-c98e-49f6-bf37-408eea80b09f</vt:lpwstr>
  </property>
  <property fmtid="{D5CDD505-2E9C-101B-9397-08002B2CF9AE}" pid="3" name="bjSaver">
    <vt:lpwstr>i5lfAags2z4Y8Fsh08PLxCGFvRlu448e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uid="c5f8eb12-5b27-439d-aaa6-3402af626fa3" value="" /&gt;&lt;element uid="d14f5c36-f44a-4315-b438-005cfe8f069f" value="" /&gt;&lt;/sisl&gt;</vt:lpwstr>
  </property>
  <property fmtid="{D5CDD505-2E9C-101B-9397-08002B2CF9AE}" pid="6" name="bjDocumentSecurityLabel">
    <vt:lpwstr>AEP Public</vt:lpwstr>
  </property>
  <property fmtid="{D5CDD505-2E9C-101B-9397-08002B2CF9AE}" pid="7" name="MSIP_Label_5c34e43d-0b77-4b2c-b224-1b46981ccfdb_SiteId">
    <vt:lpwstr>15f3c881-6b03-4ff6-8559-77bf5177818f</vt:lpwstr>
  </property>
  <property fmtid="{D5CDD505-2E9C-101B-9397-08002B2CF9AE}" pid="8" name="MSIP_Label_5c34e43d-0b77-4b2c-b224-1b46981ccfdb_Name">
    <vt:lpwstr>AEP Public</vt:lpwstr>
  </property>
  <property fmtid="{D5CDD505-2E9C-101B-9397-08002B2CF9AE}" pid="9" name="MSIP_Label_5c34e43d-0b77-4b2c-b224-1b46981ccfdb_Enabled">
    <vt:lpwstr>true</vt:lpwstr>
  </property>
  <property fmtid="{D5CDD505-2E9C-101B-9397-08002B2CF9AE}" pid="10" name="bjClsUserRVM">
    <vt:lpwstr>[]</vt:lpwstr>
  </property>
  <property fmtid="{D5CDD505-2E9C-101B-9397-08002B2CF9AE}" pid="11" name="bjLabelHistoryID">
    <vt:lpwstr>{F3B12B98-EDF3-4675-81FF-867CA29E646E}</vt:lpwstr>
  </property>
  <property fmtid="{D5CDD505-2E9C-101B-9397-08002B2CF9AE}" pid="12" name="ContentTypeId">
    <vt:lpwstr>0x01010001136CE24ED5F449BD16740FFC7FAF6F</vt:lpwstr>
  </property>
  <property fmtid="{D5CDD505-2E9C-101B-9397-08002B2CF9AE}" pid="13" name="MediaServiceImageTags">
    <vt:lpwstr/>
  </property>
</Properties>
</file>