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AG-KIUC/1st Set/Attachments/"/>
    </mc:Choice>
  </mc:AlternateContent>
  <xr:revisionPtr revIDLastSave="1" documentId="13_ncr:1_{D50F9634-9EA3-4A9F-A2BA-183D9CD96218}" xr6:coauthVersionLast="47" xr6:coauthVersionMax="47" xr10:uidLastSave="{69D9BB9C-B241-46B9-B8C8-5DB52D993FF9}"/>
  <bookViews>
    <workbookView xWindow="-28920" yWindow="-1785" windowWidth="29040" windowHeight="17520" xr2:uid="{8A842BD8-B045-4B80-9105-31A47A11AFCB}"/>
  </bookViews>
  <sheets>
    <sheet name="AG-KIUC 1-31 Attachment 4" sheetId="1" r:id="rId1"/>
  </sheets>
  <definedNames>
    <definedName name="_xlnm.Print_Titles" localSheetId="0">'AG-KIUC 1-31 Attachment 4'!$A:$B,'AG-KIUC 1-31 Attachment 4'!$1:$7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B49" i="1"/>
  <c r="B48" i="1"/>
  <c r="B50" i="1" l="1"/>
  <c r="B52" i="1" s="1"/>
  <c r="K50" i="1"/>
  <c r="K52" i="1" s="1"/>
  <c r="K54" i="1" s="1"/>
  <c r="AQ50" i="1"/>
  <c r="AQ52" i="1" s="1"/>
  <c r="AQ54" i="1" s="1"/>
  <c r="C50" i="1"/>
  <c r="C52" i="1" s="1"/>
  <c r="C54" i="1" s="1"/>
  <c r="AA50" i="1"/>
  <c r="AA52" i="1" s="1"/>
  <c r="AA54" i="1" s="1"/>
  <c r="S50" i="1"/>
  <c r="S52" i="1" s="1"/>
  <c r="S54" i="1" s="1"/>
  <c r="AI50" i="1"/>
  <c r="AI52" i="1" s="1"/>
  <c r="AI54" i="1" s="1"/>
  <c r="AS50" i="1"/>
  <c r="AS52" i="1" s="1"/>
  <c r="AS54" i="1" s="1"/>
  <c r="AK50" i="1"/>
  <c r="AK52" i="1" s="1"/>
  <c r="AK54" i="1" s="1"/>
  <c r="AC50" i="1"/>
  <c r="AC52" i="1" s="1"/>
  <c r="AC54" i="1" s="1"/>
  <c r="U50" i="1"/>
  <c r="U52" i="1" s="1"/>
  <c r="U54" i="1" s="1"/>
  <c r="M50" i="1"/>
  <c r="M52" i="1" s="1"/>
  <c r="M54" i="1" s="1"/>
  <c r="E50" i="1"/>
  <c r="E52" i="1" s="1"/>
  <c r="E54" i="1" s="1"/>
  <c r="AP50" i="1"/>
  <c r="AP52" i="1" s="1"/>
  <c r="AP54" i="1" s="1"/>
  <c r="AH50" i="1"/>
  <c r="AH52" i="1" s="1"/>
  <c r="AH54" i="1" s="1"/>
  <c r="Z50" i="1"/>
  <c r="Z52" i="1" s="1"/>
  <c r="Z54" i="1" s="1"/>
  <c r="R50" i="1"/>
  <c r="R52" i="1" s="1"/>
  <c r="R54" i="1" s="1"/>
  <c r="J50" i="1"/>
  <c r="J52" i="1" s="1"/>
  <c r="J54" i="1" s="1"/>
  <c r="AW50" i="1"/>
  <c r="AW52" i="1" s="1"/>
  <c r="AW54" i="1" s="1"/>
  <c r="AO50" i="1"/>
  <c r="AO52" i="1" s="1"/>
  <c r="AO54" i="1" s="1"/>
  <c r="AG50" i="1"/>
  <c r="AG52" i="1" s="1"/>
  <c r="AG54" i="1" s="1"/>
  <c r="Y50" i="1"/>
  <c r="Y52" i="1" s="1"/>
  <c r="Y54" i="1" s="1"/>
  <c r="Q50" i="1"/>
  <c r="Q52" i="1" s="1"/>
  <c r="Q54" i="1" s="1"/>
  <c r="I50" i="1"/>
  <c r="I52" i="1" s="1"/>
  <c r="I54" i="1" s="1"/>
  <c r="AT50" i="1"/>
  <c r="AT52" i="1" s="1"/>
  <c r="AT54" i="1" s="1"/>
  <c r="AL50" i="1"/>
  <c r="AL52" i="1" s="1"/>
  <c r="AL54" i="1" s="1"/>
  <c r="AD50" i="1"/>
  <c r="AD52" i="1" s="1"/>
  <c r="AD54" i="1" s="1"/>
  <c r="V50" i="1"/>
  <c r="V52" i="1" s="1"/>
  <c r="V54" i="1" s="1"/>
  <c r="N50" i="1"/>
  <c r="N52" i="1" s="1"/>
  <c r="N54" i="1" s="1"/>
  <c r="F50" i="1"/>
  <c r="F52" i="1" s="1"/>
  <c r="F54" i="1" s="1"/>
  <c r="AV50" i="1"/>
  <c r="AV52" i="1" s="1"/>
  <c r="AV54" i="1" s="1"/>
  <c r="AF50" i="1"/>
  <c r="AF52" i="1" s="1"/>
  <c r="AF54" i="1" s="1"/>
  <c r="P50" i="1"/>
  <c r="P52" i="1" s="1"/>
  <c r="P54" i="1" s="1"/>
  <c r="X50" i="1"/>
  <c r="X52" i="1" s="1"/>
  <c r="X54" i="1" s="1"/>
  <c r="AN50" i="1"/>
  <c r="AN52" i="1" s="1"/>
  <c r="AN54" i="1" s="1"/>
  <c r="H50" i="1"/>
  <c r="H52" i="1" s="1"/>
  <c r="H54" i="1" s="1"/>
  <c r="AU50" i="1"/>
  <c r="AU52" i="1" s="1"/>
  <c r="AU54" i="1" s="1"/>
  <c r="O50" i="1"/>
  <c r="O52" i="1" s="1"/>
  <c r="O54" i="1" s="1"/>
  <c r="AR50" i="1"/>
  <c r="AR52" i="1" s="1"/>
  <c r="AR54" i="1" s="1"/>
  <c r="AJ50" i="1"/>
  <c r="AJ52" i="1" s="1"/>
  <c r="AJ54" i="1" s="1"/>
  <c r="AB50" i="1"/>
  <c r="AB52" i="1" s="1"/>
  <c r="AB54" i="1" s="1"/>
  <c r="T50" i="1"/>
  <c r="T52" i="1" s="1"/>
  <c r="T54" i="1" s="1"/>
  <c r="L50" i="1"/>
  <c r="L52" i="1" s="1"/>
  <c r="L54" i="1" s="1"/>
  <c r="D50" i="1"/>
  <c r="D52" i="1" s="1"/>
  <c r="D54" i="1" s="1"/>
  <c r="AE50" i="1"/>
  <c r="AE52" i="1" s="1"/>
  <c r="AE54" i="1" s="1"/>
  <c r="AM50" i="1"/>
  <c r="AM52" i="1" s="1"/>
  <c r="W50" i="1"/>
  <c r="W52" i="1" s="1"/>
  <c r="W54" i="1" s="1"/>
  <c r="G50" i="1"/>
  <c r="G52" i="1" s="1"/>
  <c r="B45" i="1"/>
  <c r="B54" i="1" s="1"/>
  <c r="G54" i="1" l="1"/>
  <c r="AM54" i="1"/>
</calcChain>
</file>

<file path=xl/sharedStrings.xml><?xml version="1.0" encoding="utf-8"?>
<sst xmlns="http://schemas.openxmlformats.org/spreadsheetml/2006/main" count="96" uniqueCount="49">
  <si>
    <t>Capital</t>
  </si>
  <si>
    <t>Other</t>
  </si>
  <si>
    <t>Mitchell Plant</t>
  </si>
  <si>
    <t>KPCO Budget Payroll Dollars by Department by Month</t>
  </si>
  <si>
    <t>January 2023 - December 2023</t>
  </si>
  <si>
    <t>Department</t>
  </si>
  <si>
    <t>O&amp;M</t>
  </si>
  <si>
    <t>Total</t>
  </si>
  <si>
    <t>10129    Pikeville Meter Revenue Opers</t>
  </si>
  <si>
    <t>10216    Ashland Const</t>
  </si>
  <si>
    <t>10218    Big Sandy Plant</t>
  </si>
  <si>
    <t>10512    Hazard Meter Revenue Opers</t>
  </si>
  <si>
    <t>10695    Pikeville Const</t>
  </si>
  <si>
    <t>11145    Transmission Projects</t>
  </si>
  <si>
    <t>11266    Ashland Meter Revenue Opers</t>
  </si>
  <si>
    <t>11439    Kentucky Power Co Headquarters</t>
  </si>
  <si>
    <t>11535    Incentv Acrl CFO</t>
  </si>
  <si>
    <t>11680    Pikeville Design</t>
  </si>
  <si>
    <t>11683    Hazard Const</t>
  </si>
  <si>
    <t>11685    Paintsville Construction</t>
  </si>
  <si>
    <t>11783    Regulatory Services - Kentucky</t>
  </si>
  <si>
    <t>12389    Hazard Design</t>
  </si>
  <si>
    <t>12390    Kentucky Gov &amp; Envir Aff</t>
  </si>
  <si>
    <t>12392    Kentucky Bus Oper Support</t>
  </si>
  <si>
    <t>12393    Ashland Design</t>
  </si>
  <si>
    <t>12394    Kentucky Corp Comm</t>
  </si>
  <si>
    <t>12396    Kentucky Region Support</t>
  </si>
  <si>
    <t>12681    KY Forestry Support</t>
  </si>
  <si>
    <t>12682    Kentucky Distribution Dispatch</t>
  </si>
  <si>
    <t>12961    Pikeville Meter Electricians</t>
  </si>
  <si>
    <t>12962    Ashland Meter Electricians</t>
  </si>
  <si>
    <t>12963    Hazard Meter Electricians</t>
  </si>
  <si>
    <t>13198    Trans - Forestry</t>
  </si>
  <si>
    <t>13448    Ashland District Support</t>
  </si>
  <si>
    <t>13449    Hazard District Support</t>
  </si>
  <si>
    <t>13450    Pikeville District Support</t>
  </si>
  <si>
    <t>13453    KY Customer Services</t>
  </si>
  <si>
    <t>13454    KY Reliability</t>
  </si>
  <si>
    <t>13523    TFS Capital Projects</t>
  </si>
  <si>
    <t>13555    F Hazard Forestry</t>
  </si>
  <si>
    <t>13556    G Pikeville Forestry</t>
  </si>
  <si>
    <t>13557    K Ashland Forestry</t>
  </si>
  <si>
    <t>13655    Kentucky ContinuousImprovement</t>
  </si>
  <si>
    <t>13736    Kentucky Meter Group</t>
  </si>
  <si>
    <t>Mitchell Plant Total</t>
  </si>
  <si>
    <t>Exclude 50% of Mitchell</t>
  </si>
  <si>
    <t>10642    Mitchell Plant</t>
  </si>
  <si>
    <t>11386    Mitchell Plant Stores</t>
  </si>
  <si>
    <t>KPCO Total Budgeted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</si>
</sst>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1" xfId="0" applyBorder="1" applyAlignment="1">
      <alignment horizontal="center"/>
    </xf>
    <xf numFmtId="165" fontId="0" fillId="0" borderId="0" xfId="1" applyNumberFormat="1" applyFont="1"/>
    <xf numFmtId="165" fontId="0" fillId="0" borderId="5" xfId="1" applyNumberFormat="1" applyFont="1" applyBorder="1"/>
    <xf numFmtId="165" fontId="0" fillId="0" borderId="4" xfId="1" applyNumberFormat="1" applyFont="1" applyBorder="1"/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87DB4-84F7-46D5-8C97-AB2D38B23F9A}">
  <dimension ref="A1:AW54"/>
  <sheetViews>
    <sheetView tabSelected="1"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48.140625" customWidth="1"/>
    <col min="2" max="3" width="12.5703125" bestFit="1" customWidth="1"/>
    <col min="4" max="4" width="10.42578125" customWidth="1"/>
    <col min="5" max="7" width="12.5703125" bestFit="1" customWidth="1"/>
    <col min="8" max="8" width="10.42578125" customWidth="1"/>
    <col min="9" max="11" width="12.5703125" bestFit="1" customWidth="1"/>
    <col min="12" max="12" width="10.42578125" customWidth="1"/>
    <col min="13" max="15" width="12.5703125" bestFit="1" customWidth="1"/>
    <col min="16" max="16" width="10.42578125" customWidth="1"/>
    <col min="17" max="19" width="12.5703125" bestFit="1" customWidth="1"/>
    <col min="20" max="20" width="10.42578125" customWidth="1"/>
    <col min="21" max="23" width="12.5703125" bestFit="1" customWidth="1"/>
    <col min="24" max="24" width="10.42578125" customWidth="1"/>
    <col min="25" max="27" width="12.5703125" bestFit="1" customWidth="1"/>
    <col min="28" max="28" width="10.42578125" customWidth="1"/>
    <col min="29" max="31" width="12.5703125" bestFit="1" customWidth="1"/>
    <col min="32" max="32" width="10.42578125" customWidth="1"/>
    <col min="33" max="35" width="12.5703125" bestFit="1" customWidth="1"/>
    <col min="36" max="36" width="10.42578125" customWidth="1"/>
    <col min="37" max="39" width="12.5703125" bestFit="1" customWidth="1"/>
    <col min="40" max="40" width="10.42578125" customWidth="1"/>
    <col min="41" max="43" width="12.5703125" bestFit="1" customWidth="1"/>
    <col min="44" max="44" width="10.42578125" customWidth="1"/>
    <col min="45" max="47" width="12.5703125" bestFit="1" customWidth="1"/>
    <col min="48" max="48" width="10.42578125" customWidth="1"/>
    <col min="49" max="49" width="12.5703125" bestFit="1" customWidth="1"/>
    <col min="50" max="50" width="11.5703125" bestFit="1" customWidth="1"/>
    <col min="51" max="51" width="14.140625" bestFit="1" customWidth="1"/>
    <col min="52" max="52" width="12.85546875" bestFit="1" customWidth="1"/>
    <col min="53" max="53" width="14.140625" bestFit="1" customWidth="1"/>
    <col min="54" max="54" width="11.5703125" bestFit="1" customWidth="1"/>
    <col min="55" max="55" width="14.28515625" bestFit="1" customWidth="1"/>
    <col min="56" max="56" width="12.85546875" bestFit="1" customWidth="1"/>
    <col min="57" max="57" width="14.140625" bestFit="1" customWidth="1"/>
    <col min="58" max="58" width="11.5703125" bestFit="1" customWidth="1"/>
    <col min="59" max="61" width="14.140625" bestFit="1" customWidth="1"/>
  </cols>
  <sheetData>
    <row r="1" spans="1:49" s="2" customFormat="1" ht="12.75" x14ac:dyDescent="0.2">
      <c r="A1" s="1" t="s">
        <v>3</v>
      </c>
    </row>
    <row r="2" spans="1:49" s="2" customFormat="1" ht="12.75" x14ac:dyDescent="0.2">
      <c r="A2" s="1" t="s">
        <v>4</v>
      </c>
    </row>
    <row r="5" spans="1:49" s="3" customFormat="1" x14ac:dyDescent="0.25">
      <c r="B5" s="8">
        <v>44927</v>
      </c>
      <c r="C5" s="9"/>
      <c r="D5" s="9"/>
      <c r="E5" s="10"/>
      <c r="F5" s="8">
        <v>44958</v>
      </c>
      <c r="G5" s="9"/>
      <c r="H5" s="9"/>
      <c r="I5" s="10"/>
      <c r="J5" s="8">
        <v>44986</v>
      </c>
      <c r="K5" s="9"/>
      <c r="L5" s="9"/>
      <c r="M5" s="10"/>
      <c r="N5" s="8">
        <v>45017</v>
      </c>
      <c r="O5" s="9"/>
      <c r="P5" s="9"/>
      <c r="Q5" s="10"/>
      <c r="R5" s="8">
        <v>45047</v>
      </c>
      <c r="S5" s="9"/>
      <c r="T5" s="9"/>
      <c r="U5" s="10"/>
      <c r="V5" s="8">
        <v>45078</v>
      </c>
      <c r="W5" s="9"/>
      <c r="X5" s="9"/>
      <c r="Y5" s="10"/>
      <c r="Z5" s="8">
        <v>45108</v>
      </c>
      <c r="AA5" s="9"/>
      <c r="AB5" s="9"/>
      <c r="AC5" s="10"/>
      <c r="AD5" s="8">
        <v>45139</v>
      </c>
      <c r="AE5" s="9"/>
      <c r="AF5" s="9"/>
      <c r="AG5" s="10"/>
      <c r="AH5" s="8">
        <v>45170</v>
      </c>
      <c r="AI5" s="9"/>
      <c r="AJ5" s="9"/>
      <c r="AK5" s="10"/>
      <c r="AL5" s="8">
        <v>45200</v>
      </c>
      <c r="AM5" s="9"/>
      <c r="AN5" s="9"/>
      <c r="AO5" s="10"/>
      <c r="AP5" s="8">
        <v>45231</v>
      </c>
      <c r="AQ5" s="9"/>
      <c r="AR5" s="9"/>
      <c r="AS5" s="10"/>
      <c r="AT5" s="8">
        <v>45261</v>
      </c>
      <c r="AU5" s="9"/>
      <c r="AV5" s="9"/>
      <c r="AW5" s="10"/>
    </row>
    <row r="6" spans="1:49" x14ac:dyDescent="0.25">
      <c r="A6" s="4" t="s">
        <v>5</v>
      </c>
      <c r="B6" s="4" t="s">
        <v>0</v>
      </c>
      <c r="C6" s="4" t="s">
        <v>6</v>
      </c>
      <c r="D6" s="4" t="s">
        <v>1</v>
      </c>
      <c r="E6" s="4" t="s">
        <v>7</v>
      </c>
      <c r="F6" s="4" t="s">
        <v>0</v>
      </c>
      <c r="G6" s="4" t="s">
        <v>6</v>
      </c>
      <c r="H6" s="4" t="s">
        <v>1</v>
      </c>
      <c r="I6" s="4" t="s">
        <v>7</v>
      </c>
      <c r="J6" s="4" t="s">
        <v>0</v>
      </c>
      <c r="K6" s="4" t="s">
        <v>6</v>
      </c>
      <c r="L6" s="4" t="s">
        <v>1</v>
      </c>
      <c r="M6" s="4" t="s">
        <v>7</v>
      </c>
      <c r="N6" s="4" t="s">
        <v>0</v>
      </c>
      <c r="O6" s="4" t="s">
        <v>6</v>
      </c>
      <c r="P6" s="4" t="s">
        <v>1</v>
      </c>
      <c r="Q6" s="4" t="s">
        <v>7</v>
      </c>
      <c r="R6" s="4" t="s">
        <v>0</v>
      </c>
      <c r="S6" s="4" t="s">
        <v>6</v>
      </c>
      <c r="T6" s="4" t="s">
        <v>1</v>
      </c>
      <c r="U6" s="4" t="s">
        <v>7</v>
      </c>
      <c r="V6" s="4" t="s">
        <v>0</v>
      </c>
      <c r="W6" s="4" t="s">
        <v>6</v>
      </c>
      <c r="X6" s="4" t="s">
        <v>1</v>
      </c>
      <c r="Y6" s="4" t="s">
        <v>7</v>
      </c>
      <c r="Z6" s="4" t="s">
        <v>0</v>
      </c>
      <c r="AA6" s="4" t="s">
        <v>6</v>
      </c>
      <c r="AB6" s="4" t="s">
        <v>1</v>
      </c>
      <c r="AC6" s="4" t="s">
        <v>7</v>
      </c>
      <c r="AD6" s="4" t="s">
        <v>0</v>
      </c>
      <c r="AE6" s="4" t="s">
        <v>6</v>
      </c>
      <c r="AF6" s="4" t="s">
        <v>1</v>
      </c>
      <c r="AG6" s="4" t="s">
        <v>7</v>
      </c>
      <c r="AH6" s="4" t="s">
        <v>0</v>
      </c>
      <c r="AI6" s="4" t="s">
        <v>6</v>
      </c>
      <c r="AJ6" s="4" t="s">
        <v>1</v>
      </c>
      <c r="AK6" s="4" t="s">
        <v>7</v>
      </c>
      <c r="AL6" s="4" t="s">
        <v>0</v>
      </c>
      <c r="AM6" s="4" t="s">
        <v>6</v>
      </c>
      <c r="AN6" s="4" t="s">
        <v>1</v>
      </c>
      <c r="AO6" s="4" t="s">
        <v>7</v>
      </c>
      <c r="AP6" s="4" t="s">
        <v>0</v>
      </c>
      <c r="AQ6" s="4" t="s">
        <v>6</v>
      </c>
      <c r="AR6" s="4" t="s">
        <v>1</v>
      </c>
      <c r="AS6" s="4" t="s">
        <v>7</v>
      </c>
      <c r="AT6" s="4" t="s">
        <v>0</v>
      </c>
      <c r="AU6" s="4" t="s">
        <v>6</v>
      </c>
      <c r="AV6" s="4" t="s">
        <v>1</v>
      </c>
      <c r="AW6" s="4" t="s">
        <v>7</v>
      </c>
    </row>
    <row r="7" spans="1:49" x14ac:dyDescent="0.25">
      <c r="A7" t="s">
        <v>8</v>
      </c>
      <c r="B7" s="5">
        <v>2334</v>
      </c>
      <c r="C7" s="5">
        <v>36558</v>
      </c>
      <c r="D7" s="5"/>
      <c r="E7" s="5">
        <v>38892</v>
      </c>
      <c r="F7" s="5">
        <v>2334</v>
      </c>
      <c r="G7" s="5">
        <v>36558</v>
      </c>
      <c r="H7" s="5"/>
      <c r="I7" s="5">
        <v>38892</v>
      </c>
      <c r="J7" s="5">
        <v>2334</v>
      </c>
      <c r="K7" s="5">
        <v>36558</v>
      </c>
      <c r="L7" s="5"/>
      <c r="M7" s="5">
        <v>38892</v>
      </c>
      <c r="N7" s="5">
        <v>2334</v>
      </c>
      <c r="O7" s="5">
        <v>36558</v>
      </c>
      <c r="P7" s="5"/>
      <c r="Q7" s="5">
        <v>38892</v>
      </c>
      <c r="R7" s="5">
        <v>2334</v>
      </c>
      <c r="S7" s="5">
        <v>36558</v>
      </c>
      <c r="T7" s="5"/>
      <c r="U7" s="5">
        <v>38892</v>
      </c>
      <c r="V7" s="5">
        <v>2334</v>
      </c>
      <c r="W7" s="5">
        <v>36558</v>
      </c>
      <c r="X7" s="5"/>
      <c r="Y7" s="5">
        <v>38892</v>
      </c>
      <c r="Z7" s="5">
        <v>2334</v>
      </c>
      <c r="AA7" s="5">
        <v>36558</v>
      </c>
      <c r="AB7" s="5"/>
      <c r="AC7" s="5">
        <v>38892</v>
      </c>
      <c r="AD7" s="5">
        <v>2334</v>
      </c>
      <c r="AE7" s="5">
        <v>36558</v>
      </c>
      <c r="AF7" s="5"/>
      <c r="AG7" s="5">
        <v>38892</v>
      </c>
      <c r="AH7" s="5">
        <v>2334</v>
      </c>
      <c r="AI7" s="5">
        <v>36558</v>
      </c>
      <c r="AJ7" s="5"/>
      <c r="AK7" s="5">
        <v>38892</v>
      </c>
      <c r="AL7" s="5">
        <v>2334</v>
      </c>
      <c r="AM7" s="5">
        <v>36558</v>
      </c>
      <c r="AN7" s="5"/>
      <c r="AO7" s="5">
        <v>38892</v>
      </c>
      <c r="AP7" s="5">
        <v>2334</v>
      </c>
      <c r="AQ7" s="5">
        <v>36558</v>
      </c>
      <c r="AR7" s="5"/>
      <c r="AS7" s="5">
        <v>38892</v>
      </c>
      <c r="AT7" s="5">
        <v>2334</v>
      </c>
      <c r="AU7" s="5">
        <v>36558</v>
      </c>
      <c r="AV7" s="5"/>
      <c r="AW7" s="5">
        <v>38892</v>
      </c>
    </row>
    <row r="8" spans="1:49" x14ac:dyDescent="0.25">
      <c r="A8" t="s">
        <v>9</v>
      </c>
      <c r="B8" s="5">
        <v>177230</v>
      </c>
      <c r="C8" s="5">
        <v>108514</v>
      </c>
      <c r="D8" s="5"/>
      <c r="E8" s="5">
        <v>285744</v>
      </c>
      <c r="F8" s="5">
        <v>149426</v>
      </c>
      <c r="G8" s="5">
        <v>108514</v>
      </c>
      <c r="H8" s="5"/>
      <c r="I8" s="5">
        <v>257940</v>
      </c>
      <c r="J8" s="5">
        <v>155709</v>
      </c>
      <c r="K8" s="5">
        <v>108514</v>
      </c>
      <c r="L8" s="5"/>
      <c r="M8" s="5">
        <v>264223</v>
      </c>
      <c r="N8" s="5">
        <v>169186</v>
      </c>
      <c r="O8" s="5">
        <v>108514</v>
      </c>
      <c r="P8" s="5"/>
      <c r="Q8" s="5">
        <v>277700</v>
      </c>
      <c r="R8" s="5">
        <v>181493</v>
      </c>
      <c r="S8" s="5">
        <v>108514</v>
      </c>
      <c r="T8" s="5"/>
      <c r="U8" s="5">
        <v>290007</v>
      </c>
      <c r="V8" s="5">
        <v>186845</v>
      </c>
      <c r="W8" s="5">
        <v>108514</v>
      </c>
      <c r="X8" s="5"/>
      <c r="Y8" s="5">
        <v>295359</v>
      </c>
      <c r="Z8" s="5">
        <v>229710</v>
      </c>
      <c r="AA8" s="5">
        <v>108514</v>
      </c>
      <c r="AB8" s="5"/>
      <c r="AC8" s="5">
        <v>338224</v>
      </c>
      <c r="AD8" s="5">
        <v>178465</v>
      </c>
      <c r="AE8" s="5">
        <v>108514</v>
      </c>
      <c r="AF8" s="5"/>
      <c r="AG8" s="5">
        <v>286979</v>
      </c>
      <c r="AH8" s="5">
        <v>161239</v>
      </c>
      <c r="AI8" s="5">
        <v>108514</v>
      </c>
      <c r="AJ8" s="5"/>
      <c r="AK8" s="5">
        <v>269753</v>
      </c>
      <c r="AL8" s="5">
        <v>182268</v>
      </c>
      <c r="AM8" s="5">
        <v>108514</v>
      </c>
      <c r="AN8" s="5"/>
      <c r="AO8" s="5">
        <v>290782</v>
      </c>
      <c r="AP8" s="5">
        <v>160426</v>
      </c>
      <c r="AQ8" s="5">
        <v>108514</v>
      </c>
      <c r="AR8" s="5"/>
      <c r="AS8" s="5">
        <v>268940</v>
      </c>
      <c r="AT8" s="5">
        <v>187460</v>
      </c>
      <c r="AU8" s="5">
        <v>108514</v>
      </c>
      <c r="AV8" s="5"/>
      <c r="AW8" s="5">
        <v>295974</v>
      </c>
    </row>
    <row r="9" spans="1:49" x14ac:dyDescent="0.25">
      <c r="A9" t="s">
        <v>10</v>
      </c>
      <c r="B9" s="5"/>
      <c r="C9" s="5">
        <v>235030.28</v>
      </c>
      <c r="D9" s="5"/>
      <c r="E9" s="5">
        <v>235030.28</v>
      </c>
      <c r="F9" s="5"/>
      <c r="G9" s="5">
        <v>235030.28</v>
      </c>
      <c r="H9" s="5"/>
      <c r="I9" s="5">
        <v>235030.28</v>
      </c>
      <c r="J9" s="5"/>
      <c r="K9" s="5">
        <v>242117.2</v>
      </c>
      <c r="L9" s="5"/>
      <c r="M9" s="5">
        <v>242117.2</v>
      </c>
      <c r="N9" s="5"/>
      <c r="O9" s="5">
        <v>242113.2</v>
      </c>
      <c r="P9" s="5"/>
      <c r="Q9" s="5">
        <v>242113.2</v>
      </c>
      <c r="R9" s="5"/>
      <c r="S9" s="5">
        <v>242113.19999999998</v>
      </c>
      <c r="T9" s="5"/>
      <c r="U9" s="5">
        <v>242113.19999999998</v>
      </c>
      <c r="V9" s="5"/>
      <c r="W9" s="5">
        <v>242113.2</v>
      </c>
      <c r="X9" s="5"/>
      <c r="Y9" s="5">
        <v>242113.2</v>
      </c>
      <c r="Z9" s="5"/>
      <c r="AA9" s="5">
        <v>242113.2</v>
      </c>
      <c r="AB9" s="5"/>
      <c r="AC9" s="5">
        <v>242113.2</v>
      </c>
      <c r="AD9" s="5"/>
      <c r="AE9" s="5">
        <v>242113.2</v>
      </c>
      <c r="AF9" s="5"/>
      <c r="AG9" s="5">
        <v>242113.2</v>
      </c>
      <c r="AH9" s="5"/>
      <c r="AI9" s="5">
        <v>242113.2</v>
      </c>
      <c r="AJ9" s="5"/>
      <c r="AK9" s="5">
        <v>242113.2</v>
      </c>
      <c r="AL9" s="5"/>
      <c r="AM9" s="5">
        <v>242113.2</v>
      </c>
      <c r="AN9" s="5"/>
      <c r="AO9" s="5">
        <v>242113.2</v>
      </c>
      <c r="AP9" s="5"/>
      <c r="AQ9" s="5">
        <v>242113.2</v>
      </c>
      <c r="AR9" s="5"/>
      <c r="AS9" s="5">
        <v>242113.2</v>
      </c>
      <c r="AT9" s="5"/>
      <c r="AU9" s="5">
        <v>242114.2</v>
      </c>
      <c r="AV9" s="5"/>
      <c r="AW9" s="5">
        <v>242114.2</v>
      </c>
    </row>
    <row r="10" spans="1:49" x14ac:dyDescent="0.25">
      <c r="A10" t="s">
        <v>11</v>
      </c>
      <c r="B10" s="5">
        <v>1035</v>
      </c>
      <c r="C10" s="5">
        <v>26968</v>
      </c>
      <c r="D10" s="5"/>
      <c r="E10" s="5">
        <v>28003</v>
      </c>
      <c r="F10" s="5">
        <v>1035</v>
      </c>
      <c r="G10" s="5">
        <v>26968</v>
      </c>
      <c r="H10" s="5"/>
      <c r="I10" s="5">
        <v>28003</v>
      </c>
      <c r="J10" s="5">
        <v>1035</v>
      </c>
      <c r="K10" s="5">
        <v>26968</v>
      </c>
      <c r="L10" s="5"/>
      <c r="M10" s="5">
        <v>28003</v>
      </c>
      <c r="N10" s="5">
        <v>1035</v>
      </c>
      <c r="O10" s="5">
        <v>26968</v>
      </c>
      <c r="P10" s="5"/>
      <c r="Q10" s="5">
        <v>28003</v>
      </c>
      <c r="R10" s="5">
        <v>1035</v>
      </c>
      <c r="S10" s="5">
        <v>26968</v>
      </c>
      <c r="T10" s="5"/>
      <c r="U10" s="5">
        <v>28003</v>
      </c>
      <c r="V10" s="5">
        <v>1035</v>
      </c>
      <c r="W10" s="5">
        <v>26968</v>
      </c>
      <c r="X10" s="5"/>
      <c r="Y10" s="5">
        <v>28003</v>
      </c>
      <c r="Z10" s="5">
        <v>1035</v>
      </c>
      <c r="AA10" s="5">
        <v>26968</v>
      </c>
      <c r="AB10" s="5"/>
      <c r="AC10" s="5">
        <v>28003</v>
      </c>
      <c r="AD10" s="5">
        <v>1035</v>
      </c>
      <c r="AE10" s="5">
        <v>26968</v>
      </c>
      <c r="AF10" s="5"/>
      <c r="AG10" s="5">
        <v>28003</v>
      </c>
      <c r="AH10" s="5">
        <v>1035</v>
      </c>
      <c r="AI10" s="5">
        <v>26968</v>
      </c>
      <c r="AJ10" s="5"/>
      <c r="AK10" s="5">
        <v>28003</v>
      </c>
      <c r="AL10" s="5">
        <v>1035</v>
      </c>
      <c r="AM10" s="5">
        <v>26968</v>
      </c>
      <c r="AN10" s="5"/>
      <c r="AO10" s="5">
        <v>28003</v>
      </c>
      <c r="AP10" s="5">
        <v>1035</v>
      </c>
      <c r="AQ10" s="5">
        <v>26968</v>
      </c>
      <c r="AR10" s="5"/>
      <c r="AS10" s="5">
        <v>28003</v>
      </c>
      <c r="AT10" s="5">
        <v>1035</v>
      </c>
      <c r="AU10" s="5">
        <v>26968</v>
      </c>
      <c r="AV10" s="5"/>
      <c r="AW10" s="5">
        <v>28003</v>
      </c>
    </row>
    <row r="11" spans="1:49" x14ac:dyDescent="0.25">
      <c r="A11" t="s">
        <v>46</v>
      </c>
      <c r="B11" s="5">
        <v>52066.038999999997</v>
      </c>
      <c r="C11" s="5">
        <v>1377667.632</v>
      </c>
      <c r="D11" s="5">
        <v>410736.66000000003</v>
      </c>
      <c r="E11" s="5">
        <v>1840470.3310000002</v>
      </c>
      <c r="F11" s="5">
        <v>52066.038999999997</v>
      </c>
      <c r="G11" s="5">
        <v>1377667.632</v>
      </c>
      <c r="H11" s="5">
        <v>410736.66000000003</v>
      </c>
      <c r="I11" s="5">
        <v>1840470.3310000002</v>
      </c>
      <c r="J11" s="5">
        <v>52066.038999999997</v>
      </c>
      <c r="K11" s="5">
        <v>1377667.632</v>
      </c>
      <c r="L11" s="5">
        <v>410736.66000000003</v>
      </c>
      <c r="M11" s="5">
        <v>1840470.3310000002</v>
      </c>
      <c r="N11" s="5">
        <v>47430.254000000001</v>
      </c>
      <c r="O11" s="5">
        <v>1195891.9830000002</v>
      </c>
      <c r="P11" s="5">
        <v>414026.76800000004</v>
      </c>
      <c r="Q11" s="5">
        <v>1657349.0050000004</v>
      </c>
      <c r="R11" s="5">
        <v>47430.254000000001</v>
      </c>
      <c r="S11" s="5">
        <v>1195891.9830000002</v>
      </c>
      <c r="T11" s="5">
        <v>414026.76800000004</v>
      </c>
      <c r="U11" s="5">
        <v>1657349.0050000004</v>
      </c>
      <c r="V11" s="5">
        <v>47725.864000000001</v>
      </c>
      <c r="W11" s="5">
        <v>1214729.9890000001</v>
      </c>
      <c r="X11" s="5">
        <v>419156.92500000005</v>
      </c>
      <c r="Y11" s="5">
        <v>1681612.7780000002</v>
      </c>
      <c r="Z11" s="5">
        <v>47725.864000000001</v>
      </c>
      <c r="AA11" s="5">
        <v>1214729.9890000001</v>
      </c>
      <c r="AB11" s="5">
        <v>419156.92500000005</v>
      </c>
      <c r="AC11" s="5">
        <v>1681612.7780000002</v>
      </c>
      <c r="AD11" s="5">
        <v>47725.864000000001</v>
      </c>
      <c r="AE11" s="5">
        <v>1214729.9890000001</v>
      </c>
      <c r="AF11" s="5">
        <v>419156.92500000005</v>
      </c>
      <c r="AG11" s="5">
        <v>1681612.7780000002</v>
      </c>
      <c r="AH11" s="5">
        <v>47725.864000000001</v>
      </c>
      <c r="AI11" s="5">
        <v>1214729.9890000001</v>
      </c>
      <c r="AJ11" s="5">
        <v>419156.92500000005</v>
      </c>
      <c r="AK11" s="5">
        <v>1681612.7780000002</v>
      </c>
      <c r="AL11" s="5">
        <v>47725.864000000001</v>
      </c>
      <c r="AM11" s="5">
        <v>1214729.9890000001</v>
      </c>
      <c r="AN11" s="5">
        <v>419156.92500000005</v>
      </c>
      <c r="AO11" s="5">
        <v>1681612.7780000002</v>
      </c>
      <c r="AP11" s="5">
        <v>47725.864000000001</v>
      </c>
      <c r="AQ11" s="5">
        <v>1214729.9990000001</v>
      </c>
      <c r="AR11" s="5">
        <v>419156.92500000005</v>
      </c>
      <c r="AS11" s="5">
        <v>1681612.7880000002</v>
      </c>
      <c r="AT11" s="5">
        <v>47725.864000000001</v>
      </c>
      <c r="AU11" s="5">
        <v>1214729.9990000001</v>
      </c>
      <c r="AV11" s="5">
        <v>419156.92500000005</v>
      </c>
      <c r="AW11" s="5">
        <v>1681612.7880000002</v>
      </c>
    </row>
    <row r="12" spans="1:49" x14ac:dyDescent="0.25">
      <c r="A12" t="s">
        <v>12</v>
      </c>
      <c r="B12" s="5">
        <v>221169</v>
      </c>
      <c r="C12" s="5">
        <v>94629</v>
      </c>
      <c r="D12" s="5"/>
      <c r="E12" s="5">
        <v>315798</v>
      </c>
      <c r="F12" s="5">
        <v>176859</v>
      </c>
      <c r="G12" s="5">
        <v>94629</v>
      </c>
      <c r="H12" s="5"/>
      <c r="I12" s="5">
        <v>271488</v>
      </c>
      <c r="J12" s="5">
        <v>188384</v>
      </c>
      <c r="K12" s="5">
        <v>94629</v>
      </c>
      <c r="L12" s="5"/>
      <c r="M12" s="5">
        <v>283013</v>
      </c>
      <c r="N12" s="5">
        <v>210333</v>
      </c>
      <c r="O12" s="5">
        <v>94629</v>
      </c>
      <c r="P12" s="5"/>
      <c r="Q12" s="5">
        <v>304962</v>
      </c>
      <c r="R12" s="5">
        <v>227888</v>
      </c>
      <c r="S12" s="5">
        <v>94629</v>
      </c>
      <c r="T12" s="5"/>
      <c r="U12" s="5">
        <v>322517</v>
      </c>
      <c r="V12" s="5">
        <v>240266</v>
      </c>
      <c r="W12" s="5">
        <v>94629</v>
      </c>
      <c r="X12" s="5"/>
      <c r="Y12" s="5">
        <v>334895</v>
      </c>
      <c r="Z12" s="5">
        <v>305217</v>
      </c>
      <c r="AA12" s="5">
        <v>94629</v>
      </c>
      <c r="AB12" s="5"/>
      <c r="AC12" s="5">
        <v>399846</v>
      </c>
      <c r="AD12" s="5">
        <v>223008</v>
      </c>
      <c r="AE12" s="5">
        <v>94629</v>
      </c>
      <c r="AF12" s="5"/>
      <c r="AG12" s="5">
        <v>317637</v>
      </c>
      <c r="AH12" s="5">
        <v>196947</v>
      </c>
      <c r="AI12" s="5">
        <v>94629</v>
      </c>
      <c r="AJ12" s="5"/>
      <c r="AK12" s="5">
        <v>291576</v>
      </c>
      <c r="AL12" s="5">
        <v>223487</v>
      </c>
      <c r="AM12" s="5">
        <v>94629</v>
      </c>
      <c r="AN12" s="5"/>
      <c r="AO12" s="5">
        <v>318116</v>
      </c>
      <c r="AP12" s="5">
        <v>193568</v>
      </c>
      <c r="AQ12" s="5">
        <v>94629</v>
      </c>
      <c r="AR12" s="5"/>
      <c r="AS12" s="5">
        <v>288197</v>
      </c>
      <c r="AT12" s="5">
        <v>240796</v>
      </c>
      <c r="AU12" s="5">
        <v>94629</v>
      </c>
      <c r="AV12" s="5"/>
      <c r="AW12" s="5">
        <v>335425</v>
      </c>
    </row>
    <row r="13" spans="1:49" x14ac:dyDescent="0.25">
      <c r="A13" t="s">
        <v>13</v>
      </c>
      <c r="B13" s="5">
        <v>182736.95</v>
      </c>
      <c r="C13" s="5">
        <v>135939.75</v>
      </c>
      <c r="D13" s="5"/>
      <c r="E13" s="5">
        <v>318676.7</v>
      </c>
      <c r="F13" s="5">
        <v>182736.95</v>
      </c>
      <c r="G13" s="5">
        <v>135939.75</v>
      </c>
      <c r="H13" s="5"/>
      <c r="I13" s="5">
        <v>318676.7</v>
      </c>
      <c r="J13" s="5">
        <v>182736.95</v>
      </c>
      <c r="K13" s="5">
        <v>135939.75</v>
      </c>
      <c r="L13" s="5"/>
      <c r="M13" s="5">
        <v>318676.7</v>
      </c>
      <c r="N13" s="5">
        <v>189132.75</v>
      </c>
      <c r="O13" s="5">
        <v>140697.64000000001</v>
      </c>
      <c r="P13" s="5"/>
      <c r="Q13" s="5">
        <v>329830.39</v>
      </c>
      <c r="R13" s="5">
        <v>189132.75</v>
      </c>
      <c r="S13" s="5">
        <v>140697.64000000001</v>
      </c>
      <c r="T13" s="5"/>
      <c r="U13" s="5">
        <v>329830.39</v>
      </c>
      <c r="V13" s="5">
        <v>189132.75</v>
      </c>
      <c r="W13" s="5">
        <v>140697.64000000001</v>
      </c>
      <c r="X13" s="5"/>
      <c r="Y13" s="5">
        <v>329830.39</v>
      </c>
      <c r="Z13" s="5">
        <v>189132.75</v>
      </c>
      <c r="AA13" s="5">
        <v>140697.64000000001</v>
      </c>
      <c r="AB13" s="5"/>
      <c r="AC13" s="5">
        <v>329830.39</v>
      </c>
      <c r="AD13" s="5">
        <v>189132.75</v>
      </c>
      <c r="AE13" s="5">
        <v>140697.64000000001</v>
      </c>
      <c r="AF13" s="5"/>
      <c r="AG13" s="5">
        <v>329830.39</v>
      </c>
      <c r="AH13" s="5">
        <v>189132.75</v>
      </c>
      <c r="AI13" s="5">
        <v>140697.64000000001</v>
      </c>
      <c r="AJ13" s="5"/>
      <c r="AK13" s="5">
        <v>329830.39</v>
      </c>
      <c r="AL13" s="5">
        <v>189132.75</v>
      </c>
      <c r="AM13" s="5">
        <v>140697.64000000001</v>
      </c>
      <c r="AN13" s="5"/>
      <c r="AO13" s="5">
        <v>329830.39</v>
      </c>
      <c r="AP13" s="5">
        <v>189132.75</v>
      </c>
      <c r="AQ13" s="5">
        <v>140697.64000000001</v>
      </c>
      <c r="AR13" s="5"/>
      <c r="AS13" s="5">
        <v>329830.39</v>
      </c>
      <c r="AT13" s="5">
        <v>189132.75</v>
      </c>
      <c r="AU13" s="5">
        <v>140697.64000000001</v>
      </c>
      <c r="AV13" s="5"/>
      <c r="AW13" s="5">
        <v>329830.39</v>
      </c>
    </row>
    <row r="14" spans="1:49" x14ac:dyDescent="0.25">
      <c r="A14" t="s">
        <v>14</v>
      </c>
      <c r="B14" s="5">
        <v>13710</v>
      </c>
      <c r="C14" s="5">
        <v>23328</v>
      </c>
      <c r="D14" s="5"/>
      <c r="E14" s="5">
        <v>37038</v>
      </c>
      <c r="F14" s="5">
        <v>13710</v>
      </c>
      <c r="G14" s="5">
        <v>23328</v>
      </c>
      <c r="H14" s="5"/>
      <c r="I14" s="5">
        <v>37038</v>
      </c>
      <c r="J14" s="5">
        <v>13710</v>
      </c>
      <c r="K14" s="5">
        <v>23328</v>
      </c>
      <c r="L14" s="5"/>
      <c r="M14" s="5">
        <v>37038</v>
      </c>
      <c r="N14" s="5">
        <v>13710</v>
      </c>
      <c r="O14" s="5">
        <v>23328</v>
      </c>
      <c r="P14" s="5"/>
      <c r="Q14" s="5">
        <v>37038</v>
      </c>
      <c r="R14" s="5">
        <v>13710</v>
      </c>
      <c r="S14" s="5">
        <v>23328</v>
      </c>
      <c r="T14" s="5"/>
      <c r="U14" s="5">
        <v>37038</v>
      </c>
      <c r="V14" s="5">
        <v>13710</v>
      </c>
      <c r="W14" s="5">
        <v>23328</v>
      </c>
      <c r="X14" s="5"/>
      <c r="Y14" s="5">
        <v>37038</v>
      </c>
      <c r="Z14" s="5">
        <v>13710</v>
      </c>
      <c r="AA14" s="5">
        <v>23328</v>
      </c>
      <c r="AB14" s="5"/>
      <c r="AC14" s="5">
        <v>37038</v>
      </c>
      <c r="AD14" s="5">
        <v>13710</v>
      </c>
      <c r="AE14" s="5">
        <v>23328</v>
      </c>
      <c r="AF14" s="5"/>
      <c r="AG14" s="5">
        <v>37038</v>
      </c>
      <c r="AH14" s="5">
        <v>13710</v>
      </c>
      <c r="AI14" s="5">
        <v>23328</v>
      </c>
      <c r="AJ14" s="5"/>
      <c r="AK14" s="5">
        <v>37038</v>
      </c>
      <c r="AL14" s="5">
        <v>13710</v>
      </c>
      <c r="AM14" s="5">
        <v>23328</v>
      </c>
      <c r="AN14" s="5"/>
      <c r="AO14" s="5">
        <v>37038</v>
      </c>
      <c r="AP14" s="5">
        <v>13710</v>
      </c>
      <c r="AQ14" s="5">
        <v>23328</v>
      </c>
      <c r="AR14" s="5"/>
      <c r="AS14" s="5">
        <v>37038</v>
      </c>
      <c r="AT14" s="5">
        <v>13710</v>
      </c>
      <c r="AU14" s="5">
        <v>23328</v>
      </c>
      <c r="AV14" s="5"/>
      <c r="AW14" s="5">
        <v>37038</v>
      </c>
    </row>
    <row r="15" spans="1:49" x14ac:dyDescent="0.25">
      <c r="A15" t="s">
        <v>47</v>
      </c>
      <c r="B15" s="5"/>
      <c r="C15" s="5"/>
      <c r="D15" s="5">
        <v>2333</v>
      </c>
      <c r="E15" s="5">
        <v>2333</v>
      </c>
      <c r="F15" s="5"/>
      <c r="G15" s="5"/>
      <c r="H15" s="5">
        <v>2333</v>
      </c>
      <c r="I15" s="5">
        <v>2333</v>
      </c>
      <c r="J15" s="5"/>
      <c r="K15" s="5"/>
      <c r="L15" s="5">
        <v>2333</v>
      </c>
      <c r="M15" s="5">
        <v>2333</v>
      </c>
      <c r="N15" s="5"/>
      <c r="O15" s="5"/>
      <c r="P15" s="5">
        <v>2333</v>
      </c>
      <c r="Q15" s="5">
        <v>2333</v>
      </c>
      <c r="R15" s="5"/>
      <c r="S15" s="5"/>
      <c r="T15" s="5">
        <v>2333</v>
      </c>
      <c r="U15" s="5">
        <v>2333</v>
      </c>
      <c r="V15" s="5"/>
      <c r="W15" s="5"/>
      <c r="X15" s="5">
        <v>2333</v>
      </c>
      <c r="Y15" s="5">
        <v>2333</v>
      </c>
      <c r="Z15" s="5"/>
      <c r="AA15" s="5"/>
      <c r="AB15" s="5">
        <v>2333</v>
      </c>
      <c r="AC15" s="5">
        <v>2333</v>
      </c>
      <c r="AD15" s="5"/>
      <c r="AE15" s="5"/>
      <c r="AF15" s="5">
        <v>2333</v>
      </c>
      <c r="AG15" s="5">
        <v>2333</v>
      </c>
      <c r="AH15" s="5"/>
      <c r="AI15" s="5"/>
      <c r="AJ15" s="5">
        <v>2333</v>
      </c>
      <c r="AK15" s="5">
        <v>2333</v>
      </c>
      <c r="AL15" s="5"/>
      <c r="AM15" s="5"/>
      <c r="AN15" s="5">
        <v>2333</v>
      </c>
      <c r="AO15" s="5">
        <v>2333</v>
      </c>
      <c r="AP15" s="5"/>
      <c r="AQ15" s="5"/>
      <c r="AR15" s="5">
        <v>2333</v>
      </c>
      <c r="AS15" s="5">
        <v>2333</v>
      </c>
      <c r="AT15" s="5"/>
      <c r="AU15" s="5"/>
      <c r="AV15" s="5">
        <v>2333</v>
      </c>
      <c r="AW15" s="5">
        <v>2333</v>
      </c>
    </row>
    <row r="16" spans="1:49" x14ac:dyDescent="0.25">
      <c r="A16" t="s">
        <v>15</v>
      </c>
      <c r="B16" s="5"/>
      <c r="C16" s="5">
        <v>29592</v>
      </c>
      <c r="D16" s="5"/>
      <c r="E16" s="5">
        <v>29592</v>
      </c>
      <c r="F16" s="5"/>
      <c r="G16" s="5">
        <v>29592</v>
      </c>
      <c r="H16" s="5"/>
      <c r="I16" s="5">
        <v>29592</v>
      </c>
      <c r="J16" s="5"/>
      <c r="K16" s="5">
        <v>29592</v>
      </c>
      <c r="L16" s="5"/>
      <c r="M16" s="5">
        <v>29592</v>
      </c>
      <c r="N16" s="5"/>
      <c r="O16" s="5">
        <v>29592</v>
      </c>
      <c r="P16" s="5"/>
      <c r="Q16" s="5">
        <v>29592</v>
      </c>
      <c r="R16" s="5"/>
      <c r="S16" s="5">
        <v>29592</v>
      </c>
      <c r="T16" s="5"/>
      <c r="U16" s="5">
        <v>29592</v>
      </c>
      <c r="V16" s="5"/>
      <c r="W16" s="5">
        <v>29592</v>
      </c>
      <c r="X16" s="5"/>
      <c r="Y16" s="5">
        <v>29592</v>
      </c>
      <c r="Z16" s="5"/>
      <c r="AA16" s="5">
        <v>29592</v>
      </c>
      <c r="AB16" s="5"/>
      <c r="AC16" s="5">
        <v>29592</v>
      </c>
      <c r="AD16" s="5"/>
      <c r="AE16" s="5">
        <v>29592</v>
      </c>
      <c r="AF16" s="5"/>
      <c r="AG16" s="5">
        <v>29592</v>
      </c>
      <c r="AH16" s="5"/>
      <c r="AI16" s="5">
        <v>29592</v>
      </c>
      <c r="AJ16" s="5"/>
      <c r="AK16" s="5">
        <v>29592</v>
      </c>
      <c r="AL16" s="5"/>
      <c r="AM16" s="5">
        <v>29592</v>
      </c>
      <c r="AN16" s="5"/>
      <c r="AO16" s="5">
        <v>29592</v>
      </c>
      <c r="AP16" s="5"/>
      <c r="AQ16" s="5">
        <v>29592</v>
      </c>
      <c r="AR16" s="5"/>
      <c r="AS16" s="5">
        <v>29592</v>
      </c>
      <c r="AT16" s="5"/>
      <c r="AU16" s="5">
        <v>29592</v>
      </c>
      <c r="AV16" s="5"/>
      <c r="AW16" s="5">
        <v>29592</v>
      </c>
    </row>
    <row r="17" spans="1:49" x14ac:dyDescent="0.25">
      <c r="A17" t="s">
        <v>16</v>
      </c>
      <c r="B17" s="5">
        <v>57057.58</v>
      </c>
      <c r="C17" s="5">
        <v>122861.295</v>
      </c>
      <c r="D17" s="5"/>
      <c r="E17" s="5">
        <v>179918.875</v>
      </c>
      <c r="F17" s="5">
        <v>57057.58</v>
      </c>
      <c r="G17" s="5">
        <v>122861.295</v>
      </c>
      <c r="H17" s="5"/>
      <c r="I17" s="5">
        <v>179918.875</v>
      </c>
      <c r="J17" s="5">
        <v>57057.58</v>
      </c>
      <c r="K17" s="5">
        <v>122861.295</v>
      </c>
      <c r="L17" s="5"/>
      <c r="M17" s="5">
        <v>179918.875</v>
      </c>
      <c r="N17" s="5">
        <v>57057.58</v>
      </c>
      <c r="O17" s="5">
        <v>122861.295</v>
      </c>
      <c r="P17" s="5"/>
      <c r="Q17" s="5">
        <v>179918.875</v>
      </c>
      <c r="R17" s="5">
        <v>57057.58</v>
      </c>
      <c r="S17" s="5">
        <v>122861.295</v>
      </c>
      <c r="T17" s="5"/>
      <c r="U17" s="5">
        <v>179918.875</v>
      </c>
      <c r="V17" s="5">
        <v>57057.58</v>
      </c>
      <c r="W17" s="5">
        <v>122861.295</v>
      </c>
      <c r="X17" s="5"/>
      <c r="Y17" s="5">
        <v>179918.875</v>
      </c>
      <c r="Z17" s="5">
        <v>57057.58</v>
      </c>
      <c r="AA17" s="5">
        <v>122861.295</v>
      </c>
      <c r="AB17" s="5"/>
      <c r="AC17" s="5">
        <v>179918.875</v>
      </c>
      <c r="AD17" s="5">
        <v>57057.58</v>
      </c>
      <c r="AE17" s="5">
        <v>122861.295</v>
      </c>
      <c r="AF17" s="5"/>
      <c r="AG17" s="5">
        <v>179918.875</v>
      </c>
      <c r="AH17" s="5">
        <v>57057.58</v>
      </c>
      <c r="AI17" s="5">
        <v>122861.295</v>
      </c>
      <c r="AJ17" s="5"/>
      <c r="AK17" s="5">
        <v>179918.875</v>
      </c>
      <c r="AL17" s="5">
        <v>57057.58</v>
      </c>
      <c r="AM17" s="5">
        <v>122861.295</v>
      </c>
      <c r="AN17" s="5"/>
      <c r="AO17" s="5">
        <v>179918.875</v>
      </c>
      <c r="AP17" s="5">
        <v>57057.58</v>
      </c>
      <c r="AQ17" s="5">
        <v>122861.295</v>
      </c>
      <c r="AR17" s="5"/>
      <c r="AS17" s="5">
        <v>179918.875</v>
      </c>
      <c r="AT17" s="5">
        <v>57057.58</v>
      </c>
      <c r="AU17" s="5">
        <v>122861.295</v>
      </c>
      <c r="AV17" s="5"/>
      <c r="AW17" s="5">
        <v>179918.875</v>
      </c>
    </row>
    <row r="18" spans="1:49" x14ac:dyDescent="0.25">
      <c r="A18" t="s">
        <v>17</v>
      </c>
      <c r="B18" s="5">
        <v>16768</v>
      </c>
      <c r="C18" s="5">
        <v>11513</v>
      </c>
      <c r="D18" s="5"/>
      <c r="E18" s="5">
        <v>28281</v>
      </c>
      <c r="F18" s="5">
        <v>16768</v>
      </c>
      <c r="G18" s="5">
        <v>11513</v>
      </c>
      <c r="H18" s="5"/>
      <c r="I18" s="5">
        <v>28281</v>
      </c>
      <c r="J18" s="5">
        <v>16768</v>
      </c>
      <c r="K18" s="5">
        <v>11513</v>
      </c>
      <c r="L18" s="5"/>
      <c r="M18" s="5">
        <v>28281</v>
      </c>
      <c r="N18" s="5">
        <v>16768</v>
      </c>
      <c r="O18" s="5">
        <v>11513</v>
      </c>
      <c r="P18" s="5"/>
      <c r="Q18" s="5">
        <v>28281</v>
      </c>
      <c r="R18" s="5">
        <v>16768</v>
      </c>
      <c r="S18" s="5">
        <v>11513</v>
      </c>
      <c r="T18" s="5"/>
      <c r="U18" s="5">
        <v>28281</v>
      </c>
      <c r="V18" s="5">
        <v>16768</v>
      </c>
      <c r="W18" s="5">
        <v>11513</v>
      </c>
      <c r="X18" s="5"/>
      <c r="Y18" s="5">
        <v>28281</v>
      </c>
      <c r="Z18" s="5">
        <v>16768</v>
      </c>
      <c r="AA18" s="5">
        <v>11513</v>
      </c>
      <c r="AB18" s="5"/>
      <c r="AC18" s="5">
        <v>28281</v>
      </c>
      <c r="AD18" s="5">
        <v>16768</v>
      </c>
      <c r="AE18" s="5">
        <v>11513</v>
      </c>
      <c r="AF18" s="5"/>
      <c r="AG18" s="5">
        <v>28281</v>
      </c>
      <c r="AH18" s="5">
        <v>16768</v>
      </c>
      <c r="AI18" s="5">
        <v>11513</v>
      </c>
      <c r="AJ18" s="5"/>
      <c r="AK18" s="5">
        <v>28281</v>
      </c>
      <c r="AL18" s="5">
        <v>16768</v>
      </c>
      <c r="AM18" s="5">
        <v>11513</v>
      </c>
      <c r="AN18" s="5"/>
      <c r="AO18" s="5">
        <v>28281</v>
      </c>
      <c r="AP18" s="5">
        <v>16768</v>
      </c>
      <c r="AQ18" s="5">
        <v>11513</v>
      </c>
      <c r="AR18" s="5"/>
      <c r="AS18" s="5">
        <v>28281</v>
      </c>
      <c r="AT18" s="5">
        <v>16768</v>
      </c>
      <c r="AU18" s="5">
        <v>11513</v>
      </c>
      <c r="AV18" s="5"/>
      <c r="AW18" s="5">
        <v>28281</v>
      </c>
    </row>
    <row r="19" spans="1:49" x14ac:dyDescent="0.25">
      <c r="A19" t="s">
        <v>18</v>
      </c>
      <c r="B19" s="5">
        <v>221706</v>
      </c>
      <c r="C19" s="5">
        <v>105271</v>
      </c>
      <c r="D19" s="5"/>
      <c r="E19" s="5">
        <v>326977</v>
      </c>
      <c r="F19" s="5">
        <v>181501</v>
      </c>
      <c r="G19" s="5">
        <v>105271</v>
      </c>
      <c r="H19" s="5"/>
      <c r="I19" s="5">
        <v>286772</v>
      </c>
      <c r="J19" s="5">
        <v>190733</v>
      </c>
      <c r="K19" s="5">
        <v>105271</v>
      </c>
      <c r="L19" s="5"/>
      <c r="M19" s="5">
        <v>296004</v>
      </c>
      <c r="N19" s="5">
        <v>210267</v>
      </c>
      <c r="O19" s="5">
        <v>105271</v>
      </c>
      <c r="P19" s="5"/>
      <c r="Q19" s="5">
        <v>315538</v>
      </c>
      <c r="R19" s="5">
        <v>227863</v>
      </c>
      <c r="S19" s="5">
        <v>105271</v>
      </c>
      <c r="T19" s="5"/>
      <c r="U19" s="5">
        <v>333134</v>
      </c>
      <c r="V19" s="5">
        <v>235974</v>
      </c>
      <c r="W19" s="5">
        <v>105271</v>
      </c>
      <c r="X19" s="5"/>
      <c r="Y19" s="5">
        <v>341245</v>
      </c>
      <c r="Z19" s="5">
        <v>297630</v>
      </c>
      <c r="AA19" s="5">
        <v>105271</v>
      </c>
      <c r="AB19" s="5"/>
      <c r="AC19" s="5">
        <v>402901</v>
      </c>
      <c r="AD19" s="5">
        <v>223480</v>
      </c>
      <c r="AE19" s="5">
        <v>105271</v>
      </c>
      <c r="AF19" s="5"/>
      <c r="AG19" s="5">
        <v>328751</v>
      </c>
      <c r="AH19" s="5">
        <v>198706</v>
      </c>
      <c r="AI19" s="5">
        <v>105271</v>
      </c>
      <c r="AJ19" s="5"/>
      <c r="AK19" s="5">
        <v>303977</v>
      </c>
      <c r="AL19" s="5">
        <v>228440</v>
      </c>
      <c r="AM19" s="5">
        <v>105271</v>
      </c>
      <c r="AN19" s="5"/>
      <c r="AO19" s="5">
        <v>333711</v>
      </c>
      <c r="AP19" s="5">
        <v>197328</v>
      </c>
      <c r="AQ19" s="5">
        <v>105271</v>
      </c>
      <c r="AR19" s="5"/>
      <c r="AS19" s="5">
        <v>302599</v>
      </c>
      <c r="AT19" s="5">
        <v>236820</v>
      </c>
      <c r="AU19" s="5">
        <v>105271</v>
      </c>
      <c r="AV19" s="5"/>
      <c r="AW19" s="5">
        <v>342091</v>
      </c>
    </row>
    <row r="20" spans="1:49" x14ac:dyDescent="0.25">
      <c r="A20" t="s">
        <v>19</v>
      </c>
      <c r="B20" s="5">
        <v>95492</v>
      </c>
      <c r="C20" s="5">
        <v>42697</v>
      </c>
      <c r="D20" s="5"/>
      <c r="E20" s="5">
        <v>138189</v>
      </c>
      <c r="F20" s="5">
        <v>73335</v>
      </c>
      <c r="G20" s="5">
        <v>42697</v>
      </c>
      <c r="H20" s="5"/>
      <c r="I20" s="5">
        <v>116032</v>
      </c>
      <c r="J20" s="5">
        <v>79099</v>
      </c>
      <c r="K20" s="5">
        <v>42697</v>
      </c>
      <c r="L20" s="5"/>
      <c r="M20" s="5">
        <v>121796</v>
      </c>
      <c r="N20" s="5">
        <v>90072</v>
      </c>
      <c r="O20" s="5">
        <v>42697</v>
      </c>
      <c r="P20" s="5"/>
      <c r="Q20" s="5">
        <v>132769</v>
      </c>
      <c r="R20" s="5">
        <v>98851</v>
      </c>
      <c r="S20" s="5">
        <v>42697</v>
      </c>
      <c r="T20" s="5"/>
      <c r="U20" s="5">
        <v>141548</v>
      </c>
      <c r="V20" s="5">
        <v>105039</v>
      </c>
      <c r="W20" s="5">
        <v>42697</v>
      </c>
      <c r="X20" s="5"/>
      <c r="Y20" s="5">
        <v>147736</v>
      </c>
      <c r="Z20" s="5">
        <v>137515</v>
      </c>
      <c r="AA20" s="5">
        <v>42697</v>
      </c>
      <c r="AB20" s="5"/>
      <c r="AC20" s="5">
        <v>180212</v>
      </c>
      <c r="AD20" s="5">
        <v>96409</v>
      </c>
      <c r="AE20" s="5">
        <v>42697</v>
      </c>
      <c r="AF20" s="5"/>
      <c r="AG20" s="5">
        <v>139106</v>
      </c>
      <c r="AH20" s="5">
        <v>83380</v>
      </c>
      <c r="AI20" s="5">
        <v>42697</v>
      </c>
      <c r="AJ20" s="5"/>
      <c r="AK20" s="5">
        <v>126077</v>
      </c>
      <c r="AL20" s="5">
        <v>96650</v>
      </c>
      <c r="AM20" s="5">
        <v>42697</v>
      </c>
      <c r="AN20" s="5"/>
      <c r="AO20" s="5">
        <v>139347</v>
      </c>
      <c r="AP20" s="5">
        <v>81690</v>
      </c>
      <c r="AQ20" s="5">
        <v>42697</v>
      </c>
      <c r="AR20" s="5"/>
      <c r="AS20" s="5">
        <v>124387</v>
      </c>
      <c r="AT20" s="5">
        <v>105305</v>
      </c>
      <c r="AU20" s="5">
        <v>42697</v>
      </c>
      <c r="AV20" s="5"/>
      <c r="AW20" s="5">
        <v>148002</v>
      </c>
    </row>
    <row r="21" spans="1:49" x14ac:dyDescent="0.25">
      <c r="A21" t="s">
        <v>20</v>
      </c>
      <c r="B21" s="5"/>
      <c r="C21" s="5">
        <v>32178</v>
      </c>
      <c r="D21" s="5"/>
      <c r="E21" s="5">
        <v>32178</v>
      </c>
      <c r="F21" s="5"/>
      <c r="G21" s="5">
        <v>38282</v>
      </c>
      <c r="H21" s="5"/>
      <c r="I21" s="5">
        <v>38282</v>
      </c>
      <c r="J21" s="5"/>
      <c r="K21" s="5">
        <v>38282</v>
      </c>
      <c r="L21" s="5"/>
      <c r="M21" s="5">
        <v>38282</v>
      </c>
      <c r="N21" s="5"/>
      <c r="O21" s="5">
        <v>51473</v>
      </c>
      <c r="P21" s="5"/>
      <c r="Q21" s="5">
        <v>51473</v>
      </c>
      <c r="R21" s="5"/>
      <c r="S21" s="5">
        <v>51473</v>
      </c>
      <c r="T21" s="5"/>
      <c r="U21" s="5">
        <v>51473</v>
      </c>
      <c r="V21" s="5"/>
      <c r="W21" s="5">
        <v>51473</v>
      </c>
      <c r="X21" s="5"/>
      <c r="Y21" s="5">
        <v>51473</v>
      </c>
      <c r="Z21" s="5"/>
      <c r="AA21" s="5">
        <v>51473</v>
      </c>
      <c r="AB21" s="5"/>
      <c r="AC21" s="5">
        <v>51473</v>
      </c>
      <c r="AD21" s="5"/>
      <c r="AE21" s="5">
        <v>51473</v>
      </c>
      <c r="AF21" s="5"/>
      <c r="AG21" s="5">
        <v>51473</v>
      </c>
      <c r="AH21" s="5"/>
      <c r="AI21" s="5">
        <v>51473</v>
      </c>
      <c r="AJ21" s="5"/>
      <c r="AK21" s="5">
        <v>51473</v>
      </c>
      <c r="AL21" s="5"/>
      <c r="AM21" s="5">
        <v>51473</v>
      </c>
      <c r="AN21" s="5"/>
      <c r="AO21" s="5">
        <v>51473</v>
      </c>
      <c r="AP21" s="5"/>
      <c r="AQ21" s="5">
        <v>51473</v>
      </c>
      <c r="AR21" s="5"/>
      <c r="AS21" s="5">
        <v>51473</v>
      </c>
      <c r="AT21" s="5"/>
      <c r="AU21" s="5">
        <v>51473</v>
      </c>
      <c r="AV21" s="5"/>
      <c r="AW21" s="5">
        <v>51473</v>
      </c>
    </row>
    <row r="22" spans="1:49" x14ac:dyDescent="0.25">
      <c r="A22" t="s">
        <v>21</v>
      </c>
      <c r="B22" s="5">
        <v>21822</v>
      </c>
      <c r="C22" s="5">
        <v>8555</v>
      </c>
      <c r="D22" s="5"/>
      <c r="E22" s="5">
        <v>30377</v>
      </c>
      <c r="F22" s="5">
        <v>21822</v>
      </c>
      <c r="G22" s="5">
        <v>8555</v>
      </c>
      <c r="H22" s="5"/>
      <c r="I22" s="5">
        <v>30377</v>
      </c>
      <c r="J22" s="5">
        <v>21822</v>
      </c>
      <c r="K22" s="5">
        <v>8555</v>
      </c>
      <c r="L22" s="5"/>
      <c r="M22" s="5">
        <v>30377</v>
      </c>
      <c r="N22" s="5">
        <v>21822</v>
      </c>
      <c r="O22" s="5">
        <v>8555</v>
      </c>
      <c r="P22" s="5"/>
      <c r="Q22" s="5">
        <v>30377</v>
      </c>
      <c r="R22" s="5">
        <v>21822</v>
      </c>
      <c r="S22" s="5">
        <v>8555</v>
      </c>
      <c r="T22" s="5"/>
      <c r="U22" s="5">
        <v>30377</v>
      </c>
      <c r="V22" s="5">
        <v>21822</v>
      </c>
      <c r="W22" s="5">
        <v>8555</v>
      </c>
      <c r="X22" s="5"/>
      <c r="Y22" s="5">
        <v>30377</v>
      </c>
      <c r="Z22" s="5">
        <v>21822</v>
      </c>
      <c r="AA22" s="5">
        <v>8555</v>
      </c>
      <c r="AB22" s="5"/>
      <c r="AC22" s="5">
        <v>30377</v>
      </c>
      <c r="AD22" s="5">
        <v>21822</v>
      </c>
      <c r="AE22" s="5">
        <v>8555</v>
      </c>
      <c r="AF22" s="5"/>
      <c r="AG22" s="5">
        <v>30377</v>
      </c>
      <c r="AH22" s="5">
        <v>21822</v>
      </c>
      <c r="AI22" s="5">
        <v>8555</v>
      </c>
      <c r="AJ22" s="5"/>
      <c r="AK22" s="5">
        <v>30377</v>
      </c>
      <c r="AL22" s="5">
        <v>21822</v>
      </c>
      <c r="AM22" s="5">
        <v>8555</v>
      </c>
      <c r="AN22" s="5"/>
      <c r="AO22" s="5">
        <v>30377</v>
      </c>
      <c r="AP22" s="5">
        <v>21822</v>
      </c>
      <c r="AQ22" s="5">
        <v>8555</v>
      </c>
      <c r="AR22" s="5"/>
      <c r="AS22" s="5">
        <v>30377</v>
      </c>
      <c r="AT22" s="5">
        <v>21822</v>
      </c>
      <c r="AU22" s="5">
        <v>8555</v>
      </c>
      <c r="AV22" s="5"/>
      <c r="AW22" s="5">
        <v>30377</v>
      </c>
    </row>
    <row r="23" spans="1:49" x14ac:dyDescent="0.25">
      <c r="A23" t="s">
        <v>22</v>
      </c>
      <c r="B23" s="5"/>
      <c r="C23" s="5">
        <v>33584</v>
      </c>
      <c r="D23" s="5"/>
      <c r="E23" s="5">
        <v>33584</v>
      </c>
      <c r="F23" s="5"/>
      <c r="G23" s="5">
        <v>33584</v>
      </c>
      <c r="H23" s="5"/>
      <c r="I23" s="5">
        <v>33584</v>
      </c>
      <c r="J23" s="5"/>
      <c r="K23" s="5">
        <v>33584</v>
      </c>
      <c r="L23" s="5"/>
      <c r="M23" s="5">
        <v>33584</v>
      </c>
      <c r="N23" s="5"/>
      <c r="O23" s="5">
        <v>33584</v>
      </c>
      <c r="P23" s="5"/>
      <c r="Q23" s="5">
        <v>33584</v>
      </c>
      <c r="R23" s="5"/>
      <c r="S23" s="5">
        <v>33584</v>
      </c>
      <c r="T23" s="5"/>
      <c r="U23" s="5">
        <v>33584</v>
      </c>
      <c r="V23" s="5"/>
      <c r="W23" s="5">
        <v>33584</v>
      </c>
      <c r="X23" s="5"/>
      <c r="Y23" s="5">
        <v>33584</v>
      </c>
      <c r="Z23" s="5"/>
      <c r="AA23" s="5">
        <v>33584</v>
      </c>
      <c r="AB23" s="5"/>
      <c r="AC23" s="5">
        <v>33584</v>
      </c>
      <c r="AD23" s="5"/>
      <c r="AE23" s="5">
        <v>33584</v>
      </c>
      <c r="AF23" s="5"/>
      <c r="AG23" s="5">
        <v>33584</v>
      </c>
      <c r="AH23" s="5"/>
      <c r="AI23" s="5">
        <v>33584</v>
      </c>
      <c r="AJ23" s="5"/>
      <c r="AK23" s="5">
        <v>33584</v>
      </c>
      <c r="AL23" s="5"/>
      <c r="AM23" s="5">
        <v>33584</v>
      </c>
      <c r="AN23" s="5"/>
      <c r="AO23" s="5">
        <v>33584</v>
      </c>
      <c r="AP23" s="5"/>
      <c r="AQ23" s="5">
        <v>33584</v>
      </c>
      <c r="AR23" s="5"/>
      <c r="AS23" s="5">
        <v>33584</v>
      </c>
      <c r="AT23" s="5"/>
      <c r="AU23" s="5">
        <v>33584</v>
      </c>
      <c r="AV23" s="5"/>
      <c r="AW23" s="5">
        <v>33584</v>
      </c>
    </row>
    <row r="24" spans="1:49" x14ac:dyDescent="0.25">
      <c r="A24" t="s">
        <v>23</v>
      </c>
      <c r="B24" s="5">
        <v>21558</v>
      </c>
      <c r="C24" s="5">
        <v>40540</v>
      </c>
      <c r="D24" s="5"/>
      <c r="E24" s="5">
        <v>62098</v>
      </c>
      <c r="F24" s="5">
        <v>21558</v>
      </c>
      <c r="G24" s="5">
        <v>40540</v>
      </c>
      <c r="H24" s="5"/>
      <c r="I24" s="5">
        <v>62098</v>
      </c>
      <c r="J24" s="5">
        <v>22097</v>
      </c>
      <c r="K24" s="5">
        <v>41554</v>
      </c>
      <c r="L24" s="5"/>
      <c r="M24" s="5">
        <v>63651</v>
      </c>
      <c r="N24" s="5">
        <v>22097</v>
      </c>
      <c r="O24" s="5">
        <v>41554</v>
      </c>
      <c r="P24" s="5"/>
      <c r="Q24" s="5">
        <v>63651</v>
      </c>
      <c r="R24" s="5">
        <v>22097</v>
      </c>
      <c r="S24" s="5">
        <v>41554</v>
      </c>
      <c r="T24" s="5"/>
      <c r="U24" s="5">
        <v>63651</v>
      </c>
      <c r="V24" s="5">
        <v>22097</v>
      </c>
      <c r="W24" s="5">
        <v>41554</v>
      </c>
      <c r="X24" s="5"/>
      <c r="Y24" s="5">
        <v>63651</v>
      </c>
      <c r="Z24" s="5">
        <v>22097</v>
      </c>
      <c r="AA24" s="5">
        <v>41554</v>
      </c>
      <c r="AB24" s="5"/>
      <c r="AC24" s="5">
        <v>63651</v>
      </c>
      <c r="AD24" s="5">
        <v>22097</v>
      </c>
      <c r="AE24" s="5">
        <v>41554</v>
      </c>
      <c r="AF24" s="5"/>
      <c r="AG24" s="5">
        <v>63651</v>
      </c>
      <c r="AH24" s="5">
        <v>22097</v>
      </c>
      <c r="AI24" s="5">
        <v>41554</v>
      </c>
      <c r="AJ24" s="5"/>
      <c r="AK24" s="5">
        <v>63651</v>
      </c>
      <c r="AL24" s="5">
        <v>22097</v>
      </c>
      <c r="AM24" s="5">
        <v>41554</v>
      </c>
      <c r="AN24" s="5"/>
      <c r="AO24" s="5">
        <v>63651</v>
      </c>
      <c r="AP24" s="5">
        <v>22097</v>
      </c>
      <c r="AQ24" s="5">
        <v>41554</v>
      </c>
      <c r="AR24" s="5"/>
      <c r="AS24" s="5">
        <v>63651</v>
      </c>
      <c r="AT24" s="5">
        <v>22097</v>
      </c>
      <c r="AU24" s="5">
        <v>41554</v>
      </c>
      <c r="AV24" s="5"/>
      <c r="AW24" s="5">
        <v>63651</v>
      </c>
    </row>
    <row r="25" spans="1:49" x14ac:dyDescent="0.25">
      <c r="A25" t="s">
        <v>24</v>
      </c>
      <c r="B25" s="5">
        <v>21245</v>
      </c>
      <c r="C25" s="5">
        <v>8003</v>
      </c>
      <c r="D25" s="5"/>
      <c r="E25" s="5">
        <v>29248</v>
      </c>
      <c r="F25" s="5">
        <v>21245</v>
      </c>
      <c r="G25" s="5">
        <v>8003</v>
      </c>
      <c r="H25" s="5"/>
      <c r="I25" s="5">
        <v>29248</v>
      </c>
      <c r="J25" s="5">
        <v>21245</v>
      </c>
      <c r="K25" s="5">
        <v>8003</v>
      </c>
      <c r="L25" s="5"/>
      <c r="M25" s="5">
        <v>29248</v>
      </c>
      <c r="N25" s="5">
        <v>21245</v>
      </c>
      <c r="O25" s="5">
        <v>8003</v>
      </c>
      <c r="P25" s="5"/>
      <c r="Q25" s="5">
        <v>29248</v>
      </c>
      <c r="R25" s="5">
        <v>21245</v>
      </c>
      <c r="S25" s="5">
        <v>8003</v>
      </c>
      <c r="T25" s="5"/>
      <c r="U25" s="5">
        <v>29248</v>
      </c>
      <c r="V25" s="5">
        <v>21245</v>
      </c>
      <c r="W25" s="5">
        <v>8003</v>
      </c>
      <c r="X25" s="5"/>
      <c r="Y25" s="5">
        <v>29248</v>
      </c>
      <c r="Z25" s="5">
        <v>21245</v>
      </c>
      <c r="AA25" s="5">
        <v>8003</v>
      </c>
      <c r="AB25" s="5"/>
      <c r="AC25" s="5">
        <v>29248</v>
      </c>
      <c r="AD25" s="5">
        <v>21245</v>
      </c>
      <c r="AE25" s="5">
        <v>8003</v>
      </c>
      <c r="AF25" s="5"/>
      <c r="AG25" s="5">
        <v>29248</v>
      </c>
      <c r="AH25" s="5">
        <v>21245</v>
      </c>
      <c r="AI25" s="5">
        <v>8003</v>
      </c>
      <c r="AJ25" s="5"/>
      <c r="AK25" s="5">
        <v>29248</v>
      </c>
      <c r="AL25" s="5">
        <v>21245</v>
      </c>
      <c r="AM25" s="5">
        <v>8003</v>
      </c>
      <c r="AN25" s="5"/>
      <c r="AO25" s="5">
        <v>29248</v>
      </c>
      <c r="AP25" s="5">
        <v>21245</v>
      </c>
      <c r="AQ25" s="5">
        <v>8003</v>
      </c>
      <c r="AR25" s="5"/>
      <c r="AS25" s="5">
        <v>29248</v>
      </c>
      <c r="AT25" s="5">
        <v>21245</v>
      </c>
      <c r="AU25" s="5">
        <v>8003</v>
      </c>
      <c r="AV25" s="5"/>
      <c r="AW25" s="5">
        <v>29248</v>
      </c>
    </row>
    <row r="26" spans="1:49" x14ac:dyDescent="0.25">
      <c r="A26" t="s">
        <v>25</v>
      </c>
      <c r="B26" s="5"/>
      <c r="C26" s="5">
        <v>10506</v>
      </c>
      <c r="D26" s="5"/>
      <c r="E26" s="5">
        <v>10506</v>
      </c>
      <c r="F26" s="5"/>
      <c r="G26" s="5">
        <v>10506</v>
      </c>
      <c r="H26" s="5"/>
      <c r="I26" s="5">
        <v>10506</v>
      </c>
      <c r="J26" s="5"/>
      <c r="K26" s="5">
        <v>10506</v>
      </c>
      <c r="L26" s="5"/>
      <c r="M26" s="5">
        <v>10506</v>
      </c>
      <c r="N26" s="5"/>
      <c r="O26" s="5">
        <v>10506</v>
      </c>
      <c r="P26" s="5"/>
      <c r="Q26" s="5">
        <v>10506</v>
      </c>
      <c r="R26" s="5"/>
      <c r="S26" s="5">
        <v>10506</v>
      </c>
      <c r="T26" s="5"/>
      <c r="U26" s="5">
        <v>10506</v>
      </c>
      <c r="V26" s="5"/>
      <c r="W26" s="5">
        <v>10506</v>
      </c>
      <c r="X26" s="5"/>
      <c r="Y26" s="5">
        <v>10506</v>
      </c>
      <c r="Z26" s="5"/>
      <c r="AA26" s="5">
        <v>10506</v>
      </c>
      <c r="AB26" s="5"/>
      <c r="AC26" s="5">
        <v>10506</v>
      </c>
      <c r="AD26" s="5"/>
      <c r="AE26" s="5">
        <v>10506</v>
      </c>
      <c r="AF26" s="5"/>
      <c r="AG26" s="5">
        <v>10506</v>
      </c>
      <c r="AH26" s="5"/>
      <c r="AI26" s="5">
        <v>10506</v>
      </c>
      <c r="AJ26" s="5"/>
      <c r="AK26" s="5">
        <v>10506</v>
      </c>
      <c r="AL26" s="5"/>
      <c r="AM26" s="5">
        <v>10506</v>
      </c>
      <c r="AN26" s="5"/>
      <c r="AO26" s="5">
        <v>10506</v>
      </c>
      <c r="AP26" s="5"/>
      <c r="AQ26" s="5">
        <v>10506</v>
      </c>
      <c r="AR26" s="5"/>
      <c r="AS26" s="5">
        <v>10506</v>
      </c>
      <c r="AT26" s="5"/>
      <c r="AU26" s="5">
        <v>10506</v>
      </c>
      <c r="AV26" s="5"/>
      <c r="AW26" s="5">
        <v>10506</v>
      </c>
    </row>
    <row r="27" spans="1:49" x14ac:dyDescent="0.25">
      <c r="A27" t="s">
        <v>26</v>
      </c>
      <c r="B27" s="5">
        <v>230263</v>
      </c>
      <c r="C27" s="5">
        <v>-14393</v>
      </c>
      <c r="D27" s="5"/>
      <c r="E27" s="5">
        <v>215870</v>
      </c>
      <c r="F27" s="5">
        <v>230263</v>
      </c>
      <c r="G27" s="5">
        <v>-14393</v>
      </c>
      <c r="H27" s="5"/>
      <c r="I27" s="5">
        <v>215870</v>
      </c>
      <c r="J27" s="5">
        <v>230263</v>
      </c>
      <c r="K27" s="5">
        <v>-14393</v>
      </c>
      <c r="L27" s="5"/>
      <c r="M27" s="5">
        <v>215870</v>
      </c>
      <c r="N27" s="5">
        <v>230263</v>
      </c>
      <c r="O27" s="5">
        <v>-14393</v>
      </c>
      <c r="P27" s="5"/>
      <c r="Q27" s="5">
        <v>215870</v>
      </c>
      <c r="R27" s="5">
        <v>230263</v>
      </c>
      <c r="S27" s="5">
        <v>-14393</v>
      </c>
      <c r="T27" s="5"/>
      <c r="U27" s="5">
        <v>215870</v>
      </c>
      <c r="V27" s="5">
        <v>230263</v>
      </c>
      <c r="W27" s="5">
        <v>-14393</v>
      </c>
      <c r="X27" s="5"/>
      <c r="Y27" s="5">
        <v>215870</v>
      </c>
      <c r="Z27" s="5">
        <v>230263</v>
      </c>
      <c r="AA27" s="5">
        <v>-14393</v>
      </c>
      <c r="AB27" s="5"/>
      <c r="AC27" s="5">
        <v>215870</v>
      </c>
      <c r="AD27" s="5">
        <v>230263</v>
      </c>
      <c r="AE27" s="5">
        <v>-14393</v>
      </c>
      <c r="AF27" s="5"/>
      <c r="AG27" s="5">
        <v>215870</v>
      </c>
      <c r="AH27" s="5">
        <v>230263</v>
      </c>
      <c r="AI27" s="5">
        <v>-14393</v>
      </c>
      <c r="AJ27" s="5"/>
      <c r="AK27" s="5">
        <v>215870</v>
      </c>
      <c r="AL27" s="5">
        <v>230263</v>
      </c>
      <c r="AM27" s="5">
        <v>-14393</v>
      </c>
      <c r="AN27" s="5"/>
      <c r="AO27" s="5">
        <v>215870</v>
      </c>
      <c r="AP27" s="5">
        <v>230263</v>
      </c>
      <c r="AQ27" s="5">
        <v>-14393</v>
      </c>
      <c r="AR27" s="5"/>
      <c r="AS27" s="5">
        <v>215870</v>
      </c>
      <c r="AT27" s="5">
        <v>230263</v>
      </c>
      <c r="AU27" s="5">
        <v>-14393</v>
      </c>
      <c r="AV27" s="5"/>
      <c r="AW27" s="5">
        <v>215870</v>
      </c>
    </row>
    <row r="28" spans="1:49" x14ac:dyDescent="0.25">
      <c r="A28" t="s">
        <v>27</v>
      </c>
      <c r="B28" s="5">
        <v>2887</v>
      </c>
      <c r="C28" s="5">
        <v>10144</v>
      </c>
      <c r="D28" s="5"/>
      <c r="E28" s="5">
        <v>13031</v>
      </c>
      <c r="F28" s="5">
        <v>2887</v>
      </c>
      <c r="G28" s="5">
        <v>10144</v>
      </c>
      <c r="H28" s="5"/>
      <c r="I28" s="5">
        <v>13031</v>
      </c>
      <c r="J28" s="5">
        <v>2887</v>
      </c>
      <c r="K28" s="5">
        <v>10144</v>
      </c>
      <c r="L28" s="5"/>
      <c r="M28" s="5">
        <v>13031</v>
      </c>
      <c r="N28" s="5">
        <v>2887</v>
      </c>
      <c r="O28" s="5">
        <v>10144</v>
      </c>
      <c r="P28" s="5"/>
      <c r="Q28" s="5">
        <v>13031</v>
      </c>
      <c r="R28" s="5">
        <v>2887</v>
      </c>
      <c r="S28" s="5">
        <v>10144</v>
      </c>
      <c r="T28" s="5"/>
      <c r="U28" s="5">
        <v>13031</v>
      </c>
      <c r="V28" s="5">
        <v>2887</v>
      </c>
      <c r="W28" s="5">
        <v>10144</v>
      </c>
      <c r="X28" s="5"/>
      <c r="Y28" s="5">
        <v>13031</v>
      </c>
      <c r="Z28" s="5">
        <v>2887</v>
      </c>
      <c r="AA28" s="5">
        <v>10144</v>
      </c>
      <c r="AB28" s="5"/>
      <c r="AC28" s="5">
        <v>13031</v>
      </c>
      <c r="AD28" s="5">
        <v>2887</v>
      </c>
      <c r="AE28" s="5">
        <v>10144</v>
      </c>
      <c r="AF28" s="5"/>
      <c r="AG28" s="5">
        <v>13031</v>
      </c>
      <c r="AH28" s="5">
        <v>2887</v>
      </c>
      <c r="AI28" s="5">
        <v>10144</v>
      </c>
      <c r="AJ28" s="5"/>
      <c r="AK28" s="5">
        <v>13031</v>
      </c>
      <c r="AL28" s="5">
        <v>2887</v>
      </c>
      <c r="AM28" s="5">
        <v>10144</v>
      </c>
      <c r="AN28" s="5"/>
      <c r="AO28" s="5">
        <v>13031</v>
      </c>
      <c r="AP28" s="5">
        <v>2887</v>
      </c>
      <c r="AQ28" s="5">
        <v>10144</v>
      </c>
      <c r="AR28" s="5"/>
      <c r="AS28" s="5">
        <v>13031</v>
      </c>
      <c r="AT28" s="5">
        <v>2887</v>
      </c>
      <c r="AU28" s="5">
        <v>10144</v>
      </c>
      <c r="AV28" s="5"/>
      <c r="AW28" s="5">
        <v>13031</v>
      </c>
    </row>
    <row r="29" spans="1:49" x14ac:dyDescent="0.25">
      <c r="A29" t="s">
        <v>28</v>
      </c>
      <c r="B29" s="5">
        <v>77069</v>
      </c>
      <c r="C29" s="5">
        <v>23510</v>
      </c>
      <c r="D29" s="5"/>
      <c r="E29" s="5">
        <v>100579</v>
      </c>
      <c r="F29" s="5">
        <v>77069</v>
      </c>
      <c r="G29" s="5">
        <v>23510</v>
      </c>
      <c r="H29" s="5"/>
      <c r="I29" s="5">
        <v>100579</v>
      </c>
      <c r="J29" s="5">
        <v>77069</v>
      </c>
      <c r="K29" s="5">
        <v>23510</v>
      </c>
      <c r="L29" s="5"/>
      <c r="M29" s="5">
        <v>100579</v>
      </c>
      <c r="N29" s="5">
        <v>77069</v>
      </c>
      <c r="O29" s="5">
        <v>23510</v>
      </c>
      <c r="P29" s="5"/>
      <c r="Q29" s="5">
        <v>100579</v>
      </c>
      <c r="R29" s="5">
        <v>77069</v>
      </c>
      <c r="S29" s="5">
        <v>23510</v>
      </c>
      <c r="T29" s="5"/>
      <c r="U29" s="5">
        <v>100579</v>
      </c>
      <c r="V29" s="5">
        <v>77069</v>
      </c>
      <c r="W29" s="5">
        <v>23510</v>
      </c>
      <c r="X29" s="5"/>
      <c r="Y29" s="5">
        <v>100579</v>
      </c>
      <c r="Z29" s="5">
        <v>77069</v>
      </c>
      <c r="AA29" s="5">
        <v>23510</v>
      </c>
      <c r="AB29" s="5"/>
      <c r="AC29" s="5">
        <v>100579</v>
      </c>
      <c r="AD29" s="5">
        <v>77069</v>
      </c>
      <c r="AE29" s="5">
        <v>23510</v>
      </c>
      <c r="AF29" s="5"/>
      <c r="AG29" s="5">
        <v>100579</v>
      </c>
      <c r="AH29" s="5">
        <v>77069</v>
      </c>
      <c r="AI29" s="5">
        <v>23510</v>
      </c>
      <c r="AJ29" s="5"/>
      <c r="AK29" s="5">
        <v>100579</v>
      </c>
      <c r="AL29" s="5">
        <v>77069</v>
      </c>
      <c r="AM29" s="5">
        <v>23510</v>
      </c>
      <c r="AN29" s="5"/>
      <c r="AO29" s="5">
        <v>100579</v>
      </c>
      <c r="AP29" s="5">
        <v>77069</v>
      </c>
      <c r="AQ29" s="5">
        <v>23510</v>
      </c>
      <c r="AR29" s="5"/>
      <c r="AS29" s="5">
        <v>100579</v>
      </c>
      <c r="AT29" s="5">
        <v>77069</v>
      </c>
      <c r="AU29" s="5">
        <v>23510</v>
      </c>
      <c r="AV29" s="5"/>
      <c r="AW29" s="5">
        <v>100579</v>
      </c>
    </row>
    <row r="30" spans="1:49" x14ac:dyDescent="0.25">
      <c r="A30" t="s">
        <v>29</v>
      </c>
      <c r="B30" s="5">
        <v>4701</v>
      </c>
      <c r="C30" s="5">
        <v>22342</v>
      </c>
      <c r="D30" s="5"/>
      <c r="E30" s="5">
        <v>27043</v>
      </c>
      <c r="F30" s="5">
        <v>4701</v>
      </c>
      <c r="G30" s="5">
        <v>22342</v>
      </c>
      <c r="H30" s="5"/>
      <c r="I30" s="5">
        <v>27043</v>
      </c>
      <c r="J30" s="5">
        <v>4701</v>
      </c>
      <c r="K30" s="5">
        <v>22342</v>
      </c>
      <c r="L30" s="5"/>
      <c r="M30" s="5">
        <v>27043</v>
      </c>
      <c r="N30" s="5">
        <v>4701</v>
      </c>
      <c r="O30" s="5">
        <v>22342</v>
      </c>
      <c r="P30" s="5"/>
      <c r="Q30" s="5">
        <v>27043</v>
      </c>
      <c r="R30" s="5">
        <v>4701</v>
      </c>
      <c r="S30" s="5">
        <v>22342</v>
      </c>
      <c r="T30" s="5"/>
      <c r="U30" s="5">
        <v>27043</v>
      </c>
      <c r="V30" s="5">
        <v>4701</v>
      </c>
      <c r="W30" s="5">
        <v>22342</v>
      </c>
      <c r="X30" s="5"/>
      <c r="Y30" s="5">
        <v>27043</v>
      </c>
      <c r="Z30" s="5">
        <v>4701</v>
      </c>
      <c r="AA30" s="5">
        <v>22342</v>
      </c>
      <c r="AB30" s="5"/>
      <c r="AC30" s="5">
        <v>27043</v>
      </c>
      <c r="AD30" s="5">
        <v>4701</v>
      </c>
      <c r="AE30" s="5">
        <v>22342</v>
      </c>
      <c r="AF30" s="5"/>
      <c r="AG30" s="5">
        <v>27043</v>
      </c>
      <c r="AH30" s="5">
        <v>4701</v>
      </c>
      <c r="AI30" s="5">
        <v>22342</v>
      </c>
      <c r="AJ30" s="5"/>
      <c r="AK30" s="5">
        <v>27043</v>
      </c>
      <c r="AL30" s="5">
        <v>4701</v>
      </c>
      <c r="AM30" s="5">
        <v>22342</v>
      </c>
      <c r="AN30" s="5"/>
      <c r="AO30" s="5">
        <v>27043</v>
      </c>
      <c r="AP30" s="5">
        <v>4701</v>
      </c>
      <c r="AQ30" s="5">
        <v>22342</v>
      </c>
      <c r="AR30" s="5"/>
      <c r="AS30" s="5">
        <v>27043</v>
      </c>
      <c r="AT30" s="5">
        <v>4701</v>
      </c>
      <c r="AU30" s="5">
        <v>22342</v>
      </c>
      <c r="AV30" s="5"/>
      <c r="AW30" s="5">
        <v>27043</v>
      </c>
    </row>
    <row r="31" spans="1:49" x14ac:dyDescent="0.25">
      <c r="A31" t="s">
        <v>30</v>
      </c>
      <c r="B31" s="5">
        <v>1967</v>
      </c>
      <c r="C31" s="5">
        <v>14702</v>
      </c>
      <c r="D31" s="5"/>
      <c r="E31" s="5">
        <v>16669</v>
      </c>
      <c r="F31" s="5">
        <v>1967</v>
      </c>
      <c r="G31" s="5">
        <v>14702</v>
      </c>
      <c r="H31" s="5"/>
      <c r="I31" s="5">
        <v>16669</v>
      </c>
      <c r="J31" s="5">
        <v>1967</v>
      </c>
      <c r="K31" s="5">
        <v>14702</v>
      </c>
      <c r="L31" s="5"/>
      <c r="M31" s="5">
        <v>16669</v>
      </c>
      <c r="N31" s="5">
        <v>1967</v>
      </c>
      <c r="O31" s="5">
        <v>14702</v>
      </c>
      <c r="P31" s="5"/>
      <c r="Q31" s="5">
        <v>16669</v>
      </c>
      <c r="R31" s="5">
        <v>1967</v>
      </c>
      <c r="S31" s="5">
        <v>14702</v>
      </c>
      <c r="T31" s="5"/>
      <c r="U31" s="5">
        <v>16669</v>
      </c>
      <c r="V31" s="5">
        <v>1967</v>
      </c>
      <c r="W31" s="5">
        <v>14702</v>
      </c>
      <c r="X31" s="5"/>
      <c r="Y31" s="5">
        <v>16669</v>
      </c>
      <c r="Z31" s="5">
        <v>1967</v>
      </c>
      <c r="AA31" s="5">
        <v>14702</v>
      </c>
      <c r="AB31" s="5"/>
      <c r="AC31" s="5">
        <v>16669</v>
      </c>
      <c r="AD31" s="5">
        <v>1967</v>
      </c>
      <c r="AE31" s="5">
        <v>14702</v>
      </c>
      <c r="AF31" s="5"/>
      <c r="AG31" s="5">
        <v>16669</v>
      </c>
      <c r="AH31" s="5">
        <v>1967</v>
      </c>
      <c r="AI31" s="5">
        <v>14702</v>
      </c>
      <c r="AJ31" s="5"/>
      <c r="AK31" s="5">
        <v>16669</v>
      </c>
      <c r="AL31" s="5">
        <v>1967</v>
      </c>
      <c r="AM31" s="5">
        <v>14702</v>
      </c>
      <c r="AN31" s="5"/>
      <c r="AO31" s="5">
        <v>16669</v>
      </c>
      <c r="AP31" s="5">
        <v>1967</v>
      </c>
      <c r="AQ31" s="5">
        <v>14702</v>
      </c>
      <c r="AR31" s="5"/>
      <c r="AS31" s="5">
        <v>16669</v>
      </c>
      <c r="AT31" s="5">
        <v>1967</v>
      </c>
      <c r="AU31" s="5">
        <v>14702</v>
      </c>
      <c r="AV31" s="5"/>
      <c r="AW31" s="5">
        <v>16669</v>
      </c>
    </row>
    <row r="32" spans="1:49" x14ac:dyDescent="0.25">
      <c r="A32" t="s">
        <v>31</v>
      </c>
      <c r="B32" s="5">
        <v>1488</v>
      </c>
      <c r="C32" s="5">
        <v>12673</v>
      </c>
      <c r="D32" s="5"/>
      <c r="E32" s="5">
        <v>14161</v>
      </c>
      <c r="F32" s="5">
        <v>1488</v>
      </c>
      <c r="G32" s="5">
        <v>12673</v>
      </c>
      <c r="H32" s="5"/>
      <c r="I32" s="5">
        <v>14161</v>
      </c>
      <c r="J32" s="5">
        <v>1488</v>
      </c>
      <c r="K32" s="5">
        <v>12673</v>
      </c>
      <c r="L32" s="5"/>
      <c r="M32" s="5">
        <v>14161</v>
      </c>
      <c r="N32" s="5">
        <v>1488</v>
      </c>
      <c r="O32" s="5">
        <v>12673</v>
      </c>
      <c r="P32" s="5"/>
      <c r="Q32" s="5">
        <v>14161</v>
      </c>
      <c r="R32" s="5">
        <v>1488</v>
      </c>
      <c r="S32" s="5">
        <v>12673</v>
      </c>
      <c r="T32" s="5"/>
      <c r="U32" s="5">
        <v>14161</v>
      </c>
      <c r="V32" s="5">
        <v>1488</v>
      </c>
      <c r="W32" s="5">
        <v>12673</v>
      </c>
      <c r="X32" s="5"/>
      <c r="Y32" s="5">
        <v>14161</v>
      </c>
      <c r="Z32" s="5">
        <v>1488</v>
      </c>
      <c r="AA32" s="5">
        <v>12673</v>
      </c>
      <c r="AB32" s="5"/>
      <c r="AC32" s="5">
        <v>14161</v>
      </c>
      <c r="AD32" s="5">
        <v>1488</v>
      </c>
      <c r="AE32" s="5">
        <v>12673</v>
      </c>
      <c r="AF32" s="5"/>
      <c r="AG32" s="5">
        <v>14161</v>
      </c>
      <c r="AH32" s="5">
        <v>1488</v>
      </c>
      <c r="AI32" s="5">
        <v>12673</v>
      </c>
      <c r="AJ32" s="5"/>
      <c r="AK32" s="5">
        <v>14161</v>
      </c>
      <c r="AL32" s="5">
        <v>1488</v>
      </c>
      <c r="AM32" s="5">
        <v>12673</v>
      </c>
      <c r="AN32" s="5"/>
      <c r="AO32" s="5">
        <v>14161</v>
      </c>
      <c r="AP32" s="5">
        <v>1488</v>
      </c>
      <c r="AQ32" s="5">
        <v>12673</v>
      </c>
      <c r="AR32" s="5"/>
      <c r="AS32" s="5">
        <v>14161</v>
      </c>
      <c r="AT32" s="5">
        <v>1488</v>
      </c>
      <c r="AU32" s="5">
        <v>12673</v>
      </c>
      <c r="AV32" s="5"/>
      <c r="AW32" s="5">
        <v>14161</v>
      </c>
    </row>
    <row r="33" spans="1:49" x14ac:dyDescent="0.25">
      <c r="A33" t="s">
        <v>32</v>
      </c>
      <c r="B33" s="5">
        <v>4685.57</v>
      </c>
      <c r="C33" s="5">
        <v>2823.17</v>
      </c>
      <c r="D33" s="5"/>
      <c r="E33" s="5">
        <v>7508.74</v>
      </c>
      <c r="F33" s="5">
        <v>4685.57</v>
      </c>
      <c r="G33" s="5">
        <v>2823.17</v>
      </c>
      <c r="H33" s="5"/>
      <c r="I33" s="5">
        <v>7508.74</v>
      </c>
      <c r="J33" s="5">
        <v>4685.57</v>
      </c>
      <c r="K33" s="5">
        <v>2823.17</v>
      </c>
      <c r="L33" s="5"/>
      <c r="M33" s="5">
        <v>7508.74</v>
      </c>
      <c r="N33" s="5">
        <v>4849.5599999999995</v>
      </c>
      <c r="O33" s="5">
        <v>2921.98</v>
      </c>
      <c r="P33" s="5"/>
      <c r="Q33" s="5">
        <v>7771.5399999999991</v>
      </c>
      <c r="R33" s="5">
        <v>4849.5599999999995</v>
      </c>
      <c r="S33" s="5">
        <v>2921.98</v>
      </c>
      <c r="T33" s="5"/>
      <c r="U33" s="5">
        <v>7771.5399999999991</v>
      </c>
      <c r="V33" s="5">
        <v>4849.5599999999995</v>
      </c>
      <c r="W33" s="5">
        <v>2921.98</v>
      </c>
      <c r="X33" s="5"/>
      <c r="Y33" s="5">
        <v>7771.5399999999991</v>
      </c>
      <c r="Z33" s="5">
        <v>4849.5599999999995</v>
      </c>
      <c r="AA33" s="5">
        <v>2921.98</v>
      </c>
      <c r="AB33" s="5"/>
      <c r="AC33" s="5">
        <v>7771.5399999999991</v>
      </c>
      <c r="AD33" s="5">
        <v>4849.5599999999995</v>
      </c>
      <c r="AE33" s="5">
        <v>2921.98</v>
      </c>
      <c r="AF33" s="5"/>
      <c r="AG33" s="5">
        <v>7771.5399999999991</v>
      </c>
      <c r="AH33" s="5">
        <v>4849.5599999999995</v>
      </c>
      <c r="AI33" s="5">
        <v>2921.98</v>
      </c>
      <c r="AJ33" s="5"/>
      <c r="AK33" s="5">
        <v>7771.5399999999991</v>
      </c>
      <c r="AL33" s="5">
        <v>4849.5599999999995</v>
      </c>
      <c r="AM33" s="5">
        <v>2921.98</v>
      </c>
      <c r="AN33" s="5"/>
      <c r="AO33" s="5">
        <v>7771.5399999999991</v>
      </c>
      <c r="AP33" s="5">
        <v>4849.5599999999995</v>
      </c>
      <c r="AQ33" s="5">
        <v>2921.98</v>
      </c>
      <c r="AR33" s="5"/>
      <c r="AS33" s="5">
        <v>7771.5399999999991</v>
      </c>
      <c r="AT33" s="5">
        <v>4849.5599999999995</v>
      </c>
      <c r="AU33" s="5">
        <v>2921.98</v>
      </c>
      <c r="AV33" s="5"/>
      <c r="AW33" s="5">
        <v>7771.5399999999991</v>
      </c>
    </row>
    <row r="34" spans="1:49" x14ac:dyDescent="0.25">
      <c r="A34" t="s">
        <v>33</v>
      </c>
      <c r="B34" s="5">
        <v>52752</v>
      </c>
      <c r="C34" s="5">
        <v>3935</v>
      </c>
      <c r="D34" s="5"/>
      <c r="E34" s="5">
        <v>56687</v>
      </c>
      <c r="F34" s="5">
        <v>52752</v>
      </c>
      <c r="G34" s="5">
        <v>3935</v>
      </c>
      <c r="H34" s="5"/>
      <c r="I34" s="5">
        <v>56687</v>
      </c>
      <c r="J34" s="5">
        <v>52752</v>
      </c>
      <c r="K34" s="5">
        <v>3935</v>
      </c>
      <c r="L34" s="5"/>
      <c r="M34" s="5">
        <v>56687</v>
      </c>
      <c r="N34" s="5">
        <v>52752</v>
      </c>
      <c r="O34" s="5">
        <v>3935</v>
      </c>
      <c r="P34" s="5"/>
      <c r="Q34" s="5">
        <v>56687</v>
      </c>
      <c r="R34" s="5">
        <v>52752</v>
      </c>
      <c r="S34" s="5">
        <v>3935</v>
      </c>
      <c r="T34" s="5"/>
      <c r="U34" s="5">
        <v>56687</v>
      </c>
      <c r="V34" s="5">
        <v>52752</v>
      </c>
      <c r="W34" s="5">
        <v>3935</v>
      </c>
      <c r="X34" s="5"/>
      <c r="Y34" s="5">
        <v>56687</v>
      </c>
      <c r="Z34" s="5">
        <v>52752</v>
      </c>
      <c r="AA34" s="5">
        <v>3935</v>
      </c>
      <c r="AB34" s="5"/>
      <c r="AC34" s="5">
        <v>56687</v>
      </c>
      <c r="AD34" s="5">
        <v>52752</v>
      </c>
      <c r="AE34" s="5">
        <v>3935</v>
      </c>
      <c r="AF34" s="5"/>
      <c r="AG34" s="5">
        <v>56687</v>
      </c>
      <c r="AH34" s="5">
        <v>52752</v>
      </c>
      <c r="AI34" s="5">
        <v>3935</v>
      </c>
      <c r="AJ34" s="5"/>
      <c r="AK34" s="5">
        <v>56687</v>
      </c>
      <c r="AL34" s="5">
        <v>52752</v>
      </c>
      <c r="AM34" s="5">
        <v>3935</v>
      </c>
      <c r="AN34" s="5"/>
      <c r="AO34" s="5">
        <v>56687</v>
      </c>
      <c r="AP34" s="5">
        <v>52752</v>
      </c>
      <c r="AQ34" s="5">
        <v>3935</v>
      </c>
      <c r="AR34" s="5"/>
      <c r="AS34" s="5">
        <v>56687</v>
      </c>
      <c r="AT34" s="5">
        <v>52752</v>
      </c>
      <c r="AU34" s="5">
        <v>3935</v>
      </c>
      <c r="AV34" s="5"/>
      <c r="AW34" s="5">
        <v>56687</v>
      </c>
    </row>
    <row r="35" spans="1:49" x14ac:dyDescent="0.25">
      <c r="A35" t="s">
        <v>34</v>
      </c>
      <c r="B35" s="5">
        <v>57445</v>
      </c>
      <c r="C35" s="5">
        <v>3700</v>
      </c>
      <c r="D35" s="5"/>
      <c r="E35" s="5">
        <v>61145</v>
      </c>
      <c r="F35" s="5">
        <v>57445</v>
      </c>
      <c r="G35" s="5">
        <v>3700</v>
      </c>
      <c r="H35" s="5"/>
      <c r="I35" s="5">
        <v>61145</v>
      </c>
      <c r="J35" s="5">
        <v>57445</v>
      </c>
      <c r="K35" s="5">
        <v>3700</v>
      </c>
      <c r="L35" s="5"/>
      <c r="M35" s="5">
        <v>61145</v>
      </c>
      <c r="N35" s="5">
        <v>57445</v>
      </c>
      <c r="O35" s="5">
        <v>3700</v>
      </c>
      <c r="P35" s="5"/>
      <c r="Q35" s="5">
        <v>61145</v>
      </c>
      <c r="R35" s="5">
        <v>57445</v>
      </c>
      <c r="S35" s="5">
        <v>3700</v>
      </c>
      <c r="T35" s="5"/>
      <c r="U35" s="5">
        <v>61145</v>
      </c>
      <c r="V35" s="5">
        <v>57445</v>
      </c>
      <c r="W35" s="5">
        <v>3700</v>
      </c>
      <c r="X35" s="5"/>
      <c r="Y35" s="5">
        <v>61145</v>
      </c>
      <c r="Z35" s="5">
        <v>57445</v>
      </c>
      <c r="AA35" s="5">
        <v>3700</v>
      </c>
      <c r="AB35" s="5"/>
      <c r="AC35" s="5">
        <v>61145</v>
      </c>
      <c r="AD35" s="5">
        <v>57445</v>
      </c>
      <c r="AE35" s="5">
        <v>3700</v>
      </c>
      <c r="AF35" s="5"/>
      <c r="AG35" s="5">
        <v>61145</v>
      </c>
      <c r="AH35" s="5">
        <v>57445</v>
      </c>
      <c r="AI35" s="5">
        <v>3700</v>
      </c>
      <c r="AJ35" s="5"/>
      <c r="AK35" s="5">
        <v>61145</v>
      </c>
      <c r="AL35" s="5">
        <v>57445</v>
      </c>
      <c r="AM35" s="5">
        <v>3700</v>
      </c>
      <c r="AN35" s="5"/>
      <c r="AO35" s="5">
        <v>61145</v>
      </c>
      <c r="AP35" s="5">
        <v>57445</v>
      </c>
      <c r="AQ35" s="5">
        <v>3700</v>
      </c>
      <c r="AR35" s="5"/>
      <c r="AS35" s="5">
        <v>61145</v>
      </c>
      <c r="AT35" s="5">
        <v>57445</v>
      </c>
      <c r="AU35" s="5">
        <v>3700</v>
      </c>
      <c r="AV35" s="5"/>
      <c r="AW35" s="5">
        <v>61145</v>
      </c>
    </row>
    <row r="36" spans="1:49" x14ac:dyDescent="0.25">
      <c r="A36" t="s">
        <v>35</v>
      </c>
      <c r="B36" s="5">
        <v>78915</v>
      </c>
      <c r="C36" s="5">
        <v>5083</v>
      </c>
      <c r="D36" s="5"/>
      <c r="E36" s="5">
        <v>83998</v>
      </c>
      <c r="F36" s="5">
        <v>78915</v>
      </c>
      <c r="G36" s="5">
        <v>5083</v>
      </c>
      <c r="H36" s="5"/>
      <c r="I36" s="5">
        <v>83998</v>
      </c>
      <c r="J36" s="5">
        <v>78915</v>
      </c>
      <c r="K36" s="5">
        <v>5083</v>
      </c>
      <c r="L36" s="5"/>
      <c r="M36" s="5">
        <v>83998</v>
      </c>
      <c r="N36" s="5">
        <v>78915</v>
      </c>
      <c r="O36" s="5">
        <v>5083</v>
      </c>
      <c r="P36" s="5"/>
      <c r="Q36" s="5">
        <v>83998</v>
      </c>
      <c r="R36" s="5">
        <v>78915</v>
      </c>
      <c r="S36" s="5">
        <v>5083</v>
      </c>
      <c r="T36" s="5"/>
      <c r="U36" s="5">
        <v>83998</v>
      </c>
      <c r="V36" s="5">
        <v>78915</v>
      </c>
      <c r="W36" s="5">
        <v>5083</v>
      </c>
      <c r="X36" s="5"/>
      <c r="Y36" s="5">
        <v>83998</v>
      </c>
      <c r="Z36" s="5">
        <v>78915</v>
      </c>
      <c r="AA36" s="5">
        <v>5083</v>
      </c>
      <c r="AB36" s="5"/>
      <c r="AC36" s="5">
        <v>83998</v>
      </c>
      <c r="AD36" s="5">
        <v>78915</v>
      </c>
      <c r="AE36" s="5">
        <v>5083</v>
      </c>
      <c r="AF36" s="5"/>
      <c r="AG36" s="5">
        <v>83998</v>
      </c>
      <c r="AH36" s="5">
        <v>78915</v>
      </c>
      <c r="AI36" s="5">
        <v>5083</v>
      </c>
      <c r="AJ36" s="5"/>
      <c r="AK36" s="5">
        <v>83998</v>
      </c>
      <c r="AL36" s="5">
        <v>78915</v>
      </c>
      <c r="AM36" s="5">
        <v>5083</v>
      </c>
      <c r="AN36" s="5"/>
      <c r="AO36" s="5">
        <v>83998</v>
      </c>
      <c r="AP36" s="5">
        <v>78915</v>
      </c>
      <c r="AQ36" s="5">
        <v>5083</v>
      </c>
      <c r="AR36" s="5"/>
      <c r="AS36" s="5">
        <v>83998</v>
      </c>
      <c r="AT36" s="5">
        <v>78915</v>
      </c>
      <c r="AU36" s="5">
        <v>5083</v>
      </c>
      <c r="AV36" s="5"/>
      <c r="AW36" s="5">
        <v>83998</v>
      </c>
    </row>
    <row r="37" spans="1:49" x14ac:dyDescent="0.25">
      <c r="A37" t="s">
        <v>36</v>
      </c>
      <c r="B37" s="5">
        <v>8692</v>
      </c>
      <c r="C37" s="5">
        <v>78860</v>
      </c>
      <c r="D37" s="5"/>
      <c r="E37" s="5">
        <v>87552</v>
      </c>
      <c r="F37" s="5">
        <v>8692</v>
      </c>
      <c r="G37" s="5">
        <v>78860</v>
      </c>
      <c r="H37" s="5"/>
      <c r="I37" s="5">
        <v>87552</v>
      </c>
      <c r="J37" s="5">
        <v>8692</v>
      </c>
      <c r="K37" s="5">
        <v>78860</v>
      </c>
      <c r="L37" s="5"/>
      <c r="M37" s="5">
        <v>87552</v>
      </c>
      <c r="N37" s="5">
        <v>8692</v>
      </c>
      <c r="O37" s="5">
        <v>78860</v>
      </c>
      <c r="P37" s="5"/>
      <c r="Q37" s="5">
        <v>87552</v>
      </c>
      <c r="R37" s="5">
        <v>8692</v>
      </c>
      <c r="S37" s="5">
        <v>78860</v>
      </c>
      <c r="T37" s="5"/>
      <c r="U37" s="5">
        <v>87552</v>
      </c>
      <c r="V37" s="5">
        <v>8692</v>
      </c>
      <c r="W37" s="5">
        <v>78860</v>
      </c>
      <c r="X37" s="5"/>
      <c r="Y37" s="5">
        <v>87552</v>
      </c>
      <c r="Z37" s="5">
        <v>8692</v>
      </c>
      <c r="AA37" s="5">
        <v>78860</v>
      </c>
      <c r="AB37" s="5"/>
      <c r="AC37" s="5">
        <v>87552</v>
      </c>
      <c r="AD37" s="5">
        <v>8692</v>
      </c>
      <c r="AE37" s="5">
        <v>78860</v>
      </c>
      <c r="AF37" s="5"/>
      <c r="AG37" s="5">
        <v>87552</v>
      </c>
      <c r="AH37" s="5">
        <v>8692</v>
      </c>
      <c r="AI37" s="5">
        <v>78860</v>
      </c>
      <c r="AJ37" s="5"/>
      <c r="AK37" s="5">
        <v>87552</v>
      </c>
      <c r="AL37" s="5">
        <v>8692</v>
      </c>
      <c r="AM37" s="5">
        <v>78860</v>
      </c>
      <c r="AN37" s="5"/>
      <c r="AO37" s="5">
        <v>87552</v>
      </c>
      <c r="AP37" s="5">
        <v>8692</v>
      </c>
      <c r="AQ37" s="5">
        <v>78860</v>
      </c>
      <c r="AR37" s="5"/>
      <c r="AS37" s="5">
        <v>87552</v>
      </c>
      <c r="AT37" s="5">
        <v>8692</v>
      </c>
      <c r="AU37" s="5">
        <v>78860</v>
      </c>
      <c r="AV37" s="5"/>
      <c r="AW37" s="5">
        <v>87552</v>
      </c>
    </row>
    <row r="38" spans="1:49" x14ac:dyDescent="0.25">
      <c r="A38" t="s">
        <v>37</v>
      </c>
      <c r="B38" s="5">
        <v>68941</v>
      </c>
      <c r="C38" s="5">
        <v>20100</v>
      </c>
      <c r="D38" s="5"/>
      <c r="E38" s="5">
        <v>89041</v>
      </c>
      <c r="F38" s="5">
        <v>68941</v>
      </c>
      <c r="G38" s="5">
        <v>20100</v>
      </c>
      <c r="H38" s="5"/>
      <c r="I38" s="5">
        <v>89041</v>
      </c>
      <c r="J38" s="5">
        <v>68941</v>
      </c>
      <c r="K38" s="5">
        <v>20100</v>
      </c>
      <c r="L38" s="5"/>
      <c r="M38" s="5">
        <v>89041</v>
      </c>
      <c r="N38" s="5">
        <v>68941</v>
      </c>
      <c r="O38" s="5">
        <v>20100</v>
      </c>
      <c r="P38" s="5"/>
      <c r="Q38" s="5">
        <v>89041</v>
      </c>
      <c r="R38" s="5">
        <v>68941</v>
      </c>
      <c r="S38" s="5">
        <v>20100</v>
      </c>
      <c r="T38" s="5"/>
      <c r="U38" s="5">
        <v>89041</v>
      </c>
      <c r="V38" s="5">
        <v>68941</v>
      </c>
      <c r="W38" s="5">
        <v>20100</v>
      </c>
      <c r="X38" s="5"/>
      <c r="Y38" s="5">
        <v>89041</v>
      </c>
      <c r="Z38" s="5">
        <v>68941</v>
      </c>
      <c r="AA38" s="5">
        <v>20100</v>
      </c>
      <c r="AB38" s="5"/>
      <c r="AC38" s="5">
        <v>89041</v>
      </c>
      <c r="AD38" s="5">
        <v>68941</v>
      </c>
      <c r="AE38" s="5">
        <v>20100</v>
      </c>
      <c r="AF38" s="5"/>
      <c r="AG38" s="5">
        <v>89041</v>
      </c>
      <c r="AH38" s="5">
        <v>68941</v>
      </c>
      <c r="AI38" s="5">
        <v>20100</v>
      </c>
      <c r="AJ38" s="5"/>
      <c r="AK38" s="5">
        <v>89041</v>
      </c>
      <c r="AL38" s="5">
        <v>68941</v>
      </c>
      <c r="AM38" s="5">
        <v>20100</v>
      </c>
      <c r="AN38" s="5"/>
      <c r="AO38" s="5">
        <v>89041</v>
      </c>
      <c r="AP38" s="5">
        <v>68941</v>
      </c>
      <c r="AQ38" s="5">
        <v>20100</v>
      </c>
      <c r="AR38" s="5"/>
      <c r="AS38" s="5">
        <v>89041</v>
      </c>
      <c r="AT38" s="5">
        <v>68941</v>
      </c>
      <c r="AU38" s="5">
        <v>20100</v>
      </c>
      <c r="AV38" s="5"/>
      <c r="AW38" s="5">
        <v>89041</v>
      </c>
    </row>
    <row r="39" spans="1:49" x14ac:dyDescent="0.25">
      <c r="A39" t="s">
        <v>38</v>
      </c>
      <c r="B39" s="5">
        <v>46855.63</v>
      </c>
      <c r="C39" s="5">
        <v>34211.75</v>
      </c>
      <c r="D39" s="5"/>
      <c r="E39" s="5">
        <v>81067.38</v>
      </c>
      <c r="F39" s="5">
        <v>46855.63</v>
      </c>
      <c r="G39" s="5">
        <v>34211.75</v>
      </c>
      <c r="H39" s="5"/>
      <c r="I39" s="5">
        <v>81067.38</v>
      </c>
      <c r="J39" s="5">
        <v>46855.63</v>
      </c>
      <c r="K39" s="5">
        <v>34211.75</v>
      </c>
      <c r="L39" s="5"/>
      <c r="M39" s="5">
        <v>81067.38</v>
      </c>
      <c r="N39" s="5">
        <v>48495.57</v>
      </c>
      <c r="O39" s="5">
        <v>35409.160000000003</v>
      </c>
      <c r="P39" s="5"/>
      <c r="Q39" s="5">
        <v>83904.73000000001</v>
      </c>
      <c r="R39" s="5">
        <v>48495.57</v>
      </c>
      <c r="S39" s="5">
        <v>35409.160000000003</v>
      </c>
      <c r="T39" s="5"/>
      <c r="U39" s="5">
        <v>83904.73000000001</v>
      </c>
      <c r="V39" s="5">
        <v>48495.57</v>
      </c>
      <c r="W39" s="5">
        <v>35409.160000000003</v>
      </c>
      <c r="X39" s="5"/>
      <c r="Y39" s="5">
        <v>83904.73000000001</v>
      </c>
      <c r="Z39" s="5">
        <v>48495.57</v>
      </c>
      <c r="AA39" s="5">
        <v>35409.160000000003</v>
      </c>
      <c r="AB39" s="5"/>
      <c r="AC39" s="5">
        <v>83904.73000000001</v>
      </c>
      <c r="AD39" s="5">
        <v>48495.57</v>
      </c>
      <c r="AE39" s="5">
        <v>35409.160000000003</v>
      </c>
      <c r="AF39" s="5"/>
      <c r="AG39" s="5">
        <v>83904.73000000001</v>
      </c>
      <c r="AH39" s="5">
        <v>48495.57</v>
      </c>
      <c r="AI39" s="5">
        <v>35409.160000000003</v>
      </c>
      <c r="AJ39" s="5"/>
      <c r="AK39" s="5">
        <v>83904.73000000001</v>
      </c>
      <c r="AL39" s="5">
        <v>48495.57</v>
      </c>
      <c r="AM39" s="5">
        <v>35409.160000000003</v>
      </c>
      <c r="AN39" s="5"/>
      <c r="AO39" s="5">
        <v>83904.73000000001</v>
      </c>
      <c r="AP39" s="5">
        <v>48495.57</v>
      </c>
      <c r="AQ39" s="5">
        <v>35409.160000000003</v>
      </c>
      <c r="AR39" s="5"/>
      <c r="AS39" s="5">
        <v>83904.73000000001</v>
      </c>
      <c r="AT39" s="5">
        <v>48495.57</v>
      </c>
      <c r="AU39" s="5">
        <v>35409.160000000003</v>
      </c>
      <c r="AV39" s="5"/>
      <c r="AW39" s="5">
        <v>83904.73000000001</v>
      </c>
    </row>
    <row r="40" spans="1:49" x14ac:dyDescent="0.25">
      <c r="A40" t="s">
        <v>39</v>
      </c>
      <c r="B40" s="5">
        <v>2615</v>
      </c>
      <c r="C40" s="5">
        <v>8969</v>
      </c>
      <c r="D40" s="5"/>
      <c r="E40" s="5">
        <v>11584</v>
      </c>
      <c r="F40" s="5">
        <v>2615</v>
      </c>
      <c r="G40" s="5">
        <v>8969</v>
      </c>
      <c r="H40" s="5"/>
      <c r="I40" s="5">
        <v>11584</v>
      </c>
      <c r="J40" s="5">
        <v>2615</v>
      </c>
      <c r="K40" s="5">
        <v>8969</v>
      </c>
      <c r="L40" s="5"/>
      <c r="M40" s="5">
        <v>11584</v>
      </c>
      <c r="N40" s="5">
        <v>2615</v>
      </c>
      <c r="O40" s="5">
        <v>8969</v>
      </c>
      <c r="P40" s="5"/>
      <c r="Q40" s="5">
        <v>11584</v>
      </c>
      <c r="R40" s="5">
        <v>2615</v>
      </c>
      <c r="S40" s="5">
        <v>8969</v>
      </c>
      <c r="T40" s="5"/>
      <c r="U40" s="5">
        <v>11584</v>
      </c>
      <c r="V40" s="5">
        <v>2615</v>
      </c>
      <c r="W40" s="5">
        <v>8969</v>
      </c>
      <c r="X40" s="5"/>
      <c r="Y40" s="5">
        <v>11584</v>
      </c>
      <c r="Z40" s="5">
        <v>2615</v>
      </c>
      <c r="AA40" s="5">
        <v>8969</v>
      </c>
      <c r="AB40" s="5"/>
      <c r="AC40" s="5">
        <v>11584</v>
      </c>
      <c r="AD40" s="5">
        <v>2615</v>
      </c>
      <c r="AE40" s="5">
        <v>8969</v>
      </c>
      <c r="AF40" s="5"/>
      <c r="AG40" s="5">
        <v>11584</v>
      </c>
      <c r="AH40" s="5">
        <v>2615</v>
      </c>
      <c r="AI40" s="5">
        <v>8969</v>
      </c>
      <c r="AJ40" s="5"/>
      <c r="AK40" s="5">
        <v>11584</v>
      </c>
      <c r="AL40" s="5">
        <v>2615</v>
      </c>
      <c r="AM40" s="5">
        <v>8969</v>
      </c>
      <c r="AN40" s="5"/>
      <c r="AO40" s="5">
        <v>11584</v>
      </c>
      <c r="AP40" s="5">
        <v>2615</v>
      </c>
      <c r="AQ40" s="5">
        <v>8969</v>
      </c>
      <c r="AR40" s="5"/>
      <c r="AS40" s="5">
        <v>11584</v>
      </c>
      <c r="AT40" s="5">
        <v>2615</v>
      </c>
      <c r="AU40" s="5">
        <v>8969</v>
      </c>
      <c r="AV40" s="5"/>
      <c r="AW40" s="5">
        <v>11584</v>
      </c>
    </row>
    <row r="41" spans="1:49" x14ac:dyDescent="0.25">
      <c r="A41" t="s">
        <v>40</v>
      </c>
      <c r="B41" s="5">
        <v>2855</v>
      </c>
      <c r="C41" s="5">
        <v>9793</v>
      </c>
      <c r="D41" s="5"/>
      <c r="E41" s="5">
        <v>12648</v>
      </c>
      <c r="F41" s="5">
        <v>2855</v>
      </c>
      <c r="G41" s="5">
        <v>9793</v>
      </c>
      <c r="H41" s="5"/>
      <c r="I41" s="5">
        <v>12648</v>
      </c>
      <c r="J41" s="5">
        <v>2855</v>
      </c>
      <c r="K41" s="5">
        <v>9793</v>
      </c>
      <c r="L41" s="5"/>
      <c r="M41" s="5">
        <v>12648</v>
      </c>
      <c r="N41" s="5">
        <v>2855</v>
      </c>
      <c r="O41" s="5">
        <v>9793</v>
      </c>
      <c r="P41" s="5"/>
      <c r="Q41" s="5">
        <v>12648</v>
      </c>
      <c r="R41" s="5">
        <v>2855</v>
      </c>
      <c r="S41" s="5">
        <v>9793</v>
      </c>
      <c r="T41" s="5"/>
      <c r="U41" s="5">
        <v>12648</v>
      </c>
      <c r="V41" s="5">
        <v>2855</v>
      </c>
      <c r="W41" s="5">
        <v>9793</v>
      </c>
      <c r="X41" s="5"/>
      <c r="Y41" s="5">
        <v>12648</v>
      </c>
      <c r="Z41" s="5">
        <v>2855</v>
      </c>
      <c r="AA41" s="5">
        <v>9793</v>
      </c>
      <c r="AB41" s="5"/>
      <c r="AC41" s="5">
        <v>12648</v>
      </c>
      <c r="AD41" s="5">
        <v>2855</v>
      </c>
      <c r="AE41" s="5">
        <v>9793</v>
      </c>
      <c r="AF41" s="5"/>
      <c r="AG41" s="5">
        <v>12648</v>
      </c>
      <c r="AH41" s="5">
        <v>2855</v>
      </c>
      <c r="AI41" s="5">
        <v>9793</v>
      </c>
      <c r="AJ41" s="5"/>
      <c r="AK41" s="5">
        <v>12648</v>
      </c>
      <c r="AL41" s="5">
        <v>2855</v>
      </c>
      <c r="AM41" s="5">
        <v>9793</v>
      </c>
      <c r="AN41" s="5"/>
      <c r="AO41" s="5">
        <v>12648</v>
      </c>
      <c r="AP41" s="5">
        <v>2855</v>
      </c>
      <c r="AQ41" s="5">
        <v>9793</v>
      </c>
      <c r="AR41" s="5"/>
      <c r="AS41" s="5">
        <v>12648</v>
      </c>
      <c r="AT41" s="5">
        <v>2855</v>
      </c>
      <c r="AU41" s="5">
        <v>9793</v>
      </c>
      <c r="AV41" s="5"/>
      <c r="AW41" s="5">
        <v>12648</v>
      </c>
    </row>
    <row r="42" spans="1:49" x14ac:dyDescent="0.25">
      <c r="A42" t="s">
        <v>41</v>
      </c>
      <c r="B42" s="5">
        <v>2653</v>
      </c>
      <c r="C42" s="5">
        <v>9098</v>
      </c>
      <c r="D42" s="5"/>
      <c r="E42" s="5">
        <v>11751</v>
      </c>
      <c r="F42" s="5">
        <v>2653</v>
      </c>
      <c r="G42" s="5">
        <v>9098</v>
      </c>
      <c r="H42" s="5"/>
      <c r="I42" s="5">
        <v>11751</v>
      </c>
      <c r="J42" s="5">
        <v>2653</v>
      </c>
      <c r="K42" s="5">
        <v>9098</v>
      </c>
      <c r="L42" s="5"/>
      <c r="M42" s="5">
        <v>11751</v>
      </c>
      <c r="N42" s="5">
        <v>2653</v>
      </c>
      <c r="O42" s="5">
        <v>9098</v>
      </c>
      <c r="P42" s="5"/>
      <c r="Q42" s="5">
        <v>11751</v>
      </c>
      <c r="R42" s="5">
        <v>2653</v>
      </c>
      <c r="S42" s="5">
        <v>9098</v>
      </c>
      <c r="T42" s="5"/>
      <c r="U42" s="5">
        <v>11751</v>
      </c>
      <c r="V42" s="5">
        <v>2653</v>
      </c>
      <c r="W42" s="5">
        <v>9098</v>
      </c>
      <c r="X42" s="5"/>
      <c r="Y42" s="5">
        <v>11751</v>
      </c>
      <c r="Z42" s="5">
        <v>2653</v>
      </c>
      <c r="AA42" s="5">
        <v>9098</v>
      </c>
      <c r="AB42" s="5"/>
      <c r="AC42" s="5">
        <v>11751</v>
      </c>
      <c r="AD42" s="5">
        <v>2653</v>
      </c>
      <c r="AE42" s="5">
        <v>9098</v>
      </c>
      <c r="AF42" s="5"/>
      <c r="AG42" s="5">
        <v>11751</v>
      </c>
      <c r="AH42" s="5">
        <v>2653</v>
      </c>
      <c r="AI42" s="5">
        <v>9098</v>
      </c>
      <c r="AJ42" s="5"/>
      <c r="AK42" s="5">
        <v>11751</v>
      </c>
      <c r="AL42" s="5">
        <v>2653</v>
      </c>
      <c r="AM42" s="5">
        <v>9098</v>
      </c>
      <c r="AN42" s="5"/>
      <c r="AO42" s="5">
        <v>11751</v>
      </c>
      <c r="AP42" s="5">
        <v>2653</v>
      </c>
      <c r="AQ42" s="5">
        <v>9098</v>
      </c>
      <c r="AR42" s="5"/>
      <c r="AS42" s="5">
        <v>11751</v>
      </c>
      <c r="AT42" s="5">
        <v>2653</v>
      </c>
      <c r="AU42" s="5">
        <v>9098</v>
      </c>
      <c r="AV42" s="5"/>
      <c r="AW42" s="5">
        <v>11751</v>
      </c>
    </row>
    <row r="43" spans="1:49" x14ac:dyDescent="0.25">
      <c r="A43" t="s">
        <v>42</v>
      </c>
      <c r="B43" s="5"/>
      <c r="C43" s="5">
        <v>20171</v>
      </c>
      <c r="D43" s="5"/>
      <c r="E43" s="5">
        <v>20171</v>
      </c>
      <c r="F43" s="5"/>
      <c r="G43" s="5">
        <v>20171</v>
      </c>
      <c r="H43" s="5"/>
      <c r="I43" s="5">
        <v>20171</v>
      </c>
      <c r="J43" s="5"/>
      <c r="K43" s="5">
        <v>20171</v>
      </c>
      <c r="L43" s="5"/>
      <c r="M43" s="5">
        <v>20171</v>
      </c>
      <c r="N43" s="5"/>
      <c r="O43" s="5">
        <v>20171</v>
      </c>
      <c r="P43" s="5"/>
      <c r="Q43" s="5">
        <v>20171</v>
      </c>
      <c r="R43" s="5"/>
      <c r="S43" s="5">
        <v>20171</v>
      </c>
      <c r="T43" s="5"/>
      <c r="U43" s="5">
        <v>20171</v>
      </c>
      <c r="V43" s="5"/>
      <c r="W43" s="5">
        <v>20171</v>
      </c>
      <c r="X43" s="5"/>
      <c r="Y43" s="5">
        <v>20171</v>
      </c>
      <c r="Z43" s="5"/>
      <c r="AA43" s="5">
        <v>20171</v>
      </c>
      <c r="AB43" s="5"/>
      <c r="AC43" s="5">
        <v>20171</v>
      </c>
      <c r="AD43" s="5"/>
      <c r="AE43" s="5">
        <v>20171</v>
      </c>
      <c r="AF43" s="5"/>
      <c r="AG43" s="5">
        <v>20171</v>
      </c>
      <c r="AH43" s="5"/>
      <c r="AI43" s="5">
        <v>20171</v>
      </c>
      <c r="AJ43" s="5"/>
      <c r="AK43" s="5">
        <v>20171</v>
      </c>
      <c r="AL43" s="5"/>
      <c r="AM43" s="5">
        <v>20171</v>
      </c>
      <c r="AN43" s="5"/>
      <c r="AO43" s="5">
        <v>20171</v>
      </c>
      <c r="AP43" s="5"/>
      <c r="AQ43" s="5">
        <v>20171</v>
      </c>
      <c r="AR43" s="5"/>
      <c r="AS43" s="5">
        <v>20171</v>
      </c>
      <c r="AT43" s="5"/>
      <c r="AU43" s="5">
        <v>20171</v>
      </c>
      <c r="AV43" s="5"/>
      <c r="AW43" s="5">
        <v>20171</v>
      </c>
    </row>
    <row r="44" spans="1:49" x14ac:dyDescent="0.25">
      <c r="A44" t="s">
        <v>43</v>
      </c>
      <c r="B44" s="5"/>
      <c r="C44" s="5">
        <v>50966</v>
      </c>
      <c r="D44" s="5"/>
      <c r="E44" s="5">
        <v>50966</v>
      </c>
      <c r="F44" s="5"/>
      <c r="G44" s="5">
        <v>50966</v>
      </c>
      <c r="H44" s="5"/>
      <c r="I44" s="5">
        <v>50966</v>
      </c>
      <c r="J44" s="5"/>
      <c r="K44" s="5">
        <v>50966</v>
      </c>
      <c r="L44" s="5"/>
      <c r="M44" s="5">
        <v>50966</v>
      </c>
      <c r="N44" s="5"/>
      <c r="O44" s="5">
        <v>50966</v>
      </c>
      <c r="P44" s="5"/>
      <c r="Q44" s="5">
        <v>50966</v>
      </c>
      <c r="R44" s="5"/>
      <c r="S44" s="5">
        <v>50966</v>
      </c>
      <c r="T44" s="5"/>
      <c r="U44" s="5">
        <v>50966</v>
      </c>
      <c r="V44" s="5"/>
      <c r="W44" s="5">
        <v>50966</v>
      </c>
      <c r="X44" s="5"/>
      <c r="Y44" s="5">
        <v>50966</v>
      </c>
      <c r="Z44" s="5"/>
      <c r="AA44" s="5">
        <v>50966</v>
      </c>
      <c r="AB44" s="5"/>
      <c r="AC44" s="5">
        <v>50966</v>
      </c>
      <c r="AD44" s="5"/>
      <c r="AE44" s="5">
        <v>50966</v>
      </c>
      <c r="AF44" s="5"/>
      <c r="AG44" s="5">
        <v>50966</v>
      </c>
      <c r="AH44" s="5"/>
      <c r="AI44" s="5">
        <v>50966</v>
      </c>
      <c r="AJ44" s="5"/>
      <c r="AK44" s="5">
        <v>50966</v>
      </c>
      <c r="AL44" s="5"/>
      <c r="AM44" s="5">
        <v>50966</v>
      </c>
      <c r="AN44" s="5"/>
      <c r="AO44" s="5">
        <v>50966</v>
      </c>
      <c r="AP44" s="5"/>
      <c r="AQ44" s="5">
        <v>50966</v>
      </c>
      <c r="AR44" s="5"/>
      <c r="AS44" s="5">
        <v>50966</v>
      </c>
      <c r="AT44" s="5"/>
      <c r="AU44" s="5">
        <v>50966</v>
      </c>
      <c r="AV44" s="5"/>
      <c r="AW44" s="5">
        <v>50966</v>
      </c>
    </row>
    <row r="45" spans="1:49" x14ac:dyDescent="0.25">
      <c r="A45" t="s">
        <v>7</v>
      </c>
      <c r="B45" s="6">
        <f t="shared" ref="B45:AW45" si="0">SUM(B7:B44)</f>
        <v>1750713.7690000001</v>
      </c>
      <c r="C45" s="6">
        <f t="shared" si="0"/>
        <v>2800622.8769999999</v>
      </c>
      <c r="D45" s="6">
        <f t="shared" si="0"/>
        <v>413069.66000000003</v>
      </c>
      <c r="E45" s="6">
        <f t="shared" si="0"/>
        <v>4964406.3060000008</v>
      </c>
      <c r="F45" s="6">
        <f t="shared" si="0"/>
        <v>1616237.7690000001</v>
      </c>
      <c r="G45" s="6">
        <f t="shared" si="0"/>
        <v>2806726.8769999999</v>
      </c>
      <c r="H45" s="6">
        <f t="shared" si="0"/>
        <v>413069.66000000003</v>
      </c>
      <c r="I45" s="6">
        <f t="shared" si="0"/>
        <v>4836034.3060000008</v>
      </c>
      <c r="J45" s="6">
        <f t="shared" si="0"/>
        <v>1649580.7690000001</v>
      </c>
      <c r="K45" s="6">
        <f t="shared" si="0"/>
        <v>2814827.7969999998</v>
      </c>
      <c r="L45" s="6">
        <f t="shared" si="0"/>
        <v>413069.66000000003</v>
      </c>
      <c r="M45" s="6">
        <f t="shared" si="0"/>
        <v>4877478.2260000007</v>
      </c>
      <c r="N45" s="6">
        <f t="shared" si="0"/>
        <v>1719077.7139999999</v>
      </c>
      <c r="O45" s="6">
        <f t="shared" si="0"/>
        <v>2652293.2580000004</v>
      </c>
      <c r="P45" s="6">
        <f t="shared" si="0"/>
        <v>416359.76800000004</v>
      </c>
      <c r="Q45" s="6">
        <f t="shared" si="0"/>
        <v>4787730.7400000012</v>
      </c>
      <c r="R45" s="6">
        <f t="shared" si="0"/>
        <v>1775314.7139999999</v>
      </c>
      <c r="S45" s="6">
        <f t="shared" si="0"/>
        <v>2652293.2580000004</v>
      </c>
      <c r="T45" s="6">
        <f t="shared" si="0"/>
        <v>416359.76800000004</v>
      </c>
      <c r="U45" s="6">
        <f t="shared" si="0"/>
        <v>4843967.7400000012</v>
      </c>
      <c r="V45" s="6">
        <f t="shared" si="0"/>
        <v>1807639.3240000003</v>
      </c>
      <c r="W45" s="6">
        <f t="shared" si="0"/>
        <v>2671131.264</v>
      </c>
      <c r="X45" s="6">
        <f t="shared" si="0"/>
        <v>421489.92500000005</v>
      </c>
      <c r="Y45" s="6">
        <f t="shared" si="0"/>
        <v>4900260.5130000012</v>
      </c>
      <c r="Z45" s="6">
        <f t="shared" si="0"/>
        <v>2009587.3240000003</v>
      </c>
      <c r="AA45" s="6">
        <f t="shared" si="0"/>
        <v>2671131.264</v>
      </c>
      <c r="AB45" s="6">
        <f t="shared" si="0"/>
        <v>421489.92500000005</v>
      </c>
      <c r="AC45" s="6">
        <f t="shared" si="0"/>
        <v>5102208.5130000012</v>
      </c>
      <c r="AD45" s="6">
        <f t="shared" si="0"/>
        <v>1760877.3240000003</v>
      </c>
      <c r="AE45" s="6">
        <f t="shared" si="0"/>
        <v>2671131.264</v>
      </c>
      <c r="AF45" s="6">
        <f t="shared" si="0"/>
        <v>421489.92500000005</v>
      </c>
      <c r="AG45" s="6">
        <f t="shared" si="0"/>
        <v>4853498.5130000012</v>
      </c>
      <c r="AH45" s="6">
        <f t="shared" si="0"/>
        <v>1679787.3240000003</v>
      </c>
      <c r="AI45" s="6">
        <f t="shared" si="0"/>
        <v>2671131.264</v>
      </c>
      <c r="AJ45" s="6">
        <f t="shared" si="0"/>
        <v>421489.92500000005</v>
      </c>
      <c r="AK45" s="6">
        <f t="shared" si="0"/>
        <v>4772408.5130000012</v>
      </c>
      <c r="AL45" s="6">
        <f t="shared" si="0"/>
        <v>1770360.3240000003</v>
      </c>
      <c r="AM45" s="6">
        <f t="shared" si="0"/>
        <v>2671131.264</v>
      </c>
      <c r="AN45" s="6">
        <f t="shared" si="0"/>
        <v>421489.92500000005</v>
      </c>
      <c r="AO45" s="6">
        <f t="shared" si="0"/>
        <v>4862981.5130000012</v>
      </c>
      <c r="AP45" s="6">
        <f t="shared" si="0"/>
        <v>1672527.3240000003</v>
      </c>
      <c r="AQ45" s="6">
        <f t="shared" si="0"/>
        <v>2671131.2740000002</v>
      </c>
      <c r="AR45" s="6">
        <f t="shared" si="0"/>
        <v>421489.92500000005</v>
      </c>
      <c r="AS45" s="6">
        <f t="shared" si="0"/>
        <v>4765148.523</v>
      </c>
      <c r="AT45" s="6">
        <f t="shared" si="0"/>
        <v>1809896.3240000003</v>
      </c>
      <c r="AU45" s="6">
        <f t="shared" si="0"/>
        <v>2671132.2740000002</v>
      </c>
      <c r="AV45" s="6">
        <f t="shared" si="0"/>
        <v>421489.92500000005</v>
      </c>
      <c r="AW45" s="6">
        <f t="shared" si="0"/>
        <v>4902518.523000001</v>
      </c>
    </row>
    <row r="46" spans="1:49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x14ac:dyDescent="0.25">
      <c r="A47" t="s">
        <v>2</v>
      </c>
    </row>
    <row r="48" spans="1:49" x14ac:dyDescent="0.25">
      <c r="A48" t="s">
        <v>46</v>
      </c>
      <c r="B48" s="5">
        <f>B11</f>
        <v>52066.038999999997</v>
      </c>
      <c r="C48" s="5">
        <f t="shared" ref="C48:AW48" si="1">C11</f>
        <v>1377667.632</v>
      </c>
      <c r="D48" s="5">
        <f t="shared" si="1"/>
        <v>410736.66000000003</v>
      </c>
      <c r="E48" s="5">
        <f t="shared" si="1"/>
        <v>1840470.3310000002</v>
      </c>
      <c r="F48" s="5">
        <f t="shared" si="1"/>
        <v>52066.038999999997</v>
      </c>
      <c r="G48" s="5">
        <f t="shared" si="1"/>
        <v>1377667.632</v>
      </c>
      <c r="H48" s="5">
        <f t="shared" si="1"/>
        <v>410736.66000000003</v>
      </c>
      <c r="I48" s="5">
        <f t="shared" si="1"/>
        <v>1840470.3310000002</v>
      </c>
      <c r="J48" s="5">
        <f t="shared" si="1"/>
        <v>52066.038999999997</v>
      </c>
      <c r="K48" s="5">
        <f t="shared" si="1"/>
        <v>1377667.632</v>
      </c>
      <c r="L48" s="5">
        <f t="shared" si="1"/>
        <v>410736.66000000003</v>
      </c>
      <c r="M48" s="5">
        <f t="shared" si="1"/>
        <v>1840470.3310000002</v>
      </c>
      <c r="N48" s="5">
        <f t="shared" si="1"/>
        <v>47430.254000000001</v>
      </c>
      <c r="O48" s="5">
        <f t="shared" si="1"/>
        <v>1195891.9830000002</v>
      </c>
      <c r="P48" s="5">
        <f t="shared" si="1"/>
        <v>414026.76800000004</v>
      </c>
      <c r="Q48" s="5">
        <f t="shared" si="1"/>
        <v>1657349.0050000004</v>
      </c>
      <c r="R48" s="5">
        <f t="shared" si="1"/>
        <v>47430.254000000001</v>
      </c>
      <c r="S48" s="5">
        <f t="shared" si="1"/>
        <v>1195891.9830000002</v>
      </c>
      <c r="T48" s="5">
        <f t="shared" si="1"/>
        <v>414026.76800000004</v>
      </c>
      <c r="U48" s="5">
        <f t="shared" si="1"/>
        <v>1657349.0050000004</v>
      </c>
      <c r="V48" s="5">
        <f t="shared" si="1"/>
        <v>47725.864000000001</v>
      </c>
      <c r="W48" s="5">
        <f t="shared" si="1"/>
        <v>1214729.9890000001</v>
      </c>
      <c r="X48" s="5">
        <f t="shared" si="1"/>
        <v>419156.92500000005</v>
      </c>
      <c r="Y48" s="5">
        <f t="shared" si="1"/>
        <v>1681612.7780000002</v>
      </c>
      <c r="Z48" s="5">
        <f t="shared" si="1"/>
        <v>47725.864000000001</v>
      </c>
      <c r="AA48" s="5">
        <f t="shared" si="1"/>
        <v>1214729.9890000001</v>
      </c>
      <c r="AB48" s="5">
        <f t="shared" si="1"/>
        <v>419156.92500000005</v>
      </c>
      <c r="AC48" s="5">
        <f t="shared" si="1"/>
        <v>1681612.7780000002</v>
      </c>
      <c r="AD48" s="5">
        <f t="shared" si="1"/>
        <v>47725.864000000001</v>
      </c>
      <c r="AE48" s="5">
        <f t="shared" si="1"/>
        <v>1214729.9890000001</v>
      </c>
      <c r="AF48" s="5">
        <f t="shared" si="1"/>
        <v>419156.92500000005</v>
      </c>
      <c r="AG48" s="5">
        <f t="shared" si="1"/>
        <v>1681612.7780000002</v>
      </c>
      <c r="AH48" s="5">
        <f t="shared" si="1"/>
        <v>47725.864000000001</v>
      </c>
      <c r="AI48" s="5">
        <f t="shared" si="1"/>
        <v>1214729.9890000001</v>
      </c>
      <c r="AJ48" s="5">
        <f t="shared" si="1"/>
        <v>419156.92500000005</v>
      </c>
      <c r="AK48" s="5">
        <f t="shared" si="1"/>
        <v>1681612.7780000002</v>
      </c>
      <c r="AL48" s="5">
        <f t="shared" si="1"/>
        <v>47725.864000000001</v>
      </c>
      <c r="AM48" s="5">
        <f t="shared" si="1"/>
        <v>1214729.9890000001</v>
      </c>
      <c r="AN48" s="5">
        <f t="shared" si="1"/>
        <v>419156.92500000005</v>
      </c>
      <c r="AO48" s="5">
        <f t="shared" si="1"/>
        <v>1681612.7780000002</v>
      </c>
      <c r="AP48" s="5">
        <f t="shared" si="1"/>
        <v>47725.864000000001</v>
      </c>
      <c r="AQ48" s="5">
        <f t="shared" si="1"/>
        <v>1214729.9990000001</v>
      </c>
      <c r="AR48" s="5">
        <f t="shared" si="1"/>
        <v>419156.92500000005</v>
      </c>
      <c r="AS48" s="5">
        <f t="shared" si="1"/>
        <v>1681612.7880000002</v>
      </c>
      <c r="AT48" s="5">
        <f t="shared" si="1"/>
        <v>47725.864000000001</v>
      </c>
      <c r="AU48" s="5">
        <f t="shared" si="1"/>
        <v>1214729.9990000001</v>
      </c>
      <c r="AV48" s="5">
        <f t="shared" si="1"/>
        <v>419156.92500000005</v>
      </c>
      <c r="AW48" s="5">
        <f t="shared" si="1"/>
        <v>1681612.7880000002</v>
      </c>
    </row>
    <row r="49" spans="1:49" x14ac:dyDescent="0.25">
      <c r="A49" t="s">
        <v>47</v>
      </c>
      <c r="B49" s="5">
        <f>B15</f>
        <v>0</v>
      </c>
      <c r="C49" s="5">
        <f t="shared" ref="C49:AW49" si="2">C15</f>
        <v>0</v>
      </c>
      <c r="D49" s="5">
        <f t="shared" si="2"/>
        <v>2333</v>
      </c>
      <c r="E49" s="5">
        <f t="shared" si="2"/>
        <v>2333</v>
      </c>
      <c r="F49" s="5">
        <f t="shared" si="2"/>
        <v>0</v>
      </c>
      <c r="G49" s="5">
        <f t="shared" si="2"/>
        <v>0</v>
      </c>
      <c r="H49" s="5">
        <f t="shared" si="2"/>
        <v>2333</v>
      </c>
      <c r="I49" s="5">
        <f t="shared" si="2"/>
        <v>2333</v>
      </c>
      <c r="J49" s="5">
        <f t="shared" si="2"/>
        <v>0</v>
      </c>
      <c r="K49" s="5">
        <f t="shared" si="2"/>
        <v>0</v>
      </c>
      <c r="L49" s="5">
        <f t="shared" si="2"/>
        <v>2333</v>
      </c>
      <c r="M49" s="5">
        <f t="shared" si="2"/>
        <v>2333</v>
      </c>
      <c r="N49" s="5">
        <f t="shared" si="2"/>
        <v>0</v>
      </c>
      <c r="O49" s="5">
        <f t="shared" si="2"/>
        <v>0</v>
      </c>
      <c r="P49" s="5">
        <f t="shared" si="2"/>
        <v>2333</v>
      </c>
      <c r="Q49" s="5">
        <f t="shared" si="2"/>
        <v>2333</v>
      </c>
      <c r="R49" s="5">
        <f t="shared" si="2"/>
        <v>0</v>
      </c>
      <c r="S49" s="5">
        <f t="shared" si="2"/>
        <v>0</v>
      </c>
      <c r="T49" s="5">
        <f t="shared" si="2"/>
        <v>2333</v>
      </c>
      <c r="U49" s="5">
        <f t="shared" si="2"/>
        <v>2333</v>
      </c>
      <c r="V49" s="5">
        <f t="shared" si="2"/>
        <v>0</v>
      </c>
      <c r="W49" s="5">
        <f t="shared" si="2"/>
        <v>0</v>
      </c>
      <c r="X49" s="5">
        <f t="shared" si="2"/>
        <v>2333</v>
      </c>
      <c r="Y49" s="5">
        <f t="shared" si="2"/>
        <v>2333</v>
      </c>
      <c r="Z49" s="5">
        <f t="shared" si="2"/>
        <v>0</v>
      </c>
      <c r="AA49" s="5">
        <f t="shared" si="2"/>
        <v>0</v>
      </c>
      <c r="AB49" s="5">
        <f t="shared" si="2"/>
        <v>2333</v>
      </c>
      <c r="AC49" s="5">
        <f t="shared" si="2"/>
        <v>2333</v>
      </c>
      <c r="AD49" s="5">
        <f t="shared" si="2"/>
        <v>0</v>
      </c>
      <c r="AE49" s="5">
        <f t="shared" si="2"/>
        <v>0</v>
      </c>
      <c r="AF49" s="5">
        <f t="shared" si="2"/>
        <v>2333</v>
      </c>
      <c r="AG49" s="5">
        <f t="shared" si="2"/>
        <v>2333</v>
      </c>
      <c r="AH49" s="5">
        <f t="shared" si="2"/>
        <v>0</v>
      </c>
      <c r="AI49" s="5">
        <f t="shared" si="2"/>
        <v>0</v>
      </c>
      <c r="AJ49" s="5">
        <f t="shared" si="2"/>
        <v>2333</v>
      </c>
      <c r="AK49" s="5">
        <f t="shared" si="2"/>
        <v>2333</v>
      </c>
      <c r="AL49" s="5">
        <f t="shared" si="2"/>
        <v>0</v>
      </c>
      <c r="AM49" s="5">
        <f t="shared" si="2"/>
        <v>0</v>
      </c>
      <c r="AN49" s="5">
        <f t="shared" si="2"/>
        <v>2333</v>
      </c>
      <c r="AO49" s="5">
        <f t="shared" si="2"/>
        <v>2333</v>
      </c>
      <c r="AP49" s="5">
        <f t="shared" si="2"/>
        <v>0</v>
      </c>
      <c r="AQ49" s="5">
        <f t="shared" si="2"/>
        <v>0</v>
      </c>
      <c r="AR49" s="5">
        <f t="shared" si="2"/>
        <v>2333</v>
      </c>
      <c r="AS49" s="5">
        <f t="shared" si="2"/>
        <v>2333</v>
      </c>
      <c r="AT49" s="5">
        <f t="shared" si="2"/>
        <v>0</v>
      </c>
      <c r="AU49" s="5">
        <f t="shared" si="2"/>
        <v>0</v>
      </c>
      <c r="AV49" s="5">
        <f t="shared" si="2"/>
        <v>2333</v>
      </c>
      <c r="AW49" s="5">
        <f t="shared" si="2"/>
        <v>2333</v>
      </c>
    </row>
    <row r="50" spans="1:49" x14ac:dyDescent="0.25">
      <c r="A50" t="s">
        <v>44</v>
      </c>
      <c r="B50" s="7">
        <f>SUM(B48:B49)</f>
        <v>52066.038999999997</v>
      </c>
      <c r="C50" s="7">
        <f t="shared" ref="C50:AW50" si="3">SUM(C48:C49)</f>
        <v>1377667.632</v>
      </c>
      <c r="D50" s="7">
        <f t="shared" si="3"/>
        <v>413069.66000000003</v>
      </c>
      <c r="E50" s="7">
        <f t="shared" si="3"/>
        <v>1842803.3310000002</v>
      </c>
      <c r="F50" s="7">
        <f t="shared" si="3"/>
        <v>52066.038999999997</v>
      </c>
      <c r="G50" s="7">
        <f t="shared" si="3"/>
        <v>1377667.632</v>
      </c>
      <c r="H50" s="7">
        <f t="shared" si="3"/>
        <v>413069.66000000003</v>
      </c>
      <c r="I50" s="7">
        <f t="shared" si="3"/>
        <v>1842803.3310000002</v>
      </c>
      <c r="J50" s="7">
        <f t="shared" si="3"/>
        <v>52066.038999999997</v>
      </c>
      <c r="K50" s="7">
        <f t="shared" si="3"/>
        <v>1377667.632</v>
      </c>
      <c r="L50" s="7">
        <f t="shared" si="3"/>
        <v>413069.66000000003</v>
      </c>
      <c r="M50" s="7">
        <f t="shared" si="3"/>
        <v>1842803.3310000002</v>
      </c>
      <c r="N50" s="7">
        <f t="shared" si="3"/>
        <v>47430.254000000001</v>
      </c>
      <c r="O50" s="7">
        <f t="shared" si="3"/>
        <v>1195891.9830000002</v>
      </c>
      <c r="P50" s="7">
        <f t="shared" si="3"/>
        <v>416359.76800000004</v>
      </c>
      <c r="Q50" s="7">
        <f t="shared" si="3"/>
        <v>1659682.0050000004</v>
      </c>
      <c r="R50" s="7">
        <f t="shared" si="3"/>
        <v>47430.254000000001</v>
      </c>
      <c r="S50" s="7">
        <f t="shared" si="3"/>
        <v>1195891.9830000002</v>
      </c>
      <c r="T50" s="7">
        <f t="shared" si="3"/>
        <v>416359.76800000004</v>
      </c>
      <c r="U50" s="7">
        <f t="shared" si="3"/>
        <v>1659682.0050000004</v>
      </c>
      <c r="V50" s="7">
        <f t="shared" si="3"/>
        <v>47725.864000000001</v>
      </c>
      <c r="W50" s="7">
        <f t="shared" si="3"/>
        <v>1214729.9890000001</v>
      </c>
      <c r="X50" s="7">
        <f t="shared" si="3"/>
        <v>421489.92500000005</v>
      </c>
      <c r="Y50" s="7">
        <f t="shared" si="3"/>
        <v>1683945.7780000002</v>
      </c>
      <c r="Z50" s="7">
        <f t="shared" si="3"/>
        <v>47725.864000000001</v>
      </c>
      <c r="AA50" s="7">
        <f t="shared" si="3"/>
        <v>1214729.9890000001</v>
      </c>
      <c r="AB50" s="7">
        <f t="shared" si="3"/>
        <v>421489.92500000005</v>
      </c>
      <c r="AC50" s="7">
        <f t="shared" si="3"/>
        <v>1683945.7780000002</v>
      </c>
      <c r="AD50" s="7">
        <f t="shared" si="3"/>
        <v>47725.864000000001</v>
      </c>
      <c r="AE50" s="7">
        <f t="shared" si="3"/>
        <v>1214729.9890000001</v>
      </c>
      <c r="AF50" s="7">
        <f t="shared" si="3"/>
        <v>421489.92500000005</v>
      </c>
      <c r="AG50" s="7">
        <f t="shared" si="3"/>
        <v>1683945.7780000002</v>
      </c>
      <c r="AH50" s="7">
        <f t="shared" si="3"/>
        <v>47725.864000000001</v>
      </c>
      <c r="AI50" s="7">
        <f t="shared" si="3"/>
        <v>1214729.9890000001</v>
      </c>
      <c r="AJ50" s="7">
        <f t="shared" si="3"/>
        <v>421489.92500000005</v>
      </c>
      <c r="AK50" s="7">
        <f t="shared" si="3"/>
        <v>1683945.7780000002</v>
      </c>
      <c r="AL50" s="7">
        <f t="shared" si="3"/>
        <v>47725.864000000001</v>
      </c>
      <c r="AM50" s="7">
        <f t="shared" si="3"/>
        <v>1214729.9890000001</v>
      </c>
      <c r="AN50" s="7">
        <f t="shared" si="3"/>
        <v>421489.92500000005</v>
      </c>
      <c r="AO50" s="7">
        <f t="shared" si="3"/>
        <v>1683945.7780000002</v>
      </c>
      <c r="AP50" s="7">
        <f t="shared" si="3"/>
        <v>47725.864000000001</v>
      </c>
      <c r="AQ50" s="7">
        <f t="shared" si="3"/>
        <v>1214729.9990000001</v>
      </c>
      <c r="AR50" s="7">
        <f t="shared" si="3"/>
        <v>421489.92500000005</v>
      </c>
      <c r="AS50" s="7">
        <f t="shared" si="3"/>
        <v>1683945.7880000002</v>
      </c>
      <c r="AT50" s="7">
        <f t="shared" si="3"/>
        <v>47725.864000000001</v>
      </c>
      <c r="AU50" s="7">
        <f t="shared" si="3"/>
        <v>1214729.9990000001</v>
      </c>
      <c r="AV50" s="7">
        <f t="shared" si="3"/>
        <v>421489.92500000005</v>
      </c>
      <c r="AW50" s="7">
        <f t="shared" si="3"/>
        <v>1683945.7880000002</v>
      </c>
    </row>
    <row r="52" spans="1:49" x14ac:dyDescent="0.25">
      <c r="A52" t="s">
        <v>45</v>
      </c>
      <c r="B52" s="5">
        <f>B50/2</f>
        <v>26033.019499999999</v>
      </c>
      <c r="C52" s="5">
        <f t="shared" ref="C52:AW52" si="4">C50/2</f>
        <v>688833.81599999999</v>
      </c>
      <c r="D52" s="5">
        <f t="shared" si="4"/>
        <v>206534.83000000002</v>
      </c>
      <c r="E52" s="5">
        <f t="shared" si="4"/>
        <v>921401.66550000012</v>
      </c>
      <c r="F52" s="5">
        <f t="shared" si="4"/>
        <v>26033.019499999999</v>
      </c>
      <c r="G52" s="5">
        <f t="shared" si="4"/>
        <v>688833.81599999999</v>
      </c>
      <c r="H52" s="5">
        <f t="shared" si="4"/>
        <v>206534.83000000002</v>
      </c>
      <c r="I52" s="5">
        <f t="shared" si="4"/>
        <v>921401.66550000012</v>
      </c>
      <c r="J52" s="5">
        <f t="shared" si="4"/>
        <v>26033.019499999999</v>
      </c>
      <c r="K52" s="5">
        <f t="shared" si="4"/>
        <v>688833.81599999999</v>
      </c>
      <c r="L52" s="5">
        <f t="shared" si="4"/>
        <v>206534.83000000002</v>
      </c>
      <c r="M52" s="5">
        <f t="shared" si="4"/>
        <v>921401.66550000012</v>
      </c>
      <c r="N52" s="5">
        <f t="shared" si="4"/>
        <v>23715.127</v>
      </c>
      <c r="O52" s="5">
        <f t="shared" si="4"/>
        <v>597945.99150000012</v>
      </c>
      <c r="P52" s="5">
        <f t="shared" si="4"/>
        <v>208179.88400000002</v>
      </c>
      <c r="Q52" s="5">
        <f t="shared" si="4"/>
        <v>829841.00250000018</v>
      </c>
      <c r="R52" s="5">
        <f t="shared" si="4"/>
        <v>23715.127</v>
      </c>
      <c r="S52" s="5">
        <f t="shared" si="4"/>
        <v>597945.99150000012</v>
      </c>
      <c r="T52" s="5">
        <f t="shared" si="4"/>
        <v>208179.88400000002</v>
      </c>
      <c r="U52" s="5">
        <f t="shared" si="4"/>
        <v>829841.00250000018</v>
      </c>
      <c r="V52" s="5">
        <f t="shared" si="4"/>
        <v>23862.932000000001</v>
      </c>
      <c r="W52" s="5">
        <f t="shared" si="4"/>
        <v>607364.99450000003</v>
      </c>
      <c r="X52" s="5">
        <f t="shared" si="4"/>
        <v>210744.96250000002</v>
      </c>
      <c r="Y52" s="5">
        <f t="shared" si="4"/>
        <v>841972.88900000008</v>
      </c>
      <c r="Z52" s="5">
        <f t="shared" si="4"/>
        <v>23862.932000000001</v>
      </c>
      <c r="AA52" s="5">
        <f t="shared" si="4"/>
        <v>607364.99450000003</v>
      </c>
      <c r="AB52" s="5">
        <f t="shared" si="4"/>
        <v>210744.96250000002</v>
      </c>
      <c r="AC52" s="5">
        <f t="shared" si="4"/>
        <v>841972.88900000008</v>
      </c>
      <c r="AD52" s="5">
        <f t="shared" si="4"/>
        <v>23862.932000000001</v>
      </c>
      <c r="AE52" s="5">
        <f t="shared" si="4"/>
        <v>607364.99450000003</v>
      </c>
      <c r="AF52" s="5">
        <f t="shared" si="4"/>
        <v>210744.96250000002</v>
      </c>
      <c r="AG52" s="5">
        <f t="shared" si="4"/>
        <v>841972.88900000008</v>
      </c>
      <c r="AH52" s="5">
        <f t="shared" si="4"/>
        <v>23862.932000000001</v>
      </c>
      <c r="AI52" s="5">
        <f t="shared" si="4"/>
        <v>607364.99450000003</v>
      </c>
      <c r="AJ52" s="5">
        <f t="shared" si="4"/>
        <v>210744.96250000002</v>
      </c>
      <c r="AK52" s="5">
        <f t="shared" si="4"/>
        <v>841972.88900000008</v>
      </c>
      <c r="AL52" s="5">
        <f t="shared" si="4"/>
        <v>23862.932000000001</v>
      </c>
      <c r="AM52" s="5">
        <f t="shared" si="4"/>
        <v>607364.99450000003</v>
      </c>
      <c r="AN52" s="5">
        <f t="shared" si="4"/>
        <v>210744.96250000002</v>
      </c>
      <c r="AO52" s="5">
        <f t="shared" si="4"/>
        <v>841972.88900000008</v>
      </c>
      <c r="AP52" s="5">
        <f t="shared" si="4"/>
        <v>23862.932000000001</v>
      </c>
      <c r="AQ52" s="5">
        <f t="shared" si="4"/>
        <v>607364.99950000003</v>
      </c>
      <c r="AR52" s="5">
        <f t="shared" si="4"/>
        <v>210744.96250000002</v>
      </c>
      <c r="AS52" s="5">
        <f t="shared" si="4"/>
        <v>841972.89400000009</v>
      </c>
      <c r="AT52" s="5">
        <f t="shared" si="4"/>
        <v>23862.932000000001</v>
      </c>
      <c r="AU52" s="5">
        <f t="shared" si="4"/>
        <v>607364.99950000003</v>
      </c>
      <c r="AV52" s="5">
        <f t="shared" si="4"/>
        <v>210744.96250000002</v>
      </c>
      <c r="AW52" s="5">
        <f t="shared" si="4"/>
        <v>841972.89400000009</v>
      </c>
    </row>
    <row r="53" spans="1:49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x14ac:dyDescent="0.25">
      <c r="A54" t="s">
        <v>48</v>
      </c>
      <c r="B54" s="6">
        <f>B45-B52</f>
        <v>1724680.7495000002</v>
      </c>
      <c r="C54" s="6">
        <f t="shared" ref="C54:AW54" si="5">C45-C52</f>
        <v>2111789.0609999998</v>
      </c>
      <c r="D54" s="6">
        <f t="shared" si="5"/>
        <v>206534.83000000002</v>
      </c>
      <c r="E54" s="6">
        <f t="shared" si="5"/>
        <v>4043004.6405000007</v>
      </c>
      <c r="F54" s="6">
        <f t="shared" si="5"/>
        <v>1590204.7495000002</v>
      </c>
      <c r="G54" s="6">
        <f t="shared" si="5"/>
        <v>2117893.0609999998</v>
      </c>
      <c r="H54" s="6">
        <f t="shared" si="5"/>
        <v>206534.83000000002</v>
      </c>
      <c r="I54" s="6">
        <f t="shared" si="5"/>
        <v>3914632.6405000007</v>
      </c>
      <c r="J54" s="6">
        <f t="shared" si="5"/>
        <v>1623547.7495000002</v>
      </c>
      <c r="K54" s="6">
        <f t="shared" si="5"/>
        <v>2125993.9809999997</v>
      </c>
      <c r="L54" s="6">
        <f t="shared" si="5"/>
        <v>206534.83000000002</v>
      </c>
      <c r="M54" s="6">
        <f t="shared" si="5"/>
        <v>3956076.5605000006</v>
      </c>
      <c r="N54" s="6">
        <f t="shared" si="5"/>
        <v>1695362.5869999998</v>
      </c>
      <c r="O54" s="6">
        <f t="shared" si="5"/>
        <v>2054347.2665000004</v>
      </c>
      <c r="P54" s="6">
        <f t="shared" si="5"/>
        <v>208179.88400000002</v>
      </c>
      <c r="Q54" s="6">
        <f t="shared" si="5"/>
        <v>3957889.7375000007</v>
      </c>
      <c r="R54" s="6">
        <f t="shared" si="5"/>
        <v>1751599.5869999998</v>
      </c>
      <c r="S54" s="6">
        <f t="shared" si="5"/>
        <v>2054347.2665000004</v>
      </c>
      <c r="T54" s="6">
        <f t="shared" si="5"/>
        <v>208179.88400000002</v>
      </c>
      <c r="U54" s="6">
        <f t="shared" si="5"/>
        <v>4014126.7375000007</v>
      </c>
      <c r="V54" s="6">
        <f t="shared" si="5"/>
        <v>1783776.3920000002</v>
      </c>
      <c r="W54" s="6">
        <f t="shared" si="5"/>
        <v>2063766.2694999999</v>
      </c>
      <c r="X54" s="6">
        <f t="shared" si="5"/>
        <v>210744.96250000002</v>
      </c>
      <c r="Y54" s="6">
        <f t="shared" si="5"/>
        <v>4058287.6240000012</v>
      </c>
      <c r="Z54" s="6">
        <f t="shared" si="5"/>
        <v>1985724.3920000002</v>
      </c>
      <c r="AA54" s="6">
        <f t="shared" si="5"/>
        <v>2063766.2694999999</v>
      </c>
      <c r="AB54" s="6">
        <f t="shared" si="5"/>
        <v>210744.96250000002</v>
      </c>
      <c r="AC54" s="6">
        <f t="shared" si="5"/>
        <v>4260235.6240000008</v>
      </c>
      <c r="AD54" s="6">
        <f t="shared" si="5"/>
        <v>1737014.3920000002</v>
      </c>
      <c r="AE54" s="6">
        <f t="shared" si="5"/>
        <v>2063766.2694999999</v>
      </c>
      <c r="AF54" s="6">
        <f t="shared" si="5"/>
        <v>210744.96250000002</v>
      </c>
      <c r="AG54" s="6">
        <f t="shared" si="5"/>
        <v>4011525.6240000012</v>
      </c>
      <c r="AH54" s="6">
        <f t="shared" si="5"/>
        <v>1655924.3920000002</v>
      </c>
      <c r="AI54" s="6">
        <f t="shared" si="5"/>
        <v>2063766.2694999999</v>
      </c>
      <c r="AJ54" s="6">
        <f t="shared" si="5"/>
        <v>210744.96250000002</v>
      </c>
      <c r="AK54" s="6">
        <f t="shared" si="5"/>
        <v>3930435.6240000012</v>
      </c>
      <c r="AL54" s="6">
        <f t="shared" si="5"/>
        <v>1746497.3920000002</v>
      </c>
      <c r="AM54" s="6">
        <f t="shared" si="5"/>
        <v>2063766.2694999999</v>
      </c>
      <c r="AN54" s="6">
        <f t="shared" si="5"/>
        <v>210744.96250000002</v>
      </c>
      <c r="AO54" s="6">
        <f t="shared" si="5"/>
        <v>4021008.6240000012</v>
      </c>
      <c r="AP54" s="6">
        <f t="shared" si="5"/>
        <v>1648664.3920000002</v>
      </c>
      <c r="AQ54" s="6">
        <f t="shared" si="5"/>
        <v>2063766.2745000003</v>
      </c>
      <c r="AR54" s="6">
        <f t="shared" si="5"/>
        <v>210744.96250000002</v>
      </c>
      <c r="AS54" s="6">
        <f t="shared" si="5"/>
        <v>3923175.6289999997</v>
      </c>
      <c r="AT54" s="6">
        <f t="shared" si="5"/>
        <v>1786033.3920000002</v>
      </c>
      <c r="AU54" s="6">
        <f t="shared" si="5"/>
        <v>2063767.2745000003</v>
      </c>
      <c r="AV54" s="6">
        <f t="shared" si="5"/>
        <v>210744.96250000002</v>
      </c>
      <c r="AW54" s="6">
        <f t="shared" si="5"/>
        <v>4060545.6290000007</v>
      </c>
    </row>
  </sheetData>
  <mergeCells count="12">
    <mergeCell ref="B5:E5"/>
    <mergeCell ref="F5:I5"/>
    <mergeCell ref="J5:M5"/>
    <mergeCell ref="N5:Q5"/>
    <mergeCell ref="R5:U5"/>
    <mergeCell ref="AP5:AS5"/>
    <mergeCell ref="AT5:AW5"/>
    <mergeCell ref="V5:Y5"/>
    <mergeCell ref="Z5:AC5"/>
    <mergeCell ref="AD5:AG5"/>
    <mergeCell ref="AH5:AK5"/>
    <mergeCell ref="AL5:AO5"/>
  </mergeCells>
  <pageMargins left="0.7" right="0.7" top="0.75" bottom="0.75" header="0.3" footer="0.3"/>
  <pageSetup scale="70" pageOrder="overThenDown" orientation="landscape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GR0c28xNDA8L1VzZXJOYW1lPjxEYXRlVGltZT44LzE4LzIwMjMgNzozNDoyNiBQTTwvRGF0ZVRpbWU+PExhYmVsU3RyaW5nPkFFUCBJbnRlcm5hbDwvTGFiZWxTdHJpbmc+PC9pdGVtPjwvbGFiZWxIaXN0b3J5Pg==</Value>
</WrappedLabelHistor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660457-A5A5-4A4B-9257-2B7C64C6F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04B321-F203-4361-88D2-A2A86E77E2F7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580FD67B-9679-4DF5-BDB9-3810A03C7983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CEDE2D69-B749-42ED-948A-2FBA9F5E6043}">
  <ds:schemaRefs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51831b8d-857f-44dd-949b-652450d1a5df"/>
    <ds:schemaRef ds:uri="5b640fb8-5a34-41c1-9307-1b790ff29a8b"/>
    <ds:schemaRef ds:uri="a1040523-5304-4b09-b6d4-64a124c994e2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6A3D9D31-B7F3-4333-ABAE-0703E39D93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AG-KIUC 1-31 Attachment 4</vt:lpstr>
      <vt:lpstr>'AG-KIUC 1-31 Attachment 4'!Print_Titles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dtso140</dc:creator>
  <cp:lastModifiedBy>Heather M Whitney</cp:lastModifiedBy>
  <cp:lastPrinted>2023-08-18T19:33:41Z</cp:lastPrinted>
  <dcterms:created xsi:type="dcterms:W3CDTF">2023-08-16T19:47:29Z</dcterms:created>
  <dcterms:modified xsi:type="dcterms:W3CDTF">2023-08-28T12:46:03Z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7ed5f4e9-056b-4f5f-abf3-f594c87d12cf</vt:lpwstr>
  </property>
  <property fmtid="{D5CDD505-2E9C-101B-9397-08002B2CF9AE}" pid="3" name="bjClsUserRVM">
    <vt:lpwstr>[]</vt:lpwstr>
  </property>
  <property fmtid="{D5CDD505-2E9C-101B-9397-08002B2CF9AE}" pid="4" name="bjSaver">
    <vt:lpwstr>vuelPmbfP2IieBhfNg599LTWWU2EbVEI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{580FD67B-9679-4DF5-BDB9-3810A03C7983}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