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21" documentId="8_{E9B76DFA-E070-44EA-A56F-9877255F3A1E}" xr6:coauthVersionLast="47" xr6:coauthVersionMax="47" xr10:uidLastSave="{7343460F-C226-4318-A608-2C9B95153C4E}"/>
  <bookViews>
    <workbookView xWindow="-57720" yWindow="-1785" windowWidth="29040" windowHeight="17520" xr2:uid="{B0F1A7FF-A296-4291-9DC1-4359951A0AF3}"/>
  </bookViews>
  <sheets>
    <sheet name="AG-KIUC 1-31 Attachment 3" sheetId="2" r:id="rId1"/>
  </sheets>
  <definedNames>
    <definedName name="_xlnm.Print_Titles" localSheetId="0">'AG-KIUC 1-31 Attachment 3'!$A:$B,'AG-KIUC 1-31 Attachment 3'!$1:$5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" l="1"/>
  <c r="C61" i="2" s="1"/>
  <c r="D52" i="2"/>
  <c r="E52" i="2"/>
  <c r="F52" i="2"/>
  <c r="F61" i="2" s="1"/>
  <c r="G52" i="2"/>
  <c r="H52" i="2"/>
  <c r="I52" i="2"/>
  <c r="I61" i="2" s="1"/>
  <c r="J52" i="2"/>
  <c r="J61" i="2" s="1"/>
  <c r="K52" i="2"/>
  <c r="L52" i="2"/>
  <c r="M52" i="2"/>
  <c r="N52" i="2"/>
  <c r="D61" i="2"/>
  <c r="E61" i="2"/>
  <c r="G61" i="2"/>
  <c r="H61" i="2"/>
  <c r="K61" i="2"/>
  <c r="L61" i="2"/>
  <c r="M61" i="2"/>
  <c r="N61" i="2"/>
  <c r="C57" i="2" l="1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C56" i="2"/>
  <c r="C55" i="2"/>
  <c r="H57" i="2" l="1"/>
  <c r="H59" i="2" s="1"/>
  <c r="N57" i="2"/>
  <c r="N59" i="2" s="1"/>
  <c r="F57" i="2"/>
  <c r="F59" i="2" s="1"/>
  <c r="G57" i="2"/>
  <c r="G59" i="2" s="1"/>
  <c r="D57" i="2"/>
  <c r="D59" i="2" s="1"/>
  <c r="C59" i="2"/>
  <c r="L57" i="2"/>
  <c r="L59" i="2" s="1"/>
  <c r="K57" i="2"/>
  <c r="K59" i="2" s="1"/>
  <c r="I57" i="2"/>
  <c r="I59" i="2" s="1"/>
  <c r="E57" i="2"/>
  <c r="E59" i="2" s="1"/>
  <c r="J57" i="2"/>
  <c r="J59" i="2" s="1"/>
  <c r="M57" i="2"/>
  <c r="M59" i="2" s="1"/>
</calcChain>
</file>

<file path=xl/sharedStrings.xml><?xml version="1.0" encoding="utf-8"?>
<sst xmlns="http://schemas.openxmlformats.org/spreadsheetml/2006/main" count="105" uniqueCount="100">
  <si>
    <t>Department Description</t>
  </si>
  <si>
    <t>10107</t>
  </si>
  <si>
    <t>Big Sandy Plant Stores</t>
  </si>
  <si>
    <t>10129</t>
  </si>
  <si>
    <t>Pikeville Meter Revenue Opers</t>
  </si>
  <si>
    <t>10216</t>
  </si>
  <si>
    <t>Ashland Const</t>
  </si>
  <si>
    <t>10218</t>
  </si>
  <si>
    <t>Big Sandy Plant</t>
  </si>
  <si>
    <t>10512</t>
  </si>
  <si>
    <t>Hazard Meter Revenue Opers</t>
  </si>
  <si>
    <t>10642</t>
  </si>
  <si>
    <t>Mitchell Plant</t>
  </si>
  <si>
    <t>10695</t>
  </si>
  <si>
    <t>Pikeville Const</t>
  </si>
  <si>
    <t>11266</t>
  </si>
  <si>
    <t>Ashland Meter Revenue Opers</t>
  </si>
  <si>
    <t>11386</t>
  </si>
  <si>
    <t>Mitchell Plant Stores</t>
  </si>
  <si>
    <t>11439</t>
  </si>
  <si>
    <t>Kentucky Power Co Headquarters</t>
  </si>
  <si>
    <t>11680</t>
  </si>
  <si>
    <t>Pikeville Design</t>
  </si>
  <si>
    <t>11683</t>
  </si>
  <si>
    <t>Hazard Const</t>
  </si>
  <si>
    <t>11685</t>
  </si>
  <si>
    <t>Paintsville Construction</t>
  </si>
  <si>
    <t>11783</t>
  </si>
  <si>
    <t>Regulatory Services - Kentucky</t>
  </si>
  <si>
    <t>12144</t>
  </si>
  <si>
    <t>Ashland Telecom Ops</t>
  </si>
  <si>
    <t>12389</t>
  </si>
  <si>
    <t>Hazard Design</t>
  </si>
  <si>
    <t>12390</t>
  </si>
  <si>
    <t>Kentucky Gov &amp; Envir Aff</t>
  </si>
  <si>
    <t>12392</t>
  </si>
  <si>
    <t>Kentucky Bus Oper Support</t>
  </si>
  <si>
    <t>12393</t>
  </si>
  <si>
    <t>Ashland Design</t>
  </si>
  <si>
    <t>12394</t>
  </si>
  <si>
    <t>Kentucky Corp Comm</t>
  </si>
  <si>
    <t>12396</t>
  </si>
  <si>
    <t>Kentucky Region Support</t>
  </si>
  <si>
    <t>12681</t>
  </si>
  <si>
    <t>KY Forestry Support</t>
  </si>
  <si>
    <t>12682</t>
  </si>
  <si>
    <t>Kentucky Distribution Dispatch</t>
  </si>
  <si>
    <t>12778</t>
  </si>
  <si>
    <t>SC Kentucky District Ops</t>
  </si>
  <si>
    <t>12961</t>
  </si>
  <si>
    <t>Pikeville Meter Electricians</t>
  </si>
  <si>
    <t>12962</t>
  </si>
  <si>
    <t>Ashland Meter Electricians</t>
  </si>
  <si>
    <t>12963</t>
  </si>
  <si>
    <t>Hazard Meter Electricians</t>
  </si>
  <si>
    <t>12982</t>
  </si>
  <si>
    <t>Pole Attachment Support Svcs</t>
  </si>
  <si>
    <t>13134</t>
  </si>
  <si>
    <t>Fleet Operations - KY</t>
  </si>
  <si>
    <t>13158</t>
  </si>
  <si>
    <t>AppalachnKentuckyPwrTelecomOps</t>
  </si>
  <si>
    <t>13448</t>
  </si>
  <si>
    <t>Ashland District Support</t>
  </si>
  <si>
    <t>13449</t>
  </si>
  <si>
    <t>Hazard District Support</t>
  </si>
  <si>
    <t>13450</t>
  </si>
  <si>
    <t>Pikeville District Support</t>
  </si>
  <si>
    <t>13453</t>
  </si>
  <si>
    <t>KY Customer Services</t>
  </si>
  <si>
    <t>13454</t>
  </si>
  <si>
    <t>KY Reliability</t>
  </si>
  <si>
    <t>13555</t>
  </si>
  <si>
    <t>F Hazard Forestry</t>
  </si>
  <si>
    <t>13556</t>
  </si>
  <si>
    <t>G Pikeville Forestry</t>
  </si>
  <si>
    <t>13557</t>
  </si>
  <si>
    <t>K Ashland Forestry</t>
  </si>
  <si>
    <t>13571</t>
  </si>
  <si>
    <t>SC Trans/Transco Ops - APCo</t>
  </si>
  <si>
    <t>13580</t>
  </si>
  <si>
    <t>APKP TOps Project Del/Reg Ops</t>
  </si>
  <si>
    <t>13655</t>
  </si>
  <si>
    <t>Kentucky ContinuousImprovement</t>
  </si>
  <si>
    <t>13736</t>
  </si>
  <si>
    <t>Kentucky Meter Group</t>
  </si>
  <si>
    <t>12772</t>
  </si>
  <si>
    <t>SC Distribution - APCO</t>
  </si>
  <si>
    <t>Dept ID</t>
  </si>
  <si>
    <t>Mitchell Plant Total</t>
  </si>
  <si>
    <t>Exclude 50% of Mitchell</t>
  </si>
  <si>
    <t>SC&amp;Procurement Generation Op</t>
  </si>
  <si>
    <t>Total</t>
  </si>
  <si>
    <t>11353</t>
  </si>
  <si>
    <t>14016</t>
  </si>
  <si>
    <t>14059</t>
  </si>
  <si>
    <t>KPCO Budgeted Employee Count by Department by Month</t>
  </si>
  <si>
    <t>January 2023 - December 2023</t>
  </si>
  <si>
    <t>East Region Engineering</t>
  </si>
  <si>
    <t>East Region Eng Support</t>
  </si>
  <si>
    <t>KPCO Total Budgeted Employee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</si>
</sst>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2" fillId="0" borderId="0" xfId="0" applyFont="1"/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/>
    <xf numFmtId="0" fontId="0" fillId="0" borderId="1" xfId="0" applyFont="1" applyFill="1" applyBorder="1"/>
    <xf numFmtId="1" fontId="0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3D11-409C-434B-A72F-C5441278E2B1}">
  <dimension ref="A1:N61"/>
  <sheetViews>
    <sheetView tabSelected="1" workbookViewId="0">
      <selection activeCell="C6" sqref="C6"/>
    </sheetView>
  </sheetViews>
  <sheetFormatPr defaultColWidth="8.7109375" defaultRowHeight="12.75" x14ac:dyDescent="0.2"/>
  <cols>
    <col min="1" max="1" width="13.5703125" style="1" customWidth="1"/>
    <col min="2" max="2" width="30.140625" style="1" bestFit="1" customWidth="1"/>
    <col min="3" max="3" width="6.28515625" style="1" bestFit="1" customWidth="1"/>
    <col min="4" max="5" width="6.5703125" style="1" bestFit="1" customWidth="1"/>
    <col min="6" max="6" width="6.28515625" style="1" bestFit="1" customWidth="1"/>
    <col min="7" max="7" width="6.85546875" style="1" bestFit="1" customWidth="1"/>
    <col min="8" max="8" width="6.140625" style="1" bestFit="1" customWidth="1"/>
    <col min="9" max="9" width="5.5703125" style="1" bestFit="1" customWidth="1"/>
    <col min="10" max="11" width="6.5703125" style="1" bestFit="1" customWidth="1"/>
    <col min="12" max="13" width="6.42578125" style="1" bestFit="1" customWidth="1"/>
    <col min="14" max="14" width="6.5703125" style="1" bestFit="1" customWidth="1"/>
    <col min="15" max="16384" width="8.7109375" style="1"/>
  </cols>
  <sheetData>
    <row r="1" spans="1:14" x14ac:dyDescent="0.2">
      <c r="A1" s="5" t="s">
        <v>95</v>
      </c>
    </row>
    <row r="2" spans="1:14" x14ac:dyDescent="0.2">
      <c r="A2" s="5" t="s">
        <v>96</v>
      </c>
    </row>
    <row r="5" spans="1:14" s="2" customFormat="1" x14ac:dyDescent="0.2">
      <c r="A5" s="6" t="s">
        <v>87</v>
      </c>
      <c r="B5" s="6" t="s">
        <v>0</v>
      </c>
      <c r="C5" s="7">
        <v>44957</v>
      </c>
      <c r="D5" s="7">
        <v>44985</v>
      </c>
      <c r="E5" s="7">
        <v>45016</v>
      </c>
      <c r="F5" s="7">
        <v>45017</v>
      </c>
      <c r="G5" s="7">
        <v>45047</v>
      </c>
      <c r="H5" s="7">
        <v>45078</v>
      </c>
      <c r="I5" s="7">
        <v>45108</v>
      </c>
      <c r="J5" s="7">
        <v>45139</v>
      </c>
      <c r="K5" s="7">
        <v>45170</v>
      </c>
      <c r="L5" s="7">
        <v>45200</v>
      </c>
      <c r="M5" s="7">
        <v>45231</v>
      </c>
      <c r="N5" s="7">
        <v>45261</v>
      </c>
    </row>
    <row r="6" spans="1:14" customFormat="1" ht="15" x14ac:dyDescent="0.25">
      <c r="A6" t="s">
        <v>1</v>
      </c>
      <c r="B6" t="s">
        <v>2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</row>
    <row r="7" spans="1:14" customFormat="1" ht="15" x14ac:dyDescent="0.25">
      <c r="A7" t="s">
        <v>3</v>
      </c>
      <c r="B7" t="s">
        <v>4</v>
      </c>
      <c r="C7">
        <v>8</v>
      </c>
      <c r="D7">
        <v>8</v>
      </c>
      <c r="E7">
        <v>8</v>
      </c>
      <c r="F7">
        <v>8</v>
      </c>
      <c r="G7">
        <v>8</v>
      </c>
      <c r="H7">
        <v>8</v>
      </c>
      <c r="I7">
        <v>8</v>
      </c>
      <c r="J7">
        <v>8</v>
      </c>
      <c r="K7">
        <v>8</v>
      </c>
      <c r="L7">
        <v>8</v>
      </c>
      <c r="M7">
        <v>8</v>
      </c>
      <c r="N7">
        <v>8</v>
      </c>
    </row>
    <row r="8" spans="1:14" customFormat="1" ht="15" x14ac:dyDescent="0.25">
      <c r="A8" t="s">
        <v>5</v>
      </c>
      <c r="B8" t="s">
        <v>6</v>
      </c>
      <c r="C8">
        <v>30</v>
      </c>
      <c r="D8">
        <v>30</v>
      </c>
      <c r="E8">
        <v>30</v>
      </c>
      <c r="F8">
        <v>30</v>
      </c>
      <c r="G8">
        <v>30</v>
      </c>
      <c r="H8">
        <v>30</v>
      </c>
      <c r="I8">
        <v>30</v>
      </c>
      <c r="J8">
        <v>30</v>
      </c>
      <c r="K8">
        <v>30</v>
      </c>
      <c r="L8">
        <v>30</v>
      </c>
      <c r="M8">
        <v>30</v>
      </c>
      <c r="N8">
        <v>30</v>
      </c>
    </row>
    <row r="9" spans="1:14" customFormat="1" ht="15" x14ac:dyDescent="0.25">
      <c r="A9" t="s">
        <v>7</v>
      </c>
      <c r="B9" t="s">
        <v>8</v>
      </c>
      <c r="C9">
        <v>28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</row>
    <row r="10" spans="1:14" customFormat="1" ht="15" x14ac:dyDescent="0.25">
      <c r="A10" t="s">
        <v>9</v>
      </c>
      <c r="B10" t="s">
        <v>10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</row>
    <row r="11" spans="1:14" customFormat="1" ht="15" x14ac:dyDescent="0.25">
      <c r="A11" t="s">
        <v>11</v>
      </c>
      <c r="B11" t="s">
        <v>12</v>
      </c>
      <c r="C11">
        <v>204</v>
      </c>
      <c r="D11">
        <v>205</v>
      </c>
      <c r="E11">
        <v>199</v>
      </c>
      <c r="F11">
        <v>194</v>
      </c>
      <c r="G11">
        <v>194</v>
      </c>
      <c r="H11">
        <v>194</v>
      </c>
      <c r="I11">
        <v>194</v>
      </c>
      <c r="J11">
        <v>194</v>
      </c>
      <c r="K11">
        <v>194</v>
      </c>
      <c r="L11">
        <v>194</v>
      </c>
      <c r="M11">
        <v>194</v>
      </c>
      <c r="N11">
        <v>194</v>
      </c>
    </row>
    <row r="12" spans="1:14" customFormat="1" ht="15" x14ac:dyDescent="0.25">
      <c r="A12" t="s">
        <v>13</v>
      </c>
      <c r="B12" t="s">
        <v>14</v>
      </c>
      <c r="C12">
        <v>33</v>
      </c>
      <c r="D12">
        <v>33</v>
      </c>
      <c r="E12">
        <v>33</v>
      </c>
      <c r="F12">
        <v>33</v>
      </c>
      <c r="G12">
        <v>33</v>
      </c>
      <c r="H12">
        <v>33</v>
      </c>
      <c r="I12">
        <v>30</v>
      </c>
      <c r="J12">
        <v>30</v>
      </c>
      <c r="K12">
        <v>30</v>
      </c>
      <c r="L12">
        <v>30</v>
      </c>
      <c r="M12">
        <v>30</v>
      </c>
      <c r="N12">
        <v>30</v>
      </c>
    </row>
    <row r="13" spans="1:14" customFormat="1" ht="15" x14ac:dyDescent="0.25">
      <c r="A13" t="s">
        <v>15</v>
      </c>
      <c r="B13" t="s">
        <v>16</v>
      </c>
      <c r="C13">
        <v>4</v>
      </c>
      <c r="D13">
        <v>4</v>
      </c>
      <c r="E13">
        <v>4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3</v>
      </c>
    </row>
    <row r="14" spans="1:14" customFormat="1" ht="15" x14ac:dyDescent="0.25">
      <c r="A14" t="s">
        <v>92</v>
      </c>
      <c r="B14" t="s">
        <v>90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</row>
    <row r="15" spans="1:14" customFormat="1" ht="15" x14ac:dyDescent="0.25">
      <c r="A15" t="s">
        <v>17</v>
      </c>
      <c r="B15" t="s">
        <v>18</v>
      </c>
      <c r="C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4</v>
      </c>
    </row>
    <row r="16" spans="1:14" customFormat="1" ht="15" x14ac:dyDescent="0.25">
      <c r="A16" t="s">
        <v>19</v>
      </c>
      <c r="B16" t="s">
        <v>20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3</v>
      </c>
      <c r="K16">
        <v>2</v>
      </c>
      <c r="L16">
        <v>2</v>
      </c>
      <c r="M16">
        <v>2</v>
      </c>
      <c r="N16">
        <v>2</v>
      </c>
    </row>
    <row r="17" spans="1:14" customFormat="1" ht="15" x14ac:dyDescent="0.25">
      <c r="A17" t="s">
        <v>21</v>
      </c>
      <c r="B17" t="s">
        <v>22</v>
      </c>
      <c r="C17">
        <v>9</v>
      </c>
      <c r="D17">
        <v>9</v>
      </c>
      <c r="E17">
        <v>9</v>
      </c>
      <c r="F17">
        <v>9</v>
      </c>
      <c r="G17">
        <v>9</v>
      </c>
      <c r="H17">
        <v>9</v>
      </c>
      <c r="I17">
        <v>9</v>
      </c>
      <c r="J17">
        <v>9</v>
      </c>
      <c r="K17">
        <v>10</v>
      </c>
      <c r="L17">
        <v>10</v>
      </c>
      <c r="M17">
        <v>10</v>
      </c>
      <c r="N17">
        <v>10</v>
      </c>
    </row>
    <row r="18" spans="1:14" customFormat="1" ht="15" x14ac:dyDescent="0.25">
      <c r="A18" t="s">
        <v>23</v>
      </c>
      <c r="B18" t="s">
        <v>24</v>
      </c>
      <c r="C18">
        <v>30</v>
      </c>
      <c r="D18">
        <v>30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>
        <v>30</v>
      </c>
      <c r="N18">
        <v>30</v>
      </c>
    </row>
    <row r="19" spans="1:14" customFormat="1" ht="15" x14ac:dyDescent="0.25">
      <c r="A19" t="s">
        <v>25</v>
      </c>
      <c r="B19" t="s">
        <v>26</v>
      </c>
      <c r="C19">
        <v>9</v>
      </c>
      <c r="D19">
        <v>9</v>
      </c>
      <c r="E19">
        <v>9</v>
      </c>
      <c r="F19">
        <v>9</v>
      </c>
      <c r="G19">
        <v>9</v>
      </c>
      <c r="H19">
        <v>9</v>
      </c>
      <c r="I19">
        <v>9</v>
      </c>
      <c r="J19">
        <v>9</v>
      </c>
      <c r="K19">
        <v>9</v>
      </c>
      <c r="L19">
        <v>9</v>
      </c>
      <c r="M19">
        <v>9</v>
      </c>
      <c r="N19">
        <v>9</v>
      </c>
    </row>
    <row r="20" spans="1:14" customFormat="1" ht="15" x14ac:dyDescent="0.25">
      <c r="A20" t="s">
        <v>27</v>
      </c>
      <c r="B20" t="s">
        <v>28</v>
      </c>
      <c r="C20">
        <v>4</v>
      </c>
      <c r="D20">
        <v>4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4</v>
      </c>
      <c r="M20">
        <v>4</v>
      </c>
      <c r="N20">
        <v>4</v>
      </c>
    </row>
    <row r="21" spans="1:14" customFormat="1" ht="15" x14ac:dyDescent="0.25">
      <c r="A21" t="s">
        <v>29</v>
      </c>
      <c r="B21" t="s">
        <v>30</v>
      </c>
      <c r="C21">
        <v>7</v>
      </c>
      <c r="D21">
        <v>7</v>
      </c>
      <c r="E21">
        <v>7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</row>
    <row r="22" spans="1:14" customFormat="1" ht="15" x14ac:dyDescent="0.25">
      <c r="A22" t="s">
        <v>31</v>
      </c>
      <c r="B22" t="s">
        <v>32</v>
      </c>
      <c r="C22">
        <v>7</v>
      </c>
      <c r="D22">
        <v>7</v>
      </c>
      <c r="E22">
        <v>7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</row>
    <row r="23" spans="1:14" customFormat="1" ht="15" x14ac:dyDescent="0.25">
      <c r="A23" t="s">
        <v>33</v>
      </c>
      <c r="B23" t="s">
        <v>34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4</v>
      </c>
      <c r="J23">
        <v>3</v>
      </c>
      <c r="K23">
        <v>3</v>
      </c>
      <c r="L23">
        <v>3</v>
      </c>
      <c r="M23">
        <v>3</v>
      </c>
      <c r="N23">
        <v>3</v>
      </c>
    </row>
    <row r="24" spans="1:14" customFormat="1" ht="15" x14ac:dyDescent="0.25">
      <c r="A24" t="s">
        <v>35</v>
      </c>
      <c r="B24" t="s">
        <v>36</v>
      </c>
      <c r="C24">
        <v>9</v>
      </c>
      <c r="D24">
        <v>9</v>
      </c>
      <c r="E24">
        <v>9</v>
      </c>
      <c r="F24">
        <v>9</v>
      </c>
      <c r="G24">
        <v>9</v>
      </c>
      <c r="H24">
        <v>9</v>
      </c>
      <c r="I24">
        <v>8</v>
      </c>
      <c r="J24">
        <v>8</v>
      </c>
      <c r="K24">
        <v>8</v>
      </c>
      <c r="L24">
        <v>8</v>
      </c>
      <c r="M24">
        <v>8</v>
      </c>
      <c r="N24">
        <v>8</v>
      </c>
    </row>
    <row r="25" spans="1:14" customFormat="1" ht="15" x14ac:dyDescent="0.25">
      <c r="A25" t="s">
        <v>37</v>
      </c>
      <c r="B25" t="s">
        <v>38</v>
      </c>
      <c r="C25">
        <v>8</v>
      </c>
      <c r="D25">
        <v>8</v>
      </c>
      <c r="E25">
        <v>8</v>
      </c>
      <c r="F25">
        <v>8</v>
      </c>
      <c r="G25">
        <v>8</v>
      </c>
      <c r="H25">
        <v>8</v>
      </c>
      <c r="I25">
        <v>8</v>
      </c>
      <c r="J25">
        <v>8</v>
      </c>
      <c r="K25">
        <v>8</v>
      </c>
      <c r="L25">
        <v>8</v>
      </c>
      <c r="M25">
        <v>8</v>
      </c>
      <c r="N25">
        <v>8</v>
      </c>
    </row>
    <row r="26" spans="1:14" customFormat="1" ht="15" x14ac:dyDescent="0.25">
      <c r="A26" t="s">
        <v>39</v>
      </c>
      <c r="B26" t="s">
        <v>40</v>
      </c>
      <c r="C26">
        <v>3</v>
      </c>
      <c r="D26">
        <v>3</v>
      </c>
      <c r="E26">
        <v>3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</row>
    <row r="27" spans="1:14" customFormat="1" ht="15" x14ac:dyDescent="0.25">
      <c r="A27" t="s">
        <v>41</v>
      </c>
      <c r="B27" t="s">
        <v>42</v>
      </c>
      <c r="C27">
        <v>11</v>
      </c>
      <c r="D27">
        <v>11</v>
      </c>
      <c r="E27">
        <v>11</v>
      </c>
      <c r="F27">
        <v>11</v>
      </c>
      <c r="G27">
        <v>11</v>
      </c>
      <c r="H27">
        <v>11</v>
      </c>
      <c r="I27">
        <v>11</v>
      </c>
      <c r="J27">
        <v>11</v>
      </c>
      <c r="K27">
        <v>11</v>
      </c>
      <c r="L27">
        <v>11</v>
      </c>
      <c r="M27">
        <v>11</v>
      </c>
      <c r="N27">
        <v>11</v>
      </c>
    </row>
    <row r="28" spans="1:14" customFormat="1" ht="15" x14ac:dyDescent="0.25">
      <c r="A28" t="s">
        <v>43</v>
      </c>
      <c r="B28" t="s">
        <v>44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</row>
    <row r="29" spans="1:14" customFormat="1" ht="15" x14ac:dyDescent="0.25">
      <c r="A29" t="s">
        <v>45</v>
      </c>
      <c r="B29" t="s">
        <v>46</v>
      </c>
      <c r="C29">
        <v>13</v>
      </c>
      <c r="D29">
        <v>13</v>
      </c>
      <c r="E29">
        <v>13</v>
      </c>
      <c r="F29">
        <v>13</v>
      </c>
      <c r="G29">
        <v>13</v>
      </c>
      <c r="H29">
        <v>13</v>
      </c>
      <c r="I29">
        <v>13</v>
      </c>
      <c r="J29">
        <v>13</v>
      </c>
      <c r="K29">
        <v>13</v>
      </c>
      <c r="L29">
        <v>13</v>
      </c>
      <c r="M29">
        <v>13</v>
      </c>
      <c r="N29">
        <v>13</v>
      </c>
    </row>
    <row r="30" spans="1:14" customFormat="1" ht="15" x14ac:dyDescent="0.25">
      <c r="A30" t="s">
        <v>85</v>
      </c>
      <c r="B30" t="s">
        <v>86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</row>
    <row r="31" spans="1:14" customFormat="1" ht="15" x14ac:dyDescent="0.25">
      <c r="A31" t="s">
        <v>47</v>
      </c>
      <c r="B31" t="s">
        <v>48</v>
      </c>
      <c r="C31">
        <v>12</v>
      </c>
      <c r="D31">
        <v>12</v>
      </c>
      <c r="E31">
        <v>12</v>
      </c>
      <c r="F31">
        <v>12</v>
      </c>
      <c r="G31">
        <v>12</v>
      </c>
      <c r="H31">
        <v>12</v>
      </c>
      <c r="I31">
        <v>12</v>
      </c>
      <c r="J31">
        <v>12</v>
      </c>
      <c r="K31">
        <v>12</v>
      </c>
      <c r="L31">
        <v>12</v>
      </c>
      <c r="M31">
        <v>12</v>
      </c>
      <c r="N31">
        <v>12</v>
      </c>
    </row>
    <row r="32" spans="1:14" customFormat="1" ht="15" x14ac:dyDescent="0.25">
      <c r="A32" t="s">
        <v>49</v>
      </c>
      <c r="B32" t="s">
        <v>50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</row>
    <row r="33" spans="1:14" customFormat="1" ht="15" x14ac:dyDescent="0.25">
      <c r="A33" t="s">
        <v>51</v>
      </c>
      <c r="B33" t="s">
        <v>52</v>
      </c>
      <c r="C33">
        <v>3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3</v>
      </c>
      <c r="M33">
        <v>3</v>
      </c>
      <c r="N33">
        <v>3</v>
      </c>
    </row>
    <row r="34" spans="1:14" customFormat="1" ht="15" x14ac:dyDescent="0.25">
      <c r="A34" t="s">
        <v>53</v>
      </c>
      <c r="B34" t="s">
        <v>54</v>
      </c>
      <c r="C34">
        <v>2</v>
      </c>
      <c r="D34">
        <v>2</v>
      </c>
      <c r="E34">
        <v>2</v>
      </c>
      <c r="F34">
        <v>2</v>
      </c>
      <c r="G34">
        <v>3</v>
      </c>
      <c r="H34">
        <v>3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</row>
    <row r="35" spans="1:14" customFormat="1" ht="15" x14ac:dyDescent="0.25">
      <c r="A35" t="s">
        <v>55</v>
      </c>
      <c r="B35" t="s">
        <v>56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</row>
    <row r="36" spans="1:14" customFormat="1" ht="15" x14ac:dyDescent="0.25">
      <c r="A36" t="s">
        <v>57</v>
      </c>
      <c r="B36" t="s">
        <v>58</v>
      </c>
      <c r="C36">
        <v>12</v>
      </c>
      <c r="D36">
        <v>12</v>
      </c>
      <c r="E36">
        <v>12</v>
      </c>
      <c r="F36">
        <v>12</v>
      </c>
      <c r="G36">
        <v>12</v>
      </c>
      <c r="H36">
        <v>12</v>
      </c>
      <c r="I36">
        <v>12</v>
      </c>
      <c r="J36">
        <v>12</v>
      </c>
      <c r="K36">
        <v>12</v>
      </c>
      <c r="L36">
        <v>12</v>
      </c>
      <c r="M36">
        <v>12</v>
      </c>
      <c r="N36">
        <v>12</v>
      </c>
    </row>
    <row r="37" spans="1:14" customFormat="1" ht="15" x14ac:dyDescent="0.25">
      <c r="A37" t="s">
        <v>59</v>
      </c>
      <c r="B37" t="s">
        <v>60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1</v>
      </c>
      <c r="L37">
        <v>1</v>
      </c>
      <c r="M37">
        <v>1</v>
      </c>
      <c r="N37">
        <v>1</v>
      </c>
    </row>
    <row r="38" spans="1:14" customFormat="1" ht="15" x14ac:dyDescent="0.25">
      <c r="A38" t="s">
        <v>61</v>
      </c>
      <c r="B38" t="s">
        <v>62</v>
      </c>
      <c r="C38">
        <v>6</v>
      </c>
      <c r="D38">
        <v>6</v>
      </c>
      <c r="E38">
        <v>6</v>
      </c>
      <c r="F38">
        <v>6</v>
      </c>
      <c r="G38">
        <v>6</v>
      </c>
      <c r="H38">
        <v>6</v>
      </c>
      <c r="I38">
        <v>6</v>
      </c>
      <c r="J38">
        <v>6</v>
      </c>
      <c r="K38">
        <v>6</v>
      </c>
      <c r="L38">
        <v>6</v>
      </c>
      <c r="M38">
        <v>6</v>
      </c>
      <c r="N38">
        <v>6</v>
      </c>
    </row>
    <row r="39" spans="1:14" customFormat="1" ht="15" x14ac:dyDescent="0.25">
      <c r="A39" t="s">
        <v>63</v>
      </c>
      <c r="B39" t="s">
        <v>64</v>
      </c>
      <c r="C39">
        <v>6</v>
      </c>
      <c r="D39">
        <v>7</v>
      </c>
      <c r="E39">
        <v>7</v>
      </c>
      <c r="F39">
        <v>7</v>
      </c>
      <c r="G39">
        <v>6</v>
      </c>
      <c r="H39">
        <v>6</v>
      </c>
      <c r="I39">
        <v>6</v>
      </c>
      <c r="J39">
        <v>6</v>
      </c>
      <c r="K39">
        <v>6</v>
      </c>
      <c r="L39">
        <v>6</v>
      </c>
      <c r="M39">
        <v>6</v>
      </c>
      <c r="N39">
        <v>6</v>
      </c>
    </row>
    <row r="40" spans="1:14" customFormat="1" ht="15" x14ac:dyDescent="0.25">
      <c r="A40" t="s">
        <v>65</v>
      </c>
      <c r="B40" t="s">
        <v>66</v>
      </c>
      <c r="C40">
        <v>7</v>
      </c>
      <c r="D40">
        <v>7</v>
      </c>
      <c r="E40">
        <v>7</v>
      </c>
      <c r="F40">
        <v>7</v>
      </c>
      <c r="G40">
        <v>7</v>
      </c>
      <c r="H40">
        <v>7</v>
      </c>
      <c r="I40">
        <v>6</v>
      </c>
      <c r="J40">
        <v>6</v>
      </c>
      <c r="K40">
        <v>6</v>
      </c>
      <c r="L40">
        <v>6</v>
      </c>
      <c r="M40">
        <v>6</v>
      </c>
      <c r="N40">
        <v>6</v>
      </c>
    </row>
    <row r="41" spans="1:14" customFormat="1" ht="15" x14ac:dyDescent="0.25">
      <c r="A41" t="s">
        <v>67</v>
      </c>
      <c r="B41" t="s">
        <v>68</v>
      </c>
      <c r="C41">
        <v>10</v>
      </c>
      <c r="D41">
        <v>9</v>
      </c>
      <c r="E41">
        <v>9</v>
      </c>
      <c r="F41">
        <v>9</v>
      </c>
      <c r="G41">
        <v>9</v>
      </c>
      <c r="H41">
        <v>9</v>
      </c>
      <c r="I41">
        <v>8</v>
      </c>
      <c r="J41">
        <v>8</v>
      </c>
      <c r="K41">
        <v>9</v>
      </c>
      <c r="L41">
        <v>9</v>
      </c>
      <c r="M41">
        <v>9</v>
      </c>
      <c r="N41">
        <v>9</v>
      </c>
    </row>
    <row r="42" spans="1:14" customFormat="1" ht="15" x14ac:dyDescent="0.25">
      <c r="A42" t="s">
        <v>69</v>
      </c>
      <c r="B42" t="s">
        <v>70</v>
      </c>
      <c r="C42">
        <v>6</v>
      </c>
      <c r="D42">
        <v>6</v>
      </c>
      <c r="E42">
        <v>6</v>
      </c>
      <c r="F42">
        <v>6</v>
      </c>
      <c r="G42">
        <v>6</v>
      </c>
      <c r="H42">
        <v>6</v>
      </c>
      <c r="I42">
        <v>6</v>
      </c>
      <c r="J42">
        <v>6</v>
      </c>
      <c r="K42">
        <v>6</v>
      </c>
      <c r="L42">
        <v>6</v>
      </c>
      <c r="M42">
        <v>6</v>
      </c>
      <c r="N42">
        <v>6</v>
      </c>
    </row>
    <row r="43" spans="1:14" customFormat="1" ht="15" x14ac:dyDescent="0.25">
      <c r="A43" t="s">
        <v>71</v>
      </c>
      <c r="B43" t="s">
        <v>72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</row>
    <row r="44" spans="1:14" customFormat="1" ht="15" x14ac:dyDescent="0.25">
      <c r="A44" t="s">
        <v>73</v>
      </c>
      <c r="B44" t="s">
        <v>74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</row>
    <row r="45" spans="1:14" customFormat="1" ht="15" x14ac:dyDescent="0.25">
      <c r="A45" t="s">
        <v>75</v>
      </c>
      <c r="B45" t="s">
        <v>76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</row>
    <row r="46" spans="1:14" customFormat="1" ht="15" x14ac:dyDescent="0.25">
      <c r="A46" t="s">
        <v>77</v>
      </c>
      <c r="B46" t="s">
        <v>78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</row>
    <row r="47" spans="1:14" customFormat="1" ht="15" x14ac:dyDescent="0.25">
      <c r="A47" t="s">
        <v>79</v>
      </c>
      <c r="B47" t="s">
        <v>80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</row>
    <row r="48" spans="1:14" customFormat="1" ht="15" x14ac:dyDescent="0.25">
      <c r="A48" t="s">
        <v>81</v>
      </c>
      <c r="B48" t="s">
        <v>82</v>
      </c>
      <c r="C48">
        <v>4</v>
      </c>
      <c r="D48">
        <v>4</v>
      </c>
      <c r="E48">
        <v>4</v>
      </c>
      <c r="F48">
        <v>5</v>
      </c>
      <c r="G48">
        <v>5</v>
      </c>
      <c r="H48">
        <v>5</v>
      </c>
      <c r="I48">
        <v>5</v>
      </c>
      <c r="J48">
        <v>5</v>
      </c>
      <c r="K48">
        <v>5</v>
      </c>
      <c r="L48">
        <v>5</v>
      </c>
      <c r="M48">
        <v>5</v>
      </c>
      <c r="N48">
        <v>5</v>
      </c>
    </row>
    <row r="49" spans="1:14" customFormat="1" ht="15" x14ac:dyDescent="0.25">
      <c r="A49" t="s">
        <v>83</v>
      </c>
      <c r="B49" t="s">
        <v>84</v>
      </c>
      <c r="C49">
        <v>7</v>
      </c>
      <c r="D49">
        <v>7</v>
      </c>
      <c r="E49">
        <v>7</v>
      </c>
      <c r="F49">
        <v>7</v>
      </c>
      <c r="G49">
        <v>6</v>
      </c>
      <c r="H49">
        <v>7</v>
      </c>
      <c r="I49">
        <v>6</v>
      </c>
      <c r="J49">
        <v>6</v>
      </c>
      <c r="K49">
        <v>6</v>
      </c>
      <c r="L49">
        <v>6</v>
      </c>
      <c r="M49">
        <v>6</v>
      </c>
      <c r="N49">
        <v>6</v>
      </c>
    </row>
    <row r="50" spans="1:14" customFormat="1" ht="15" x14ac:dyDescent="0.25">
      <c r="A50" t="s">
        <v>93</v>
      </c>
      <c r="B50" t="s">
        <v>97</v>
      </c>
      <c r="F50">
        <v>5</v>
      </c>
      <c r="G50">
        <v>5</v>
      </c>
      <c r="H50">
        <v>5</v>
      </c>
      <c r="I50">
        <v>5</v>
      </c>
    </row>
    <row r="51" spans="1:14" customFormat="1" ht="15" x14ac:dyDescent="0.25">
      <c r="A51" t="s">
        <v>94</v>
      </c>
      <c r="B51" t="s">
        <v>98</v>
      </c>
      <c r="J51">
        <v>5</v>
      </c>
      <c r="K51">
        <v>5</v>
      </c>
      <c r="L51">
        <v>5</v>
      </c>
      <c r="M51">
        <v>5</v>
      </c>
      <c r="N51">
        <v>5</v>
      </c>
    </row>
    <row r="52" spans="1:14" x14ac:dyDescent="0.2">
      <c r="A52" s="1" t="s">
        <v>91</v>
      </c>
      <c r="C52" s="8">
        <f>SUM(C6:C51)</f>
        <v>526</v>
      </c>
      <c r="D52" s="8">
        <f t="shared" ref="D52:N52" si="0">SUM(D6:D51)</f>
        <v>525</v>
      </c>
      <c r="E52" s="8">
        <f t="shared" si="0"/>
        <v>519</v>
      </c>
      <c r="F52" s="8">
        <f t="shared" si="0"/>
        <v>519</v>
      </c>
      <c r="G52" s="8">
        <f t="shared" si="0"/>
        <v>518</v>
      </c>
      <c r="H52" s="8">
        <f t="shared" si="0"/>
        <v>519</v>
      </c>
      <c r="I52" s="8">
        <f t="shared" si="0"/>
        <v>512</v>
      </c>
      <c r="J52" s="8">
        <f t="shared" si="0"/>
        <v>512</v>
      </c>
      <c r="K52" s="8">
        <f t="shared" si="0"/>
        <v>512</v>
      </c>
      <c r="L52" s="8">
        <f t="shared" si="0"/>
        <v>512</v>
      </c>
      <c r="M52" s="8">
        <f t="shared" si="0"/>
        <v>512</v>
      </c>
      <c r="N52" s="8">
        <f t="shared" si="0"/>
        <v>512</v>
      </c>
    </row>
    <row r="54" spans="1:14" s="3" customFormat="1" ht="15" x14ac:dyDescent="0.25">
      <c r="A54" s="3" t="s">
        <v>12</v>
      </c>
    </row>
    <row r="55" spans="1:14" s="3" customFormat="1" ht="15" x14ac:dyDescent="0.25">
      <c r="A55" s="3" t="s">
        <v>11</v>
      </c>
      <c r="B55" s="3" t="s">
        <v>12</v>
      </c>
      <c r="C55" s="3">
        <f>C11</f>
        <v>204</v>
      </c>
      <c r="D55" s="3">
        <f t="shared" ref="D55:N55" si="1">D11</f>
        <v>205</v>
      </c>
      <c r="E55" s="3">
        <f t="shared" si="1"/>
        <v>199</v>
      </c>
      <c r="F55" s="3">
        <f t="shared" si="1"/>
        <v>194</v>
      </c>
      <c r="G55" s="3">
        <f t="shared" si="1"/>
        <v>194</v>
      </c>
      <c r="H55" s="3">
        <f t="shared" si="1"/>
        <v>194</v>
      </c>
      <c r="I55" s="3">
        <f t="shared" si="1"/>
        <v>194</v>
      </c>
      <c r="J55" s="3">
        <f t="shared" si="1"/>
        <v>194</v>
      </c>
      <c r="K55" s="3">
        <f t="shared" si="1"/>
        <v>194</v>
      </c>
      <c r="L55" s="3">
        <f t="shared" si="1"/>
        <v>194</v>
      </c>
      <c r="M55" s="3">
        <f t="shared" si="1"/>
        <v>194</v>
      </c>
      <c r="N55" s="3">
        <f t="shared" si="1"/>
        <v>194</v>
      </c>
    </row>
    <row r="56" spans="1:14" s="3" customFormat="1" ht="15" x14ac:dyDescent="0.25">
      <c r="A56" s="3" t="s">
        <v>17</v>
      </c>
      <c r="B56" s="3" t="s">
        <v>18</v>
      </c>
      <c r="C56" s="3">
        <f>C15</f>
        <v>4</v>
      </c>
      <c r="D56" s="3">
        <f t="shared" ref="D56:N56" si="2">D15</f>
        <v>4</v>
      </c>
      <c r="E56" s="3">
        <f t="shared" si="2"/>
        <v>4</v>
      </c>
      <c r="F56" s="3">
        <f t="shared" si="2"/>
        <v>4</v>
      </c>
      <c r="G56" s="3">
        <f t="shared" si="2"/>
        <v>4</v>
      </c>
      <c r="H56" s="3">
        <f t="shared" si="2"/>
        <v>4</v>
      </c>
      <c r="I56" s="3">
        <f t="shared" si="2"/>
        <v>4</v>
      </c>
      <c r="J56" s="3">
        <f t="shared" si="2"/>
        <v>4</v>
      </c>
      <c r="K56" s="3">
        <f t="shared" si="2"/>
        <v>4</v>
      </c>
      <c r="L56" s="3">
        <f t="shared" si="2"/>
        <v>4</v>
      </c>
      <c r="M56" s="3">
        <f t="shared" si="2"/>
        <v>4</v>
      </c>
      <c r="N56" s="3">
        <f t="shared" si="2"/>
        <v>4</v>
      </c>
    </row>
    <row r="57" spans="1:14" s="3" customFormat="1" ht="15" x14ac:dyDescent="0.25">
      <c r="A57" s="3" t="s">
        <v>88</v>
      </c>
      <c r="C57" s="9">
        <f>SUM(C55:C56)</f>
        <v>208</v>
      </c>
      <c r="D57" s="9">
        <f t="shared" ref="D57:N57" si="3">SUM(D55:D56)</f>
        <v>209</v>
      </c>
      <c r="E57" s="9">
        <f t="shared" si="3"/>
        <v>203</v>
      </c>
      <c r="F57" s="9">
        <f t="shared" si="3"/>
        <v>198</v>
      </c>
      <c r="G57" s="9">
        <f t="shared" si="3"/>
        <v>198</v>
      </c>
      <c r="H57" s="9">
        <f t="shared" si="3"/>
        <v>198</v>
      </c>
      <c r="I57" s="9">
        <f t="shared" si="3"/>
        <v>198</v>
      </c>
      <c r="J57" s="9">
        <f t="shared" si="3"/>
        <v>198</v>
      </c>
      <c r="K57" s="9">
        <f t="shared" si="3"/>
        <v>198</v>
      </c>
      <c r="L57" s="9">
        <f t="shared" si="3"/>
        <v>198</v>
      </c>
      <c r="M57" s="9">
        <f t="shared" si="3"/>
        <v>198</v>
      </c>
      <c r="N57" s="9">
        <f t="shared" si="3"/>
        <v>198</v>
      </c>
    </row>
    <row r="58" spans="1:14" s="3" customFormat="1" ht="15" x14ac:dyDescent="0.25"/>
    <row r="59" spans="1:14" s="3" customFormat="1" ht="15" x14ac:dyDescent="0.25">
      <c r="A59" s="3" t="s">
        <v>89</v>
      </c>
      <c r="C59" s="4">
        <f>C57/2</f>
        <v>104</v>
      </c>
      <c r="D59" s="4">
        <f t="shared" ref="D59:N59" si="4">D57/2</f>
        <v>104.5</v>
      </c>
      <c r="E59" s="4">
        <f t="shared" si="4"/>
        <v>101.5</v>
      </c>
      <c r="F59" s="4">
        <f t="shared" si="4"/>
        <v>99</v>
      </c>
      <c r="G59" s="4">
        <f t="shared" si="4"/>
        <v>99</v>
      </c>
      <c r="H59" s="4">
        <f t="shared" si="4"/>
        <v>99</v>
      </c>
      <c r="I59" s="4">
        <f t="shared" si="4"/>
        <v>99</v>
      </c>
      <c r="J59" s="4">
        <f t="shared" si="4"/>
        <v>99</v>
      </c>
      <c r="K59" s="4">
        <f t="shared" si="4"/>
        <v>99</v>
      </c>
      <c r="L59" s="4">
        <f t="shared" si="4"/>
        <v>99</v>
      </c>
      <c r="M59" s="4">
        <f t="shared" si="4"/>
        <v>99</v>
      </c>
      <c r="N59" s="4">
        <f t="shared" si="4"/>
        <v>99</v>
      </c>
    </row>
    <row r="60" spans="1:14" s="3" customFormat="1" ht="15" x14ac:dyDescent="0.25"/>
    <row r="61" spans="1:14" s="3" customFormat="1" ht="15" x14ac:dyDescent="0.25">
      <c r="A61" s="3" t="s">
        <v>99</v>
      </c>
      <c r="C61" s="10">
        <f>C52-C59</f>
        <v>422</v>
      </c>
      <c r="D61" s="10">
        <f t="shared" ref="D61:N61" si="5">D52-D59</f>
        <v>420.5</v>
      </c>
      <c r="E61" s="10">
        <f t="shared" si="5"/>
        <v>417.5</v>
      </c>
      <c r="F61" s="10">
        <f t="shared" si="5"/>
        <v>420</v>
      </c>
      <c r="G61" s="10">
        <f t="shared" si="5"/>
        <v>419</v>
      </c>
      <c r="H61" s="10">
        <f t="shared" si="5"/>
        <v>420</v>
      </c>
      <c r="I61" s="10">
        <f t="shared" si="5"/>
        <v>413</v>
      </c>
      <c r="J61" s="10">
        <f t="shared" si="5"/>
        <v>413</v>
      </c>
      <c r="K61" s="10">
        <f t="shared" si="5"/>
        <v>413</v>
      </c>
      <c r="L61" s="10">
        <f t="shared" si="5"/>
        <v>413</v>
      </c>
      <c r="M61" s="10">
        <f t="shared" si="5"/>
        <v>413</v>
      </c>
      <c r="N61" s="10">
        <f t="shared" si="5"/>
        <v>413</v>
      </c>
    </row>
  </sheetData>
  <pageMargins left="0.7" right="0.7" top="0.75" bottom="0.75" header="0.3" footer="0.3"/>
  <pageSetup scale="70" pageOrder="overThenDown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5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28xNDA8L1VzZXJOYW1lPjxEYXRlVGltZT44LzE4LzIwMjMgNzoyODo1O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4F7FBFCF-D381-44D6-BE79-F9D2C78A0E40}">
  <ds:schemaRefs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a1040523-5304-4b09-b6d4-64a124c994e2"/>
    <ds:schemaRef ds:uri="http://purl.org/dc/dcmitype/"/>
    <ds:schemaRef ds:uri="http://purl.org/dc/elements/1.1/"/>
    <ds:schemaRef ds:uri="5b640fb8-5a34-41c1-9307-1b790ff29a8b"/>
    <ds:schemaRef ds:uri="http://schemas.openxmlformats.org/package/2006/metadata/core-properties"/>
    <ds:schemaRef ds:uri="51831b8d-857f-44dd-949b-652450d1a5d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2F883F1-BA55-4C19-9B5A-2A278F2404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59E850-7DB0-4E96-9419-2B71C852B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6F10FD-F6D8-408F-BEC5-A7290770EFEA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8ECB5840-D67C-4307-B2A4-0C2E4D74C0D7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AG-KIUC 1-31 Attachment 3</vt:lpstr>
      <vt:lpstr>'AG-KIUC 1-31 Attachment 3'!Print_Titles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dtso140</dc:creator>
  <cp:lastModifiedBy>Heather M Whitney</cp:lastModifiedBy>
  <cp:lastPrinted>2023-08-18T19:31:18Z</cp:lastPrinted>
  <dcterms:created xsi:type="dcterms:W3CDTF">2023-08-17T14:49:10Z</dcterms:created>
  <dcterms:modified xsi:type="dcterms:W3CDTF">2023-08-28T12:46:46Z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1333b0d5-811e-4111-a216-d9972ad4257a</vt:lpwstr>
  </property>
  <property fmtid="{D5CDD505-2E9C-101B-9397-08002B2CF9AE}" pid="3" name="bjClsUserRVM">
    <vt:lpwstr>[]</vt:lpwstr>
  </property>
  <property fmtid="{D5CDD505-2E9C-101B-9397-08002B2CF9AE}" pid="4" name="bjSaver">
    <vt:lpwstr>vuelPmbfP2IieBhfNg599LTWWU2EbVEI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{8ECB5840-D67C-4307-B2A4-0C2E4D74C0D7}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