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1" documentId="13_ncr:1_{02CCBC3B-15BC-44FC-B94E-6255D2C884BD}" xr6:coauthVersionLast="47" xr6:coauthVersionMax="47" xr10:uidLastSave="{F1F79BE5-BB4A-4F5B-BCA3-15C3378CC963}"/>
  <bookViews>
    <workbookView xWindow="-28920" yWindow="-1785" windowWidth="29040" windowHeight="17520" tabRatio="870" xr2:uid="{00000000-000D-0000-FFFF-FFFF00000000}"/>
  </bookViews>
  <sheets>
    <sheet name="AG_KIUC_1_29" sheetId="7" r:id="rId1"/>
  </sheets>
  <definedNames>
    <definedName name="_xlnm.Print_Area" localSheetId="0">AG_KIUC_1_29!$A$1:$F$33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7" l="1"/>
  <c r="D31" i="7"/>
  <c r="D32" i="7" l="1"/>
  <c r="E32" i="7"/>
  <c r="E31" i="7"/>
  <c r="D16" i="7" l="1"/>
  <c r="E17" i="7"/>
  <c r="E16" i="7"/>
  <c r="E15" i="7"/>
  <c r="D15" i="7"/>
  <c r="D30" i="7" l="1"/>
  <c r="E30" i="7" l="1"/>
</calcChain>
</file>

<file path=xl/sharedStrings.xml><?xml version="1.0" encoding="utf-8"?>
<sst xmlns="http://schemas.openxmlformats.org/spreadsheetml/2006/main" count="49" uniqueCount="27">
  <si>
    <t>Account</t>
  </si>
  <si>
    <t>Description</t>
  </si>
  <si>
    <t>Pension</t>
  </si>
  <si>
    <t>OPEB</t>
  </si>
  <si>
    <t>Prepayment - Contributions</t>
  </si>
  <si>
    <t>ASC 715 Trust Funded Positions (Assets)</t>
  </si>
  <si>
    <t>ASC 715 Trust Funded Position (Liabilities)</t>
  </si>
  <si>
    <t>ASC 715  - Regulatory Asset</t>
  </si>
  <si>
    <t>ASC 715 - ADFIT Asset</t>
  </si>
  <si>
    <t>Total ASC 715 Entries</t>
  </si>
  <si>
    <t>Total Prepayment Contributions</t>
  </si>
  <si>
    <t>Total Excluding 165 Accounts</t>
  </si>
  <si>
    <t>1650010/
1650035</t>
  </si>
  <si>
    <t>1650014/
1650037</t>
  </si>
  <si>
    <t>1823165/
1823166</t>
  </si>
  <si>
    <t>1900010/
1900011</t>
  </si>
  <si>
    <t>ASC – 715 Other Comprehensive Income</t>
  </si>
  <si>
    <t>2190006/
2190007</t>
  </si>
  <si>
    <t>ASC 715 Prepayment Reclass</t>
  </si>
  <si>
    <t>Kentucky Power Company</t>
  </si>
  <si>
    <t>2283016/
2283006</t>
  </si>
  <si>
    <t>1290000/
1290001/
1290002/
1290003</t>
  </si>
  <si>
    <t>Case No. 2023-00159</t>
  </si>
  <si>
    <t>Pension and OPEB Balances as of March 31, 2023</t>
  </si>
  <si>
    <t>Pension and OPEB Balances as of December 31, 2022</t>
  </si>
  <si>
    <t>1290000/
1290001/
1290002</t>
  </si>
  <si>
    <t>AG_KIUC_1_29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</si>
</sst>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</font>
    <font>
      <b/>
      <sz val="10"/>
      <name val="MS Sans Serif"/>
    </font>
    <font>
      <b/>
      <sz val="10"/>
      <name val="Arial Unicode MS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0" fontId="6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0" fontId="6" fillId="0" borderId="1">
      <alignment horizontal="center"/>
    </xf>
    <xf numFmtId="0" fontId="6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3" borderId="0" xfId="0" applyFill="1"/>
    <xf numFmtId="0" fontId="10" fillId="3" borderId="2" xfId="0" applyFont="1" applyFill="1" applyBorder="1" applyAlignment="1">
      <alignment horizontal="center" vertical="center" wrapText="1"/>
    </xf>
    <xf numFmtId="6" fontId="10" fillId="0" borderId="2" xfId="0" applyNumberFormat="1" applyFont="1" applyFill="1" applyBorder="1" applyAlignment="1"/>
    <xf numFmtId="6" fontId="10" fillId="0" borderId="2" xfId="0" applyNumberFormat="1" applyFont="1" applyFill="1" applyBorder="1" applyAlignment="1">
      <alignment horizontal="right" wrapText="1"/>
    </xf>
    <xf numFmtId="164" fontId="10" fillId="0" borderId="2" xfId="1" applyNumberFormat="1" applyFont="1" applyFill="1" applyBorder="1" applyAlignment="1"/>
    <xf numFmtId="164" fontId="10" fillId="0" borderId="2" xfId="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justify" vertical="center" wrapText="1"/>
    </xf>
    <xf numFmtId="165" fontId="10" fillId="0" borderId="2" xfId="83" applyNumberFormat="1" applyFont="1" applyFill="1" applyBorder="1" applyAlignment="1"/>
    <xf numFmtId="49" fontId="12" fillId="0" borderId="0" xfId="0" applyNumberFormat="1" applyFont="1" applyAlignment="1"/>
    <xf numFmtId="49" fontId="13" fillId="0" borderId="0" xfId="0" applyNumberFormat="1" applyFont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49" fontId="12" fillId="3" borderId="0" xfId="0" applyNumberFormat="1" applyFont="1" applyFill="1" applyAlignment="1"/>
    <xf numFmtId="0" fontId="12" fillId="3" borderId="0" xfId="0" applyNumberFormat="1" applyFont="1" applyFill="1" applyAlignment="1"/>
    <xf numFmtId="0" fontId="11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84">
    <cellStyle name="Comma" xfId="1" builtinId="3"/>
    <cellStyle name="Comma 2" xfId="3" xr:uid="{00000000-0005-0000-0000-000001000000}"/>
    <cellStyle name="Comma 3" xfId="19" xr:uid="{00000000-0005-0000-0000-000002000000}"/>
    <cellStyle name="Comma 4" xfId="20" xr:uid="{00000000-0005-0000-0000-000003000000}"/>
    <cellStyle name="Comma 5" xfId="21" xr:uid="{00000000-0005-0000-0000-000004000000}"/>
    <cellStyle name="Comma 6" xfId="18" xr:uid="{00000000-0005-0000-0000-000005000000}"/>
    <cellStyle name="Comma 6 2" xfId="47" xr:uid="{00000000-0005-0000-0000-000006000000}"/>
    <cellStyle name="Comma 7" xfId="55" xr:uid="{00000000-0005-0000-0000-000007000000}"/>
    <cellStyle name="Comma 8" xfId="63" xr:uid="{00000000-0005-0000-0000-000008000000}"/>
    <cellStyle name="Comma 9" xfId="65" xr:uid="{00000000-0005-0000-0000-000009000000}"/>
    <cellStyle name="Currency" xfId="83" builtinId="4"/>
    <cellStyle name="Currency 2" xfId="23" xr:uid="{00000000-0005-0000-0000-00000B000000}"/>
    <cellStyle name="Currency 2 2" xfId="64" xr:uid="{00000000-0005-0000-0000-00000C000000}"/>
    <cellStyle name="Currency 3" xfId="22" xr:uid="{00000000-0005-0000-0000-00000D000000}"/>
    <cellStyle name="Normal" xfId="0" builtinId="0"/>
    <cellStyle name="Normal 2" xfId="4" xr:uid="{00000000-0005-0000-0000-00000F000000}"/>
    <cellStyle name="Normal 2 2" xfId="69" xr:uid="{00000000-0005-0000-0000-000010000000}"/>
    <cellStyle name="Normal 3" xfId="5" xr:uid="{00000000-0005-0000-0000-000011000000}"/>
    <cellStyle name="Normal 3 2" xfId="24" xr:uid="{00000000-0005-0000-0000-000012000000}"/>
    <cellStyle name="Normal 4" xfId="25" xr:uid="{00000000-0005-0000-0000-000013000000}"/>
    <cellStyle name="Normal 4 2" xfId="26" xr:uid="{00000000-0005-0000-0000-000014000000}"/>
    <cellStyle name="Normal 5" xfId="27" xr:uid="{00000000-0005-0000-0000-000015000000}"/>
    <cellStyle name="Normal 5 2" xfId="28" xr:uid="{00000000-0005-0000-0000-000016000000}"/>
    <cellStyle name="Normal 6" xfId="29" xr:uid="{00000000-0005-0000-0000-000017000000}"/>
    <cellStyle name="Normal 7" xfId="40" xr:uid="{00000000-0005-0000-0000-000018000000}"/>
    <cellStyle name="Normal 7 2" xfId="48" xr:uid="{00000000-0005-0000-0000-000019000000}"/>
    <cellStyle name="Normal 8" xfId="56" xr:uid="{00000000-0005-0000-0000-00001A000000}"/>
    <cellStyle name="Normal 8 2" xfId="67" xr:uid="{00000000-0005-0000-0000-00001B000000}"/>
    <cellStyle name="Normal 8 3" xfId="66" xr:uid="{00000000-0005-0000-0000-00001C000000}"/>
    <cellStyle name="Normal 9" xfId="2" xr:uid="{00000000-0005-0000-0000-00001D000000}"/>
    <cellStyle name="Normal 9 2" xfId="68" xr:uid="{00000000-0005-0000-0000-00001E000000}"/>
    <cellStyle name="PSChar" xfId="6" xr:uid="{00000000-0005-0000-0000-00001F000000}"/>
    <cellStyle name="PSChar 2" xfId="7" xr:uid="{00000000-0005-0000-0000-000020000000}"/>
    <cellStyle name="PSChar 2 2" xfId="30" xr:uid="{00000000-0005-0000-0000-000021000000}"/>
    <cellStyle name="PSChar 3" xfId="41" xr:uid="{00000000-0005-0000-0000-000022000000}"/>
    <cellStyle name="PSChar 3 2" xfId="49" xr:uid="{00000000-0005-0000-0000-000023000000}"/>
    <cellStyle name="PSChar 4" xfId="57" xr:uid="{00000000-0005-0000-0000-000024000000}"/>
    <cellStyle name="PSChar 4 2" xfId="71" xr:uid="{00000000-0005-0000-0000-000025000000}"/>
    <cellStyle name="PSChar 4 3" xfId="70" xr:uid="{00000000-0005-0000-0000-000026000000}"/>
    <cellStyle name="PSDate" xfId="8" xr:uid="{00000000-0005-0000-0000-000027000000}"/>
    <cellStyle name="PSDate 2" xfId="9" xr:uid="{00000000-0005-0000-0000-000028000000}"/>
    <cellStyle name="PSDate 2 2" xfId="31" xr:uid="{00000000-0005-0000-0000-000029000000}"/>
    <cellStyle name="PSDate 3" xfId="32" xr:uid="{00000000-0005-0000-0000-00002A000000}"/>
    <cellStyle name="PSDate 4" xfId="42" xr:uid="{00000000-0005-0000-0000-00002B000000}"/>
    <cellStyle name="PSDate 4 2" xfId="50" xr:uid="{00000000-0005-0000-0000-00002C000000}"/>
    <cellStyle name="PSDate 5" xfId="58" xr:uid="{00000000-0005-0000-0000-00002D000000}"/>
    <cellStyle name="PSDate 5 2" xfId="73" xr:uid="{00000000-0005-0000-0000-00002E000000}"/>
    <cellStyle name="PSDate 5 3" xfId="72" xr:uid="{00000000-0005-0000-0000-00002F000000}"/>
    <cellStyle name="PSDec" xfId="10" xr:uid="{00000000-0005-0000-0000-000030000000}"/>
    <cellStyle name="PSDec 2" xfId="11" xr:uid="{00000000-0005-0000-0000-000031000000}"/>
    <cellStyle name="PSDec 2 2" xfId="33" xr:uid="{00000000-0005-0000-0000-000032000000}"/>
    <cellStyle name="PSDec 3" xfId="34" xr:uid="{00000000-0005-0000-0000-000033000000}"/>
    <cellStyle name="PSDec 4" xfId="43" xr:uid="{00000000-0005-0000-0000-000034000000}"/>
    <cellStyle name="PSDec 4 2" xfId="51" xr:uid="{00000000-0005-0000-0000-000035000000}"/>
    <cellStyle name="PSDec 5" xfId="59" xr:uid="{00000000-0005-0000-0000-000036000000}"/>
    <cellStyle name="PSDec 5 2" xfId="75" xr:uid="{00000000-0005-0000-0000-000037000000}"/>
    <cellStyle name="PSDec 5 3" xfId="74" xr:uid="{00000000-0005-0000-0000-000038000000}"/>
    <cellStyle name="PSHeading" xfId="12" xr:uid="{00000000-0005-0000-0000-000039000000}"/>
    <cellStyle name="PSHeading 2" xfId="13" xr:uid="{00000000-0005-0000-0000-00003A000000}"/>
    <cellStyle name="PSHeading 2 2" xfId="35" xr:uid="{00000000-0005-0000-0000-00003B000000}"/>
    <cellStyle name="PSHeading 3" xfId="44" xr:uid="{00000000-0005-0000-0000-00003C000000}"/>
    <cellStyle name="PSHeading 3 2" xfId="52" xr:uid="{00000000-0005-0000-0000-00003D000000}"/>
    <cellStyle name="PSHeading 4" xfId="60" xr:uid="{00000000-0005-0000-0000-00003E000000}"/>
    <cellStyle name="PSHeading 4 2" xfId="77" xr:uid="{00000000-0005-0000-0000-00003F000000}"/>
    <cellStyle name="PSHeading 4 3" xfId="76" xr:uid="{00000000-0005-0000-0000-000040000000}"/>
    <cellStyle name="PSHeading 5" xfId="78" xr:uid="{00000000-0005-0000-0000-000041000000}"/>
    <cellStyle name="PSInt" xfId="14" xr:uid="{00000000-0005-0000-0000-000042000000}"/>
    <cellStyle name="PSInt 2" xfId="15" xr:uid="{00000000-0005-0000-0000-000043000000}"/>
    <cellStyle name="PSInt 2 2" xfId="36" xr:uid="{00000000-0005-0000-0000-000044000000}"/>
    <cellStyle name="PSInt 3" xfId="37" xr:uid="{00000000-0005-0000-0000-000045000000}"/>
    <cellStyle name="PSInt 4" xfId="45" xr:uid="{00000000-0005-0000-0000-000046000000}"/>
    <cellStyle name="PSInt 4 2" xfId="53" xr:uid="{00000000-0005-0000-0000-000047000000}"/>
    <cellStyle name="PSInt 5" xfId="61" xr:uid="{00000000-0005-0000-0000-000048000000}"/>
    <cellStyle name="PSInt 5 2" xfId="80" xr:uid="{00000000-0005-0000-0000-000049000000}"/>
    <cellStyle name="PSInt 5 3" xfId="79" xr:uid="{00000000-0005-0000-0000-00004A000000}"/>
    <cellStyle name="PSSpacer" xfId="16" xr:uid="{00000000-0005-0000-0000-00004B000000}"/>
    <cellStyle name="PSSpacer 2" xfId="17" xr:uid="{00000000-0005-0000-0000-00004C000000}"/>
    <cellStyle name="PSSpacer 2 2" xfId="38" xr:uid="{00000000-0005-0000-0000-00004D000000}"/>
    <cellStyle name="PSSpacer 3" xfId="39" xr:uid="{00000000-0005-0000-0000-00004E000000}"/>
    <cellStyle name="PSSpacer 4" xfId="46" xr:uid="{00000000-0005-0000-0000-00004F000000}"/>
    <cellStyle name="PSSpacer 4 2" xfId="54" xr:uid="{00000000-0005-0000-0000-000050000000}"/>
    <cellStyle name="PSSpacer 5" xfId="62" xr:uid="{00000000-0005-0000-0000-000051000000}"/>
    <cellStyle name="PSSpacer 5 2" xfId="82" xr:uid="{00000000-0005-0000-0000-000052000000}"/>
    <cellStyle name="PSSpacer 5 3" xfId="81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="80" zoomScaleNormal="100" zoomScaleSheetLayoutView="80" workbookViewId="0">
      <selection activeCell="D18" sqref="D18"/>
    </sheetView>
  </sheetViews>
  <sheetFormatPr defaultRowHeight="15"/>
  <cols>
    <col min="1" max="1" width="9.140625" style="1"/>
    <col min="2" max="2" width="13.140625" customWidth="1"/>
    <col min="3" max="3" width="43.7109375" customWidth="1"/>
    <col min="4" max="4" width="14.140625" customWidth="1"/>
    <col min="5" max="5" width="14" bestFit="1" customWidth="1"/>
    <col min="6" max="6" width="31.42578125" style="1" customWidth="1"/>
    <col min="7" max="14" width="9.140625" style="1"/>
  </cols>
  <sheetData>
    <row r="1" spans="1:11">
      <c r="A1" s="14" t="s">
        <v>19</v>
      </c>
      <c r="B1" s="14"/>
      <c r="C1" s="14"/>
      <c r="D1" s="14"/>
      <c r="E1" s="14"/>
      <c r="F1" s="14"/>
      <c r="G1" s="10"/>
      <c r="H1" s="10"/>
      <c r="I1" s="10"/>
      <c r="J1" s="11"/>
      <c r="K1" s="11"/>
    </row>
    <row r="2" spans="1:11">
      <c r="A2" s="14" t="s">
        <v>22</v>
      </c>
      <c r="B2" s="15"/>
      <c r="C2" s="15"/>
      <c r="D2" s="15"/>
      <c r="E2" s="15"/>
      <c r="F2" s="15"/>
      <c r="G2" s="12"/>
      <c r="H2" s="12"/>
      <c r="I2" s="12"/>
      <c r="J2" s="13"/>
      <c r="K2" s="13"/>
    </row>
    <row r="3" spans="1:11">
      <c r="A3" s="14" t="s">
        <v>26</v>
      </c>
      <c r="B3" s="15"/>
      <c r="C3" s="15"/>
      <c r="D3" s="15"/>
      <c r="E3" s="15"/>
      <c r="F3" s="15"/>
      <c r="G3" s="12"/>
      <c r="H3" s="12"/>
      <c r="I3" s="12"/>
      <c r="J3" s="13"/>
      <c r="K3" s="13"/>
    </row>
    <row r="4" spans="1:11" ht="15.75">
      <c r="B4" s="16" t="s">
        <v>19</v>
      </c>
      <c r="C4" s="16"/>
      <c r="D4" s="16"/>
      <c r="E4" s="16"/>
    </row>
    <row r="5" spans="1:11" ht="15.75">
      <c r="B5" s="17" t="s">
        <v>23</v>
      </c>
      <c r="C5" s="17"/>
      <c r="D5" s="17"/>
      <c r="E5" s="17"/>
    </row>
    <row r="6" spans="1:11">
      <c r="B6" s="1"/>
      <c r="C6" s="1"/>
      <c r="D6" s="1"/>
      <c r="E6" s="1"/>
    </row>
    <row r="7" spans="1:11" ht="15.75">
      <c r="B7" s="2" t="s">
        <v>0</v>
      </c>
      <c r="C7" s="2" t="s">
        <v>1</v>
      </c>
      <c r="D7" s="2" t="s">
        <v>2</v>
      </c>
      <c r="E7" s="2" t="s">
        <v>3</v>
      </c>
    </row>
    <row r="8" spans="1:11" ht="31.5">
      <c r="B8" s="2" t="s">
        <v>12</v>
      </c>
      <c r="C8" s="7" t="s">
        <v>4</v>
      </c>
      <c r="D8" s="3">
        <v>13594831.399999999</v>
      </c>
      <c r="E8" s="4">
        <v>28069873.359999996</v>
      </c>
    </row>
    <row r="9" spans="1:11" ht="31.5">
      <c r="B9" s="2" t="s">
        <v>13</v>
      </c>
      <c r="C9" s="7" t="s">
        <v>18</v>
      </c>
      <c r="D9" s="5">
        <v>-13594831.399999999</v>
      </c>
      <c r="E9" s="6">
        <v>-28069873.359999996</v>
      </c>
    </row>
    <row r="10" spans="1:11" ht="63">
      <c r="B10" s="2" t="s">
        <v>21</v>
      </c>
      <c r="C10" s="7" t="s">
        <v>5</v>
      </c>
      <c r="D10" s="5">
        <v>0</v>
      </c>
      <c r="E10" s="6">
        <v>20999603.359999996</v>
      </c>
    </row>
    <row r="11" spans="1:11" ht="31.5">
      <c r="B11" s="2" t="s">
        <v>20</v>
      </c>
      <c r="C11" s="7" t="s">
        <v>6</v>
      </c>
      <c r="D11" s="5">
        <v>-3495657.6</v>
      </c>
      <c r="E11" s="6">
        <v>0</v>
      </c>
    </row>
    <row r="12" spans="1:11" ht="31.5">
      <c r="B12" s="2" t="s">
        <v>14</v>
      </c>
      <c r="C12" s="7" t="s">
        <v>7</v>
      </c>
      <c r="D12" s="5">
        <v>17090489</v>
      </c>
      <c r="E12" s="6">
        <v>7070270</v>
      </c>
    </row>
    <row r="13" spans="1:11" ht="31.5">
      <c r="B13" s="2" t="s">
        <v>15</v>
      </c>
      <c r="C13" s="7" t="s">
        <v>8</v>
      </c>
      <c r="D13" s="5">
        <v>0</v>
      </c>
      <c r="E13" s="6">
        <v>0</v>
      </c>
    </row>
    <row r="14" spans="1:11" ht="31.5">
      <c r="B14" s="2" t="s">
        <v>17</v>
      </c>
      <c r="C14" s="7" t="s">
        <v>16</v>
      </c>
      <c r="D14" s="5">
        <v>0</v>
      </c>
      <c r="E14" s="6">
        <v>0</v>
      </c>
    </row>
    <row r="15" spans="1:11" ht="15.75">
      <c r="B15" s="2"/>
      <c r="C15" s="8" t="s">
        <v>9</v>
      </c>
      <c r="D15" s="5">
        <f>SUM(D9:D14)</f>
        <v>0</v>
      </c>
      <c r="E15" s="5">
        <f>SUM(E9:E14)</f>
        <v>0</v>
      </c>
    </row>
    <row r="16" spans="1:11" ht="15.75">
      <c r="B16" s="2"/>
      <c r="C16" s="8" t="s">
        <v>10</v>
      </c>
      <c r="D16" s="5">
        <f>D8</f>
        <v>13594831.399999999</v>
      </c>
      <c r="E16" s="5">
        <f>E8</f>
        <v>28069873.359999996</v>
      </c>
    </row>
    <row r="17" spans="2:5" ht="15.75">
      <c r="B17" s="2"/>
      <c r="C17" s="8" t="s">
        <v>11</v>
      </c>
      <c r="D17" s="9">
        <f>D10+D11+D12+D13+D14</f>
        <v>13594831.4</v>
      </c>
      <c r="E17" s="9">
        <f>E10+E11+E12+E13+E14</f>
        <v>28069873.359999996</v>
      </c>
    </row>
    <row r="18" spans="2:5" s="1" customFormat="1"/>
    <row r="19" spans="2:5" ht="15.75">
      <c r="B19" s="16" t="s">
        <v>19</v>
      </c>
      <c r="C19" s="16"/>
      <c r="D19" s="16"/>
      <c r="E19" s="16"/>
    </row>
    <row r="20" spans="2:5" ht="15.75">
      <c r="B20" s="17" t="s">
        <v>24</v>
      </c>
      <c r="C20" s="17"/>
      <c r="D20" s="17"/>
      <c r="E20" s="17"/>
    </row>
    <row r="21" spans="2:5">
      <c r="B21" s="1"/>
      <c r="C21" s="1"/>
      <c r="D21" s="1"/>
      <c r="E21" s="1"/>
    </row>
    <row r="22" spans="2:5" ht="15.75">
      <c r="B22" s="2" t="s">
        <v>0</v>
      </c>
      <c r="C22" s="2" t="s">
        <v>1</v>
      </c>
      <c r="D22" s="2" t="s">
        <v>2</v>
      </c>
      <c r="E22" s="2" t="s">
        <v>3</v>
      </c>
    </row>
    <row r="23" spans="2:5" ht="31.5">
      <c r="B23" s="2" t="s">
        <v>12</v>
      </c>
      <c r="C23" s="7" t="s">
        <v>4</v>
      </c>
      <c r="D23" s="3">
        <v>13383443.899999997</v>
      </c>
      <c r="E23" s="4">
        <v>27248415.780000012</v>
      </c>
    </row>
    <row r="24" spans="2:5" ht="31.5">
      <c r="B24" s="2" t="s">
        <v>13</v>
      </c>
      <c r="C24" s="7" t="s">
        <v>18</v>
      </c>
      <c r="D24" s="5">
        <v>-13383443.899999997</v>
      </c>
      <c r="E24" s="6">
        <v>-27248415.780000012</v>
      </c>
    </row>
    <row r="25" spans="2:5" ht="47.25">
      <c r="B25" s="2" t="s">
        <v>25</v>
      </c>
      <c r="C25" s="7" t="s">
        <v>5</v>
      </c>
      <c r="D25" s="5">
        <v>0</v>
      </c>
      <c r="E25" s="6">
        <v>20531280.779999997</v>
      </c>
    </row>
    <row r="26" spans="2:5" ht="31.5">
      <c r="B26" s="2" t="s">
        <v>20</v>
      </c>
      <c r="C26" s="7" t="s">
        <v>6</v>
      </c>
      <c r="D26" s="5">
        <v>-3707045.1</v>
      </c>
      <c r="E26" s="6">
        <v>0</v>
      </c>
    </row>
    <row r="27" spans="2:5" ht="31.5">
      <c r="B27" s="2" t="s">
        <v>14</v>
      </c>
      <c r="C27" s="7" t="s">
        <v>7</v>
      </c>
      <c r="D27" s="5">
        <v>17090489</v>
      </c>
      <c r="E27" s="6">
        <v>6717135</v>
      </c>
    </row>
    <row r="28" spans="2:5" ht="31.5">
      <c r="B28" s="2" t="s">
        <v>15</v>
      </c>
      <c r="C28" s="7" t="s">
        <v>8</v>
      </c>
      <c r="D28" s="5">
        <v>0</v>
      </c>
      <c r="E28" s="6">
        <v>0</v>
      </c>
    </row>
    <row r="29" spans="2:5" ht="31.5">
      <c r="B29" s="2" t="s">
        <v>17</v>
      </c>
      <c r="C29" s="7" t="s">
        <v>16</v>
      </c>
      <c r="D29" s="5">
        <v>0</v>
      </c>
      <c r="E29" s="6">
        <v>0</v>
      </c>
    </row>
    <row r="30" spans="2:5" ht="15.75">
      <c r="B30" s="2"/>
      <c r="C30" s="8" t="s">
        <v>9</v>
      </c>
      <c r="D30" s="5">
        <f>SUM(D24:D29)</f>
        <v>3.7252902984619141E-9</v>
      </c>
      <c r="E30" s="5">
        <f>SUM(E24:E29)</f>
        <v>-1.4901161193847656E-8</v>
      </c>
    </row>
    <row r="31" spans="2:5" ht="15.75">
      <c r="B31" s="2"/>
      <c r="C31" s="8" t="s">
        <v>10</v>
      </c>
      <c r="D31" s="5">
        <f>D23</f>
        <v>13383443.899999997</v>
      </c>
      <c r="E31" s="5">
        <f>E23</f>
        <v>27248415.780000012</v>
      </c>
    </row>
    <row r="32" spans="2:5" ht="15.75">
      <c r="B32" s="2"/>
      <c r="C32" s="8" t="s">
        <v>11</v>
      </c>
      <c r="D32" s="9">
        <f>D25+D26+D27+D28+D29</f>
        <v>13383443.9</v>
      </c>
      <c r="E32" s="9">
        <f>E25+E26+E27+E28+E29</f>
        <v>27248415.779999997</v>
      </c>
    </row>
    <row r="33" spans="2:5">
      <c r="B33" s="1"/>
      <c r="C33" s="1"/>
      <c r="D33" s="1"/>
      <c r="E33" s="1"/>
    </row>
  </sheetData>
  <mergeCells count="4">
    <mergeCell ref="B19:E19"/>
    <mergeCell ref="B20:E20"/>
    <mergeCell ref="B4:E4"/>
    <mergeCell ref="B5:E5"/>
  </mergeCells>
  <pageMargins left="0.7" right="0.7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defaultValue">
  <element uid="936e22d5-45a7-4cb7-95ab-1aa8c7c88789" value=""/>
</sisl>
</file>

<file path=customXml/item3.xml>��< ? x m l   v e r s i o n = " 1 . 0 "   e n c o d i n g = " u t f - 1 6 " ? > < D a t a M a s h u p   s q m i d = " b 6 c d 3 2 b b - 0 0 2 2 - 4 b c 7 - 9 e b b - 5 3 4 3 d 3 b e 0 e b b "   x m l n s = " h t t p : / / s c h e m a s . m i c r o s o f t . c o m / D a t a M a s h u p " > A A A A A B c D A A B Q S w M E F A A C A A g A o 4 A x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o 4 A x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O A M V E o i k e 4 D g A A A B E A A A A T A B w A R m 9 y b X V s Y X M v U 2 V j d G l v b j E u b S C i G A A o o B Q A A A A A A A A A A A A A A A A A A A A A A A A A A A A r T k 0 u y c z P U w i G 0 I b W A F B L A Q I t A B Q A A g A I A K O A M V H G r a w E p w A A A P g A A A A S A A A A A A A A A A A A A A A A A A A A A A B D b 2 5 m a W c v U G F j a 2 F n Z S 5 4 b W x Q S w E C L Q A U A A I A C A C j g D F R D 8 r p q 6 Q A A A D p A A A A E w A A A A A A A A A A A A A A A A D z A A A A W 0 N v b n R l b n R f V H l w Z X N d L n h t b F B L A Q I t A B Q A A g A I A K O A M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A N s y b Q i 0 0 R r Z 3 Q F l 6 0 9 R 2 A A A A A A I A A A A A A A N m A A D A A A A A E A A A A E F v R S p A P w 6 X G u j J C u Y Y h Q U A A A A A B I A A A K A A A A A Q A A A A p W B Q F v 4 / r S n y d 5 U S Z R k T m l A A A A C J D i M F h t i H X O e 8 + s M Q F e f e l e 7 M Z A Z L X 6 0 Y q F i 6 2 2 B q 5 w l p h f I c a U c 5 U F r a 8 P p + G N 6 H u 4 c t 2 d U Y g h f z q B k F 8 O 1 Y Z C c o j 3 U O w 1 S B B j M i M D + R C R Q A A A C D + b k N / Y v + b 1 Z 1 H o 1 x Q q 4 b Z S s 7 c Q = = < / D a t a M a s h u p > 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+Q09SUFxzMjc2NzQ5PC9Vc2VyTmFtZT48RGF0ZVRpbWU+OC8xNy8yMDIzIDc6MDA6MDkgUE08L0RhdGVUaW1lPjxMYWJlbFN0cmluZz5VbmNhdGVnb3JpemVkPC9MYWJlbFN0cmluZz48L2l0ZW0+PC9sYWJlbEhpc3Rvcnk+</Value>
</WrappedLabelHistor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800EBB-5C58-4E1D-A572-0696A13A0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AF09AC-EC0A-40CF-8265-DE3961D4753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2D8FA78-697E-4D49-9B2E-2FD38B28B50C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EA7E220-5C6E-413E-B837-9D3C00C379A2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F151BC9C-C9F4-4D5A-B4AE-02E1AEF682E4}">
  <ds:schemaRefs>
    <ds:schemaRef ds:uri="http://schemas.openxmlformats.org/package/2006/metadata/core-properties"/>
    <ds:schemaRef ds:uri="51831b8d-857f-44dd-949b-652450d1a5df"/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  <ds:schemaRef ds:uri="5b640fb8-5a34-41c1-9307-1b790ff29a8b"/>
    <ds:schemaRef ds:uri="http://schemas.microsoft.com/office/2006/documentManagement/types"/>
    <ds:schemaRef ds:uri="http://schemas.microsoft.com/office/infopath/2007/PartnerControls"/>
    <ds:schemaRef ds:uri="http://purl.org/dc/terms/"/>
    <ds:schemaRef ds:uri="a1040523-5304-4b09-b6d4-64a124c994e2"/>
  </ds:schemaRefs>
</ds:datastoreItem>
</file>

<file path=customXml/itemProps6.xml><?xml version="1.0" encoding="utf-8"?>
<ds:datastoreItem xmlns:ds="http://schemas.openxmlformats.org/officeDocument/2006/customXml" ds:itemID="{63CEBF2C-C77B-44DE-8583-677FAD37BC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AG_KIUC_1_29</vt:lpstr>
      <vt:lpstr>AG_KIUC_1_29!Print_Area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s276749</dc:creator>
  <cp:keywords/>
  <cp:lastModifiedBy>Heather M Whitney</cp:lastModifiedBy>
  <dcterms:created xsi:type="dcterms:W3CDTF">2020-06-09T17:19:42Z</dcterms:created>
  <dcterms:modified xsi:type="dcterms:W3CDTF">2023-08-26T12:55:43Z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0ae5494c-6354-4179-9d34-99e648c2f253</vt:lpwstr>
  </property>
  <property fmtid="{D5CDD505-2E9C-101B-9397-08002B2CF9AE}" pid="3" name="bjDocumentSecurityLabel">
    <vt:lpwstr>Uncategorized</vt:lpwstr>
  </property>
  <property fmtid="{D5CDD505-2E9C-101B-9397-08002B2CF9AE}" pid="4" name="bjSaver">
    <vt:lpwstr>sobnA7OZbd59oFzGLTke91HiSgINkewh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origin="defaultValue"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{AEA7E220-5C6E-413E-B837-9D3C00C379A2}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