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pricing\Rate Cases\KPCo\2023 Base Case\Testimony\Alex\"/>
    </mc:Choice>
  </mc:AlternateContent>
  <xr:revisionPtr revIDLastSave="0" documentId="13_ncr:40009_{046DBE55-3EF3-4287-90A0-720529D6392B}" xr6:coauthVersionLast="47" xr6:coauthVersionMax="47" xr10:uidLastSave="{00000000-0000-0000-0000-000000000000}"/>
  <bookViews>
    <workbookView xWindow="28680" yWindow="-120" windowWidth="29040" windowHeight="17520"/>
  </bookViews>
  <sheets>
    <sheet name="Elliot" sheetId="3" r:id="rId1"/>
    <sheet name="Dec Load" sheetId="4" r:id="rId2"/>
    <sheet name="DEC RT LMPs" sheetId="5" r:id="rId3"/>
    <sheet name="Elliot LMPs" sheetId="6" r:id="rId4"/>
    <sheet name="AD HUB Info" sheetId="7" r:id="rId5"/>
    <sheet name="AEV Figure 4" sheetId="8" r:id="rId6"/>
  </sheets>
  <calcPr calcId="191029"/>
  <pivotCaches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3" l="1"/>
  <c r="G11" i="3" l="1"/>
  <c r="L19" i="3" s="1"/>
  <c r="L11" i="3"/>
  <c r="L22" i="3"/>
  <c r="H4" i="3" l="1"/>
  <c r="D99" i="7"/>
  <c r="F15" i="8"/>
  <c r="E15" i="8"/>
  <c r="D15" i="8"/>
  <c r="C15" i="8"/>
  <c r="E14" i="8"/>
  <c r="F14" i="8"/>
  <c r="D14" i="8"/>
  <c r="C14" i="8"/>
  <c r="C23" i="8"/>
  <c r="C7" i="8"/>
  <c r="D23" i="8"/>
  <c r="D7" i="8"/>
  <c r="E23" i="8"/>
  <c r="E7" i="8"/>
  <c r="F23" i="8"/>
  <c r="F7" i="8"/>
  <c r="D31" i="8"/>
  <c r="C31" i="8"/>
  <c r="E31" i="8"/>
  <c r="F31" i="8"/>
  <c r="F39" i="8"/>
  <c r="D39" i="8"/>
  <c r="E39" i="8"/>
  <c r="C39" i="8"/>
  <c r="L15" i="3"/>
  <c r="L16" i="3" s="1"/>
  <c r="K7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G7" i="3" l="1"/>
  <c r="G82" i="3"/>
  <c r="G46" i="3"/>
  <c r="G86" i="3"/>
  <c r="G5" i="3"/>
  <c r="G13" i="3"/>
  <c r="G54" i="3"/>
  <c r="G90" i="3"/>
  <c r="G62" i="3"/>
  <c r="G94" i="3"/>
  <c r="G66" i="3"/>
  <c r="G98" i="3"/>
  <c r="G70" i="3"/>
  <c r="G74" i="3"/>
  <c r="G22" i="3"/>
  <c r="G30" i="3"/>
  <c r="G78" i="3"/>
  <c r="G38" i="3"/>
  <c r="G95" i="3"/>
  <c r="G87" i="3"/>
  <c r="G79" i="3"/>
  <c r="G71" i="3"/>
  <c r="G63" i="3"/>
  <c r="G55" i="3"/>
  <c r="G47" i="3"/>
  <c r="G39" i="3"/>
  <c r="G31" i="3"/>
  <c r="G23" i="3"/>
  <c r="G14" i="3"/>
  <c r="G6" i="3"/>
  <c r="G93" i="3"/>
  <c r="G85" i="3"/>
  <c r="G77" i="3"/>
  <c r="G69" i="3"/>
  <c r="G61" i="3"/>
  <c r="G53" i="3"/>
  <c r="G45" i="3"/>
  <c r="G37" i="3"/>
  <c r="G29" i="3"/>
  <c r="G21" i="3"/>
  <c r="G12" i="3"/>
  <c r="G4" i="3"/>
  <c r="G92" i="3"/>
  <c r="G84" i="3"/>
  <c r="G76" i="3"/>
  <c r="G68" i="3"/>
  <c r="G60" i="3"/>
  <c r="G52" i="3"/>
  <c r="G44" i="3"/>
  <c r="G36" i="3"/>
  <c r="G28" i="3"/>
  <c r="G20" i="3"/>
  <c r="G99" i="3"/>
  <c r="G91" i="3"/>
  <c r="G83" i="3"/>
  <c r="G75" i="3"/>
  <c r="G67" i="3"/>
  <c r="G59" i="3"/>
  <c r="G51" i="3"/>
  <c r="G43" i="3"/>
  <c r="G35" i="3"/>
  <c r="G27" i="3"/>
  <c r="G19" i="3"/>
  <c r="G10" i="3"/>
  <c r="G58" i="3"/>
  <c r="G50" i="3"/>
  <c r="G42" i="3"/>
  <c r="G34" i="3"/>
  <c r="G26" i="3"/>
  <c r="G18" i="3"/>
  <c r="G9" i="3"/>
  <c r="G97" i="3"/>
  <c r="G89" i="3"/>
  <c r="G81" i="3"/>
  <c r="G73" i="3"/>
  <c r="G65" i="3"/>
  <c r="G57" i="3"/>
  <c r="G49" i="3"/>
  <c r="G41" i="3"/>
  <c r="G33" i="3"/>
  <c r="G25" i="3"/>
  <c r="G17" i="3"/>
  <c r="G8" i="3"/>
  <c r="G16" i="3"/>
  <c r="G96" i="3"/>
  <c r="G88" i="3"/>
  <c r="G80" i="3"/>
  <c r="G72" i="3"/>
  <c r="G64" i="3"/>
  <c r="G56" i="3"/>
  <c r="G48" i="3"/>
  <c r="G40" i="3"/>
  <c r="G32" i="3"/>
  <c r="G24" i="3"/>
  <c r="G15" i="3"/>
  <c r="L17" i="3"/>
  <c r="C3" i="8" s="1"/>
  <c r="D26" i="8" l="1"/>
  <c r="F26" i="8"/>
  <c r="F42" i="8"/>
  <c r="D18" i="8"/>
  <c r="D34" i="8"/>
  <c r="D42" i="8"/>
  <c r="D10" i="8"/>
  <c r="F10" i="8"/>
  <c r="E10" i="8"/>
  <c r="C42" i="8"/>
  <c r="E18" i="8"/>
  <c r="E42" i="8"/>
  <c r="C34" i="8"/>
  <c r="E26" i="8"/>
  <c r="F18" i="8"/>
  <c r="E34" i="8"/>
  <c r="F34" i="8"/>
  <c r="C18" i="8"/>
  <c r="C10" i="8"/>
  <c r="C26" i="8"/>
  <c r="G18" i="8" l="1"/>
  <c r="G42" i="8"/>
  <c r="G34" i="8"/>
  <c r="G26" i="8"/>
  <c r="G10" i="8"/>
</calcChain>
</file>

<file path=xl/sharedStrings.xml><?xml version="1.0" encoding="utf-8"?>
<sst xmlns="http://schemas.openxmlformats.org/spreadsheetml/2006/main" count="1892" uniqueCount="71">
  <si>
    <t>Enddate</t>
  </si>
  <si>
    <t>Description</t>
  </si>
  <si>
    <t>Internal Load</t>
  </si>
  <si>
    <t>Day</t>
  </si>
  <si>
    <t xml:space="preserve">Generation </t>
  </si>
  <si>
    <t>Difference (Short)/Long</t>
  </si>
  <si>
    <t>Load Max</t>
  </si>
  <si>
    <t>12CP</t>
  </si>
  <si>
    <t>Load</t>
  </si>
  <si>
    <t>Grand Total</t>
  </si>
  <si>
    <t>Sum of Load</t>
  </si>
  <si>
    <t>Total</t>
  </si>
  <si>
    <t>Max of Load</t>
  </si>
  <si>
    <t>Non-Elliot Avg</t>
  </si>
  <si>
    <t>Peak MW</t>
  </si>
  <si>
    <t>Avg Non-Elliot Peak MW</t>
  </si>
  <si>
    <t>datetime_beginning_utc</t>
  </si>
  <si>
    <t>datetime_beginning_ept</t>
  </si>
  <si>
    <t>pnode_id</t>
  </si>
  <si>
    <t>pnode_name</t>
  </si>
  <si>
    <t>voltage</t>
  </si>
  <si>
    <t>equipment</t>
  </si>
  <si>
    <t>type</t>
  </si>
  <si>
    <t>zone</t>
  </si>
  <si>
    <t>system_energy_price_rt</t>
  </si>
  <si>
    <t>total_lmp_rt</t>
  </si>
  <si>
    <t>congestion_price_rt</t>
  </si>
  <si>
    <t>marginal_loss_price_rt</t>
  </si>
  <si>
    <t>row_is_current</t>
  </si>
  <si>
    <t>version_nbr</t>
  </si>
  <si>
    <t>AEPKY_RESID_AGG</t>
  </si>
  <si>
    <t>RESIDUAL_METERED_EDC</t>
  </si>
  <si>
    <t>BS1</t>
  </si>
  <si>
    <t>ML</t>
  </si>
  <si>
    <t>Total Above ICAP</t>
  </si>
  <si>
    <t>Forwards @COB Aug 19, 2022</t>
  </si>
  <si>
    <t>Unit/LMP</t>
  </si>
  <si>
    <t>BalYr</t>
  </si>
  <si>
    <t>AEPDAY</t>
  </si>
  <si>
    <t>HENRY</t>
  </si>
  <si>
    <t>Next Year</t>
  </si>
  <si>
    <t>Year</t>
  </si>
  <si>
    <t>AD Hub Avg Liquidations</t>
  </si>
  <si>
    <t>Difference</t>
  </si>
  <si>
    <t>December</t>
  </si>
  <si>
    <t>January</t>
  </si>
  <si>
    <t>February</t>
  </si>
  <si>
    <t>March</t>
  </si>
  <si>
    <t>Forward Price</t>
  </si>
  <si>
    <t>Liquidated Price</t>
  </si>
  <si>
    <t>Increase in Purchase Power Exp</t>
  </si>
  <si>
    <t>Days in Month</t>
  </si>
  <si>
    <t>August Forwards</t>
  </si>
  <si>
    <t>September Forwards</t>
  </si>
  <si>
    <t>October Forwards</t>
  </si>
  <si>
    <t>Forwards @COB Sep 23, 2022</t>
  </si>
  <si>
    <t>Forwards @COB Oct 21, 2022</t>
  </si>
  <si>
    <t>Forwards @COB NOV 18, 2022</t>
  </si>
  <si>
    <t>November Forwards</t>
  </si>
  <si>
    <t>MW Needed to Cover Elliott Peak</t>
  </si>
  <si>
    <t>July Forwards</t>
  </si>
  <si>
    <t>SPP SOUTH</t>
  </si>
  <si>
    <t>Forwards @COB Jun 24, 2022</t>
  </si>
  <si>
    <t>COB Dec 3, 2022 bal December price per Ed S</t>
  </si>
  <si>
    <t>ICAP MW</t>
  </si>
  <si>
    <t>Purchas MWh Above ICAP</t>
  </si>
  <si>
    <t>Load Above 12CP</t>
  </si>
  <si>
    <t>Hours Above 12CP</t>
  </si>
  <si>
    <t>Winter Storm Elliot KPCO Hourly Energy Positions</t>
  </si>
  <si>
    <t>AEP-Dayton (AD) Hub average settled pricing and quoted forward pricing over time</t>
  </si>
  <si>
    <t>AEV Direct Testimony 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</si>
</sst>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mm/dd/yyyy\ hh"/>
    <numFmt numFmtId="166" formatCode="&quot;$&quot;#,##0.00"/>
    <numFmt numFmtId="169" formatCode="[$-F400]h:mm:ss\ AM/PM"/>
    <numFmt numFmtId="174" formatCode="[$-409]mmm\-yy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0" borderId="18" xfId="0" pivotButton="1" applyNumberFormat="1" applyFont="1" applyFill="1" applyBorder="1" applyAlignment="1"/>
    <xf numFmtId="0" fontId="0" fillId="0" borderId="19" xfId="0" applyNumberFormat="1" applyFont="1" applyFill="1" applyBorder="1" applyAlignment="1"/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0" xfId="0"/>
    <xf numFmtId="22" fontId="0" fillId="0" borderId="0" xfId="0" applyNumberFormat="1"/>
    <xf numFmtId="0" fontId="0" fillId="0" borderId="0" xfId="2" applyNumberFormat="1" applyFont="1"/>
    <xf numFmtId="166" fontId="0" fillId="0" borderId="0" xfId="2" applyNumberFormat="1" applyFont="1"/>
    <xf numFmtId="169" fontId="0" fillId="0" borderId="0" xfId="0" applyNumberFormat="1"/>
    <xf numFmtId="0" fontId="0" fillId="0" borderId="0" xfId="0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/>
    <xf numFmtId="2" fontId="0" fillId="0" borderId="1" xfId="1" applyNumberFormat="1" applyFont="1" applyFill="1" applyBorder="1" applyAlignment="1"/>
    <xf numFmtId="17" fontId="0" fillId="0" borderId="0" xfId="0" applyNumberFormat="1"/>
    <xf numFmtId="44" fontId="0" fillId="0" borderId="0" xfId="2" applyFont="1"/>
    <xf numFmtId="0" fontId="4" fillId="0" borderId="0" xfId="0" applyFont="1"/>
    <xf numFmtId="0" fontId="5" fillId="0" borderId="0" xfId="0" applyFont="1" applyFill="1"/>
    <xf numFmtId="174" fontId="5" fillId="2" borderId="0" xfId="0" applyNumberFormat="1" applyFont="1" applyFill="1" applyAlignment="1">
      <alignment horizontal="center" wrapText="1"/>
    </xf>
    <xf numFmtId="174" fontId="5" fillId="2" borderId="2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4" fontId="6" fillId="0" borderId="0" xfId="2" applyFont="1" applyFill="1" applyBorder="1" applyAlignment="1">
      <alignment horizontal="center"/>
    </xf>
    <xf numFmtId="8" fontId="6" fillId="0" borderId="0" xfId="2" applyNumberFormat="1" applyFont="1" applyFill="1" applyBorder="1" applyAlignment="1">
      <alignment horizontal="center"/>
    </xf>
    <xf numFmtId="8" fontId="6" fillId="3" borderId="0" xfId="2" applyNumberFormat="1" applyFont="1" applyFill="1" applyBorder="1" applyAlignment="1">
      <alignment horizontal="center"/>
    </xf>
    <xf numFmtId="8" fontId="6" fillId="3" borderId="3" xfId="2" applyNumberFormat="1" applyFont="1" applyFill="1" applyBorder="1" applyAlignment="1">
      <alignment horizontal="center"/>
    </xf>
    <xf numFmtId="8" fontId="6" fillId="0" borderId="3" xfId="2" applyNumberFormat="1" applyFont="1" applyFill="1" applyBorder="1" applyAlignment="1">
      <alignment horizontal="center"/>
    </xf>
    <xf numFmtId="0" fontId="0" fillId="0" borderId="0" xfId="0" applyFont="1" applyBorder="1"/>
    <xf numFmtId="44" fontId="6" fillId="0" borderId="4" xfId="2" applyFont="1" applyFill="1" applyBorder="1" applyAlignment="1">
      <alignment horizontal="center"/>
    </xf>
    <xf numFmtId="0" fontId="0" fillId="0" borderId="0" xfId="0" applyFill="1"/>
    <xf numFmtId="8" fontId="6" fillId="3" borderId="4" xfId="2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/>
    <xf numFmtId="0" fontId="2" fillId="4" borderId="5" xfId="0" applyNumberFormat="1" applyFont="1" applyFill="1" applyBorder="1" applyAlignment="1"/>
    <xf numFmtId="0" fontId="0" fillId="4" borderId="6" xfId="0" applyNumberFormat="1" applyFont="1" applyFill="1" applyBorder="1" applyAlignment="1"/>
    <xf numFmtId="0" fontId="0" fillId="4" borderId="7" xfId="0" applyNumberFormat="1" applyFont="1" applyFill="1" applyBorder="1" applyAlignment="1"/>
    <xf numFmtId="0" fontId="2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0" fontId="2" fillId="4" borderId="10" xfId="0" applyNumberFormat="1" applyFont="1" applyFill="1" applyBorder="1" applyAlignment="1"/>
    <xf numFmtId="0" fontId="2" fillId="4" borderId="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8" fontId="0" fillId="4" borderId="0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2" fillId="4" borderId="0" xfId="0" applyNumberFormat="1" applyFont="1" applyFill="1" applyBorder="1" applyAlignment="1"/>
    <xf numFmtId="0" fontId="2" fillId="4" borderId="9" xfId="0" applyNumberFormat="1" applyFont="1" applyFill="1" applyBorder="1" applyAlignment="1"/>
    <xf numFmtId="6" fontId="2" fillId="4" borderId="13" xfId="0" applyNumberFormat="1" applyFont="1" applyFill="1" applyBorder="1" applyAlignment="1"/>
    <xf numFmtId="6" fontId="2" fillId="4" borderId="14" xfId="0" applyNumberFormat="1" applyFont="1" applyFill="1" applyBorder="1" applyAlignment="1"/>
    <xf numFmtId="0" fontId="0" fillId="4" borderId="15" xfId="0" applyNumberFormat="1" applyFont="1" applyFill="1" applyBorder="1" applyAlignment="1"/>
    <xf numFmtId="0" fontId="0" fillId="4" borderId="16" xfId="0" applyNumberFormat="1" applyFont="1" applyFill="1" applyBorder="1" applyAlignment="1"/>
    <xf numFmtId="0" fontId="0" fillId="4" borderId="17" xfId="0" applyNumberFormat="1" applyFont="1" applyFill="1" applyBorder="1" applyAlignment="1"/>
    <xf numFmtId="1" fontId="2" fillId="4" borderId="6" xfId="1" applyNumberFormat="1" applyFont="1" applyFill="1" applyBorder="1" applyAlignment="1">
      <alignment horizontal="center"/>
    </xf>
    <xf numFmtId="0" fontId="0" fillId="0" borderId="0" xfId="2" applyNumberFormat="1" applyFont="1" applyFill="1" applyBorder="1" applyAlignment="1"/>
    <xf numFmtId="37" fontId="0" fillId="0" borderId="0" xfId="0" applyNumberFormat="1" applyFont="1" applyFill="1" applyBorder="1" applyAlignment="1"/>
    <xf numFmtId="37" fontId="0" fillId="0" borderId="0" xfId="2" applyNumberFormat="1" applyFont="1" applyFill="1" applyBorder="1" applyAlignment="1"/>
    <xf numFmtId="0" fontId="0" fillId="4" borderId="8" xfId="0" applyNumberFormat="1" applyFont="1" applyFill="1" applyBorder="1" applyAlignment="1"/>
    <xf numFmtId="174" fontId="5" fillId="0" borderId="0" xfId="0" applyNumberFormat="1" applyFont="1" applyFill="1" applyAlignment="1">
      <alignment horizontal="center" wrapText="1"/>
    </xf>
    <xf numFmtId="174" fontId="5" fillId="0" borderId="2" xfId="0" applyNumberFormat="1" applyFont="1" applyFill="1" applyBorder="1" applyAlignment="1">
      <alignment horizontal="center" wrapText="1"/>
    </xf>
    <xf numFmtId="44" fontId="6" fillId="0" borderId="3" xfId="2" applyFont="1" applyFill="1" applyBorder="1" applyAlignment="1">
      <alignment horizontal="center"/>
    </xf>
    <xf numFmtId="6" fontId="2" fillId="4" borderId="0" xfId="0" applyNumberFormat="1" applyFont="1" applyFill="1" applyBorder="1" applyAlignment="1"/>
    <xf numFmtId="6" fontId="2" fillId="4" borderId="9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December 2022 Peak Load in MW</a:t>
            </a:r>
          </a:p>
        </c:rich>
      </c:tx>
      <c:layout>
        <c:manualLayout>
          <c:xMode val="edge"/>
          <c:yMode val="edge"/>
          <c:x val="0.2272708041752583"/>
          <c:y val="2.777809591982820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'Dec Load'!$J$8</c:f>
              <c:strCache>
                <c:ptCount val="1"/>
                <c:pt idx="0">
                  <c:v>Peak MW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'Dec Load'!$J$9:$J$39</c:f>
              <c:numCache>
                <c:formatCode>General</c:formatCode>
                <c:ptCount val="31"/>
                <c:pt idx="0">
                  <c:v>910.99099999999999</c:v>
                </c:pt>
                <c:pt idx="1">
                  <c:v>928.09100000000001</c:v>
                </c:pt>
                <c:pt idx="2">
                  <c:v>716.12599999999998</c:v>
                </c:pt>
                <c:pt idx="3">
                  <c:v>847.70299999999997</c:v>
                </c:pt>
                <c:pt idx="4">
                  <c:v>939.03499999999997</c:v>
                </c:pt>
                <c:pt idx="5">
                  <c:v>691.75</c:v>
                </c:pt>
                <c:pt idx="6">
                  <c:v>643.07299999999998</c:v>
                </c:pt>
                <c:pt idx="7">
                  <c:v>706.87900000000002</c:v>
                </c:pt>
                <c:pt idx="8">
                  <c:v>671.07500000000005</c:v>
                </c:pt>
                <c:pt idx="9">
                  <c:v>636.39</c:v>
                </c:pt>
                <c:pt idx="10">
                  <c:v>672.62400000000002</c:v>
                </c:pt>
                <c:pt idx="11">
                  <c:v>767.65</c:v>
                </c:pt>
                <c:pt idx="12">
                  <c:v>866.77</c:v>
                </c:pt>
                <c:pt idx="13">
                  <c:v>748.47</c:v>
                </c:pt>
                <c:pt idx="14">
                  <c:v>715.98</c:v>
                </c:pt>
                <c:pt idx="15">
                  <c:v>804.27300000000002</c:v>
                </c:pt>
                <c:pt idx="16">
                  <c:v>810.30700000000002</c:v>
                </c:pt>
                <c:pt idx="17">
                  <c:v>890.07600000000002</c:v>
                </c:pt>
                <c:pt idx="18">
                  <c:v>1035.6679999999999</c:v>
                </c:pt>
                <c:pt idx="19">
                  <c:v>891.50199999999995</c:v>
                </c:pt>
                <c:pt idx="20">
                  <c:v>990.07899999999995</c:v>
                </c:pt>
                <c:pt idx="21">
                  <c:v>784.77499999999998</c:v>
                </c:pt>
                <c:pt idx="22">
                  <c:v>1358.136</c:v>
                </c:pt>
                <c:pt idx="23">
                  <c:v>1318.7729999999999</c:v>
                </c:pt>
                <c:pt idx="24">
                  <c:v>1174.566</c:v>
                </c:pt>
                <c:pt idx="25">
                  <c:v>1148.0409999999999</c:v>
                </c:pt>
                <c:pt idx="26">
                  <c:v>914.60699999999997</c:v>
                </c:pt>
                <c:pt idx="27">
                  <c:v>1019.809</c:v>
                </c:pt>
                <c:pt idx="28">
                  <c:v>925.14400000000001</c:v>
                </c:pt>
                <c:pt idx="29">
                  <c:v>759.86199999999997</c:v>
                </c:pt>
                <c:pt idx="30">
                  <c:v>658.56299999999999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4-46CE-9167-6FD2E83CE48B}"/>
            </c:ext>
          </c:extLst>
        </c:ser>
        <c:ser>
          <c:idx val="2"/>
          <c:order val="1"/>
          <c:tx>
            <c:strRef>
              <c:f>'Dec Load'!$K$8</c:f>
              <c:strCache>
                <c:ptCount val="1"/>
                <c:pt idx="0">
                  <c:v>Avg Non-Elliot Peak MW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'Dec Load'!$K$9:$K$39</c:f>
              <c:numCache>
                <c:formatCode>General</c:formatCode>
                <c:ptCount val="31"/>
                <c:pt idx="0">
                  <c:v>812.86</c:v>
                </c:pt>
                <c:pt idx="1">
                  <c:v>812.86</c:v>
                </c:pt>
                <c:pt idx="2">
                  <c:v>812.86</c:v>
                </c:pt>
                <c:pt idx="3">
                  <c:v>812.86</c:v>
                </c:pt>
                <c:pt idx="4">
                  <c:v>812.86</c:v>
                </c:pt>
                <c:pt idx="5">
                  <c:v>812.86</c:v>
                </c:pt>
                <c:pt idx="6">
                  <c:v>812.86</c:v>
                </c:pt>
                <c:pt idx="7">
                  <c:v>812.86</c:v>
                </c:pt>
                <c:pt idx="8">
                  <c:v>812.86</c:v>
                </c:pt>
                <c:pt idx="9">
                  <c:v>812.86</c:v>
                </c:pt>
                <c:pt idx="10">
                  <c:v>812.86</c:v>
                </c:pt>
                <c:pt idx="11">
                  <c:v>812.86</c:v>
                </c:pt>
                <c:pt idx="12">
                  <c:v>812.86</c:v>
                </c:pt>
                <c:pt idx="13">
                  <c:v>812.86</c:v>
                </c:pt>
                <c:pt idx="14">
                  <c:v>812.86</c:v>
                </c:pt>
                <c:pt idx="15">
                  <c:v>812.86</c:v>
                </c:pt>
                <c:pt idx="16">
                  <c:v>812.86</c:v>
                </c:pt>
                <c:pt idx="17">
                  <c:v>812.86</c:v>
                </c:pt>
                <c:pt idx="18">
                  <c:v>812.86</c:v>
                </c:pt>
                <c:pt idx="19">
                  <c:v>812.86</c:v>
                </c:pt>
                <c:pt idx="20">
                  <c:v>812.86</c:v>
                </c:pt>
                <c:pt idx="21">
                  <c:v>812.86</c:v>
                </c:pt>
                <c:pt idx="22">
                  <c:v>812.86</c:v>
                </c:pt>
                <c:pt idx="23">
                  <c:v>812.86</c:v>
                </c:pt>
                <c:pt idx="24">
                  <c:v>812.86</c:v>
                </c:pt>
                <c:pt idx="25">
                  <c:v>812.86</c:v>
                </c:pt>
                <c:pt idx="26">
                  <c:v>812.86</c:v>
                </c:pt>
                <c:pt idx="27">
                  <c:v>812.86</c:v>
                </c:pt>
                <c:pt idx="28">
                  <c:v>812.86</c:v>
                </c:pt>
                <c:pt idx="29">
                  <c:v>812.86</c:v>
                </c:pt>
                <c:pt idx="30">
                  <c:v>812.86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4-46CE-9167-6FD2E83CE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330271"/>
        <c:axId val="1"/>
      </c:lineChart>
      <c:catAx>
        <c:axId val="182433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330271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469032788811846E-2"/>
          <c:y val="0.83962025769506088"/>
          <c:w val="0.84320388038333727"/>
          <c:h val="0.1126320687186829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Kentucky Power Load Aggregate Real Time LMPs December 2022 $/MWh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'DEC RT LMPs'!$B$1</c:f>
              <c:strCache>
                <c:ptCount val="1"/>
                <c:pt idx="0">
                  <c:v>total_lmp_rt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'DEC RT LMPs'!$A$2:$A$722</c:f>
              <c:numCache>
                <c:formatCode>[$-F400]h:mm:ss\ AM/PM</c:formatCode>
                <c:ptCount val="721"/>
                <c:pt idx="0">
                  <c:v>44896.208333333336</c:v>
                </c:pt>
                <c:pt idx="1">
                  <c:v>44896.25</c:v>
                </c:pt>
                <c:pt idx="2">
                  <c:v>44896.291666666664</c:v>
                </c:pt>
                <c:pt idx="3">
                  <c:v>44896.333333333336</c:v>
                </c:pt>
                <c:pt idx="4">
                  <c:v>44896.375</c:v>
                </c:pt>
                <c:pt idx="5">
                  <c:v>44896.416666666664</c:v>
                </c:pt>
                <c:pt idx="6">
                  <c:v>44896.458333333336</c:v>
                </c:pt>
                <c:pt idx="7">
                  <c:v>44896.5</c:v>
                </c:pt>
                <c:pt idx="8">
                  <c:v>44896.541666666664</c:v>
                </c:pt>
                <c:pt idx="9">
                  <c:v>44896.583333333336</c:v>
                </c:pt>
                <c:pt idx="10">
                  <c:v>44896.625</c:v>
                </c:pt>
                <c:pt idx="11">
                  <c:v>44896.666666666664</c:v>
                </c:pt>
                <c:pt idx="12">
                  <c:v>44896.708333333336</c:v>
                </c:pt>
                <c:pt idx="13">
                  <c:v>44896.75</c:v>
                </c:pt>
                <c:pt idx="14">
                  <c:v>44896.791666666664</c:v>
                </c:pt>
                <c:pt idx="15">
                  <c:v>44896.833333333336</c:v>
                </c:pt>
                <c:pt idx="16">
                  <c:v>44896.875</c:v>
                </c:pt>
                <c:pt idx="17">
                  <c:v>44896.916666666664</c:v>
                </c:pt>
                <c:pt idx="18">
                  <c:v>44896.958333333336</c:v>
                </c:pt>
                <c:pt idx="19">
                  <c:v>44897</c:v>
                </c:pt>
                <c:pt idx="20">
                  <c:v>44897.041666666664</c:v>
                </c:pt>
                <c:pt idx="21">
                  <c:v>44897.083333333336</c:v>
                </c:pt>
                <c:pt idx="22">
                  <c:v>44897.125</c:v>
                </c:pt>
                <c:pt idx="23">
                  <c:v>44897.166666666664</c:v>
                </c:pt>
                <c:pt idx="24">
                  <c:v>44897.208333333336</c:v>
                </c:pt>
                <c:pt idx="25">
                  <c:v>44897.25</c:v>
                </c:pt>
                <c:pt idx="26">
                  <c:v>44897.291666666664</c:v>
                </c:pt>
                <c:pt idx="27">
                  <c:v>44897.333333333336</c:v>
                </c:pt>
                <c:pt idx="28">
                  <c:v>44897.375</c:v>
                </c:pt>
                <c:pt idx="29">
                  <c:v>44897.416666666664</c:v>
                </c:pt>
                <c:pt idx="30">
                  <c:v>44897.458333333336</c:v>
                </c:pt>
                <c:pt idx="31">
                  <c:v>44897.5</c:v>
                </c:pt>
                <c:pt idx="32">
                  <c:v>44897.541666666664</c:v>
                </c:pt>
                <c:pt idx="33">
                  <c:v>44897.583333333336</c:v>
                </c:pt>
                <c:pt idx="34">
                  <c:v>44897.625</c:v>
                </c:pt>
                <c:pt idx="35">
                  <c:v>44897.666666666664</c:v>
                </c:pt>
                <c:pt idx="36">
                  <c:v>44897.708333333336</c:v>
                </c:pt>
                <c:pt idx="37">
                  <c:v>44897.75</c:v>
                </c:pt>
                <c:pt idx="38">
                  <c:v>44897.791666666664</c:v>
                </c:pt>
                <c:pt idx="39">
                  <c:v>44897.833333333336</c:v>
                </c:pt>
                <c:pt idx="40">
                  <c:v>44897.875</c:v>
                </c:pt>
                <c:pt idx="41">
                  <c:v>44897.916666666664</c:v>
                </c:pt>
                <c:pt idx="42">
                  <c:v>44897.958333333336</c:v>
                </c:pt>
                <c:pt idx="43">
                  <c:v>44898</c:v>
                </c:pt>
                <c:pt idx="44">
                  <c:v>44898.041666666664</c:v>
                </c:pt>
                <c:pt idx="45">
                  <c:v>44898.083333333336</c:v>
                </c:pt>
                <c:pt idx="46">
                  <c:v>44898.125</c:v>
                </c:pt>
                <c:pt idx="47">
                  <c:v>44898.166666666664</c:v>
                </c:pt>
                <c:pt idx="48">
                  <c:v>44898.208333333336</c:v>
                </c:pt>
                <c:pt idx="49">
                  <c:v>44898.25</c:v>
                </c:pt>
                <c:pt idx="50">
                  <c:v>44898.291666666664</c:v>
                </c:pt>
                <c:pt idx="51">
                  <c:v>44898.333333333336</c:v>
                </c:pt>
                <c:pt idx="52">
                  <c:v>44898.375</c:v>
                </c:pt>
                <c:pt idx="53">
                  <c:v>44898.416666666664</c:v>
                </c:pt>
                <c:pt idx="54">
                  <c:v>44898.458333333336</c:v>
                </c:pt>
                <c:pt idx="55">
                  <c:v>44898.5</c:v>
                </c:pt>
                <c:pt idx="56">
                  <c:v>44898.541666666664</c:v>
                </c:pt>
                <c:pt idx="57">
                  <c:v>44898.583333333336</c:v>
                </c:pt>
                <c:pt idx="58">
                  <c:v>44898.625</c:v>
                </c:pt>
                <c:pt idx="59">
                  <c:v>44898.666666666664</c:v>
                </c:pt>
                <c:pt idx="60">
                  <c:v>44898.708333333336</c:v>
                </c:pt>
                <c:pt idx="61">
                  <c:v>44898.75</c:v>
                </c:pt>
                <c:pt idx="62">
                  <c:v>44898.791666666664</c:v>
                </c:pt>
                <c:pt idx="63">
                  <c:v>44898.833333333336</c:v>
                </c:pt>
                <c:pt idx="64">
                  <c:v>44898.875</c:v>
                </c:pt>
                <c:pt idx="65">
                  <c:v>44898.916666666664</c:v>
                </c:pt>
                <c:pt idx="66">
                  <c:v>44898.958333333336</c:v>
                </c:pt>
                <c:pt idx="67">
                  <c:v>44899</c:v>
                </c:pt>
                <c:pt idx="68">
                  <c:v>44899.041666666664</c:v>
                </c:pt>
                <c:pt idx="69">
                  <c:v>44899.083333333336</c:v>
                </c:pt>
                <c:pt idx="70">
                  <c:v>44899.125</c:v>
                </c:pt>
                <c:pt idx="71">
                  <c:v>44899.166666666664</c:v>
                </c:pt>
                <c:pt idx="72">
                  <c:v>44899.208333333336</c:v>
                </c:pt>
                <c:pt idx="73">
                  <c:v>44899.25</c:v>
                </c:pt>
                <c:pt idx="74">
                  <c:v>44899.291666666664</c:v>
                </c:pt>
                <c:pt idx="75">
                  <c:v>44899.333333333336</c:v>
                </c:pt>
                <c:pt idx="76">
                  <c:v>44899.375</c:v>
                </c:pt>
                <c:pt idx="77">
                  <c:v>44899.416666666664</c:v>
                </c:pt>
                <c:pt idx="78">
                  <c:v>44899.458333333336</c:v>
                </c:pt>
                <c:pt idx="79">
                  <c:v>44899.5</c:v>
                </c:pt>
                <c:pt idx="80">
                  <c:v>44899.541666666664</c:v>
                </c:pt>
                <c:pt idx="81">
                  <c:v>44899.583333333336</c:v>
                </c:pt>
                <c:pt idx="82">
                  <c:v>44899.625</c:v>
                </c:pt>
                <c:pt idx="83">
                  <c:v>44899.666666666664</c:v>
                </c:pt>
                <c:pt idx="84">
                  <c:v>44899.708333333336</c:v>
                </c:pt>
                <c:pt idx="85">
                  <c:v>44899.75</c:v>
                </c:pt>
                <c:pt idx="86">
                  <c:v>44899.791666666664</c:v>
                </c:pt>
                <c:pt idx="87">
                  <c:v>44899.833333333336</c:v>
                </c:pt>
                <c:pt idx="88">
                  <c:v>44899.875</c:v>
                </c:pt>
                <c:pt idx="89">
                  <c:v>44899.916666666664</c:v>
                </c:pt>
                <c:pt idx="90">
                  <c:v>44899.958333333336</c:v>
                </c:pt>
                <c:pt idx="91">
                  <c:v>44900</c:v>
                </c:pt>
                <c:pt idx="92">
                  <c:v>44900.041666666664</c:v>
                </c:pt>
                <c:pt idx="93">
                  <c:v>44900.083333333336</c:v>
                </c:pt>
                <c:pt idx="94">
                  <c:v>44900.125</c:v>
                </c:pt>
                <c:pt idx="95">
                  <c:v>44900.166666666664</c:v>
                </c:pt>
                <c:pt idx="96">
                  <c:v>44900.208333333336</c:v>
                </c:pt>
                <c:pt idx="97">
                  <c:v>44900.25</c:v>
                </c:pt>
                <c:pt idx="98">
                  <c:v>44900.291666666664</c:v>
                </c:pt>
                <c:pt idx="99">
                  <c:v>44900.333333333336</c:v>
                </c:pt>
                <c:pt idx="100">
                  <c:v>44900.375</c:v>
                </c:pt>
                <c:pt idx="101">
                  <c:v>44900.416666666664</c:v>
                </c:pt>
                <c:pt idx="102">
                  <c:v>44900.458333333336</c:v>
                </c:pt>
                <c:pt idx="103">
                  <c:v>44900.5</c:v>
                </c:pt>
                <c:pt idx="104">
                  <c:v>44900.541666666664</c:v>
                </c:pt>
                <c:pt idx="105">
                  <c:v>44900.583333333336</c:v>
                </c:pt>
                <c:pt idx="106">
                  <c:v>44900.625</c:v>
                </c:pt>
                <c:pt idx="107">
                  <c:v>44900.666666666664</c:v>
                </c:pt>
                <c:pt idx="108">
                  <c:v>44900.708333333336</c:v>
                </c:pt>
                <c:pt idx="109">
                  <c:v>44900.75</c:v>
                </c:pt>
                <c:pt idx="110">
                  <c:v>44900.791666666664</c:v>
                </c:pt>
                <c:pt idx="111">
                  <c:v>44900.833333333336</c:v>
                </c:pt>
                <c:pt idx="112">
                  <c:v>44900.875</c:v>
                </c:pt>
                <c:pt idx="113">
                  <c:v>44900.916666666664</c:v>
                </c:pt>
                <c:pt idx="114">
                  <c:v>44900.958333333336</c:v>
                </c:pt>
                <c:pt idx="115">
                  <c:v>44901</c:v>
                </c:pt>
                <c:pt idx="116">
                  <c:v>44901.041666666664</c:v>
                </c:pt>
                <c:pt idx="117">
                  <c:v>44901.083333333336</c:v>
                </c:pt>
                <c:pt idx="118">
                  <c:v>44901.125</c:v>
                </c:pt>
                <c:pt idx="119">
                  <c:v>44901.166666666664</c:v>
                </c:pt>
                <c:pt idx="120">
                  <c:v>44901.208333333336</c:v>
                </c:pt>
                <c:pt idx="121">
                  <c:v>44901.25</c:v>
                </c:pt>
                <c:pt idx="122">
                  <c:v>44901.291666666664</c:v>
                </c:pt>
                <c:pt idx="123">
                  <c:v>44901.333333333336</c:v>
                </c:pt>
                <c:pt idx="124">
                  <c:v>44901.375</c:v>
                </c:pt>
                <c:pt idx="125">
                  <c:v>44901.416666666664</c:v>
                </c:pt>
                <c:pt idx="126">
                  <c:v>44901.458333333336</c:v>
                </c:pt>
                <c:pt idx="127">
                  <c:v>44901.5</c:v>
                </c:pt>
                <c:pt idx="128">
                  <c:v>44901.541666666664</c:v>
                </c:pt>
                <c:pt idx="129">
                  <c:v>44901.583333333336</c:v>
                </c:pt>
                <c:pt idx="130">
                  <c:v>44901.625</c:v>
                </c:pt>
                <c:pt idx="131">
                  <c:v>44901.666666666664</c:v>
                </c:pt>
                <c:pt idx="132">
                  <c:v>44901.708333333336</c:v>
                </c:pt>
                <c:pt idx="133">
                  <c:v>44901.75</c:v>
                </c:pt>
                <c:pt idx="134">
                  <c:v>44901.791666666664</c:v>
                </c:pt>
                <c:pt idx="135">
                  <c:v>44901.833333333336</c:v>
                </c:pt>
                <c:pt idx="136">
                  <c:v>44901.875</c:v>
                </c:pt>
                <c:pt idx="137">
                  <c:v>44901.916666666664</c:v>
                </c:pt>
                <c:pt idx="138">
                  <c:v>44901.958333333336</c:v>
                </c:pt>
                <c:pt idx="139">
                  <c:v>44902</c:v>
                </c:pt>
                <c:pt idx="140">
                  <c:v>44902.041666666664</c:v>
                </c:pt>
                <c:pt idx="141">
                  <c:v>44902.083333333336</c:v>
                </c:pt>
                <c:pt idx="142">
                  <c:v>44902.125</c:v>
                </c:pt>
                <c:pt idx="143">
                  <c:v>44902.166666666664</c:v>
                </c:pt>
                <c:pt idx="144">
                  <c:v>44902.208333333336</c:v>
                </c:pt>
                <c:pt idx="145">
                  <c:v>44902.25</c:v>
                </c:pt>
                <c:pt idx="146">
                  <c:v>44902.291666666664</c:v>
                </c:pt>
                <c:pt idx="147">
                  <c:v>44902.333333333336</c:v>
                </c:pt>
                <c:pt idx="148">
                  <c:v>44902.375</c:v>
                </c:pt>
                <c:pt idx="149">
                  <c:v>44902.416666666664</c:v>
                </c:pt>
                <c:pt idx="150">
                  <c:v>44902.458333333336</c:v>
                </c:pt>
                <c:pt idx="151">
                  <c:v>44902.5</c:v>
                </c:pt>
                <c:pt idx="152">
                  <c:v>44902.541666666664</c:v>
                </c:pt>
                <c:pt idx="153">
                  <c:v>44902.583333333336</c:v>
                </c:pt>
                <c:pt idx="154">
                  <c:v>44902.625</c:v>
                </c:pt>
                <c:pt idx="155">
                  <c:v>44902.666666666664</c:v>
                </c:pt>
                <c:pt idx="156">
                  <c:v>44902.708333333336</c:v>
                </c:pt>
                <c:pt idx="157">
                  <c:v>44902.75</c:v>
                </c:pt>
                <c:pt idx="158">
                  <c:v>44902.791666666664</c:v>
                </c:pt>
                <c:pt idx="159">
                  <c:v>44902.833333333336</c:v>
                </c:pt>
                <c:pt idx="160">
                  <c:v>44902.875</c:v>
                </c:pt>
                <c:pt idx="161">
                  <c:v>44902.916666666664</c:v>
                </c:pt>
                <c:pt idx="162">
                  <c:v>44902.958333333336</c:v>
                </c:pt>
                <c:pt idx="163">
                  <c:v>44903</c:v>
                </c:pt>
                <c:pt idx="164">
                  <c:v>44903.041666666664</c:v>
                </c:pt>
                <c:pt idx="165">
                  <c:v>44903.083333333336</c:v>
                </c:pt>
                <c:pt idx="166">
                  <c:v>44903.125</c:v>
                </c:pt>
                <c:pt idx="167">
                  <c:v>44903.166666666664</c:v>
                </c:pt>
                <c:pt idx="168">
                  <c:v>44903.208333333336</c:v>
                </c:pt>
                <c:pt idx="169">
                  <c:v>44903.25</c:v>
                </c:pt>
                <c:pt idx="170">
                  <c:v>44903.291666666664</c:v>
                </c:pt>
                <c:pt idx="171">
                  <c:v>44903.333333333336</c:v>
                </c:pt>
                <c:pt idx="172">
                  <c:v>44903.375</c:v>
                </c:pt>
                <c:pt idx="173">
                  <c:v>44903.416666666664</c:v>
                </c:pt>
                <c:pt idx="174">
                  <c:v>44903.458333333336</c:v>
                </c:pt>
                <c:pt idx="175">
                  <c:v>44903.5</c:v>
                </c:pt>
                <c:pt idx="176">
                  <c:v>44903.541666666664</c:v>
                </c:pt>
                <c:pt idx="177">
                  <c:v>44903.583333333336</c:v>
                </c:pt>
                <c:pt idx="178">
                  <c:v>44903.625</c:v>
                </c:pt>
                <c:pt idx="179">
                  <c:v>44903.666666666664</c:v>
                </c:pt>
                <c:pt idx="180">
                  <c:v>44903.708333333336</c:v>
                </c:pt>
                <c:pt idx="181">
                  <c:v>44903.75</c:v>
                </c:pt>
                <c:pt idx="182">
                  <c:v>44903.791666666664</c:v>
                </c:pt>
                <c:pt idx="183">
                  <c:v>44903.833333333336</c:v>
                </c:pt>
                <c:pt idx="184">
                  <c:v>44903.875</c:v>
                </c:pt>
                <c:pt idx="185">
                  <c:v>44903.916666666664</c:v>
                </c:pt>
                <c:pt idx="186">
                  <c:v>44903.958333333336</c:v>
                </c:pt>
                <c:pt idx="187">
                  <c:v>44904</c:v>
                </c:pt>
                <c:pt idx="188">
                  <c:v>44904.041666666664</c:v>
                </c:pt>
                <c:pt idx="189">
                  <c:v>44904.083333333336</c:v>
                </c:pt>
                <c:pt idx="190">
                  <c:v>44904.125</c:v>
                </c:pt>
                <c:pt idx="191">
                  <c:v>44904.166666666664</c:v>
                </c:pt>
                <c:pt idx="192">
                  <c:v>44904.208333333336</c:v>
                </c:pt>
                <c:pt idx="193">
                  <c:v>44904.25</c:v>
                </c:pt>
                <c:pt idx="194">
                  <c:v>44904.291666666664</c:v>
                </c:pt>
                <c:pt idx="195">
                  <c:v>44904.333333333336</c:v>
                </c:pt>
                <c:pt idx="196">
                  <c:v>44904.375</c:v>
                </c:pt>
                <c:pt idx="197">
                  <c:v>44904.416666666664</c:v>
                </c:pt>
                <c:pt idx="198">
                  <c:v>44904.458333333336</c:v>
                </c:pt>
                <c:pt idx="199">
                  <c:v>44904.5</c:v>
                </c:pt>
                <c:pt idx="200">
                  <c:v>44904.541666666664</c:v>
                </c:pt>
                <c:pt idx="201">
                  <c:v>44904.583333333336</c:v>
                </c:pt>
                <c:pt idx="202">
                  <c:v>44904.625</c:v>
                </c:pt>
                <c:pt idx="203">
                  <c:v>44904.666666666664</c:v>
                </c:pt>
                <c:pt idx="204">
                  <c:v>44904.708333333336</c:v>
                </c:pt>
                <c:pt idx="205">
                  <c:v>44904.75</c:v>
                </c:pt>
                <c:pt idx="206">
                  <c:v>44904.791666666664</c:v>
                </c:pt>
                <c:pt idx="207">
                  <c:v>44904.833333333336</c:v>
                </c:pt>
                <c:pt idx="208">
                  <c:v>44904.875</c:v>
                </c:pt>
                <c:pt idx="209">
                  <c:v>44904.916666666664</c:v>
                </c:pt>
                <c:pt idx="210">
                  <c:v>44904.958333333336</c:v>
                </c:pt>
                <c:pt idx="211">
                  <c:v>44905</c:v>
                </c:pt>
                <c:pt idx="212">
                  <c:v>44905.041666666664</c:v>
                </c:pt>
                <c:pt idx="213">
                  <c:v>44905.083333333336</c:v>
                </c:pt>
                <c:pt idx="214">
                  <c:v>44905.125</c:v>
                </c:pt>
                <c:pt idx="215">
                  <c:v>44905.166666666664</c:v>
                </c:pt>
                <c:pt idx="216">
                  <c:v>44905.208333333336</c:v>
                </c:pt>
                <c:pt idx="217">
                  <c:v>44905.25</c:v>
                </c:pt>
                <c:pt idx="218">
                  <c:v>44905.291666666664</c:v>
                </c:pt>
                <c:pt idx="219">
                  <c:v>44905.333333333336</c:v>
                </c:pt>
                <c:pt idx="220">
                  <c:v>44905.375</c:v>
                </c:pt>
                <c:pt idx="221">
                  <c:v>44905.416666666664</c:v>
                </c:pt>
                <c:pt idx="222">
                  <c:v>44905.458333333336</c:v>
                </c:pt>
                <c:pt idx="223">
                  <c:v>44905.5</c:v>
                </c:pt>
                <c:pt idx="224">
                  <c:v>44905.541666666664</c:v>
                </c:pt>
                <c:pt idx="225">
                  <c:v>44905.583333333336</c:v>
                </c:pt>
                <c:pt idx="226">
                  <c:v>44905.625</c:v>
                </c:pt>
                <c:pt idx="227">
                  <c:v>44905.666666666664</c:v>
                </c:pt>
                <c:pt idx="228">
                  <c:v>44905.708333333336</c:v>
                </c:pt>
                <c:pt idx="229">
                  <c:v>44905.75</c:v>
                </c:pt>
                <c:pt idx="230">
                  <c:v>44905.791666666664</c:v>
                </c:pt>
                <c:pt idx="231">
                  <c:v>44905.833333333336</c:v>
                </c:pt>
                <c:pt idx="232">
                  <c:v>44905.875</c:v>
                </c:pt>
                <c:pt idx="233">
                  <c:v>44905.916666666664</c:v>
                </c:pt>
                <c:pt idx="234">
                  <c:v>44905.958333333336</c:v>
                </c:pt>
                <c:pt idx="235">
                  <c:v>44906</c:v>
                </c:pt>
                <c:pt idx="236">
                  <c:v>44906.041666666664</c:v>
                </c:pt>
                <c:pt idx="237">
                  <c:v>44906.083333333336</c:v>
                </c:pt>
                <c:pt idx="238">
                  <c:v>44906.125</c:v>
                </c:pt>
                <c:pt idx="239">
                  <c:v>44906.166666666664</c:v>
                </c:pt>
                <c:pt idx="240">
                  <c:v>44906.208333333336</c:v>
                </c:pt>
                <c:pt idx="241">
                  <c:v>44906.25</c:v>
                </c:pt>
                <c:pt idx="242">
                  <c:v>44906.291666666664</c:v>
                </c:pt>
                <c:pt idx="243">
                  <c:v>44906.333333333336</c:v>
                </c:pt>
                <c:pt idx="244">
                  <c:v>44906.375</c:v>
                </c:pt>
                <c:pt idx="245">
                  <c:v>44906.416666666664</c:v>
                </c:pt>
                <c:pt idx="246">
                  <c:v>44906.458333333336</c:v>
                </c:pt>
                <c:pt idx="247">
                  <c:v>44906.5</c:v>
                </c:pt>
                <c:pt idx="248">
                  <c:v>44906.541666666664</c:v>
                </c:pt>
                <c:pt idx="249">
                  <c:v>44906.583333333336</c:v>
                </c:pt>
                <c:pt idx="250">
                  <c:v>44906.625</c:v>
                </c:pt>
                <c:pt idx="251">
                  <c:v>44906.666666666664</c:v>
                </c:pt>
                <c:pt idx="252">
                  <c:v>44906.708333333336</c:v>
                </c:pt>
                <c:pt idx="253">
                  <c:v>44906.75</c:v>
                </c:pt>
                <c:pt idx="254">
                  <c:v>44906.791666666664</c:v>
                </c:pt>
                <c:pt idx="255">
                  <c:v>44906.833333333336</c:v>
                </c:pt>
                <c:pt idx="256">
                  <c:v>44906.875</c:v>
                </c:pt>
                <c:pt idx="257">
                  <c:v>44906.916666666664</c:v>
                </c:pt>
                <c:pt idx="258">
                  <c:v>44906.958333333336</c:v>
                </c:pt>
                <c:pt idx="259">
                  <c:v>44907</c:v>
                </c:pt>
                <c:pt idx="260">
                  <c:v>44907.041666666664</c:v>
                </c:pt>
                <c:pt idx="261">
                  <c:v>44907.083333333336</c:v>
                </c:pt>
                <c:pt idx="262">
                  <c:v>44907.125</c:v>
                </c:pt>
                <c:pt idx="263">
                  <c:v>44907.166666666664</c:v>
                </c:pt>
                <c:pt idx="264">
                  <c:v>44907.208333333336</c:v>
                </c:pt>
                <c:pt idx="265">
                  <c:v>44907.25</c:v>
                </c:pt>
                <c:pt idx="266">
                  <c:v>44907.291666666664</c:v>
                </c:pt>
                <c:pt idx="267">
                  <c:v>44907.333333333336</c:v>
                </c:pt>
                <c:pt idx="268">
                  <c:v>44907.375</c:v>
                </c:pt>
                <c:pt idx="269">
                  <c:v>44907.416666666664</c:v>
                </c:pt>
                <c:pt idx="270">
                  <c:v>44907.458333333336</c:v>
                </c:pt>
                <c:pt idx="271">
                  <c:v>44907.5</c:v>
                </c:pt>
                <c:pt idx="272">
                  <c:v>44907.541666666664</c:v>
                </c:pt>
                <c:pt idx="273">
                  <c:v>44907.583333333336</c:v>
                </c:pt>
                <c:pt idx="274">
                  <c:v>44907.625</c:v>
                </c:pt>
                <c:pt idx="275">
                  <c:v>44907.666666666664</c:v>
                </c:pt>
                <c:pt idx="276">
                  <c:v>44907.708333333336</c:v>
                </c:pt>
                <c:pt idx="277">
                  <c:v>44907.75</c:v>
                </c:pt>
                <c:pt idx="278">
                  <c:v>44907.791666666664</c:v>
                </c:pt>
                <c:pt idx="279">
                  <c:v>44907.833333333336</c:v>
                </c:pt>
                <c:pt idx="280">
                  <c:v>44907.875</c:v>
                </c:pt>
                <c:pt idx="281">
                  <c:v>44907.916666666664</c:v>
                </c:pt>
                <c:pt idx="282">
                  <c:v>44907.958333333336</c:v>
                </c:pt>
                <c:pt idx="283">
                  <c:v>44908</c:v>
                </c:pt>
                <c:pt idx="284">
                  <c:v>44908.041666666664</c:v>
                </c:pt>
                <c:pt idx="285">
                  <c:v>44908.083333333336</c:v>
                </c:pt>
                <c:pt idx="286">
                  <c:v>44908.125</c:v>
                </c:pt>
                <c:pt idx="287">
                  <c:v>44908.166666666664</c:v>
                </c:pt>
                <c:pt idx="288">
                  <c:v>44908.208333333336</c:v>
                </c:pt>
                <c:pt idx="289">
                  <c:v>44908.25</c:v>
                </c:pt>
                <c:pt idx="290">
                  <c:v>44908.291666666664</c:v>
                </c:pt>
                <c:pt idx="291">
                  <c:v>44908.333333333336</c:v>
                </c:pt>
                <c:pt idx="292">
                  <c:v>44908.375</c:v>
                </c:pt>
                <c:pt idx="293">
                  <c:v>44908.416666666664</c:v>
                </c:pt>
                <c:pt idx="294">
                  <c:v>44908.458333333336</c:v>
                </c:pt>
                <c:pt idx="295">
                  <c:v>44908.5</c:v>
                </c:pt>
                <c:pt idx="296">
                  <c:v>44908.541666666664</c:v>
                </c:pt>
                <c:pt idx="297">
                  <c:v>44908.583333333336</c:v>
                </c:pt>
                <c:pt idx="298">
                  <c:v>44908.625</c:v>
                </c:pt>
                <c:pt idx="299">
                  <c:v>44908.666666666664</c:v>
                </c:pt>
                <c:pt idx="300">
                  <c:v>44908.708333333336</c:v>
                </c:pt>
                <c:pt idx="301">
                  <c:v>44908.75</c:v>
                </c:pt>
                <c:pt idx="302">
                  <c:v>44908.791666666664</c:v>
                </c:pt>
                <c:pt idx="303">
                  <c:v>44908.833333333336</c:v>
                </c:pt>
                <c:pt idx="304">
                  <c:v>44908.875</c:v>
                </c:pt>
                <c:pt idx="305">
                  <c:v>44908.916666666664</c:v>
                </c:pt>
                <c:pt idx="306">
                  <c:v>44908.958333333336</c:v>
                </c:pt>
                <c:pt idx="307">
                  <c:v>44909</c:v>
                </c:pt>
                <c:pt idx="308">
                  <c:v>44909.041666666664</c:v>
                </c:pt>
                <c:pt idx="309">
                  <c:v>44909.083333333336</c:v>
                </c:pt>
                <c:pt idx="310">
                  <c:v>44909.125</c:v>
                </c:pt>
                <c:pt idx="311">
                  <c:v>44909.166666666664</c:v>
                </c:pt>
                <c:pt idx="312">
                  <c:v>44909.208333333336</c:v>
                </c:pt>
                <c:pt idx="313">
                  <c:v>44909.25</c:v>
                </c:pt>
                <c:pt idx="314">
                  <c:v>44909.291666666664</c:v>
                </c:pt>
                <c:pt idx="315">
                  <c:v>44909.333333333336</c:v>
                </c:pt>
                <c:pt idx="316">
                  <c:v>44909.375</c:v>
                </c:pt>
                <c:pt idx="317">
                  <c:v>44909.416666666664</c:v>
                </c:pt>
                <c:pt idx="318">
                  <c:v>44909.458333333336</c:v>
                </c:pt>
                <c:pt idx="319">
                  <c:v>44909.5</c:v>
                </c:pt>
                <c:pt idx="320">
                  <c:v>44909.541666666664</c:v>
                </c:pt>
                <c:pt idx="321">
                  <c:v>44909.583333333336</c:v>
                </c:pt>
                <c:pt idx="322">
                  <c:v>44909.625</c:v>
                </c:pt>
                <c:pt idx="323">
                  <c:v>44909.666666666664</c:v>
                </c:pt>
                <c:pt idx="324">
                  <c:v>44909.708333333336</c:v>
                </c:pt>
                <c:pt idx="325">
                  <c:v>44909.75</c:v>
                </c:pt>
                <c:pt idx="326">
                  <c:v>44909.791666666664</c:v>
                </c:pt>
                <c:pt idx="327">
                  <c:v>44909.833333333336</c:v>
                </c:pt>
                <c:pt idx="328">
                  <c:v>44909.875</c:v>
                </c:pt>
                <c:pt idx="329">
                  <c:v>44909.916666666664</c:v>
                </c:pt>
                <c:pt idx="330">
                  <c:v>44909.958333333336</c:v>
                </c:pt>
                <c:pt idx="331">
                  <c:v>44910</c:v>
                </c:pt>
                <c:pt idx="332">
                  <c:v>44910.041666666664</c:v>
                </c:pt>
                <c:pt idx="333">
                  <c:v>44910.083333333336</c:v>
                </c:pt>
                <c:pt idx="334">
                  <c:v>44910.125</c:v>
                </c:pt>
                <c:pt idx="335">
                  <c:v>44910.166666666664</c:v>
                </c:pt>
                <c:pt idx="336">
                  <c:v>44910.208333333336</c:v>
                </c:pt>
                <c:pt idx="337">
                  <c:v>44910.25</c:v>
                </c:pt>
                <c:pt idx="338">
                  <c:v>44910.291666666664</c:v>
                </c:pt>
                <c:pt idx="339">
                  <c:v>44910.333333333336</c:v>
                </c:pt>
                <c:pt idx="340">
                  <c:v>44910.375</c:v>
                </c:pt>
                <c:pt idx="341">
                  <c:v>44910.416666666664</c:v>
                </c:pt>
                <c:pt idx="342">
                  <c:v>44910.458333333336</c:v>
                </c:pt>
                <c:pt idx="343">
                  <c:v>44910.5</c:v>
                </c:pt>
                <c:pt idx="344">
                  <c:v>44910.541666666664</c:v>
                </c:pt>
                <c:pt idx="345">
                  <c:v>44910.583333333336</c:v>
                </c:pt>
                <c:pt idx="346">
                  <c:v>44910.625</c:v>
                </c:pt>
                <c:pt idx="347">
                  <c:v>44910.666666666664</c:v>
                </c:pt>
                <c:pt idx="348">
                  <c:v>44910.708333333336</c:v>
                </c:pt>
                <c:pt idx="349">
                  <c:v>44910.75</c:v>
                </c:pt>
                <c:pt idx="350">
                  <c:v>44910.791666666664</c:v>
                </c:pt>
                <c:pt idx="351">
                  <c:v>44910.833333333336</c:v>
                </c:pt>
                <c:pt idx="352">
                  <c:v>44910.875</c:v>
                </c:pt>
                <c:pt idx="353">
                  <c:v>44910.916666666664</c:v>
                </c:pt>
                <c:pt idx="354">
                  <c:v>44910.958333333336</c:v>
                </c:pt>
                <c:pt idx="355">
                  <c:v>44911</c:v>
                </c:pt>
                <c:pt idx="356">
                  <c:v>44911.041666666664</c:v>
                </c:pt>
                <c:pt idx="357">
                  <c:v>44911.083333333336</c:v>
                </c:pt>
                <c:pt idx="358">
                  <c:v>44911.125</c:v>
                </c:pt>
                <c:pt idx="359">
                  <c:v>44911.166666666664</c:v>
                </c:pt>
                <c:pt idx="360">
                  <c:v>44911.208333333336</c:v>
                </c:pt>
                <c:pt idx="361">
                  <c:v>44911.25</c:v>
                </c:pt>
                <c:pt idx="362">
                  <c:v>44911.291666666664</c:v>
                </c:pt>
                <c:pt idx="363">
                  <c:v>44911.333333333336</c:v>
                </c:pt>
                <c:pt idx="364">
                  <c:v>44911.375</c:v>
                </c:pt>
                <c:pt idx="365">
                  <c:v>44911.416666666664</c:v>
                </c:pt>
                <c:pt idx="366">
                  <c:v>44911.458333333336</c:v>
                </c:pt>
                <c:pt idx="367">
                  <c:v>44911.5</c:v>
                </c:pt>
                <c:pt idx="368">
                  <c:v>44911.541666666664</c:v>
                </c:pt>
                <c:pt idx="369">
                  <c:v>44911.583333333336</c:v>
                </c:pt>
                <c:pt idx="370">
                  <c:v>44911.625</c:v>
                </c:pt>
                <c:pt idx="371">
                  <c:v>44911.666666666664</c:v>
                </c:pt>
                <c:pt idx="372">
                  <c:v>44911.708333333336</c:v>
                </c:pt>
                <c:pt idx="373">
                  <c:v>44911.75</c:v>
                </c:pt>
                <c:pt idx="374">
                  <c:v>44911.791666666664</c:v>
                </c:pt>
                <c:pt idx="375">
                  <c:v>44911.833333333336</c:v>
                </c:pt>
                <c:pt idx="376">
                  <c:v>44911.875</c:v>
                </c:pt>
                <c:pt idx="377">
                  <c:v>44911.916666666664</c:v>
                </c:pt>
                <c:pt idx="378">
                  <c:v>44911.958333333336</c:v>
                </c:pt>
                <c:pt idx="379">
                  <c:v>44912</c:v>
                </c:pt>
                <c:pt idx="380">
                  <c:v>44912.041666666664</c:v>
                </c:pt>
                <c:pt idx="381">
                  <c:v>44912.083333333336</c:v>
                </c:pt>
                <c:pt idx="382">
                  <c:v>44912.125</c:v>
                </c:pt>
                <c:pt idx="383">
                  <c:v>44912.166666666664</c:v>
                </c:pt>
                <c:pt idx="384">
                  <c:v>44912.208333333336</c:v>
                </c:pt>
                <c:pt idx="385">
                  <c:v>44912.25</c:v>
                </c:pt>
                <c:pt idx="386">
                  <c:v>44912.291666666664</c:v>
                </c:pt>
                <c:pt idx="387">
                  <c:v>44912.333333333336</c:v>
                </c:pt>
                <c:pt idx="388">
                  <c:v>44912.375</c:v>
                </c:pt>
                <c:pt idx="389">
                  <c:v>44912.416666666664</c:v>
                </c:pt>
                <c:pt idx="390">
                  <c:v>44912.458333333336</c:v>
                </c:pt>
                <c:pt idx="391">
                  <c:v>44912.5</c:v>
                </c:pt>
                <c:pt idx="392">
                  <c:v>44912.541666666664</c:v>
                </c:pt>
                <c:pt idx="393">
                  <c:v>44912.583333333336</c:v>
                </c:pt>
                <c:pt idx="394">
                  <c:v>44912.625</c:v>
                </c:pt>
                <c:pt idx="395">
                  <c:v>44912.666666666664</c:v>
                </c:pt>
                <c:pt idx="396">
                  <c:v>44912.708333333336</c:v>
                </c:pt>
                <c:pt idx="397">
                  <c:v>44912.75</c:v>
                </c:pt>
                <c:pt idx="398">
                  <c:v>44912.791666666664</c:v>
                </c:pt>
                <c:pt idx="399">
                  <c:v>44912.833333333336</c:v>
                </c:pt>
                <c:pt idx="400">
                  <c:v>44912.875</c:v>
                </c:pt>
                <c:pt idx="401">
                  <c:v>44912.916666666664</c:v>
                </c:pt>
                <c:pt idx="402">
                  <c:v>44912.958333333336</c:v>
                </c:pt>
                <c:pt idx="403">
                  <c:v>44913</c:v>
                </c:pt>
                <c:pt idx="404">
                  <c:v>44913.041666666664</c:v>
                </c:pt>
                <c:pt idx="405">
                  <c:v>44913.083333333336</c:v>
                </c:pt>
                <c:pt idx="406">
                  <c:v>44913.125</c:v>
                </c:pt>
                <c:pt idx="407">
                  <c:v>44913.166666666664</c:v>
                </c:pt>
                <c:pt idx="408">
                  <c:v>44913.208333333336</c:v>
                </c:pt>
                <c:pt idx="409">
                  <c:v>44913.25</c:v>
                </c:pt>
                <c:pt idx="410">
                  <c:v>44913.291666666664</c:v>
                </c:pt>
                <c:pt idx="411">
                  <c:v>44913.333333333336</c:v>
                </c:pt>
                <c:pt idx="412">
                  <c:v>44913.375</c:v>
                </c:pt>
                <c:pt idx="413">
                  <c:v>44913.416666666664</c:v>
                </c:pt>
                <c:pt idx="414">
                  <c:v>44913.458333333336</c:v>
                </c:pt>
                <c:pt idx="415">
                  <c:v>44913.5</c:v>
                </c:pt>
                <c:pt idx="416">
                  <c:v>44913.541666666664</c:v>
                </c:pt>
                <c:pt idx="417">
                  <c:v>44913.583333333336</c:v>
                </c:pt>
                <c:pt idx="418">
                  <c:v>44913.625</c:v>
                </c:pt>
                <c:pt idx="419">
                  <c:v>44913.666666666664</c:v>
                </c:pt>
                <c:pt idx="420">
                  <c:v>44913.708333333336</c:v>
                </c:pt>
                <c:pt idx="421">
                  <c:v>44913.75</c:v>
                </c:pt>
                <c:pt idx="422">
                  <c:v>44913.791666666664</c:v>
                </c:pt>
                <c:pt idx="423">
                  <c:v>44913.833333333336</c:v>
                </c:pt>
                <c:pt idx="424">
                  <c:v>44913.875</c:v>
                </c:pt>
                <c:pt idx="425">
                  <c:v>44913.916666666664</c:v>
                </c:pt>
                <c:pt idx="426">
                  <c:v>44913.958333333336</c:v>
                </c:pt>
                <c:pt idx="427">
                  <c:v>44914</c:v>
                </c:pt>
                <c:pt idx="428">
                  <c:v>44914.041666666664</c:v>
                </c:pt>
                <c:pt idx="429">
                  <c:v>44914.083333333336</c:v>
                </c:pt>
                <c:pt idx="430">
                  <c:v>44914.125</c:v>
                </c:pt>
                <c:pt idx="431">
                  <c:v>44914.166666666664</c:v>
                </c:pt>
                <c:pt idx="432">
                  <c:v>44914.208333333336</c:v>
                </c:pt>
                <c:pt idx="433">
                  <c:v>44914.25</c:v>
                </c:pt>
                <c:pt idx="434">
                  <c:v>44914.291666666664</c:v>
                </c:pt>
                <c:pt idx="435">
                  <c:v>44914.333333333336</c:v>
                </c:pt>
                <c:pt idx="436">
                  <c:v>44914.375</c:v>
                </c:pt>
                <c:pt idx="437">
                  <c:v>44914.416666666664</c:v>
                </c:pt>
                <c:pt idx="438">
                  <c:v>44914.458333333336</c:v>
                </c:pt>
                <c:pt idx="439">
                  <c:v>44914.5</c:v>
                </c:pt>
                <c:pt idx="440">
                  <c:v>44914.541666666664</c:v>
                </c:pt>
                <c:pt idx="441">
                  <c:v>44914.583333333336</c:v>
                </c:pt>
                <c:pt idx="442">
                  <c:v>44914.625</c:v>
                </c:pt>
                <c:pt idx="443">
                  <c:v>44914.666666666664</c:v>
                </c:pt>
                <c:pt idx="444">
                  <c:v>44914.708333333336</c:v>
                </c:pt>
                <c:pt idx="445">
                  <c:v>44914.75</c:v>
                </c:pt>
                <c:pt idx="446">
                  <c:v>44914.791666666664</c:v>
                </c:pt>
                <c:pt idx="447">
                  <c:v>44914.833333333336</c:v>
                </c:pt>
                <c:pt idx="448">
                  <c:v>44914.875</c:v>
                </c:pt>
                <c:pt idx="449">
                  <c:v>44914.916666666664</c:v>
                </c:pt>
                <c:pt idx="450">
                  <c:v>44914.958333333336</c:v>
                </c:pt>
                <c:pt idx="451">
                  <c:v>44915</c:v>
                </c:pt>
                <c:pt idx="452">
                  <c:v>44915.041666666664</c:v>
                </c:pt>
                <c:pt idx="453">
                  <c:v>44915.083333333336</c:v>
                </c:pt>
                <c:pt idx="454">
                  <c:v>44915.125</c:v>
                </c:pt>
                <c:pt idx="455">
                  <c:v>44915.166666666664</c:v>
                </c:pt>
                <c:pt idx="456">
                  <c:v>44915.208333333336</c:v>
                </c:pt>
                <c:pt idx="457">
                  <c:v>44915.25</c:v>
                </c:pt>
                <c:pt idx="458">
                  <c:v>44915.291666666664</c:v>
                </c:pt>
                <c:pt idx="459">
                  <c:v>44915.333333333336</c:v>
                </c:pt>
                <c:pt idx="460">
                  <c:v>44915.375</c:v>
                </c:pt>
                <c:pt idx="461">
                  <c:v>44915.416666666664</c:v>
                </c:pt>
                <c:pt idx="462">
                  <c:v>44915.458333333336</c:v>
                </c:pt>
                <c:pt idx="463">
                  <c:v>44915.5</c:v>
                </c:pt>
                <c:pt idx="464">
                  <c:v>44915.541666666664</c:v>
                </c:pt>
                <c:pt idx="465">
                  <c:v>44915.583333333336</c:v>
                </c:pt>
                <c:pt idx="466">
                  <c:v>44915.625</c:v>
                </c:pt>
                <c:pt idx="467">
                  <c:v>44915.666666666664</c:v>
                </c:pt>
                <c:pt idx="468">
                  <c:v>44915.708333333336</c:v>
                </c:pt>
                <c:pt idx="469">
                  <c:v>44915.75</c:v>
                </c:pt>
                <c:pt idx="470">
                  <c:v>44915.791666666664</c:v>
                </c:pt>
                <c:pt idx="471">
                  <c:v>44915.833333333336</c:v>
                </c:pt>
                <c:pt idx="472">
                  <c:v>44915.875</c:v>
                </c:pt>
                <c:pt idx="473">
                  <c:v>44915.916666666664</c:v>
                </c:pt>
                <c:pt idx="474">
                  <c:v>44915.958333333336</c:v>
                </c:pt>
                <c:pt idx="475">
                  <c:v>44916</c:v>
                </c:pt>
                <c:pt idx="476">
                  <c:v>44916.041666666664</c:v>
                </c:pt>
                <c:pt idx="477">
                  <c:v>44916.083333333336</c:v>
                </c:pt>
                <c:pt idx="478">
                  <c:v>44916.125</c:v>
                </c:pt>
                <c:pt idx="479">
                  <c:v>44916.166666666664</c:v>
                </c:pt>
                <c:pt idx="480">
                  <c:v>44916.208333333336</c:v>
                </c:pt>
                <c:pt idx="481">
                  <c:v>44916.25</c:v>
                </c:pt>
                <c:pt idx="482">
                  <c:v>44916.291666666664</c:v>
                </c:pt>
                <c:pt idx="483">
                  <c:v>44916.333333333336</c:v>
                </c:pt>
                <c:pt idx="484">
                  <c:v>44916.375</c:v>
                </c:pt>
                <c:pt idx="485">
                  <c:v>44916.416666666664</c:v>
                </c:pt>
                <c:pt idx="486">
                  <c:v>44916.458333333336</c:v>
                </c:pt>
                <c:pt idx="487">
                  <c:v>44916.5</c:v>
                </c:pt>
                <c:pt idx="488">
                  <c:v>44916.541666666664</c:v>
                </c:pt>
                <c:pt idx="489">
                  <c:v>44916.583333333336</c:v>
                </c:pt>
                <c:pt idx="490">
                  <c:v>44916.625</c:v>
                </c:pt>
                <c:pt idx="491">
                  <c:v>44916.666666666664</c:v>
                </c:pt>
                <c:pt idx="492">
                  <c:v>44916.708333333336</c:v>
                </c:pt>
                <c:pt idx="493">
                  <c:v>44916.75</c:v>
                </c:pt>
                <c:pt idx="494">
                  <c:v>44916.791666666664</c:v>
                </c:pt>
                <c:pt idx="495">
                  <c:v>44916.833333333336</c:v>
                </c:pt>
                <c:pt idx="496">
                  <c:v>44916.875</c:v>
                </c:pt>
                <c:pt idx="497">
                  <c:v>44916.916666666664</c:v>
                </c:pt>
                <c:pt idx="498">
                  <c:v>44916.958333333336</c:v>
                </c:pt>
                <c:pt idx="499">
                  <c:v>44917</c:v>
                </c:pt>
                <c:pt idx="500">
                  <c:v>44917.041666666664</c:v>
                </c:pt>
                <c:pt idx="501">
                  <c:v>44917.083333333336</c:v>
                </c:pt>
                <c:pt idx="502">
                  <c:v>44917.125</c:v>
                </c:pt>
                <c:pt idx="503">
                  <c:v>44917.166666666664</c:v>
                </c:pt>
                <c:pt idx="504">
                  <c:v>44917.208333333336</c:v>
                </c:pt>
                <c:pt idx="505">
                  <c:v>44917.25</c:v>
                </c:pt>
                <c:pt idx="506">
                  <c:v>44917.291666666664</c:v>
                </c:pt>
                <c:pt idx="507">
                  <c:v>44917.333333333336</c:v>
                </c:pt>
                <c:pt idx="508">
                  <c:v>44917.375</c:v>
                </c:pt>
                <c:pt idx="509">
                  <c:v>44917.416666666664</c:v>
                </c:pt>
                <c:pt idx="510">
                  <c:v>44917.458333333336</c:v>
                </c:pt>
                <c:pt idx="511">
                  <c:v>44917.5</c:v>
                </c:pt>
                <c:pt idx="512">
                  <c:v>44917.541666666664</c:v>
                </c:pt>
                <c:pt idx="513">
                  <c:v>44917.583333333336</c:v>
                </c:pt>
                <c:pt idx="514">
                  <c:v>44917.625</c:v>
                </c:pt>
                <c:pt idx="515">
                  <c:v>44917.666666666664</c:v>
                </c:pt>
                <c:pt idx="516">
                  <c:v>44917.708333333336</c:v>
                </c:pt>
                <c:pt idx="517">
                  <c:v>44917.75</c:v>
                </c:pt>
                <c:pt idx="518">
                  <c:v>44917.791666666664</c:v>
                </c:pt>
                <c:pt idx="519">
                  <c:v>44917.833333333336</c:v>
                </c:pt>
                <c:pt idx="520">
                  <c:v>44917.875</c:v>
                </c:pt>
                <c:pt idx="521">
                  <c:v>44917.916666666664</c:v>
                </c:pt>
                <c:pt idx="522">
                  <c:v>44917.958333333336</c:v>
                </c:pt>
                <c:pt idx="523">
                  <c:v>44918</c:v>
                </c:pt>
                <c:pt idx="524">
                  <c:v>44918.041666666664</c:v>
                </c:pt>
                <c:pt idx="525">
                  <c:v>44918.083333333336</c:v>
                </c:pt>
                <c:pt idx="526">
                  <c:v>44918.125</c:v>
                </c:pt>
                <c:pt idx="527">
                  <c:v>44918.166666666664</c:v>
                </c:pt>
                <c:pt idx="528">
                  <c:v>44918.208333333336</c:v>
                </c:pt>
                <c:pt idx="529">
                  <c:v>44918.25</c:v>
                </c:pt>
                <c:pt idx="530">
                  <c:v>44918.291666666664</c:v>
                </c:pt>
                <c:pt idx="531">
                  <c:v>44918.333333333336</c:v>
                </c:pt>
                <c:pt idx="532">
                  <c:v>44918.375</c:v>
                </c:pt>
                <c:pt idx="533">
                  <c:v>44918.416666666664</c:v>
                </c:pt>
                <c:pt idx="534">
                  <c:v>44918.458333333336</c:v>
                </c:pt>
                <c:pt idx="535">
                  <c:v>44918.5</c:v>
                </c:pt>
                <c:pt idx="536">
                  <c:v>44918.541666666664</c:v>
                </c:pt>
                <c:pt idx="537">
                  <c:v>44918.583333333336</c:v>
                </c:pt>
                <c:pt idx="538">
                  <c:v>44918.625</c:v>
                </c:pt>
                <c:pt idx="539">
                  <c:v>44918.666666666664</c:v>
                </c:pt>
                <c:pt idx="540">
                  <c:v>44918.708333333336</c:v>
                </c:pt>
                <c:pt idx="541">
                  <c:v>44918.75</c:v>
                </c:pt>
                <c:pt idx="542">
                  <c:v>44918.791666666664</c:v>
                </c:pt>
                <c:pt idx="543">
                  <c:v>44918.833333333336</c:v>
                </c:pt>
                <c:pt idx="544">
                  <c:v>44918.875</c:v>
                </c:pt>
                <c:pt idx="545">
                  <c:v>44918.916666666664</c:v>
                </c:pt>
                <c:pt idx="546">
                  <c:v>44918.958333333336</c:v>
                </c:pt>
                <c:pt idx="547">
                  <c:v>44919</c:v>
                </c:pt>
                <c:pt idx="548">
                  <c:v>44919.041666666664</c:v>
                </c:pt>
                <c:pt idx="549">
                  <c:v>44919.083333333336</c:v>
                </c:pt>
                <c:pt idx="550">
                  <c:v>44919.125</c:v>
                </c:pt>
                <c:pt idx="551">
                  <c:v>44919.166666666664</c:v>
                </c:pt>
                <c:pt idx="552">
                  <c:v>44919.208333333336</c:v>
                </c:pt>
                <c:pt idx="553">
                  <c:v>44919.25</c:v>
                </c:pt>
                <c:pt idx="554">
                  <c:v>44919.291666666664</c:v>
                </c:pt>
                <c:pt idx="555">
                  <c:v>44919.333333333336</c:v>
                </c:pt>
                <c:pt idx="556">
                  <c:v>44919.375</c:v>
                </c:pt>
                <c:pt idx="557">
                  <c:v>44919.416666666664</c:v>
                </c:pt>
                <c:pt idx="558">
                  <c:v>44919.458333333336</c:v>
                </c:pt>
                <c:pt idx="559">
                  <c:v>44919.5</c:v>
                </c:pt>
                <c:pt idx="560">
                  <c:v>44919.541666666664</c:v>
                </c:pt>
                <c:pt idx="561">
                  <c:v>44919.583333333336</c:v>
                </c:pt>
                <c:pt idx="562">
                  <c:v>44919.625</c:v>
                </c:pt>
                <c:pt idx="563">
                  <c:v>44919.666666666664</c:v>
                </c:pt>
                <c:pt idx="564">
                  <c:v>44919.708333333336</c:v>
                </c:pt>
                <c:pt idx="565">
                  <c:v>44919.75</c:v>
                </c:pt>
                <c:pt idx="566">
                  <c:v>44919.791666666664</c:v>
                </c:pt>
                <c:pt idx="567">
                  <c:v>44919.833333333336</c:v>
                </c:pt>
                <c:pt idx="568">
                  <c:v>44919.875</c:v>
                </c:pt>
                <c:pt idx="569">
                  <c:v>44919.916666666664</c:v>
                </c:pt>
                <c:pt idx="570">
                  <c:v>44919.958333333336</c:v>
                </c:pt>
                <c:pt idx="571">
                  <c:v>44920</c:v>
                </c:pt>
                <c:pt idx="572">
                  <c:v>44920.041666666664</c:v>
                </c:pt>
                <c:pt idx="573">
                  <c:v>44920.083333333336</c:v>
                </c:pt>
                <c:pt idx="574">
                  <c:v>44920.125</c:v>
                </c:pt>
                <c:pt idx="575">
                  <c:v>44920.166666666664</c:v>
                </c:pt>
                <c:pt idx="576">
                  <c:v>44920.208333333336</c:v>
                </c:pt>
                <c:pt idx="577">
                  <c:v>44920.25</c:v>
                </c:pt>
                <c:pt idx="578">
                  <c:v>44920.291666666664</c:v>
                </c:pt>
                <c:pt idx="579">
                  <c:v>44920.333333333336</c:v>
                </c:pt>
                <c:pt idx="580">
                  <c:v>44920.375</c:v>
                </c:pt>
                <c:pt idx="581">
                  <c:v>44920.416666666664</c:v>
                </c:pt>
                <c:pt idx="582">
                  <c:v>44920.458333333336</c:v>
                </c:pt>
                <c:pt idx="583">
                  <c:v>44920.5</c:v>
                </c:pt>
                <c:pt idx="584">
                  <c:v>44920.541666666664</c:v>
                </c:pt>
                <c:pt idx="585">
                  <c:v>44920.583333333336</c:v>
                </c:pt>
                <c:pt idx="586">
                  <c:v>44920.625</c:v>
                </c:pt>
                <c:pt idx="587">
                  <c:v>44920.666666666664</c:v>
                </c:pt>
                <c:pt idx="588">
                  <c:v>44920.708333333336</c:v>
                </c:pt>
                <c:pt idx="589">
                  <c:v>44920.75</c:v>
                </c:pt>
                <c:pt idx="590">
                  <c:v>44920.791666666664</c:v>
                </c:pt>
                <c:pt idx="591">
                  <c:v>44920.833333333336</c:v>
                </c:pt>
                <c:pt idx="592">
                  <c:v>44920.875</c:v>
                </c:pt>
                <c:pt idx="593">
                  <c:v>44920.916666666664</c:v>
                </c:pt>
                <c:pt idx="594">
                  <c:v>44920.958333333336</c:v>
                </c:pt>
                <c:pt idx="595">
                  <c:v>44921</c:v>
                </c:pt>
                <c:pt idx="596">
                  <c:v>44921.041666666664</c:v>
                </c:pt>
                <c:pt idx="597">
                  <c:v>44921.083333333336</c:v>
                </c:pt>
                <c:pt idx="598">
                  <c:v>44921.125</c:v>
                </c:pt>
                <c:pt idx="599">
                  <c:v>44921.166666666664</c:v>
                </c:pt>
                <c:pt idx="600">
                  <c:v>44921.208333333336</c:v>
                </c:pt>
                <c:pt idx="601">
                  <c:v>44921.25</c:v>
                </c:pt>
                <c:pt idx="602">
                  <c:v>44921.291666666664</c:v>
                </c:pt>
                <c:pt idx="603">
                  <c:v>44921.333333333336</c:v>
                </c:pt>
                <c:pt idx="604">
                  <c:v>44921.375</c:v>
                </c:pt>
                <c:pt idx="605">
                  <c:v>44921.416666666664</c:v>
                </c:pt>
                <c:pt idx="606">
                  <c:v>44921.458333333336</c:v>
                </c:pt>
                <c:pt idx="607">
                  <c:v>44921.5</c:v>
                </c:pt>
                <c:pt idx="608">
                  <c:v>44921.541666666664</c:v>
                </c:pt>
                <c:pt idx="609">
                  <c:v>44921.583333333336</c:v>
                </c:pt>
                <c:pt idx="610">
                  <c:v>44921.625</c:v>
                </c:pt>
                <c:pt idx="611">
                  <c:v>44921.666666666664</c:v>
                </c:pt>
                <c:pt idx="612">
                  <c:v>44921.708333333336</c:v>
                </c:pt>
                <c:pt idx="613">
                  <c:v>44921.75</c:v>
                </c:pt>
                <c:pt idx="614">
                  <c:v>44921.791666666664</c:v>
                </c:pt>
                <c:pt idx="615">
                  <c:v>44921.833333333336</c:v>
                </c:pt>
                <c:pt idx="616">
                  <c:v>44921.875</c:v>
                </c:pt>
                <c:pt idx="617">
                  <c:v>44921.916666666664</c:v>
                </c:pt>
                <c:pt idx="618">
                  <c:v>44921.958333333336</c:v>
                </c:pt>
                <c:pt idx="619">
                  <c:v>44922</c:v>
                </c:pt>
                <c:pt idx="620">
                  <c:v>44922.041666666664</c:v>
                </c:pt>
                <c:pt idx="621">
                  <c:v>44922.083333333336</c:v>
                </c:pt>
                <c:pt idx="622">
                  <c:v>44922.125</c:v>
                </c:pt>
                <c:pt idx="623">
                  <c:v>44922.166666666664</c:v>
                </c:pt>
                <c:pt idx="624">
                  <c:v>44922.208333333336</c:v>
                </c:pt>
                <c:pt idx="625">
                  <c:v>44922.25</c:v>
                </c:pt>
                <c:pt idx="626">
                  <c:v>44922.291666666664</c:v>
                </c:pt>
                <c:pt idx="627">
                  <c:v>44922.333333333336</c:v>
                </c:pt>
                <c:pt idx="628">
                  <c:v>44922.375</c:v>
                </c:pt>
                <c:pt idx="629">
                  <c:v>44922.416666666664</c:v>
                </c:pt>
                <c:pt idx="630">
                  <c:v>44922.458333333336</c:v>
                </c:pt>
                <c:pt idx="631">
                  <c:v>44922.5</c:v>
                </c:pt>
                <c:pt idx="632">
                  <c:v>44922.541666666664</c:v>
                </c:pt>
                <c:pt idx="633">
                  <c:v>44922.583333333336</c:v>
                </c:pt>
                <c:pt idx="634">
                  <c:v>44922.625</c:v>
                </c:pt>
                <c:pt idx="635">
                  <c:v>44922.666666666664</c:v>
                </c:pt>
                <c:pt idx="636">
                  <c:v>44922.708333333336</c:v>
                </c:pt>
                <c:pt idx="637">
                  <c:v>44922.75</c:v>
                </c:pt>
                <c:pt idx="638">
                  <c:v>44922.791666666664</c:v>
                </c:pt>
                <c:pt idx="639">
                  <c:v>44922.833333333336</c:v>
                </c:pt>
                <c:pt idx="640">
                  <c:v>44922.875</c:v>
                </c:pt>
                <c:pt idx="641">
                  <c:v>44922.916666666664</c:v>
                </c:pt>
                <c:pt idx="642">
                  <c:v>44922.958333333336</c:v>
                </c:pt>
                <c:pt idx="643">
                  <c:v>44923</c:v>
                </c:pt>
                <c:pt idx="644">
                  <c:v>44923.041666666664</c:v>
                </c:pt>
                <c:pt idx="645">
                  <c:v>44923.083333333336</c:v>
                </c:pt>
                <c:pt idx="646">
                  <c:v>44923.125</c:v>
                </c:pt>
                <c:pt idx="647">
                  <c:v>44923.166666666664</c:v>
                </c:pt>
                <c:pt idx="648">
                  <c:v>44923.208333333336</c:v>
                </c:pt>
                <c:pt idx="649">
                  <c:v>44923.25</c:v>
                </c:pt>
                <c:pt idx="650">
                  <c:v>44923.291666666664</c:v>
                </c:pt>
                <c:pt idx="651">
                  <c:v>44923.333333333336</c:v>
                </c:pt>
                <c:pt idx="652">
                  <c:v>44923.375</c:v>
                </c:pt>
                <c:pt idx="653">
                  <c:v>44923.416666666664</c:v>
                </c:pt>
                <c:pt idx="654">
                  <c:v>44923.458333333336</c:v>
                </c:pt>
                <c:pt idx="655">
                  <c:v>44923.5</c:v>
                </c:pt>
                <c:pt idx="656">
                  <c:v>44923.541666666664</c:v>
                </c:pt>
                <c:pt idx="657">
                  <c:v>44923.583333333336</c:v>
                </c:pt>
                <c:pt idx="658">
                  <c:v>44923.625</c:v>
                </c:pt>
                <c:pt idx="659">
                  <c:v>44923.666666666664</c:v>
                </c:pt>
                <c:pt idx="660">
                  <c:v>44923.708333333336</c:v>
                </c:pt>
                <c:pt idx="661">
                  <c:v>44923.75</c:v>
                </c:pt>
                <c:pt idx="662">
                  <c:v>44923.791666666664</c:v>
                </c:pt>
                <c:pt idx="663">
                  <c:v>44923.833333333336</c:v>
                </c:pt>
                <c:pt idx="664">
                  <c:v>44923.875</c:v>
                </c:pt>
                <c:pt idx="665">
                  <c:v>44923.916666666664</c:v>
                </c:pt>
                <c:pt idx="666">
                  <c:v>44923.958333333336</c:v>
                </c:pt>
                <c:pt idx="667">
                  <c:v>44924</c:v>
                </c:pt>
                <c:pt idx="668">
                  <c:v>44924.041666666664</c:v>
                </c:pt>
                <c:pt idx="669">
                  <c:v>44924.083333333336</c:v>
                </c:pt>
                <c:pt idx="670">
                  <c:v>44924.125</c:v>
                </c:pt>
                <c:pt idx="671">
                  <c:v>44924.166666666664</c:v>
                </c:pt>
                <c:pt idx="672">
                  <c:v>44924.208333333336</c:v>
                </c:pt>
                <c:pt idx="673">
                  <c:v>44924.25</c:v>
                </c:pt>
                <c:pt idx="674">
                  <c:v>44924.291666666664</c:v>
                </c:pt>
                <c:pt idx="675">
                  <c:v>44924.333333333336</c:v>
                </c:pt>
                <c:pt idx="676">
                  <c:v>44924.375</c:v>
                </c:pt>
                <c:pt idx="677">
                  <c:v>44924.416666666664</c:v>
                </c:pt>
                <c:pt idx="678">
                  <c:v>44924.458333333336</c:v>
                </c:pt>
                <c:pt idx="679">
                  <c:v>44924.5</c:v>
                </c:pt>
                <c:pt idx="680">
                  <c:v>44924.541666666664</c:v>
                </c:pt>
                <c:pt idx="681">
                  <c:v>44924.583333333336</c:v>
                </c:pt>
                <c:pt idx="682">
                  <c:v>44924.625</c:v>
                </c:pt>
                <c:pt idx="683">
                  <c:v>44924.666666666664</c:v>
                </c:pt>
                <c:pt idx="684">
                  <c:v>44924.708333333336</c:v>
                </c:pt>
                <c:pt idx="685">
                  <c:v>44924.75</c:v>
                </c:pt>
                <c:pt idx="686">
                  <c:v>44924.791666666664</c:v>
                </c:pt>
                <c:pt idx="687">
                  <c:v>44924.833333333336</c:v>
                </c:pt>
                <c:pt idx="688">
                  <c:v>44924.875</c:v>
                </c:pt>
                <c:pt idx="689">
                  <c:v>44924.916666666664</c:v>
                </c:pt>
                <c:pt idx="690">
                  <c:v>44924.958333333336</c:v>
                </c:pt>
                <c:pt idx="691">
                  <c:v>44925</c:v>
                </c:pt>
                <c:pt idx="692">
                  <c:v>44925.041666666664</c:v>
                </c:pt>
                <c:pt idx="693">
                  <c:v>44925.083333333336</c:v>
                </c:pt>
                <c:pt idx="694">
                  <c:v>44925.125</c:v>
                </c:pt>
                <c:pt idx="695">
                  <c:v>44925.166666666664</c:v>
                </c:pt>
                <c:pt idx="696">
                  <c:v>44925.208333333336</c:v>
                </c:pt>
                <c:pt idx="697">
                  <c:v>44925.25</c:v>
                </c:pt>
                <c:pt idx="698">
                  <c:v>44925.291666666664</c:v>
                </c:pt>
                <c:pt idx="699">
                  <c:v>44925.333333333336</c:v>
                </c:pt>
                <c:pt idx="700">
                  <c:v>44925.375</c:v>
                </c:pt>
                <c:pt idx="701">
                  <c:v>44925.416666666664</c:v>
                </c:pt>
                <c:pt idx="702">
                  <c:v>44925.458333333336</c:v>
                </c:pt>
                <c:pt idx="703">
                  <c:v>44925.5</c:v>
                </c:pt>
                <c:pt idx="704">
                  <c:v>44925.541666666664</c:v>
                </c:pt>
                <c:pt idx="705">
                  <c:v>44925.583333333336</c:v>
                </c:pt>
                <c:pt idx="706">
                  <c:v>44925.625</c:v>
                </c:pt>
                <c:pt idx="707">
                  <c:v>44925.666666666664</c:v>
                </c:pt>
                <c:pt idx="708">
                  <c:v>44925.708333333336</c:v>
                </c:pt>
                <c:pt idx="709">
                  <c:v>44925.75</c:v>
                </c:pt>
                <c:pt idx="710">
                  <c:v>44925.791666666664</c:v>
                </c:pt>
                <c:pt idx="711">
                  <c:v>44925.833333333336</c:v>
                </c:pt>
                <c:pt idx="712">
                  <c:v>44925.875</c:v>
                </c:pt>
                <c:pt idx="713">
                  <c:v>44925.916666666664</c:v>
                </c:pt>
                <c:pt idx="714">
                  <c:v>44925.958333333336</c:v>
                </c:pt>
                <c:pt idx="715">
                  <c:v>44926</c:v>
                </c:pt>
                <c:pt idx="716">
                  <c:v>44926.041666666664</c:v>
                </c:pt>
                <c:pt idx="717">
                  <c:v>44926.083333333336</c:v>
                </c:pt>
                <c:pt idx="718">
                  <c:v>44926.125</c:v>
                </c:pt>
                <c:pt idx="719">
                  <c:v>44926.166666666664</c:v>
                </c:pt>
                <c:pt idx="720">
                  <c:v>44926.208333333336</c:v>
                </c:pt>
              </c:numCache>
            </c:numRef>
          </c:cat>
          <c:val>
            <c:numRef>
              <c:f>'DEC RT LMPs'!$B$2:$B$722</c:f>
              <c:numCache>
                <c:formatCode>"$"#,##0.00</c:formatCode>
                <c:ptCount val="721"/>
                <c:pt idx="0">
                  <c:v>72.9679</c:v>
                </c:pt>
                <c:pt idx="1">
                  <c:v>71.115127000000001</c:v>
                </c:pt>
                <c:pt idx="2">
                  <c:v>66.847279</c:v>
                </c:pt>
                <c:pt idx="3">
                  <c:v>55.534382000000001</c:v>
                </c:pt>
                <c:pt idx="4">
                  <c:v>77.756919999999994</c:v>
                </c:pt>
                <c:pt idx="5">
                  <c:v>53.501449000000001</c:v>
                </c:pt>
                <c:pt idx="6">
                  <c:v>144.76328899999999</c:v>
                </c:pt>
                <c:pt idx="7">
                  <c:v>129.38498999999999</c:v>
                </c:pt>
                <c:pt idx="8">
                  <c:v>161.992332</c:v>
                </c:pt>
                <c:pt idx="9">
                  <c:v>76.306343999999996</c:v>
                </c:pt>
                <c:pt idx="10">
                  <c:v>62.54383</c:v>
                </c:pt>
                <c:pt idx="11">
                  <c:v>62.241869999999999</c:v>
                </c:pt>
                <c:pt idx="12">
                  <c:v>60.230026000000002</c:v>
                </c:pt>
                <c:pt idx="13">
                  <c:v>53.277572999999997</c:v>
                </c:pt>
                <c:pt idx="14">
                  <c:v>52.014570999999997</c:v>
                </c:pt>
                <c:pt idx="15">
                  <c:v>53.456629999999997</c:v>
                </c:pt>
                <c:pt idx="16">
                  <c:v>67.544531000000006</c:v>
                </c:pt>
                <c:pt idx="17">
                  <c:v>161.255177</c:v>
                </c:pt>
                <c:pt idx="18">
                  <c:v>132.92184499999999</c:v>
                </c:pt>
                <c:pt idx="19">
                  <c:v>75.382732000000004</c:v>
                </c:pt>
                <c:pt idx="20">
                  <c:v>80.030028000000001</c:v>
                </c:pt>
                <c:pt idx="21">
                  <c:v>69.334114999999997</c:v>
                </c:pt>
                <c:pt idx="22">
                  <c:v>62.769697999999998</c:v>
                </c:pt>
                <c:pt idx="23">
                  <c:v>62.116931999999998</c:v>
                </c:pt>
                <c:pt idx="24">
                  <c:v>80.503293999999997</c:v>
                </c:pt>
                <c:pt idx="25">
                  <c:v>156.749843</c:v>
                </c:pt>
                <c:pt idx="26">
                  <c:v>77.522655999999998</c:v>
                </c:pt>
                <c:pt idx="27">
                  <c:v>64.672983000000002</c:v>
                </c:pt>
                <c:pt idx="28">
                  <c:v>58.983407999999997</c:v>
                </c:pt>
                <c:pt idx="29">
                  <c:v>53.458129</c:v>
                </c:pt>
                <c:pt idx="30">
                  <c:v>78.955126000000007</c:v>
                </c:pt>
                <c:pt idx="31">
                  <c:v>83.455059000000006</c:v>
                </c:pt>
                <c:pt idx="32">
                  <c:v>72.290150999999994</c:v>
                </c:pt>
                <c:pt idx="33">
                  <c:v>57.190477999999999</c:v>
                </c:pt>
                <c:pt idx="34">
                  <c:v>50.995342000000001</c:v>
                </c:pt>
                <c:pt idx="35">
                  <c:v>50.773744000000001</c:v>
                </c:pt>
                <c:pt idx="36">
                  <c:v>54.527824000000003</c:v>
                </c:pt>
                <c:pt idx="37">
                  <c:v>50.774773000000003</c:v>
                </c:pt>
                <c:pt idx="38">
                  <c:v>52.014147000000001</c:v>
                </c:pt>
                <c:pt idx="39">
                  <c:v>48.646903999999999</c:v>
                </c:pt>
                <c:pt idx="40">
                  <c:v>51.53145</c:v>
                </c:pt>
                <c:pt idx="41">
                  <c:v>51.165860000000002</c:v>
                </c:pt>
                <c:pt idx="42">
                  <c:v>50.798056000000003</c:v>
                </c:pt>
                <c:pt idx="43">
                  <c:v>44.968122999999999</c:v>
                </c:pt>
                <c:pt idx="44">
                  <c:v>46.811537000000001</c:v>
                </c:pt>
                <c:pt idx="45">
                  <c:v>49.980418999999998</c:v>
                </c:pt>
                <c:pt idx="46">
                  <c:v>44.396940999999998</c:v>
                </c:pt>
                <c:pt idx="47">
                  <c:v>40.020901000000002</c:v>
                </c:pt>
                <c:pt idx="48">
                  <c:v>35.431820999999999</c:v>
                </c:pt>
                <c:pt idx="49">
                  <c:v>34.469760000000001</c:v>
                </c:pt>
                <c:pt idx="50">
                  <c:v>33.283672000000003</c:v>
                </c:pt>
                <c:pt idx="51">
                  <c:v>32.140160000000002</c:v>
                </c:pt>
                <c:pt idx="52">
                  <c:v>33.902394000000001</c:v>
                </c:pt>
                <c:pt idx="53">
                  <c:v>34.289152000000001</c:v>
                </c:pt>
                <c:pt idx="54">
                  <c:v>34.053598000000001</c:v>
                </c:pt>
                <c:pt idx="55">
                  <c:v>36.284168999999999</c:v>
                </c:pt>
                <c:pt idx="56">
                  <c:v>38.820714000000002</c:v>
                </c:pt>
                <c:pt idx="57">
                  <c:v>50.354640000000003</c:v>
                </c:pt>
                <c:pt idx="58">
                  <c:v>38.914982999999999</c:v>
                </c:pt>
                <c:pt idx="59">
                  <c:v>37.516939000000001</c:v>
                </c:pt>
                <c:pt idx="60">
                  <c:v>42.806745999999997</c:v>
                </c:pt>
                <c:pt idx="61">
                  <c:v>37.312263999999999</c:v>
                </c:pt>
                <c:pt idx="62">
                  <c:v>35.168329999999997</c:v>
                </c:pt>
                <c:pt idx="63">
                  <c:v>37.104042999999997</c:v>
                </c:pt>
                <c:pt idx="64">
                  <c:v>44.083604000000001</c:v>
                </c:pt>
                <c:pt idx="65">
                  <c:v>50.156812000000002</c:v>
                </c:pt>
                <c:pt idx="66">
                  <c:v>41.531694999999999</c:v>
                </c:pt>
                <c:pt idx="67">
                  <c:v>37.337572000000002</c:v>
                </c:pt>
                <c:pt idx="68">
                  <c:v>39.371138000000002</c:v>
                </c:pt>
                <c:pt idx="69">
                  <c:v>39.074005999999997</c:v>
                </c:pt>
                <c:pt idx="70">
                  <c:v>41.410567999999998</c:v>
                </c:pt>
                <c:pt idx="71">
                  <c:v>37.250608</c:v>
                </c:pt>
                <c:pt idx="72">
                  <c:v>39.614730999999999</c:v>
                </c:pt>
                <c:pt idx="73">
                  <c:v>40.900843999999999</c:v>
                </c:pt>
                <c:pt idx="74">
                  <c:v>44.484003999999999</c:v>
                </c:pt>
                <c:pt idx="75">
                  <c:v>49.059887000000003</c:v>
                </c:pt>
                <c:pt idx="76">
                  <c:v>38.561329999999998</c:v>
                </c:pt>
                <c:pt idx="77">
                  <c:v>44.479650999999997</c:v>
                </c:pt>
                <c:pt idx="78">
                  <c:v>44.413114</c:v>
                </c:pt>
                <c:pt idx="79">
                  <c:v>46.541407999999997</c:v>
                </c:pt>
                <c:pt idx="80">
                  <c:v>41.879508000000001</c:v>
                </c:pt>
                <c:pt idx="81">
                  <c:v>39.598916000000003</c:v>
                </c:pt>
                <c:pt idx="82">
                  <c:v>40.661462</c:v>
                </c:pt>
                <c:pt idx="83">
                  <c:v>39.610474000000004</c:v>
                </c:pt>
                <c:pt idx="84">
                  <c:v>37.992614000000003</c:v>
                </c:pt>
                <c:pt idx="85">
                  <c:v>35.511226000000001</c:v>
                </c:pt>
                <c:pt idx="86">
                  <c:v>35.706997000000001</c:v>
                </c:pt>
                <c:pt idx="87">
                  <c:v>36.865336999999997</c:v>
                </c:pt>
                <c:pt idx="88">
                  <c:v>66.652207000000004</c:v>
                </c:pt>
                <c:pt idx="89">
                  <c:v>83.476151999999999</c:v>
                </c:pt>
                <c:pt idx="90">
                  <c:v>87.165826999999993</c:v>
                </c:pt>
                <c:pt idx="91">
                  <c:v>130.054464</c:v>
                </c:pt>
                <c:pt idx="92">
                  <c:v>60.302503999999999</c:v>
                </c:pt>
                <c:pt idx="93">
                  <c:v>54.114479000000003</c:v>
                </c:pt>
                <c:pt idx="94">
                  <c:v>52.073939000000003</c:v>
                </c:pt>
                <c:pt idx="95">
                  <c:v>45.266596</c:v>
                </c:pt>
                <c:pt idx="96">
                  <c:v>47.244464000000001</c:v>
                </c:pt>
                <c:pt idx="97">
                  <c:v>51.552329</c:v>
                </c:pt>
                <c:pt idx="98">
                  <c:v>55.775455000000001</c:v>
                </c:pt>
                <c:pt idx="99">
                  <c:v>56.871254</c:v>
                </c:pt>
                <c:pt idx="100">
                  <c:v>63.463859999999997</c:v>
                </c:pt>
                <c:pt idx="101">
                  <c:v>79.666642999999993</c:v>
                </c:pt>
                <c:pt idx="102">
                  <c:v>108.524457</c:v>
                </c:pt>
                <c:pt idx="103">
                  <c:v>114.293948</c:v>
                </c:pt>
                <c:pt idx="104">
                  <c:v>102.92632500000001</c:v>
                </c:pt>
                <c:pt idx="105">
                  <c:v>73.124011999999993</c:v>
                </c:pt>
                <c:pt idx="106">
                  <c:v>68.338902000000004</c:v>
                </c:pt>
                <c:pt idx="107">
                  <c:v>62.835807000000003</c:v>
                </c:pt>
                <c:pt idx="108">
                  <c:v>63.810715000000002</c:v>
                </c:pt>
                <c:pt idx="109">
                  <c:v>59.455010999999999</c:v>
                </c:pt>
                <c:pt idx="110">
                  <c:v>59.887261000000002</c:v>
                </c:pt>
                <c:pt idx="111">
                  <c:v>78.845230999999998</c:v>
                </c:pt>
                <c:pt idx="112">
                  <c:v>66.143432000000004</c:v>
                </c:pt>
                <c:pt idx="113">
                  <c:v>86.520149000000004</c:v>
                </c:pt>
                <c:pt idx="114">
                  <c:v>74.452898000000005</c:v>
                </c:pt>
                <c:pt idx="115">
                  <c:v>71.548213000000004</c:v>
                </c:pt>
                <c:pt idx="116">
                  <c:v>71.677743000000007</c:v>
                </c:pt>
                <c:pt idx="117">
                  <c:v>62.348762999999998</c:v>
                </c:pt>
                <c:pt idx="118">
                  <c:v>55.344622000000001</c:v>
                </c:pt>
                <c:pt idx="119">
                  <c:v>53.792437999999997</c:v>
                </c:pt>
                <c:pt idx="120">
                  <c:v>57.349184999999999</c:v>
                </c:pt>
                <c:pt idx="121">
                  <c:v>53.973022999999998</c:v>
                </c:pt>
                <c:pt idx="122">
                  <c:v>48.415357999999998</c:v>
                </c:pt>
                <c:pt idx="123">
                  <c:v>43.917115000000003</c:v>
                </c:pt>
                <c:pt idx="124">
                  <c:v>48.074354999999997</c:v>
                </c:pt>
                <c:pt idx="125">
                  <c:v>52.558894000000002</c:v>
                </c:pt>
                <c:pt idx="126">
                  <c:v>47.477103999999997</c:v>
                </c:pt>
                <c:pt idx="127">
                  <c:v>54.911121999999999</c:v>
                </c:pt>
                <c:pt idx="128">
                  <c:v>51.920287999999999</c:v>
                </c:pt>
                <c:pt idx="129">
                  <c:v>56.962474999999998</c:v>
                </c:pt>
                <c:pt idx="130">
                  <c:v>52.117514</c:v>
                </c:pt>
                <c:pt idx="131">
                  <c:v>59.213025000000002</c:v>
                </c:pt>
                <c:pt idx="132">
                  <c:v>57.219706000000002</c:v>
                </c:pt>
                <c:pt idx="133">
                  <c:v>59.532356999999998</c:v>
                </c:pt>
                <c:pt idx="134">
                  <c:v>47.712380000000003</c:v>
                </c:pt>
                <c:pt idx="135">
                  <c:v>100.912363</c:v>
                </c:pt>
                <c:pt idx="136">
                  <c:v>162.377183</c:v>
                </c:pt>
                <c:pt idx="137">
                  <c:v>94.603960000000001</c:v>
                </c:pt>
                <c:pt idx="138">
                  <c:v>78.298203999999998</c:v>
                </c:pt>
                <c:pt idx="139">
                  <c:v>65.498457999999999</c:v>
                </c:pt>
                <c:pt idx="140">
                  <c:v>58.237391000000002</c:v>
                </c:pt>
                <c:pt idx="141">
                  <c:v>75.032268000000002</c:v>
                </c:pt>
                <c:pt idx="142">
                  <c:v>39.587561999999998</c:v>
                </c:pt>
                <c:pt idx="143">
                  <c:v>31.874735000000001</c:v>
                </c:pt>
                <c:pt idx="144">
                  <c:v>36.134115999999999</c:v>
                </c:pt>
                <c:pt idx="145">
                  <c:v>35.708235000000002</c:v>
                </c:pt>
                <c:pt idx="146">
                  <c:v>32.118932999999998</c:v>
                </c:pt>
                <c:pt idx="147">
                  <c:v>31.490637</c:v>
                </c:pt>
                <c:pt idx="148">
                  <c:v>32.956843999999997</c:v>
                </c:pt>
                <c:pt idx="149">
                  <c:v>39.307782000000003</c:v>
                </c:pt>
                <c:pt idx="150">
                  <c:v>47.635779999999997</c:v>
                </c:pt>
                <c:pt idx="151">
                  <c:v>55.556849</c:v>
                </c:pt>
                <c:pt idx="152">
                  <c:v>90.271175999999997</c:v>
                </c:pt>
                <c:pt idx="153">
                  <c:v>47.759138</c:v>
                </c:pt>
                <c:pt idx="154">
                  <c:v>73.520229</c:v>
                </c:pt>
                <c:pt idx="155">
                  <c:v>57.576920000000001</c:v>
                </c:pt>
                <c:pt idx="156">
                  <c:v>41.274875000000002</c:v>
                </c:pt>
                <c:pt idx="157">
                  <c:v>72.631215999999995</c:v>
                </c:pt>
                <c:pt idx="158">
                  <c:v>41.496426999999997</c:v>
                </c:pt>
                <c:pt idx="159">
                  <c:v>44.571283999999999</c:v>
                </c:pt>
                <c:pt idx="160">
                  <c:v>73.169927000000001</c:v>
                </c:pt>
                <c:pt idx="161">
                  <c:v>90.959439000000003</c:v>
                </c:pt>
                <c:pt idx="162">
                  <c:v>59.127321999999999</c:v>
                </c:pt>
                <c:pt idx="163">
                  <c:v>49.323807000000002</c:v>
                </c:pt>
                <c:pt idx="164">
                  <c:v>49.591453000000001</c:v>
                </c:pt>
                <c:pt idx="165">
                  <c:v>58.829729999999998</c:v>
                </c:pt>
                <c:pt idx="166">
                  <c:v>37.605229999999999</c:v>
                </c:pt>
                <c:pt idx="167">
                  <c:v>31.746343</c:v>
                </c:pt>
                <c:pt idx="168">
                  <c:v>34.089213000000001</c:v>
                </c:pt>
                <c:pt idx="169">
                  <c:v>32.860919000000003</c:v>
                </c:pt>
                <c:pt idx="170">
                  <c:v>30.392800000000001</c:v>
                </c:pt>
                <c:pt idx="171">
                  <c:v>30.275680999999999</c:v>
                </c:pt>
                <c:pt idx="172">
                  <c:v>36.062707000000003</c:v>
                </c:pt>
                <c:pt idx="173">
                  <c:v>55.005657999999997</c:v>
                </c:pt>
                <c:pt idx="174">
                  <c:v>42.049033000000001</c:v>
                </c:pt>
                <c:pt idx="175">
                  <c:v>59.972535000000001</c:v>
                </c:pt>
                <c:pt idx="176">
                  <c:v>36.799835999999999</c:v>
                </c:pt>
                <c:pt idx="177">
                  <c:v>52.381332</c:v>
                </c:pt>
                <c:pt idx="178">
                  <c:v>40.659728000000001</c:v>
                </c:pt>
                <c:pt idx="179">
                  <c:v>82.755236999999994</c:v>
                </c:pt>
                <c:pt idx="180">
                  <c:v>64.437365999999997</c:v>
                </c:pt>
                <c:pt idx="181">
                  <c:v>50.740003000000002</c:v>
                </c:pt>
                <c:pt idx="182">
                  <c:v>52.309623999999999</c:v>
                </c:pt>
                <c:pt idx="183">
                  <c:v>42.831395999999998</c:v>
                </c:pt>
                <c:pt idx="184">
                  <c:v>58.556685999999999</c:v>
                </c:pt>
                <c:pt idx="185">
                  <c:v>53.903289000000001</c:v>
                </c:pt>
                <c:pt idx="186">
                  <c:v>42.645358000000002</c:v>
                </c:pt>
                <c:pt idx="187">
                  <c:v>44.645943000000003</c:v>
                </c:pt>
                <c:pt idx="188">
                  <c:v>44.723359000000002</c:v>
                </c:pt>
                <c:pt idx="189">
                  <c:v>49.320844999999998</c:v>
                </c:pt>
                <c:pt idx="190">
                  <c:v>37.536394999999999</c:v>
                </c:pt>
                <c:pt idx="191">
                  <c:v>34.927128000000003</c:v>
                </c:pt>
                <c:pt idx="192">
                  <c:v>32.159658</c:v>
                </c:pt>
                <c:pt idx="193">
                  <c:v>33.269689999999997</c:v>
                </c:pt>
                <c:pt idx="194">
                  <c:v>33.327804</c:v>
                </c:pt>
                <c:pt idx="195">
                  <c:v>34.374727</c:v>
                </c:pt>
                <c:pt idx="196">
                  <c:v>37.817582000000002</c:v>
                </c:pt>
                <c:pt idx="197">
                  <c:v>36.639043000000001</c:v>
                </c:pt>
                <c:pt idx="198">
                  <c:v>55.027551000000003</c:v>
                </c:pt>
                <c:pt idx="199">
                  <c:v>46.267065000000002</c:v>
                </c:pt>
                <c:pt idx="200">
                  <c:v>37.212995999999997</c:v>
                </c:pt>
                <c:pt idx="201">
                  <c:v>40.32002</c:v>
                </c:pt>
                <c:pt idx="202">
                  <c:v>42.922437000000002</c:v>
                </c:pt>
                <c:pt idx="203">
                  <c:v>43.791758999999999</c:v>
                </c:pt>
                <c:pt idx="204">
                  <c:v>45.854132999999997</c:v>
                </c:pt>
                <c:pt idx="205">
                  <c:v>45.981574000000002</c:v>
                </c:pt>
                <c:pt idx="206">
                  <c:v>47.951732</c:v>
                </c:pt>
                <c:pt idx="207">
                  <c:v>41.846811000000002</c:v>
                </c:pt>
                <c:pt idx="208">
                  <c:v>50.755026999999998</c:v>
                </c:pt>
                <c:pt idx="209">
                  <c:v>60.678564999999999</c:v>
                </c:pt>
                <c:pt idx="210">
                  <c:v>47.278596999999998</c:v>
                </c:pt>
                <c:pt idx="211">
                  <c:v>45.025398000000003</c:v>
                </c:pt>
                <c:pt idx="212">
                  <c:v>45.542993000000003</c:v>
                </c:pt>
                <c:pt idx="213">
                  <c:v>45.950623999999998</c:v>
                </c:pt>
                <c:pt idx="214">
                  <c:v>43.67266</c:v>
                </c:pt>
                <c:pt idx="215">
                  <c:v>40.790424999999999</c:v>
                </c:pt>
                <c:pt idx="216">
                  <c:v>48.120623000000002</c:v>
                </c:pt>
                <c:pt idx="217">
                  <c:v>49.056759999999997</c:v>
                </c:pt>
                <c:pt idx="218">
                  <c:v>46.953400999999999</c:v>
                </c:pt>
                <c:pt idx="219">
                  <c:v>43.663913000000001</c:v>
                </c:pt>
                <c:pt idx="220">
                  <c:v>49.439273</c:v>
                </c:pt>
                <c:pt idx="221">
                  <c:v>44.179158999999999</c:v>
                </c:pt>
                <c:pt idx="222">
                  <c:v>43.996290999999999</c:v>
                </c:pt>
                <c:pt idx="223">
                  <c:v>48.754663000000001</c:v>
                </c:pt>
                <c:pt idx="224">
                  <c:v>50.001125999999999</c:v>
                </c:pt>
                <c:pt idx="225">
                  <c:v>63.600321999999998</c:v>
                </c:pt>
                <c:pt idx="226">
                  <c:v>144.54051100000001</c:v>
                </c:pt>
                <c:pt idx="227">
                  <c:v>50.954202000000002</c:v>
                </c:pt>
                <c:pt idx="228">
                  <c:v>56.825721999999999</c:v>
                </c:pt>
                <c:pt idx="229">
                  <c:v>59.880780999999999</c:v>
                </c:pt>
                <c:pt idx="230">
                  <c:v>54.579104999999998</c:v>
                </c:pt>
                <c:pt idx="231">
                  <c:v>52.351683999999999</c:v>
                </c:pt>
                <c:pt idx="232">
                  <c:v>49.734681999999999</c:v>
                </c:pt>
                <c:pt idx="233">
                  <c:v>62.311267999999998</c:v>
                </c:pt>
                <c:pt idx="234">
                  <c:v>51.550809999999998</c:v>
                </c:pt>
                <c:pt idx="235">
                  <c:v>48.046821000000001</c:v>
                </c:pt>
                <c:pt idx="236">
                  <c:v>47.416887000000003</c:v>
                </c:pt>
                <c:pt idx="237">
                  <c:v>51.160578000000001</c:v>
                </c:pt>
                <c:pt idx="238">
                  <c:v>45.909759000000001</c:v>
                </c:pt>
                <c:pt idx="239">
                  <c:v>42.924903999999998</c:v>
                </c:pt>
                <c:pt idx="240">
                  <c:v>40.587733</c:v>
                </c:pt>
                <c:pt idx="241">
                  <c:v>41.397578000000003</c:v>
                </c:pt>
                <c:pt idx="242">
                  <c:v>41.705911999999998</c:v>
                </c:pt>
                <c:pt idx="243">
                  <c:v>41.116767000000003</c:v>
                </c:pt>
                <c:pt idx="244">
                  <c:v>39.103144</c:v>
                </c:pt>
                <c:pt idx="245">
                  <c:v>38.779465000000002</c:v>
                </c:pt>
                <c:pt idx="246">
                  <c:v>37.520609999999998</c:v>
                </c:pt>
                <c:pt idx="247">
                  <c:v>37.752087000000003</c:v>
                </c:pt>
                <c:pt idx="248">
                  <c:v>44.181620000000002</c:v>
                </c:pt>
                <c:pt idx="249">
                  <c:v>121.5782</c:v>
                </c:pt>
                <c:pt idx="250">
                  <c:v>49.496203000000001</c:v>
                </c:pt>
                <c:pt idx="251">
                  <c:v>51.547846999999997</c:v>
                </c:pt>
                <c:pt idx="252">
                  <c:v>48.049923999999997</c:v>
                </c:pt>
                <c:pt idx="253">
                  <c:v>48.759436999999998</c:v>
                </c:pt>
                <c:pt idx="254">
                  <c:v>48.408645</c:v>
                </c:pt>
                <c:pt idx="255">
                  <c:v>52.229374999999997</c:v>
                </c:pt>
                <c:pt idx="256">
                  <c:v>51.829751999999999</c:v>
                </c:pt>
                <c:pt idx="257">
                  <c:v>69.456652000000005</c:v>
                </c:pt>
                <c:pt idx="258">
                  <c:v>78.924028000000007</c:v>
                </c:pt>
                <c:pt idx="259">
                  <c:v>75.475601999999995</c:v>
                </c:pt>
                <c:pt idx="260">
                  <c:v>70.080426000000003</c:v>
                </c:pt>
                <c:pt idx="261">
                  <c:v>63.347586</c:v>
                </c:pt>
                <c:pt idx="262">
                  <c:v>63.430774</c:v>
                </c:pt>
                <c:pt idx="263">
                  <c:v>49.876317999999998</c:v>
                </c:pt>
                <c:pt idx="264">
                  <c:v>47.072887000000001</c:v>
                </c:pt>
                <c:pt idx="265">
                  <c:v>53.329341999999997</c:v>
                </c:pt>
                <c:pt idx="266">
                  <c:v>46.144430999999997</c:v>
                </c:pt>
                <c:pt idx="267">
                  <c:v>51.742140999999997</c:v>
                </c:pt>
                <c:pt idx="268">
                  <c:v>43.842587000000002</c:v>
                </c:pt>
                <c:pt idx="269">
                  <c:v>42.388013000000001</c:v>
                </c:pt>
                <c:pt idx="270">
                  <c:v>71.727299000000002</c:v>
                </c:pt>
                <c:pt idx="271">
                  <c:v>75.454313999999997</c:v>
                </c:pt>
                <c:pt idx="272">
                  <c:v>90.278047000000001</c:v>
                </c:pt>
                <c:pt idx="273">
                  <c:v>69.7303</c:v>
                </c:pt>
                <c:pt idx="274">
                  <c:v>85.471055000000007</c:v>
                </c:pt>
                <c:pt idx="275">
                  <c:v>91.666387</c:v>
                </c:pt>
                <c:pt idx="276">
                  <c:v>68.918982999999997</c:v>
                </c:pt>
                <c:pt idx="277">
                  <c:v>93.761221000000006</c:v>
                </c:pt>
                <c:pt idx="278">
                  <c:v>60.262143999999999</c:v>
                </c:pt>
                <c:pt idx="279">
                  <c:v>70.311722000000003</c:v>
                </c:pt>
                <c:pt idx="280">
                  <c:v>113.592764</c:v>
                </c:pt>
                <c:pt idx="281">
                  <c:v>235.29684</c:v>
                </c:pt>
                <c:pt idx="282">
                  <c:v>77.650254000000004</c:v>
                </c:pt>
                <c:pt idx="283">
                  <c:v>76.803994000000003</c:v>
                </c:pt>
                <c:pt idx="284">
                  <c:v>97.544158999999993</c:v>
                </c:pt>
                <c:pt idx="285">
                  <c:v>70.090163000000004</c:v>
                </c:pt>
                <c:pt idx="286">
                  <c:v>61.726827</c:v>
                </c:pt>
                <c:pt idx="287">
                  <c:v>57.632631000000003</c:v>
                </c:pt>
                <c:pt idx="288">
                  <c:v>64.349976999999996</c:v>
                </c:pt>
                <c:pt idx="289">
                  <c:v>57.743758999999997</c:v>
                </c:pt>
                <c:pt idx="290">
                  <c:v>56.148736</c:v>
                </c:pt>
                <c:pt idx="291">
                  <c:v>56.584085000000002</c:v>
                </c:pt>
                <c:pt idx="292">
                  <c:v>66.112052000000006</c:v>
                </c:pt>
                <c:pt idx="293">
                  <c:v>46.730567999999998</c:v>
                </c:pt>
                <c:pt idx="294">
                  <c:v>137.06919199999999</c:v>
                </c:pt>
                <c:pt idx="295">
                  <c:v>92.694399000000004</c:v>
                </c:pt>
                <c:pt idx="296">
                  <c:v>82.823346999999998</c:v>
                </c:pt>
                <c:pt idx="297">
                  <c:v>79.650659000000005</c:v>
                </c:pt>
                <c:pt idx="298">
                  <c:v>129.77688000000001</c:v>
                </c:pt>
                <c:pt idx="299">
                  <c:v>86.481803999999997</c:v>
                </c:pt>
                <c:pt idx="300">
                  <c:v>70.062758000000002</c:v>
                </c:pt>
                <c:pt idx="301">
                  <c:v>61.560395</c:v>
                </c:pt>
                <c:pt idx="302">
                  <c:v>60.582082</c:v>
                </c:pt>
                <c:pt idx="303">
                  <c:v>63.719838000000003</c:v>
                </c:pt>
                <c:pt idx="304">
                  <c:v>71.802330999999995</c:v>
                </c:pt>
                <c:pt idx="305">
                  <c:v>76.757236000000006</c:v>
                </c:pt>
                <c:pt idx="306">
                  <c:v>64.004343000000006</c:v>
                </c:pt>
                <c:pt idx="307">
                  <c:v>73.832429000000005</c:v>
                </c:pt>
                <c:pt idx="308">
                  <c:v>82.885838000000007</c:v>
                </c:pt>
                <c:pt idx="309">
                  <c:v>67.731392</c:v>
                </c:pt>
                <c:pt idx="310">
                  <c:v>72.866816</c:v>
                </c:pt>
                <c:pt idx="311">
                  <c:v>62.857649000000002</c:v>
                </c:pt>
                <c:pt idx="312">
                  <c:v>70.460708999999994</c:v>
                </c:pt>
                <c:pt idx="313">
                  <c:v>66.448057000000006</c:v>
                </c:pt>
                <c:pt idx="314">
                  <c:v>67.180931999999999</c:v>
                </c:pt>
                <c:pt idx="315">
                  <c:v>72.315774000000005</c:v>
                </c:pt>
                <c:pt idx="316">
                  <c:v>86.777612000000005</c:v>
                </c:pt>
                <c:pt idx="317">
                  <c:v>71.279756000000006</c:v>
                </c:pt>
                <c:pt idx="318">
                  <c:v>85.738207000000003</c:v>
                </c:pt>
                <c:pt idx="319">
                  <c:v>95.735072000000002</c:v>
                </c:pt>
                <c:pt idx="320">
                  <c:v>92.797718000000003</c:v>
                </c:pt>
                <c:pt idx="321">
                  <c:v>70.957908000000003</c:v>
                </c:pt>
                <c:pt idx="322">
                  <c:v>83.585937999999999</c:v>
                </c:pt>
                <c:pt idx="323">
                  <c:v>80.131915000000006</c:v>
                </c:pt>
                <c:pt idx="324">
                  <c:v>70.732243999999994</c:v>
                </c:pt>
                <c:pt idx="325">
                  <c:v>82.056999000000005</c:v>
                </c:pt>
                <c:pt idx="326">
                  <c:v>75.013616999999996</c:v>
                </c:pt>
                <c:pt idx="327">
                  <c:v>91.328107000000003</c:v>
                </c:pt>
                <c:pt idx="328">
                  <c:v>101.218715</c:v>
                </c:pt>
                <c:pt idx="329">
                  <c:v>117.300237</c:v>
                </c:pt>
                <c:pt idx="330">
                  <c:v>77.076537000000002</c:v>
                </c:pt>
                <c:pt idx="331">
                  <c:v>68.703106000000005</c:v>
                </c:pt>
                <c:pt idx="332">
                  <c:v>65.832408000000001</c:v>
                </c:pt>
                <c:pt idx="333">
                  <c:v>68.809904000000003</c:v>
                </c:pt>
                <c:pt idx="334">
                  <c:v>62.189259999999997</c:v>
                </c:pt>
                <c:pt idx="335">
                  <c:v>50.628841000000001</c:v>
                </c:pt>
                <c:pt idx="336">
                  <c:v>54.748392000000003</c:v>
                </c:pt>
                <c:pt idx="337">
                  <c:v>57.841290000000001</c:v>
                </c:pt>
                <c:pt idx="338">
                  <c:v>55.244565999999999</c:v>
                </c:pt>
                <c:pt idx="339">
                  <c:v>49.574170000000002</c:v>
                </c:pt>
                <c:pt idx="340">
                  <c:v>63.380459999999999</c:v>
                </c:pt>
                <c:pt idx="341">
                  <c:v>64.649840999999995</c:v>
                </c:pt>
                <c:pt idx="342">
                  <c:v>67.946499000000003</c:v>
                </c:pt>
                <c:pt idx="343">
                  <c:v>73.380561</c:v>
                </c:pt>
                <c:pt idx="344">
                  <c:v>81.841545999999994</c:v>
                </c:pt>
                <c:pt idx="345">
                  <c:v>101.668932</c:v>
                </c:pt>
                <c:pt idx="346">
                  <c:v>87.257479000000004</c:v>
                </c:pt>
                <c:pt idx="347">
                  <c:v>79.859367000000006</c:v>
                </c:pt>
                <c:pt idx="348">
                  <c:v>65.724596000000005</c:v>
                </c:pt>
                <c:pt idx="349">
                  <c:v>109.600037</c:v>
                </c:pt>
                <c:pt idx="350">
                  <c:v>74.621538000000001</c:v>
                </c:pt>
                <c:pt idx="351">
                  <c:v>60.881371999999999</c:v>
                </c:pt>
                <c:pt idx="352">
                  <c:v>56.973526999999997</c:v>
                </c:pt>
                <c:pt idx="353">
                  <c:v>64.788121000000004</c:v>
                </c:pt>
                <c:pt idx="354">
                  <c:v>65.233040000000003</c:v>
                </c:pt>
                <c:pt idx="355">
                  <c:v>59.283607000000003</c:v>
                </c:pt>
                <c:pt idx="356">
                  <c:v>65.543965</c:v>
                </c:pt>
                <c:pt idx="357">
                  <c:v>52.816270000000003</c:v>
                </c:pt>
                <c:pt idx="358">
                  <c:v>51.234484000000002</c:v>
                </c:pt>
                <c:pt idx="359">
                  <c:v>47.476379000000001</c:v>
                </c:pt>
                <c:pt idx="360">
                  <c:v>48.811903000000001</c:v>
                </c:pt>
                <c:pt idx="361">
                  <c:v>48.359533999999996</c:v>
                </c:pt>
                <c:pt idx="362">
                  <c:v>53.070390000000003</c:v>
                </c:pt>
                <c:pt idx="363">
                  <c:v>53.758837999999997</c:v>
                </c:pt>
                <c:pt idx="364">
                  <c:v>59.475727999999997</c:v>
                </c:pt>
                <c:pt idx="365">
                  <c:v>85.006641999999999</c:v>
                </c:pt>
                <c:pt idx="366">
                  <c:v>89.847207999999995</c:v>
                </c:pt>
                <c:pt idx="367">
                  <c:v>70.137878000000001</c:v>
                </c:pt>
                <c:pt idx="368">
                  <c:v>61.566130999999999</c:v>
                </c:pt>
                <c:pt idx="369">
                  <c:v>55.994968</c:v>
                </c:pt>
                <c:pt idx="370">
                  <c:v>63.070039000000001</c:v>
                </c:pt>
                <c:pt idx="371">
                  <c:v>57.138309999999997</c:v>
                </c:pt>
                <c:pt idx="372">
                  <c:v>60.305306999999999</c:v>
                </c:pt>
                <c:pt idx="373">
                  <c:v>57.712135000000004</c:v>
                </c:pt>
                <c:pt idx="374">
                  <c:v>55.544052999999998</c:v>
                </c:pt>
                <c:pt idx="375">
                  <c:v>59.359602000000002</c:v>
                </c:pt>
                <c:pt idx="376">
                  <c:v>59.744235000000003</c:v>
                </c:pt>
                <c:pt idx="377">
                  <c:v>66.175263999999999</c:v>
                </c:pt>
                <c:pt idx="378">
                  <c:v>59.359335999999999</c:v>
                </c:pt>
                <c:pt idx="379">
                  <c:v>60.420676</c:v>
                </c:pt>
                <c:pt idx="380">
                  <c:v>58.535787999999997</c:v>
                </c:pt>
                <c:pt idx="381">
                  <c:v>54.793683000000001</c:v>
                </c:pt>
                <c:pt idx="382">
                  <c:v>55.506504999999997</c:v>
                </c:pt>
                <c:pt idx="383">
                  <c:v>54.568109</c:v>
                </c:pt>
                <c:pt idx="384">
                  <c:v>61.171903</c:v>
                </c:pt>
                <c:pt idx="385">
                  <c:v>54.857894000000002</c:v>
                </c:pt>
                <c:pt idx="386">
                  <c:v>54.217190000000002</c:v>
                </c:pt>
                <c:pt idx="387">
                  <c:v>51.726934</c:v>
                </c:pt>
                <c:pt idx="388">
                  <c:v>47.134903999999999</c:v>
                </c:pt>
                <c:pt idx="389">
                  <c:v>49.780200000000001</c:v>
                </c:pt>
                <c:pt idx="390">
                  <c:v>52.257091000000003</c:v>
                </c:pt>
                <c:pt idx="391">
                  <c:v>61.245891</c:v>
                </c:pt>
                <c:pt idx="392">
                  <c:v>56.842494000000002</c:v>
                </c:pt>
                <c:pt idx="393">
                  <c:v>50.565981000000001</c:v>
                </c:pt>
                <c:pt idx="394">
                  <c:v>57.410890999999999</c:v>
                </c:pt>
                <c:pt idx="395">
                  <c:v>56.100068</c:v>
                </c:pt>
                <c:pt idx="396">
                  <c:v>54.979367000000003</c:v>
                </c:pt>
                <c:pt idx="397">
                  <c:v>55.274451999999997</c:v>
                </c:pt>
                <c:pt idx="398">
                  <c:v>51.435361999999998</c:v>
                </c:pt>
                <c:pt idx="399">
                  <c:v>53.049667999999997</c:v>
                </c:pt>
                <c:pt idx="400">
                  <c:v>73.007762999999997</c:v>
                </c:pt>
                <c:pt idx="401">
                  <c:v>70.079190999999994</c:v>
                </c:pt>
                <c:pt idx="402">
                  <c:v>64.828802999999994</c:v>
                </c:pt>
                <c:pt idx="403">
                  <c:v>59.651995999999997</c:v>
                </c:pt>
                <c:pt idx="404">
                  <c:v>61.438284000000003</c:v>
                </c:pt>
                <c:pt idx="405">
                  <c:v>66.502599000000004</c:v>
                </c:pt>
                <c:pt idx="406">
                  <c:v>58.086151000000001</c:v>
                </c:pt>
                <c:pt idx="407">
                  <c:v>50.753326999999999</c:v>
                </c:pt>
                <c:pt idx="408">
                  <c:v>50.245733000000001</c:v>
                </c:pt>
                <c:pt idx="409">
                  <c:v>52.247553000000003</c:v>
                </c:pt>
                <c:pt idx="410">
                  <c:v>50.918382999999999</c:v>
                </c:pt>
                <c:pt idx="411">
                  <c:v>49.723286999999999</c:v>
                </c:pt>
                <c:pt idx="412">
                  <c:v>45.850687000000001</c:v>
                </c:pt>
                <c:pt idx="413">
                  <c:v>47.688614999999999</c:v>
                </c:pt>
                <c:pt idx="414">
                  <c:v>51.116867999999997</c:v>
                </c:pt>
                <c:pt idx="415">
                  <c:v>71.290315000000007</c:v>
                </c:pt>
                <c:pt idx="416">
                  <c:v>58.434013</c:v>
                </c:pt>
                <c:pt idx="417">
                  <c:v>54.117417000000003</c:v>
                </c:pt>
                <c:pt idx="418">
                  <c:v>56.496293000000001</c:v>
                </c:pt>
                <c:pt idx="419">
                  <c:v>64.474924999999999</c:v>
                </c:pt>
                <c:pt idx="420">
                  <c:v>65.528851000000003</c:v>
                </c:pt>
                <c:pt idx="421">
                  <c:v>58.978816999999999</c:v>
                </c:pt>
                <c:pt idx="422">
                  <c:v>53.204413000000002</c:v>
                </c:pt>
                <c:pt idx="423">
                  <c:v>47.577492999999997</c:v>
                </c:pt>
                <c:pt idx="424">
                  <c:v>67.778317999999999</c:v>
                </c:pt>
                <c:pt idx="425">
                  <c:v>80.814482999999996</c:v>
                </c:pt>
                <c:pt idx="426">
                  <c:v>84.906985000000006</c:v>
                </c:pt>
                <c:pt idx="427">
                  <c:v>83.262865000000005</c:v>
                </c:pt>
                <c:pt idx="428">
                  <c:v>72.017340000000004</c:v>
                </c:pt>
                <c:pt idx="429">
                  <c:v>78.339360999999997</c:v>
                </c:pt>
                <c:pt idx="430">
                  <c:v>81.062657999999999</c:v>
                </c:pt>
                <c:pt idx="431">
                  <c:v>68.02704</c:v>
                </c:pt>
                <c:pt idx="432">
                  <c:v>74.238437000000005</c:v>
                </c:pt>
                <c:pt idx="433">
                  <c:v>71.527548999999993</c:v>
                </c:pt>
                <c:pt idx="434">
                  <c:v>70.667711999999995</c:v>
                </c:pt>
                <c:pt idx="435">
                  <c:v>67.369451999999995</c:v>
                </c:pt>
                <c:pt idx="436">
                  <c:v>69.345624000000001</c:v>
                </c:pt>
                <c:pt idx="437">
                  <c:v>74.532544999999999</c:v>
                </c:pt>
                <c:pt idx="438">
                  <c:v>102.666093</c:v>
                </c:pt>
                <c:pt idx="439">
                  <c:v>137.792553</c:v>
                </c:pt>
                <c:pt idx="440">
                  <c:v>103.489695</c:v>
                </c:pt>
                <c:pt idx="441">
                  <c:v>78.605467000000004</c:v>
                </c:pt>
                <c:pt idx="442">
                  <c:v>96.013839000000004</c:v>
                </c:pt>
                <c:pt idx="443">
                  <c:v>101.4618</c:v>
                </c:pt>
                <c:pt idx="444">
                  <c:v>93.716120000000004</c:v>
                </c:pt>
                <c:pt idx="445">
                  <c:v>86.504519999999999</c:v>
                </c:pt>
                <c:pt idx="446">
                  <c:v>97.055339000000004</c:v>
                </c:pt>
                <c:pt idx="447">
                  <c:v>74.004694000000001</c:v>
                </c:pt>
                <c:pt idx="448">
                  <c:v>77.433353999999994</c:v>
                </c:pt>
                <c:pt idx="449">
                  <c:v>105.175989</c:v>
                </c:pt>
                <c:pt idx="450">
                  <c:v>82.291719000000001</c:v>
                </c:pt>
                <c:pt idx="451">
                  <c:v>91.764157999999995</c:v>
                </c:pt>
                <c:pt idx="452">
                  <c:v>89.137247000000002</c:v>
                </c:pt>
                <c:pt idx="453">
                  <c:v>86.545857999999996</c:v>
                </c:pt>
                <c:pt idx="454">
                  <c:v>88.244477000000003</c:v>
                </c:pt>
                <c:pt idx="455">
                  <c:v>67.350353999999996</c:v>
                </c:pt>
                <c:pt idx="456">
                  <c:v>61.699185</c:v>
                </c:pt>
                <c:pt idx="457">
                  <c:v>41.666364000000002</c:v>
                </c:pt>
                <c:pt idx="458">
                  <c:v>59.887861999999998</c:v>
                </c:pt>
                <c:pt idx="459">
                  <c:v>55.920839999999998</c:v>
                </c:pt>
                <c:pt idx="460">
                  <c:v>71.334204999999997</c:v>
                </c:pt>
                <c:pt idx="461">
                  <c:v>71.004056000000006</c:v>
                </c:pt>
                <c:pt idx="462">
                  <c:v>93.880188000000004</c:v>
                </c:pt>
                <c:pt idx="463">
                  <c:v>123.06550900000001</c:v>
                </c:pt>
                <c:pt idx="464">
                  <c:v>81.581603999999999</c:v>
                </c:pt>
                <c:pt idx="465">
                  <c:v>70.511843999999996</c:v>
                </c:pt>
                <c:pt idx="466">
                  <c:v>60.447738000000001</c:v>
                </c:pt>
                <c:pt idx="467">
                  <c:v>60.424337999999999</c:v>
                </c:pt>
                <c:pt idx="468">
                  <c:v>54.898491</c:v>
                </c:pt>
                <c:pt idx="469">
                  <c:v>54.05471</c:v>
                </c:pt>
                <c:pt idx="470">
                  <c:v>54.827002</c:v>
                </c:pt>
                <c:pt idx="471">
                  <c:v>52.641801999999998</c:v>
                </c:pt>
                <c:pt idx="472">
                  <c:v>59.241711000000002</c:v>
                </c:pt>
                <c:pt idx="473">
                  <c:v>103.88390099999999</c:v>
                </c:pt>
                <c:pt idx="474">
                  <c:v>86.508195999999998</c:v>
                </c:pt>
                <c:pt idx="475">
                  <c:v>75.946629000000001</c:v>
                </c:pt>
                <c:pt idx="476">
                  <c:v>75.387506999999999</c:v>
                </c:pt>
                <c:pt idx="477">
                  <c:v>83.392606000000001</c:v>
                </c:pt>
                <c:pt idx="478">
                  <c:v>67.038324000000003</c:v>
                </c:pt>
                <c:pt idx="479">
                  <c:v>63.428800000000003</c:v>
                </c:pt>
                <c:pt idx="480">
                  <c:v>62.390450000000001</c:v>
                </c:pt>
                <c:pt idx="481">
                  <c:v>69.543077999999994</c:v>
                </c:pt>
                <c:pt idx="482">
                  <c:v>66.226543000000007</c:v>
                </c:pt>
                <c:pt idx="483">
                  <c:v>64.232915000000006</c:v>
                </c:pt>
                <c:pt idx="484">
                  <c:v>63.367728</c:v>
                </c:pt>
                <c:pt idx="485">
                  <c:v>62.069367</c:v>
                </c:pt>
                <c:pt idx="486">
                  <c:v>74.433288000000005</c:v>
                </c:pt>
                <c:pt idx="487">
                  <c:v>100.562383</c:v>
                </c:pt>
                <c:pt idx="488">
                  <c:v>74.132746999999995</c:v>
                </c:pt>
                <c:pt idx="489">
                  <c:v>63.418134000000002</c:v>
                </c:pt>
                <c:pt idx="490">
                  <c:v>53.379770000000001</c:v>
                </c:pt>
                <c:pt idx="491">
                  <c:v>49.385761000000002</c:v>
                </c:pt>
                <c:pt idx="492">
                  <c:v>47.81785</c:v>
                </c:pt>
                <c:pt idx="493">
                  <c:v>49.750819</c:v>
                </c:pt>
                <c:pt idx="494">
                  <c:v>45.170565000000003</c:v>
                </c:pt>
                <c:pt idx="495">
                  <c:v>47.196818</c:v>
                </c:pt>
                <c:pt idx="496">
                  <c:v>48.419817000000002</c:v>
                </c:pt>
                <c:pt idx="497">
                  <c:v>63.521878999999998</c:v>
                </c:pt>
                <c:pt idx="498">
                  <c:v>64.893930999999995</c:v>
                </c:pt>
                <c:pt idx="499">
                  <c:v>50.952634000000003</c:v>
                </c:pt>
                <c:pt idx="500">
                  <c:v>50.351263000000003</c:v>
                </c:pt>
                <c:pt idx="501">
                  <c:v>48.089474000000003</c:v>
                </c:pt>
                <c:pt idx="502">
                  <c:v>43.451177999999999</c:v>
                </c:pt>
                <c:pt idx="503">
                  <c:v>37.539969999999997</c:v>
                </c:pt>
                <c:pt idx="504">
                  <c:v>44.120373999999998</c:v>
                </c:pt>
                <c:pt idx="505">
                  <c:v>43.044778999999998</c:v>
                </c:pt>
                <c:pt idx="506">
                  <c:v>44.331451999999999</c:v>
                </c:pt>
                <c:pt idx="507">
                  <c:v>39.976703000000001</c:v>
                </c:pt>
                <c:pt idx="508">
                  <c:v>37.428438</c:v>
                </c:pt>
                <c:pt idx="509">
                  <c:v>41.344594999999998</c:v>
                </c:pt>
                <c:pt idx="510">
                  <c:v>45.701143999999999</c:v>
                </c:pt>
                <c:pt idx="511">
                  <c:v>50.486921000000002</c:v>
                </c:pt>
                <c:pt idx="512">
                  <c:v>49.289262999999998</c:v>
                </c:pt>
                <c:pt idx="513">
                  <c:v>51.849955999999999</c:v>
                </c:pt>
                <c:pt idx="514">
                  <c:v>56.537098999999998</c:v>
                </c:pt>
                <c:pt idx="515">
                  <c:v>50.679853999999999</c:v>
                </c:pt>
                <c:pt idx="516">
                  <c:v>56.491723999999998</c:v>
                </c:pt>
                <c:pt idx="517">
                  <c:v>53.862394000000002</c:v>
                </c:pt>
                <c:pt idx="518">
                  <c:v>49.303607</c:v>
                </c:pt>
                <c:pt idx="519">
                  <c:v>43.125134000000003</c:v>
                </c:pt>
                <c:pt idx="520">
                  <c:v>42.560262000000002</c:v>
                </c:pt>
                <c:pt idx="521">
                  <c:v>48.614226000000002</c:v>
                </c:pt>
                <c:pt idx="522">
                  <c:v>48.187136000000002</c:v>
                </c:pt>
                <c:pt idx="523">
                  <c:v>47.779296000000002</c:v>
                </c:pt>
                <c:pt idx="524">
                  <c:v>42.791826</c:v>
                </c:pt>
                <c:pt idx="525">
                  <c:v>45.784247999999998</c:v>
                </c:pt>
                <c:pt idx="526">
                  <c:v>44.713639999999998</c:v>
                </c:pt>
                <c:pt idx="527">
                  <c:v>38.26634</c:v>
                </c:pt>
                <c:pt idx="528">
                  <c:v>37.307456999999999</c:v>
                </c:pt>
                <c:pt idx="529">
                  <c:v>39.526353</c:v>
                </c:pt>
                <c:pt idx="530">
                  <c:v>38.232652000000002</c:v>
                </c:pt>
                <c:pt idx="531">
                  <c:v>43.705627999999997</c:v>
                </c:pt>
                <c:pt idx="532">
                  <c:v>60.862535000000001</c:v>
                </c:pt>
                <c:pt idx="533">
                  <c:v>69.656507000000005</c:v>
                </c:pt>
                <c:pt idx="534">
                  <c:v>93.650503</c:v>
                </c:pt>
                <c:pt idx="535">
                  <c:v>252.82280399999999</c:v>
                </c:pt>
                <c:pt idx="536">
                  <c:v>346.92085600000001</c:v>
                </c:pt>
                <c:pt idx="537">
                  <c:v>314.23680100000001</c:v>
                </c:pt>
                <c:pt idx="538">
                  <c:v>605.268461</c:v>
                </c:pt>
                <c:pt idx="539">
                  <c:v>212.49087700000001</c:v>
                </c:pt>
                <c:pt idx="540">
                  <c:v>650.56449499999997</c:v>
                </c:pt>
                <c:pt idx="541">
                  <c:v>280.19701199999997</c:v>
                </c:pt>
                <c:pt idx="542">
                  <c:v>323.987167</c:v>
                </c:pt>
                <c:pt idx="543">
                  <c:v>572.13753199999996</c:v>
                </c:pt>
                <c:pt idx="544">
                  <c:v>1324.559606</c:v>
                </c:pt>
                <c:pt idx="545">
                  <c:v>4265.8022650000003</c:v>
                </c:pt>
                <c:pt idx="546">
                  <c:v>2474.005181</c:v>
                </c:pt>
                <c:pt idx="547">
                  <c:v>3039.2594049999998</c:v>
                </c:pt>
                <c:pt idx="548">
                  <c:v>2586.4696439999998</c:v>
                </c:pt>
                <c:pt idx="549">
                  <c:v>2604.5610179999999</c:v>
                </c:pt>
                <c:pt idx="550">
                  <c:v>854.08596699999998</c:v>
                </c:pt>
                <c:pt idx="551">
                  <c:v>620.120678</c:v>
                </c:pt>
                <c:pt idx="552">
                  <c:v>2039.211016</c:v>
                </c:pt>
                <c:pt idx="553">
                  <c:v>1337.9532369999999</c:v>
                </c:pt>
                <c:pt idx="554">
                  <c:v>2866.9154100000001</c:v>
                </c:pt>
                <c:pt idx="555">
                  <c:v>3200.0344709999999</c:v>
                </c:pt>
                <c:pt idx="556">
                  <c:v>3779.4130180000002</c:v>
                </c:pt>
                <c:pt idx="557">
                  <c:v>2882.637577</c:v>
                </c:pt>
                <c:pt idx="558">
                  <c:v>1224.106634</c:v>
                </c:pt>
                <c:pt idx="559">
                  <c:v>1872.912826</c:v>
                </c:pt>
                <c:pt idx="560">
                  <c:v>2139.7584470000002</c:v>
                </c:pt>
                <c:pt idx="561">
                  <c:v>1412.8393229999999</c:v>
                </c:pt>
                <c:pt idx="562">
                  <c:v>1047.347968</c:v>
                </c:pt>
                <c:pt idx="563">
                  <c:v>897.06419800000003</c:v>
                </c:pt>
                <c:pt idx="564">
                  <c:v>507.32256699999999</c:v>
                </c:pt>
                <c:pt idx="565">
                  <c:v>195.63004799999999</c:v>
                </c:pt>
                <c:pt idx="566">
                  <c:v>176.440988</c:v>
                </c:pt>
                <c:pt idx="567">
                  <c:v>283.77168899999998</c:v>
                </c:pt>
                <c:pt idx="568">
                  <c:v>582.84286199999997</c:v>
                </c:pt>
                <c:pt idx="569">
                  <c:v>388.48246</c:v>
                </c:pt>
                <c:pt idx="570">
                  <c:v>183.64703299999999</c:v>
                </c:pt>
                <c:pt idx="571">
                  <c:v>153.41234900000001</c:v>
                </c:pt>
                <c:pt idx="572">
                  <c:v>150.372648</c:v>
                </c:pt>
                <c:pt idx="573">
                  <c:v>220.61320000000001</c:v>
                </c:pt>
                <c:pt idx="574">
                  <c:v>243.798012</c:v>
                </c:pt>
                <c:pt idx="575">
                  <c:v>202.699476</c:v>
                </c:pt>
                <c:pt idx="576">
                  <c:v>200.37565699999999</c:v>
                </c:pt>
                <c:pt idx="577">
                  <c:v>155.02605299999999</c:v>
                </c:pt>
                <c:pt idx="578">
                  <c:v>130.640761</c:v>
                </c:pt>
                <c:pt idx="579">
                  <c:v>104.23643300000001</c:v>
                </c:pt>
                <c:pt idx="580">
                  <c:v>135.98302000000001</c:v>
                </c:pt>
                <c:pt idx="581">
                  <c:v>85.853748999999993</c:v>
                </c:pt>
                <c:pt idx="582">
                  <c:v>126.25837799999999</c:v>
                </c:pt>
                <c:pt idx="583">
                  <c:v>204.12599800000001</c:v>
                </c:pt>
                <c:pt idx="584">
                  <c:v>146.16564</c:v>
                </c:pt>
                <c:pt idx="585">
                  <c:v>99.628951000000001</c:v>
                </c:pt>
                <c:pt idx="586">
                  <c:v>76.634446999999994</c:v>
                </c:pt>
                <c:pt idx="587">
                  <c:v>54.307436000000003</c:v>
                </c:pt>
                <c:pt idx="588">
                  <c:v>58.329700000000003</c:v>
                </c:pt>
                <c:pt idx="589">
                  <c:v>42.386592999999998</c:v>
                </c:pt>
                <c:pt idx="590">
                  <c:v>42.262369</c:v>
                </c:pt>
                <c:pt idx="591">
                  <c:v>77.808693000000005</c:v>
                </c:pt>
                <c:pt idx="592">
                  <c:v>99.920580999999999</c:v>
                </c:pt>
                <c:pt idx="593">
                  <c:v>95.775107000000006</c:v>
                </c:pt>
                <c:pt idx="594">
                  <c:v>76.441355999999999</c:v>
                </c:pt>
                <c:pt idx="595">
                  <c:v>94.306582000000006</c:v>
                </c:pt>
                <c:pt idx="596">
                  <c:v>122.23610100000001</c:v>
                </c:pt>
                <c:pt idx="597">
                  <c:v>203.765355</c:v>
                </c:pt>
                <c:pt idx="598">
                  <c:v>108.133115</c:v>
                </c:pt>
                <c:pt idx="599">
                  <c:v>169.78926300000001</c:v>
                </c:pt>
                <c:pt idx="600">
                  <c:v>536.73033499999997</c:v>
                </c:pt>
                <c:pt idx="601">
                  <c:v>188.26433</c:v>
                </c:pt>
                <c:pt idx="602">
                  <c:v>132.89231699999999</c:v>
                </c:pt>
                <c:pt idx="603">
                  <c:v>150.61497299999999</c:v>
                </c:pt>
                <c:pt idx="604">
                  <c:v>134.992718</c:v>
                </c:pt>
                <c:pt idx="605">
                  <c:v>130.01414399999999</c:v>
                </c:pt>
                <c:pt idx="606">
                  <c:v>146.91483600000001</c:v>
                </c:pt>
                <c:pt idx="607">
                  <c:v>204.905145</c:v>
                </c:pt>
                <c:pt idx="608">
                  <c:v>155.48701</c:v>
                </c:pt>
                <c:pt idx="609">
                  <c:v>122.368651</c:v>
                </c:pt>
                <c:pt idx="610">
                  <c:v>87.417963</c:v>
                </c:pt>
                <c:pt idx="611">
                  <c:v>162.72977599999999</c:v>
                </c:pt>
                <c:pt idx="612">
                  <c:v>122.19319900000001</c:v>
                </c:pt>
                <c:pt idx="613">
                  <c:v>141.92424399999999</c:v>
                </c:pt>
                <c:pt idx="614">
                  <c:v>147.63447300000001</c:v>
                </c:pt>
                <c:pt idx="615">
                  <c:v>143.85225</c:v>
                </c:pt>
                <c:pt idx="616">
                  <c:v>168.88709800000001</c:v>
                </c:pt>
                <c:pt idx="617">
                  <c:v>139.55378300000001</c:v>
                </c:pt>
                <c:pt idx="618">
                  <c:v>115.39731</c:v>
                </c:pt>
                <c:pt idx="619">
                  <c:v>138.86176399999999</c:v>
                </c:pt>
                <c:pt idx="620">
                  <c:v>184.77983599999999</c:v>
                </c:pt>
                <c:pt idx="621">
                  <c:v>159.22734399999999</c:v>
                </c:pt>
                <c:pt idx="622">
                  <c:v>152.98266100000001</c:v>
                </c:pt>
                <c:pt idx="623">
                  <c:v>65.633956999999995</c:v>
                </c:pt>
                <c:pt idx="624">
                  <c:v>110.24316</c:v>
                </c:pt>
                <c:pt idx="625">
                  <c:v>74.409490000000005</c:v>
                </c:pt>
                <c:pt idx="626">
                  <c:v>74.960920999999999</c:v>
                </c:pt>
                <c:pt idx="627">
                  <c:v>83.233407</c:v>
                </c:pt>
                <c:pt idx="628">
                  <c:v>58.032181000000001</c:v>
                </c:pt>
                <c:pt idx="629">
                  <c:v>70.413824000000005</c:v>
                </c:pt>
                <c:pt idx="630">
                  <c:v>79.951753999999994</c:v>
                </c:pt>
                <c:pt idx="631">
                  <c:v>136.93079900000001</c:v>
                </c:pt>
                <c:pt idx="632">
                  <c:v>111.605507</c:v>
                </c:pt>
                <c:pt idx="633">
                  <c:v>86.723798000000002</c:v>
                </c:pt>
                <c:pt idx="634">
                  <c:v>73.358331000000007</c:v>
                </c:pt>
                <c:pt idx="635">
                  <c:v>80.30941</c:v>
                </c:pt>
                <c:pt idx="636">
                  <c:v>65.830522999999999</c:v>
                </c:pt>
                <c:pt idx="637">
                  <c:v>60.895380000000003</c:v>
                </c:pt>
                <c:pt idx="638">
                  <c:v>65.228019000000003</c:v>
                </c:pt>
                <c:pt idx="639">
                  <c:v>56.92754</c:v>
                </c:pt>
                <c:pt idx="640">
                  <c:v>77.661877000000004</c:v>
                </c:pt>
                <c:pt idx="641">
                  <c:v>85.881169</c:v>
                </c:pt>
                <c:pt idx="642">
                  <c:v>75.459187</c:v>
                </c:pt>
                <c:pt idx="643">
                  <c:v>79.012974</c:v>
                </c:pt>
                <c:pt idx="644">
                  <c:v>69.563556000000005</c:v>
                </c:pt>
                <c:pt idx="645">
                  <c:v>61.365718000000001</c:v>
                </c:pt>
                <c:pt idx="646">
                  <c:v>76.129966999999994</c:v>
                </c:pt>
                <c:pt idx="647">
                  <c:v>80.142133000000001</c:v>
                </c:pt>
                <c:pt idx="648">
                  <c:v>93.496841000000003</c:v>
                </c:pt>
                <c:pt idx="649">
                  <c:v>68.429800999999998</c:v>
                </c:pt>
                <c:pt idx="650">
                  <c:v>77.865386999999998</c:v>
                </c:pt>
                <c:pt idx="651">
                  <c:v>76.266262999999995</c:v>
                </c:pt>
                <c:pt idx="652">
                  <c:v>87.996305000000007</c:v>
                </c:pt>
                <c:pt idx="653">
                  <c:v>77.712740999999994</c:v>
                </c:pt>
                <c:pt idx="654">
                  <c:v>77.921620000000004</c:v>
                </c:pt>
                <c:pt idx="655">
                  <c:v>93.165210999999999</c:v>
                </c:pt>
                <c:pt idx="656">
                  <c:v>61.929974999999999</c:v>
                </c:pt>
                <c:pt idx="657">
                  <c:v>56.643366999999998</c:v>
                </c:pt>
                <c:pt idx="658">
                  <c:v>42.881811999999996</c:v>
                </c:pt>
                <c:pt idx="659">
                  <c:v>36.123323999999997</c:v>
                </c:pt>
                <c:pt idx="660">
                  <c:v>36.488216000000001</c:v>
                </c:pt>
                <c:pt idx="661">
                  <c:v>40.475687999999998</c:v>
                </c:pt>
                <c:pt idx="662">
                  <c:v>26.398596000000001</c:v>
                </c:pt>
                <c:pt idx="663">
                  <c:v>36.963878000000001</c:v>
                </c:pt>
                <c:pt idx="664">
                  <c:v>38.325445999999999</c:v>
                </c:pt>
                <c:pt idx="665">
                  <c:v>47.742823000000001</c:v>
                </c:pt>
                <c:pt idx="666">
                  <c:v>50.942945000000002</c:v>
                </c:pt>
                <c:pt idx="667">
                  <c:v>44.355342999999998</c:v>
                </c:pt>
                <c:pt idx="668">
                  <c:v>41.482765999999998</c:v>
                </c:pt>
                <c:pt idx="669">
                  <c:v>41.358384000000001</c:v>
                </c:pt>
                <c:pt idx="670">
                  <c:v>41.605276000000003</c:v>
                </c:pt>
                <c:pt idx="671">
                  <c:v>38.414904</c:v>
                </c:pt>
                <c:pt idx="672">
                  <c:v>41.723892999999997</c:v>
                </c:pt>
                <c:pt idx="673">
                  <c:v>38.623201000000002</c:v>
                </c:pt>
                <c:pt idx="674">
                  <c:v>37.101396000000001</c:v>
                </c:pt>
                <c:pt idx="675">
                  <c:v>35.130687000000002</c:v>
                </c:pt>
                <c:pt idx="676">
                  <c:v>38.712026999999999</c:v>
                </c:pt>
                <c:pt idx="677">
                  <c:v>43.300842000000003</c:v>
                </c:pt>
                <c:pt idx="678">
                  <c:v>45.993203999999999</c:v>
                </c:pt>
                <c:pt idx="679">
                  <c:v>50.343508</c:v>
                </c:pt>
                <c:pt idx="680">
                  <c:v>44.034681999999997</c:v>
                </c:pt>
                <c:pt idx="681">
                  <c:v>37.020932999999999</c:v>
                </c:pt>
                <c:pt idx="682">
                  <c:v>28.311461999999999</c:v>
                </c:pt>
                <c:pt idx="683">
                  <c:v>32.935116000000001</c:v>
                </c:pt>
                <c:pt idx="684">
                  <c:v>28.606233</c:v>
                </c:pt>
                <c:pt idx="685">
                  <c:v>27.553927000000002</c:v>
                </c:pt>
                <c:pt idx="686">
                  <c:v>27.693332000000002</c:v>
                </c:pt>
                <c:pt idx="687">
                  <c:v>30.843834999999999</c:v>
                </c:pt>
                <c:pt idx="688">
                  <c:v>31.24128</c:v>
                </c:pt>
                <c:pt idx="689">
                  <c:v>37.375881</c:v>
                </c:pt>
                <c:pt idx="690">
                  <c:v>33.909398000000003</c:v>
                </c:pt>
                <c:pt idx="691">
                  <c:v>32.784407000000002</c:v>
                </c:pt>
                <c:pt idx="692">
                  <c:v>29.914076999999999</c:v>
                </c:pt>
                <c:pt idx="693">
                  <c:v>27.793136000000001</c:v>
                </c:pt>
                <c:pt idx="694">
                  <c:v>27.518295999999999</c:v>
                </c:pt>
                <c:pt idx="695">
                  <c:v>26.727703999999999</c:v>
                </c:pt>
                <c:pt idx="696">
                  <c:v>27.828441000000002</c:v>
                </c:pt>
                <c:pt idx="697">
                  <c:v>26.384522</c:v>
                </c:pt>
                <c:pt idx="698">
                  <c:v>25.737998999999999</c:v>
                </c:pt>
                <c:pt idx="699">
                  <c:v>26.311242</c:v>
                </c:pt>
                <c:pt idx="700">
                  <c:v>26.819364</c:v>
                </c:pt>
                <c:pt idx="701">
                  <c:v>28.145492000000001</c:v>
                </c:pt>
                <c:pt idx="702">
                  <c:v>33.047465000000003</c:v>
                </c:pt>
                <c:pt idx="703">
                  <c:v>35.327275</c:v>
                </c:pt>
                <c:pt idx="704">
                  <c:v>33.355389000000002</c:v>
                </c:pt>
                <c:pt idx="705">
                  <c:v>31.499839999999999</c:v>
                </c:pt>
                <c:pt idx="706">
                  <c:v>31.282859999999999</c:v>
                </c:pt>
                <c:pt idx="707">
                  <c:v>25.015173000000001</c:v>
                </c:pt>
                <c:pt idx="708">
                  <c:v>27.675625</c:v>
                </c:pt>
                <c:pt idx="709">
                  <c:v>25.910274999999999</c:v>
                </c:pt>
                <c:pt idx="710">
                  <c:v>33.671163</c:v>
                </c:pt>
                <c:pt idx="711">
                  <c:v>31.510724</c:v>
                </c:pt>
                <c:pt idx="712">
                  <c:v>27.750371000000001</c:v>
                </c:pt>
                <c:pt idx="713">
                  <c:v>30.99098</c:v>
                </c:pt>
                <c:pt idx="714">
                  <c:v>33.262279999999997</c:v>
                </c:pt>
                <c:pt idx="715">
                  <c:v>30.144490000000001</c:v>
                </c:pt>
                <c:pt idx="716">
                  <c:v>28.572783999999999</c:v>
                </c:pt>
                <c:pt idx="717">
                  <c:v>26.463622999999998</c:v>
                </c:pt>
                <c:pt idx="718">
                  <c:v>27.166022000000002</c:v>
                </c:pt>
                <c:pt idx="719">
                  <c:v>35.601616999999997</c:v>
                </c:pt>
                <c:pt idx="720">
                  <c:v>26.599550000000001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E9-47A8-BE1F-56D134A1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333183"/>
        <c:axId val="1"/>
      </c:lineChart>
      <c:catAx>
        <c:axId val="1824333183"/>
        <c:scaling>
          <c:orientation val="minMax"/>
        </c:scaling>
        <c:delete val="1"/>
        <c:axPos val="b"/>
        <c:numFmt formatCode="[$-F400]h:mm:ss\ AM/P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3331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 </a:t>
            </a:r>
            <a:r>
              <a:rPr lang="en-US" sz="1400" b="1" i="0" u="none" strike="noStrike" baseline="0">
                <a:effectLst/>
              </a:rPr>
              <a:t>Kentucky Power Load Aggregate Real Time LMPs During Elliot $/MWh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'Elliot LMPs'!$B$1</c:f>
              <c:strCache>
                <c:ptCount val="1"/>
                <c:pt idx="0">
                  <c:v>total_lmp_rt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'Elliot LMPs'!$A$2:$A$95</c:f>
              <c:numCache>
                <c:formatCode>[$-F400]h:mm:ss\ AM/PM</c:formatCode>
                <c:ptCount val="94"/>
                <c:pt idx="0">
                  <c:v>44918.25</c:v>
                </c:pt>
                <c:pt idx="1">
                  <c:v>44918.291666666664</c:v>
                </c:pt>
                <c:pt idx="2">
                  <c:v>44918.333333333336</c:v>
                </c:pt>
                <c:pt idx="3">
                  <c:v>44918.375</c:v>
                </c:pt>
                <c:pt idx="4">
                  <c:v>44918.416666666664</c:v>
                </c:pt>
                <c:pt idx="5">
                  <c:v>44918.458333333336</c:v>
                </c:pt>
                <c:pt idx="6">
                  <c:v>44918.5</c:v>
                </c:pt>
                <c:pt idx="7">
                  <c:v>44918.541666666664</c:v>
                </c:pt>
                <c:pt idx="8">
                  <c:v>44918.583333333336</c:v>
                </c:pt>
                <c:pt idx="9">
                  <c:v>44918.625</c:v>
                </c:pt>
                <c:pt idx="10">
                  <c:v>44918.666666666664</c:v>
                </c:pt>
                <c:pt idx="11">
                  <c:v>44918.708333333336</c:v>
                </c:pt>
                <c:pt idx="12">
                  <c:v>44918.75</c:v>
                </c:pt>
                <c:pt idx="13">
                  <c:v>44918.791666666664</c:v>
                </c:pt>
                <c:pt idx="14">
                  <c:v>44918.833333333336</c:v>
                </c:pt>
                <c:pt idx="15">
                  <c:v>44918.875</c:v>
                </c:pt>
                <c:pt idx="16">
                  <c:v>44918.916666666664</c:v>
                </c:pt>
                <c:pt idx="17">
                  <c:v>44918.958333333336</c:v>
                </c:pt>
                <c:pt idx="18">
                  <c:v>44919</c:v>
                </c:pt>
                <c:pt idx="19">
                  <c:v>44919.041666666664</c:v>
                </c:pt>
                <c:pt idx="20">
                  <c:v>44919.083333333336</c:v>
                </c:pt>
                <c:pt idx="21">
                  <c:v>44919.125</c:v>
                </c:pt>
                <c:pt idx="22">
                  <c:v>44919.166666666664</c:v>
                </c:pt>
                <c:pt idx="23">
                  <c:v>44919.208333333336</c:v>
                </c:pt>
                <c:pt idx="24">
                  <c:v>44919.25</c:v>
                </c:pt>
                <c:pt idx="25">
                  <c:v>44919.291666666664</c:v>
                </c:pt>
                <c:pt idx="26">
                  <c:v>44919.333333333336</c:v>
                </c:pt>
                <c:pt idx="27">
                  <c:v>44919.375</c:v>
                </c:pt>
                <c:pt idx="28">
                  <c:v>44919.416666666664</c:v>
                </c:pt>
                <c:pt idx="29">
                  <c:v>44919.458333333336</c:v>
                </c:pt>
                <c:pt idx="30">
                  <c:v>44919.5</c:v>
                </c:pt>
                <c:pt idx="31">
                  <c:v>44919.541666666664</c:v>
                </c:pt>
                <c:pt idx="32">
                  <c:v>44919.583333333336</c:v>
                </c:pt>
                <c:pt idx="33">
                  <c:v>44919.625</c:v>
                </c:pt>
                <c:pt idx="34">
                  <c:v>44919.666666666664</c:v>
                </c:pt>
                <c:pt idx="35">
                  <c:v>44919.708333333336</c:v>
                </c:pt>
                <c:pt idx="36">
                  <c:v>44919.75</c:v>
                </c:pt>
                <c:pt idx="37">
                  <c:v>44919.791666666664</c:v>
                </c:pt>
                <c:pt idx="38">
                  <c:v>44919.833333333336</c:v>
                </c:pt>
                <c:pt idx="39">
                  <c:v>44919.875</c:v>
                </c:pt>
                <c:pt idx="40">
                  <c:v>44919.916666666664</c:v>
                </c:pt>
                <c:pt idx="41">
                  <c:v>44919.958333333336</c:v>
                </c:pt>
                <c:pt idx="42">
                  <c:v>44920</c:v>
                </c:pt>
                <c:pt idx="43">
                  <c:v>44920.041666666664</c:v>
                </c:pt>
                <c:pt idx="44">
                  <c:v>44920.083333333336</c:v>
                </c:pt>
                <c:pt idx="45">
                  <c:v>44920.125</c:v>
                </c:pt>
                <c:pt idx="46">
                  <c:v>44920.166666666664</c:v>
                </c:pt>
                <c:pt idx="47">
                  <c:v>44920.208333333336</c:v>
                </c:pt>
                <c:pt idx="48">
                  <c:v>44920.25</c:v>
                </c:pt>
                <c:pt idx="49">
                  <c:v>44920.291666666664</c:v>
                </c:pt>
                <c:pt idx="50">
                  <c:v>44920.333333333336</c:v>
                </c:pt>
                <c:pt idx="51">
                  <c:v>44920.375</c:v>
                </c:pt>
                <c:pt idx="52">
                  <c:v>44920.416666666664</c:v>
                </c:pt>
                <c:pt idx="53">
                  <c:v>44920.458333333336</c:v>
                </c:pt>
                <c:pt idx="54">
                  <c:v>44920.5</c:v>
                </c:pt>
                <c:pt idx="55">
                  <c:v>44920.541666666664</c:v>
                </c:pt>
                <c:pt idx="56">
                  <c:v>44920.583333333336</c:v>
                </c:pt>
                <c:pt idx="57">
                  <c:v>44920.625</c:v>
                </c:pt>
                <c:pt idx="58">
                  <c:v>44920.666666666664</c:v>
                </c:pt>
                <c:pt idx="59">
                  <c:v>44920.708333333336</c:v>
                </c:pt>
                <c:pt idx="60">
                  <c:v>44920.75</c:v>
                </c:pt>
                <c:pt idx="61">
                  <c:v>44920.791666666664</c:v>
                </c:pt>
                <c:pt idx="62">
                  <c:v>44920.833333333336</c:v>
                </c:pt>
                <c:pt idx="63">
                  <c:v>44920.875</c:v>
                </c:pt>
                <c:pt idx="64">
                  <c:v>44920.916666666664</c:v>
                </c:pt>
                <c:pt idx="65">
                  <c:v>44920.958333333336</c:v>
                </c:pt>
                <c:pt idx="66">
                  <c:v>44921</c:v>
                </c:pt>
                <c:pt idx="67">
                  <c:v>44921.041666666664</c:v>
                </c:pt>
                <c:pt idx="68">
                  <c:v>44921.083333333336</c:v>
                </c:pt>
                <c:pt idx="69">
                  <c:v>44921.125</c:v>
                </c:pt>
                <c:pt idx="70">
                  <c:v>44921.166666666664</c:v>
                </c:pt>
                <c:pt idx="71">
                  <c:v>44921.208333333336</c:v>
                </c:pt>
                <c:pt idx="72">
                  <c:v>44921.25</c:v>
                </c:pt>
                <c:pt idx="73">
                  <c:v>44921.291666666664</c:v>
                </c:pt>
                <c:pt idx="74">
                  <c:v>44921.333333333336</c:v>
                </c:pt>
                <c:pt idx="75">
                  <c:v>44921.375</c:v>
                </c:pt>
                <c:pt idx="76">
                  <c:v>44921.416666666664</c:v>
                </c:pt>
                <c:pt idx="77">
                  <c:v>44921.458333333336</c:v>
                </c:pt>
                <c:pt idx="78">
                  <c:v>44921.5</c:v>
                </c:pt>
                <c:pt idx="79">
                  <c:v>44921.541666666664</c:v>
                </c:pt>
                <c:pt idx="80">
                  <c:v>44921.583333333336</c:v>
                </c:pt>
                <c:pt idx="81">
                  <c:v>44921.625</c:v>
                </c:pt>
                <c:pt idx="82">
                  <c:v>44921.666666666664</c:v>
                </c:pt>
                <c:pt idx="83">
                  <c:v>44921.708333333336</c:v>
                </c:pt>
                <c:pt idx="84">
                  <c:v>44921.75</c:v>
                </c:pt>
                <c:pt idx="85">
                  <c:v>44921.791666666664</c:v>
                </c:pt>
                <c:pt idx="86">
                  <c:v>44921.833333333336</c:v>
                </c:pt>
                <c:pt idx="87">
                  <c:v>44921.875</c:v>
                </c:pt>
                <c:pt idx="88">
                  <c:v>44921.916666666664</c:v>
                </c:pt>
                <c:pt idx="89">
                  <c:v>44921.958333333336</c:v>
                </c:pt>
                <c:pt idx="90">
                  <c:v>44922</c:v>
                </c:pt>
                <c:pt idx="91">
                  <c:v>44922.041666666664</c:v>
                </c:pt>
                <c:pt idx="92">
                  <c:v>44922.083333333336</c:v>
                </c:pt>
                <c:pt idx="93">
                  <c:v>44922.125</c:v>
                </c:pt>
              </c:numCache>
            </c:numRef>
          </c:cat>
          <c:val>
            <c:numRef>
              <c:f>'Elliot LMPs'!$B$2:$B$95</c:f>
              <c:numCache>
                <c:formatCode>"$"#,##0.00</c:formatCode>
                <c:ptCount val="94"/>
                <c:pt idx="0">
                  <c:v>39.526353</c:v>
                </c:pt>
                <c:pt idx="1">
                  <c:v>38.232652000000002</c:v>
                </c:pt>
                <c:pt idx="2">
                  <c:v>43.705627999999997</c:v>
                </c:pt>
                <c:pt idx="3">
                  <c:v>60.862535000000001</c:v>
                </c:pt>
                <c:pt idx="4">
                  <c:v>69.656507000000005</c:v>
                </c:pt>
                <c:pt idx="5">
                  <c:v>93.650503</c:v>
                </c:pt>
                <c:pt idx="6">
                  <c:v>252.82280399999999</c:v>
                </c:pt>
                <c:pt idx="7">
                  <c:v>346.92085600000001</c:v>
                </c:pt>
                <c:pt idx="8">
                  <c:v>314.23680100000001</c:v>
                </c:pt>
                <c:pt idx="9">
                  <c:v>605.268461</c:v>
                </c:pt>
                <c:pt idx="10">
                  <c:v>212.49087700000001</c:v>
                </c:pt>
                <c:pt idx="11">
                  <c:v>650.56449499999997</c:v>
                </c:pt>
                <c:pt idx="12">
                  <c:v>280.19701199999997</c:v>
                </c:pt>
                <c:pt idx="13">
                  <c:v>323.987167</c:v>
                </c:pt>
                <c:pt idx="14">
                  <c:v>572.13753199999996</c:v>
                </c:pt>
                <c:pt idx="15">
                  <c:v>1324.559606</c:v>
                </c:pt>
                <c:pt idx="16">
                  <c:v>4265.8022650000003</c:v>
                </c:pt>
                <c:pt idx="17">
                  <c:v>2474.005181</c:v>
                </c:pt>
                <c:pt idx="18">
                  <c:v>3039.2594049999998</c:v>
                </c:pt>
                <c:pt idx="19">
                  <c:v>2586.4696439999998</c:v>
                </c:pt>
                <c:pt idx="20">
                  <c:v>2604.5610179999999</c:v>
                </c:pt>
                <c:pt idx="21">
                  <c:v>854.08596699999998</c:v>
                </c:pt>
                <c:pt idx="22">
                  <c:v>620.120678</c:v>
                </c:pt>
                <c:pt idx="23">
                  <c:v>2039.211016</c:v>
                </c:pt>
                <c:pt idx="24">
                  <c:v>1337.9532369999999</c:v>
                </c:pt>
                <c:pt idx="25">
                  <c:v>2866.9154100000001</c:v>
                </c:pt>
                <c:pt idx="26">
                  <c:v>3200.0344709999999</c:v>
                </c:pt>
                <c:pt idx="27">
                  <c:v>3779.4130180000002</c:v>
                </c:pt>
                <c:pt idx="28">
                  <c:v>2882.637577</c:v>
                </c:pt>
                <c:pt idx="29">
                  <c:v>1224.106634</c:v>
                </c:pt>
                <c:pt idx="30">
                  <c:v>1872.912826</c:v>
                </c:pt>
                <c:pt idx="31">
                  <c:v>2139.7584470000002</c:v>
                </c:pt>
                <c:pt idx="32">
                  <c:v>1412.8393229999999</c:v>
                </c:pt>
                <c:pt idx="33">
                  <c:v>1047.347968</c:v>
                </c:pt>
                <c:pt idx="34">
                  <c:v>897.06419800000003</c:v>
                </c:pt>
                <c:pt idx="35">
                  <c:v>507.32256699999999</c:v>
                </c:pt>
                <c:pt idx="36">
                  <c:v>195.63004799999999</c:v>
                </c:pt>
                <c:pt idx="37">
                  <c:v>176.440988</c:v>
                </c:pt>
                <c:pt idx="38">
                  <c:v>283.77168899999998</c:v>
                </c:pt>
                <c:pt idx="39">
                  <c:v>582.84286199999997</c:v>
                </c:pt>
                <c:pt idx="40">
                  <c:v>388.48246</c:v>
                </c:pt>
                <c:pt idx="41">
                  <c:v>183.64703299999999</c:v>
                </c:pt>
                <c:pt idx="42">
                  <c:v>153.41234900000001</c:v>
                </c:pt>
                <c:pt idx="43">
                  <c:v>150.372648</c:v>
                </c:pt>
                <c:pt idx="44">
                  <c:v>220.61320000000001</c:v>
                </c:pt>
                <c:pt idx="45">
                  <c:v>243.798012</c:v>
                </c:pt>
                <c:pt idx="46">
                  <c:v>202.699476</c:v>
                </c:pt>
                <c:pt idx="47">
                  <c:v>200.37565699999999</c:v>
                </c:pt>
                <c:pt idx="48">
                  <c:v>155.02605299999999</c:v>
                </c:pt>
                <c:pt idx="49">
                  <c:v>130.640761</c:v>
                </c:pt>
                <c:pt idx="50">
                  <c:v>104.23643300000001</c:v>
                </c:pt>
                <c:pt idx="51">
                  <c:v>135.98302000000001</c:v>
                </c:pt>
                <c:pt idx="52">
                  <c:v>85.853748999999993</c:v>
                </c:pt>
                <c:pt idx="53">
                  <c:v>126.25837799999999</c:v>
                </c:pt>
                <c:pt idx="54">
                  <c:v>204.12599800000001</c:v>
                </c:pt>
                <c:pt idx="55">
                  <c:v>146.16564</c:v>
                </c:pt>
                <c:pt idx="56">
                  <c:v>99.628951000000001</c:v>
                </c:pt>
                <c:pt idx="57">
                  <c:v>76.634446999999994</c:v>
                </c:pt>
                <c:pt idx="58">
                  <c:v>54.307436000000003</c:v>
                </c:pt>
                <c:pt idx="59">
                  <c:v>58.329700000000003</c:v>
                </c:pt>
                <c:pt idx="60">
                  <c:v>42.386592999999998</c:v>
                </c:pt>
                <c:pt idx="61">
                  <c:v>42.262369</c:v>
                </c:pt>
                <c:pt idx="62">
                  <c:v>77.808693000000005</c:v>
                </c:pt>
                <c:pt idx="63">
                  <c:v>99.920580999999999</c:v>
                </c:pt>
                <c:pt idx="64">
                  <c:v>95.775107000000006</c:v>
                </c:pt>
                <c:pt idx="65">
                  <c:v>76.441355999999999</c:v>
                </c:pt>
                <c:pt idx="66">
                  <c:v>94.306582000000006</c:v>
                </c:pt>
                <c:pt idx="67">
                  <c:v>122.23610100000001</c:v>
                </c:pt>
                <c:pt idx="68">
                  <c:v>203.765355</c:v>
                </c:pt>
                <c:pt idx="69">
                  <c:v>108.133115</c:v>
                </c:pt>
                <c:pt idx="70">
                  <c:v>169.78926300000001</c:v>
                </c:pt>
                <c:pt idx="71">
                  <c:v>536.73033499999997</c:v>
                </c:pt>
                <c:pt idx="72">
                  <c:v>188.26433</c:v>
                </c:pt>
                <c:pt idx="73">
                  <c:v>132.89231699999999</c:v>
                </c:pt>
                <c:pt idx="74">
                  <c:v>150.61497299999999</c:v>
                </c:pt>
                <c:pt idx="75">
                  <c:v>134.992718</c:v>
                </c:pt>
                <c:pt idx="76">
                  <c:v>130.01414399999999</c:v>
                </c:pt>
                <c:pt idx="77">
                  <c:v>146.91483600000001</c:v>
                </c:pt>
                <c:pt idx="78">
                  <c:v>204.905145</c:v>
                </c:pt>
                <c:pt idx="79">
                  <c:v>155.48701</c:v>
                </c:pt>
                <c:pt idx="80">
                  <c:v>122.368651</c:v>
                </c:pt>
                <c:pt idx="81">
                  <c:v>87.417963</c:v>
                </c:pt>
                <c:pt idx="82">
                  <c:v>162.72977599999999</c:v>
                </c:pt>
                <c:pt idx="83">
                  <c:v>122.19319900000001</c:v>
                </c:pt>
                <c:pt idx="84">
                  <c:v>141.92424399999999</c:v>
                </c:pt>
                <c:pt idx="85">
                  <c:v>147.63447300000001</c:v>
                </c:pt>
                <c:pt idx="86">
                  <c:v>143.85225</c:v>
                </c:pt>
                <c:pt idx="87">
                  <c:v>168.88709800000001</c:v>
                </c:pt>
                <c:pt idx="88">
                  <c:v>139.55378300000001</c:v>
                </c:pt>
                <c:pt idx="89">
                  <c:v>115.39731</c:v>
                </c:pt>
                <c:pt idx="90">
                  <c:v>138.86176399999999</c:v>
                </c:pt>
                <c:pt idx="91">
                  <c:v>184.77983599999999</c:v>
                </c:pt>
                <c:pt idx="92">
                  <c:v>159.22734399999999</c:v>
                </c:pt>
                <c:pt idx="93">
                  <c:v>152.98266100000001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2-4FEF-B374-C3DA80191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132287"/>
        <c:axId val="1"/>
      </c:lineChart>
      <c:catAx>
        <c:axId val="182013228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4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1322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10</xdr:row>
      <xdr:rowOff>142875</xdr:rowOff>
    </xdr:from>
    <xdr:to>
      <xdr:col>21</xdr:col>
      <xdr:colOff>314325</xdr:colOff>
      <xdr:row>28</xdr:row>
      <xdr:rowOff>19050</xdr:rowOff>
    </xdr:to>
    <xdr:graphicFrame macro="">
      <xdr:nvGraphicFramePr>
        <xdr:cNvPr id="3119" name="Chart 5">
          <a:extLst>
            <a:ext uri="{FF2B5EF4-FFF2-40B4-BE49-F238E27FC236}">
              <a16:creationId xmlns:a16="http://schemas.microsoft.com/office/drawing/2014/main" id="{27A53DB9-007C-A69A-12AC-60A3FB9E3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101600</xdr:colOff>
      <xdr:row>14</xdr:row>
      <xdr:rowOff>38100</xdr:rowOff>
    </xdr:from>
    <xdr:to>
      <xdr:col>18</xdr:col>
      <xdr:colOff>120650</xdr:colOff>
      <xdr:row>18</xdr:row>
      <xdr:rowOff>152083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240D935C-2551-D310-4920-326C7DB329E8}"/>
            </a:ext>
          </a:extLst>
        </xdr:cNvPr>
        <xdr:cNvSpPr/>
      </xdr:nvSpPr>
      <xdr:spPr>
        <a:xfrm>
          <a:off x="11617325" y="2305050"/>
          <a:ext cx="628650" cy="761683"/>
        </a:xfrm>
        <a:prstGeom prst="round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723</xdr:row>
      <xdr:rowOff>0</xdr:rowOff>
    </xdr:from>
    <xdr:to>
      <xdr:col>8</xdr:col>
      <xdr:colOff>323850</xdr:colOff>
      <xdr:row>739</xdr:row>
      <xdr:rowOff>152400</xdr:rowOff>
    </xdr:to>
    <xdr:graphicFrame macro="">
      <xdr:nvGraphicFramePr>
        <xdr:cNvPr id="8213" name="Chart 1">
          <a:extLst>
            <a:ext uri="{FF2B5EF4-FFF2-40B4-BE49-F238E27FC236}">
              <a16:creationId xmlns:a16="http://schemas.microsoft.com/office/drawing/2014/main" id="{4C613022-E2FE-381D-4784-839A5E346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48</xdr:row>
      <xdr:rowOff>6350</xdr:rowOff>
    </xdr:from>
    <xdr:to>
      <xdr:col>8</xdr:col>
      <xdr:colOff>69850</xdr:colOff>
      <xdr:row>65</xdr:row>
      <xdr:rowOff>0</xdr:rowOff>
    </xdr:to>
    <xdr:graphicFrame macro="">
      <xdr:nvGraphicFramePr>
        <xdr:cNvPr id="6165" name="Chart 1">
          <a:extLst>
            <a:ext uri="{FF2B5EF4-FFF2-40B4-BE49-F238E27FC236}">
              <a16:creationId xmlns:a16="http://schemas.microsoft.com/office/drawing/2014/main" id="{310C32F8-F5DE-FDA7-9A26-56AFE5500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16</xdr:col>
      <xdr:colOff>542925</xdr:colOff>
      <xdr:row>134</xdr:row>
      <xdr:rowOff>38100</xdr:rowOff>
    </xdr:to>
    <xdr:pic>
      <xdr:nvPicPr>
        <xdr:cNvPr id="27650" name="Picture 1">
          <a:extLst>
            <a:ext uri="{FF2B5EF4-FFF2-40B4-BE49-F238E27FC236}">
              <a16:creationId xmlns:a16="http://schemas.microsoft.com/office/drawing/2014/main" id="{EAC6B060-7263-069D-527D-CB8798D8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129250"/>
          <a:ext cx="10528300" cy="527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207409" refreshedDate="45068.296882291666" createdVersion="1" refreshedVersion="4" recordCount="743" upgradeOnRefresh="1">
  <cacheSource type="worksheet">
    <worksheetSource ref="B2:C745" sheet="Dec Load"/>
  </cacheSource>
  <cacheFields count="2">
    <cacheField name="Day" numFmtId="0">
      <sharedItems containsSemiMixedTypes="0" containsString="0" containsNumber="1" containsInteger="1" minValue="1" maxValue="31" count="3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Load" numFmtId="0">
      <sharedItems containsSemiMixedTypes="0" containsString="0" containsNumber="1" minValue="524.80999999999995" maxValue="1358.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3">
  <r>
    <x v="0"/>
    <n v="746.79"/>
  </r>
  <r>
    <x v="0"/>
    <n v="743.678"/>
  </r>
  <r>
    <x v="0"/>
    <n v="754.19100000000003"/>
  </r>
  <r>
    <x v="0"/>
    <n v="763.64"/>
  </r>
  <r>
    <x v="0"/>
    <n v="789.29499999999996"/>
  </r>
  <r>
    <x v="0"/>
    <n v="822.17200000000003"/>
  </r>
  <r>
    <x v="0"/>
    <n v="892.59100000000001"/>
  </r>
  <r>
    <x v="0"/>
    <n v="910.99099999999999"/>
  </r>
  <r>
    <x v="0"/>
    <n v="910.70299999999997"/>
  </r>
  <r>
    <x v="0"/>
    <n v="874.25900000000001"/>
  </r>
  <r>
    <x v="0"/>
    <n v="817.93"/>
  </r>
  <r>
    <x v="0"/>
    <n v="770.50400000000002"/>
  </r>
  <r>
    <x v="0"/>
    <n v="738.68100000000004"/>
  </r>
  <r>
    <x v="0"/>
    <n v="709.61500000000001"/>
  </r>
  <r>
    <x v="0"/>
    <n v="695.80200000000002"/>
  </r>
  <r>
    <x v="0"/>
    <n v="693.14200000000005"/>
  </r>
  <r>
    <x v="0"/>
    <n v="714.25099999999998"/>
  </r>
  <r>
    <x v="0"/>
    <n v="770.01599999999996"/>
  </r>
  <r>
    <x v="0"/>
    <n v="814.71600000000001"/>
  </r>
  <r>
    <x v="0"/>
    <n v="842.28399999999999"/>
  </r>
  <r>
    <x v="0"/>
    <n v="851.94399999999996"/>
  </r>
  <r>
    <x v="0"/>
    <n v="857.26499999999999"/>
  </r>
  <r>
    <x v="0"/>
    <n v="848.88099999999997"/>
  </r>
  <r>
    <x v="1"/>
    <n v="841.84500000000003"/>
  </r>
  <r>
    <x v="1"/>
    <n v="831.14200000000005"/>
  </r>
  <r>
    <x v="1"/>
    <n v="827.11699999999996"/>
  </r>
  <r>
    <x v="1"/>
    <n v="830.03800000000001"/>
  </r>
  <r>
    <x v="1"/>
    <n v="840.46199999999999"/>
  </r>
  <r>
    <x v="1"/>
    <n v="858.35299999999995"/>
  </r>
  <r>
    <x v="1"/>
    <n v="882.98199999999997"/>
  </r>
  <r>
    <x v="1"/>
    <n v="909.67200000000003"/>
  </r>
  <r>
    <x v="1"/>
    <n v="928.09100000000001"/>
  </r>
  <r>
    <x v="1"/>
    <n v="926.505"/>
  </r>
  <r>
    <x v="1"/>
    <n v="890.12300000000005"/>
  </r>
  <r>
    <x v="1"/>
    <n v="831.61900000000003"/>
  </r>
  <r>
    <x v="1"/>
    <n v="778.41600000000005"/>
  </r>
  <r>
    <x v="1"/>
    <n v="729.58199999999999"/>
  </r>
  <r>
    <x v="1"/>
    <n v="693.69299999999998"/>
  </r>
  <r>
    <x v="1"/>
    <n v="668.077"/>
  </r>
  <r>
    <x v="1"/>
    <n v="654.47299999999996"/>
  </r>
  <r>
    <x v="1"/>
    <n v="659.74300000000005"/>
  </r>
  <r>
    <x v="1"/>
    <n v="687.07799999999997"/>
  </r>
  <r>
    <x v="1"/>
    <n v="696.23800000000006"/>
  </r>
  <r>
    <x v="1"/>
    <n v="686.13800000000003"/>
  </r>
  <r>
    <x v="1"/>
    <n v="682.06200000000001"/>
  </r>
  <r>
    <x v="1"/>
    <n v="666.32500000000005"/>
  </r>
  <r>
    <x v="1"/>
    <n v="644.89300000000003"/>
  </r>
  <r>
    <x v="2"/>
    <n v="623.38900000000001"/>
  </r>
  <r>
    <x v="2"/>
    <n v="605.66999999999996"/>
  </r>
  <r>
    <x v="2"/>
    <n v="590.899"/>
  </r>
  <r>
    <x v="2"/>
    <n v="582.24800000000005"/>
  </r>
  <r>
    <x v="2"/>
    <n v="584.59500000000003"/>
  </r>
  <r>
    <x v="2"/>
    <n v="571.88"/>
  </r>
  <r>
    <x v="2"/>
    <n v="580.84900000000005"/>
  </r>
  <r>
    <x v="2"/>
    <n v="596.14800000000002"/>
  </r>
  <r>
    <x v="2"/>
    <n v="613.30999999999995"/>
  </r>
  <r>
    <x v="2"/>
    <n v="623.71299999999997"/>
  </r>
  <r>
    <x v="2"/>
    <n v="631.10199999999998"/>
  </r>
  <r>
    <x v="2"/>
    <n v="616.09199999999998"/>
  </r>
  <r>
    <x v="2"/>
    <n v="615.25"/>
  </r>
  <r>
    <x v="2"/>
    <n v="611.14800000000002"/>
  </r>
  <r>
    <x v="2"/>
    <n v="611.25900000000001"/>
  </r>
  <r>
    <x v="2"/>
    <n v="595.27599999999995"/>
  </r>
  <r>
    <x v="2"/>
    <n v="594.01099999999997"/>
  </r>
  <r>
    <x v="2"/>
    <n v="599.54600000000005"/>
  </r>
  <r>
    <x v="2"/>
    <n v="640.149"/>
  </r>
  <r>
    <x v="2"/>
    <n v="666.98900000000003"/>
  </r>
  <r>
    <x v="2"/>
    <n v="680.64"/>
  </r>
  <r>
    <x v="2"/>
    <n v="698.94299999999998"/>
  </r>
  <r>
    <x v="2"/>
    <n v="709.59799999999996"/>
  </r>
  <r>
    <x v="2"/>
    <n v="716.12599999999998"/>
  </r>
  <r>
    <x v="3"/>
    <n v="715.58299999999997"/>
  </r>
  <r>
    <x v="3"/>
    <n v="713.495"/>
  </r>
  <r>
    <x v="3"/>
    <n v="722.39800000000002"/>
  </r>
  <r>
    <x v="3"/>
    <n v="735.21"/>
  </r>
  <r>
    <x v="3"/>
    <n v="744.34199999999998"/>
  </r>
  <r>
    <x v="3"/>
    <n v="758.95100000000002"/>
  </r>
  <r>
    <x v="3"/>
    <n v="781.40800000000002"/>
  </r>
  <r>
    <x v="3"/>
    <n v="803.04899999999998"/>
  </r>
  <r>
    <x v="3"/>
    <n v="829.78"/>
  </r>
  <r>
    <x v="3"/>
    <n v="847.70299999999997"/>
  </r>
  <r>
    <x v="3"/>
    <n v="829.61199999999997"/>
  </r>
  <r>
    <x v="3"/>
    <n v="796.42399999999998"/>
  </r>
  <r>
    <x v="3"/>
    <n v="746.05100000000004"/>
  </r>
  <r>
    <x v="3"/>
    <n v="710.28800000000001"/>
  </r>
  <r>
    <x v="3"/>
    <n v="685.68499999999995"/>
  </r>
  <r>
    <x v="3"/>
    <n v="670.61099999999999"/>
  </r>
  <r>
    <x v="3"/>
    <n v="670.00199999999995"/>
  </r>
  <r>
    <x v="3"/>
    <n v="695.94600000000003"/>
  </r>
  <r>
    <x v="3"/>
    <n v="724.67899999999997"/>
  </r>
  <r>
    <x v="3"/>
    <n v="762.28200000000004"/>
  </r>
  <r>
    <x v="3"/>
    <n v="797.51800000000003"/>
  </r>
  <r>
    <x v="3"/>
    <n v="815.03200000000004"/>
  </r>
  <r>
    <x v="3"/>
    <n v="818.23900000000003"/>
  </r>
  <r>
    <x v="3"/>
    <n v="810.83900000000006"/>
  </r>
  <r>
    <x v="4"/>
    <n v="806.82799999999997"/>
  </r>
  <r>
    <x v="4"/>
    <n v="799.81700000000001"/>
  </r>
  <r>
    <x v="4"/>
    <n v="804.35900000000004"/>
  </r>
  <r>
    <x v="4"/>
    <n v="817.62300000000005"/>
  </r>
  <r>
    <x v="4"/>
    <n v="826.49"/>
  </r>
  <r>
    <x v="4"/>
    <n v="837.45"/>
  </r>
  <r>
    <x v="4"/>
    <n v="864.98400000000004"/>
  </r>
  <r>
    <x v="4"/>
    <n v="928.25199999999995"/>
  </r>
  <r>
    <x v="4"/>
    <n v="939.03499999999997"/>
  </r>
  <r>
    <x v="4"/>
    <n v="927.48"/>
  </r>
  <r>
    <x v="4"/>
    <n v="905.42600000000004"/>
  </r>
  <r>
    <x v="4"/>
    <n v="861.73299999999995"/>
  </r>
  <r>
    <x v="4"/>
    <n v="798.26400000000001"/>
  </r>
  <r>
    <x v="4"/>
    <n v="751.09100000000001"/>
  </r>
  <r>
    <x v="4"/>
    <n v="728.20399999999995"/>
  </r>
  <r>
    <x v="4"/>
    <n v="702.34199999999998"/>
  </r>
  <r>
    <x v="4"/>
    <n v="698.19500000000005"/>
  </r>
  <r>
    <x v="4"/>
    <n v="699.38699999999994"/>
  </r>
  <r>
    <x v="4"/>
    <n v="724.88400000000001"/>
  </r>
  <r>
    <x v="4"/>
    <n v="726.42100000000005"/>
  </r>
  <r>
    <x v="4"/>
    <n v="731.803"/>
  </r>
  <r>
    <x v="4"/>
    <n v="725.61300000000006"/>
  </r>
  <r>
    <x v="4"/>
    <n v="712.23299999999995"/>
  </r>
  <r>
    <x v="4"/>
    <n v="682.173"/>
  </r>
  <r>
    <x v="5"/>
    <n v="640.35199999999998"/>
  </r>
  <r>
    <x v="5"/>
    <n v="622.46100000000001"/>
  </r>
  <r>
    <x v="5"/>
    <n v="605.69600000000003"/>
  </r>
  <r>
    <x v="5"/>
    <n v="593.90899999999999"/>
  </r>
  <r>
    <x v="5"/>
    <n v="596.63900000000001"/>
  </r>
  <r>
    <x v="5"/>
    <n v="610.97699999999998"/>
  </r>
  <r>
    <x v="5"/>
    <n v="624.16600000000005"/>
  </r>
  <r>
    <x v="5"/>
    <n v="660.07399999999996"/>
  </r>
  <r>
    <x v="5"/>
    <n v="691.33100000000002"/>
  </r>
  <r>
    <x v="5"/>
    <n v="688.79300000000001"/>
  </r>
  <r>
    <x v="5"/>
    <n v="690.30499999999995"/>
  </r>
  <r>
    <x v="5"/>
    <n v="691.75"/>
  </r>
  <r>
    <x v="5"/>
    <n v="690.52099999999996"/>
  </r>
  <r>
    <x v="5"/>
    <n v="687.35400000000004"/>
  </r>
  <r>
    <x v="5"/>
    <n v="663.26300000000003"/>
  </r>
  <r>
    <x v="5"/>
    <n v="654.72699999999998"/>
  </r>
  <r>
    <x v="5"/>
    <n v="642.447"/>
  </r>
  <r>
    <x v="5"/>
    <n v="647.10799999999995"/>
  </r>
  <r>
    <x v="5"/>
    <n v="642.46699999999998"/>
  </r>
  <r>
    <x v="5"/>
    <n v="654.72799999999995"/>
  </r>
  <r>
    <x v="5"/>
    <n v="656.78300000000002"/>
  </r>
  <r>
    <x v="5"/>
    <n v="650.73400000000004"/>
  </r>
  <r>
    <x v="5"/>
    <n v="636.15899999999999"/>
  </r>
  <r>
    <x v="5"/>
    <n v="609.58199999999999"/>
  </r>
  <r>
    <x v="6"/>
    <n v="580.45600000000002"/>
  </r>
  <r>
    <x v="6"/>
    <n v="554.34400000000005"/>
  </r>
  <r>
    <x v="6"/>
    <n v="545.08100000000002"/>
  </r>
  <r>
    <x v="6"/>
    <n v="531.41899999999998"/>
  </r>
  <r>
    <x v="6"/>
    <n v="524.80999999999995"/>
  </r>
  <r>
    <x v="6"/>
    <n v="533.81600000000003"/>
  </r>
  <r>
    <x v="6"/>
    <n v="551.41600000000005"/>
  </r>
  <r>
    <x v="6"/>
    <n v="594.57100000000003"/>
  </r>
  <r>
    <x v="6"/>
    <n v="627.01199999999994"/>
  </r>
  <r>
    <x v="6"/>
    <n v="625.06899999999996"/>
  </r>
  <r>
    <x v="6"/>
    <n v="636.89300000000003"/>
  </r>
  <r>
    <x v="6"/>
    <n v="624.04700000000003"/>
  </r>
  <r>
    <x v="6"/>
    <n v="620.60599999999999"/>
  </r>
  <r>
    <x v="6"/>
    <n v="619.73900000000003"/>
  </r>
  <r>
    <x v="6"/>
    <n v="611.20000000000005"/>
  </r>
  <r>
    <x v="6"/>
    <n v="612.57399999999996"/>
  </r>
  <r>
    <x v="6"/>
    <n v="606.66499999999996"/>
  </r>
  <r>
    <x v="6"/>
    <n v="613.31899999999996"/>
  </r>
  <r>
    <x v="6"/>
    <n v="634.01800000000003"/>
  </r>
  <r>
    <x v="6"/>
    <n v="642.96400000000006"/>
  </r>
  <r>
    <x v="6"/>
    <n v="643.07299999999998"/>
  </r>
  <r>
    <x v="6"/>
    <n v="633.93299999999999"/>
  </r>
  <r>
    <x v="6"/>
    <n v="625.82000000000005"/>
  </r>
  <r>
    <x v="6"/>
    <n v="597.59799999999996"/>
  </r>
  <r>
    <x v="7"/>
    <n v="572.57600000000002"/>
  </r>
  <r>
    <x v="7"/>
    <n v="549.16499999999996"/>
  </r>
  <r>
    <x v="7"/>
    <n v="533.32799999999997"/>
  </r>
  <r>
    <x v="7"/>
    <n v="527.51400000000001"/>
  </r>
  <r>
    <x v="7"/>
    <n v="529.21900000000005"/>
  </r>
  <r>
    <x v="7"/>
    <n v="536.54600000000005"/>
  </r>
  <r>
    <x v="7"/>
    <n v="553.52499999999998"/>
  </r>
  <r>
    <x v="7"/>
    <n v="598.95299999999997"/>
  </r>
  <r>
    <x v="7"/>
    <n v="628.74400000000003"/>
  </r>
  <r>
    <x v="7"/>
    <n v="633.18299999999999"/>
  </r>
  <r>
    <x v="7"/>
    <n v="629.654"/>
  </r>
  <r>
    <x v="7"/>
    <n v="642.51099999999997"/>
  </r>
  <r>
    <x v="7"/>
    <n v="651.47299999999996"/>
  </r>
  <r>
    <x v="7"/>
    <n v="666.26700000000005"/>
  </r>
  <r>
    <x v="7"/>
    <n v="667.59"/>
  </r>
  <r>
    <x v="7"/>
    <n v="680.53899999999999"/>
  </r>
  <r>
    <x v="7"/>
    <n v="684.53800000000001"/>
  </r>
  <r>
    <x v="7"/>
    <n v="694.83600000000001"/>
  </r>
  <r>
    <x v="7"/>
    <n v="706.87900000000002"/>
  </r>
  <r>
    <x v="7"/>
    <n v="700.10400000000004"/>
  </r>
  <r>
    <x v="7"/>
    <n v="696.00300000000004"/>
  </r>
  <r>
    <x v="7"/>
    <n v="693.90700000000004"/>
  </r>
  <r>
    <x v="7"/>
    <n v="673.97299999999996"/>
  </r>
  <r>
    <x v="7"/>
    <n v="645.45000000000005"/>
  </r>
  <r>
    <x v="8"/>
    <n v="620.79300000000001"/>
  </r>
  <r>
    <x v="8"/>
    <n v="595.07600000000002"/>
  </r>
  <r>
    <x v="8"/>
    <n v="582.99900000000002"/>
  </r>
  <r>
    <x v="8"/>
    <n v="569.85900000000004"/>
  </r>
  <r>
    <x v="8"/>
    <n v="567.07600000000002"/>
  </r>
  <r>
    <x v="8"/>
    <n v="574.73400000000004"/>
  </r>
  <r>
    <x v="8"/>
    <n v="592.19600000000003"/>
  </r>
  <r>
    <x v="8"/>
    <n v="635.60400000000004"/>
  </r>
  <r>
    <x v="8"/>
    <n v="661.08399999999995"/>
  </r>
  <r>
    <x v="8"/>
    <n v="667.36199999999997"/>
  </r>
  <r>
    <x v="8"/>
    <n v="668.64800000000002"/>
  </r>
  <r>
    <x v="8"/>
    <n v="671.07500000000005"/>
  </r>
  <r>
    <x v="8"/>
    <n v="657.41099999999994"/>
  </r>
  <r>
    <x v="8"/>
    <n v="648.29499999999996"/>
  </r>
  <r>
    <x v="8"/>
    <n v="637.40800000000002"/>
  </r>
  <r>
    <x v="8"/>
    <n v="630.37099999999998"/>
  </r>
  <r>
    <x v="8"/>
    <n v="619.92499999999995"/>
  </r>
  <r>
    <x v="8"/>
    <n v="629.89"/>
  </r>
  <r>
    <x v="8"/>
    <n v="647.25699999999995"/>
  </r>
  <r>
    <x v="8"/>
    <n v="653.96500000000003"/>
  </r>
  <r>
    <x v="8"/>
    <n v="645.15599999999995"/>
  </r>
  <r>
    <x v="8"/>
    <n v="640.26300000000003"/>
  </r>
  <r>
    <x v="8"/>
    <n v="633.15700000000004"/>
  </r>
  <r>
    <x v="8"/>
    <n v="612.745"/>
  </r>
  <r>
    <x v="9"/>
    <n v="590.78099999999995"/>
  </r>
  <r>
    <x v="9"/>
    <n v="567.09900000000005"/>
  </r>
  <r>
    <x v="9"/>
    <n v="548.54499999999996"/>
  </r>
  <r>
    <x v="9"/>
    <n v="546.62599999999998"/>
  </r>
  <r>
    <x v="9"/>
    <n v="551.08799999999997"/>
  </r>
  <r>
    <x v="9"/>
    <n v="547.95000000000005"/>
  </r>
  <r>
    <x v="9"/>
    <n v="562.404"/>
  </r>
  <r>
    <x v="9"/>
    <n v="581.09900000000005"/>
  </r>
  <r>
    <x v="9"/>
    <n v="599.64099999999996"/>
  </r>
  <r>
    <x v="9"/>
    <n v="618.07600000000002"/>
  </r>
  <r>
    <x v="9"/>
    <n v="623.85900000000004"/>
  </r>
  <r>
    <x v="9"/>
    <n v="620.38300000000004"/>
  </r>
  <r>
    <x v="9"/>
    <n v="614.899"/>
  </r>
  <r>
    <x v="9"/>
    <n v="597.39599999999996"/>
  </r>
  <r>
    <x v="9"/>
    <n v="603.86599999999999"/>
  </r>
  <r>
    <x v="9"/>
    <n v="598.23599999999999"/>
  </r>
  <r>
    <x v="9"/>
    <n v="594.34199999999998"/>
  </r>
  <r>
    <x v="9"/>
    <n v="600.09400000000005"/>
  </r>
  <r>
    <x v="9"/>
    <n v="625.59100000000001"/>
  </r>
  <r>
    <x v="9"/>
    <n v="634.77700000000004"/>
  </r>
  <r>
    <x v="9"/>
    <n v="636.39"/>
  </r>
  <r>
    <x v="9"/>
    <n v="631.72199999999998"/>
  </r>
  <r>
    <x v="9"/>
    <n v="623.923"/>
  </r>
  <r>
    <x v="9"/>
    <n v="612.78700000000003"/>
  </r>
  <r>
    <x v="10"/>
    <n v="588.98099999999999"/>
  </r>
  <r>
    <x v="10"/>
    <n v="570.97299999999996"/>
  </r>
  <r>
    <x v="10"/>
    <n v="554.06200000000001"/>
  </r>
  <r>
    <x v="10"/>
    <n v="539.41899999999998"/>
  </r>
  <r>
    <x v="10"/>
    <n v="543.85199999999998"/>
  </r>
  <r>
    <x v="10"/>
    <n v="540.60900000000004"/>
  </r>
  <r>
    <x v="10"/>
    <n v="553.57100000000003"/>
  </r>
  <r>
    <x v="10"/>
    <n v="559.93799999999999"/>
  </r>
  <r>
    <x v="10"/>
    <n v="582.71900000000005"/>
  </r>
  <r>
    <x v="10"/>
    <n v="595.45799999999997"/>
  </r>
  <r>
    <x v="10"/>
    <n v="615.654"/>
  </r>
  <r>
    <x v="10"/>
    <n v="608.67700000000002"/>
  </r>
  <r>
    <x v="10"/>
    <n v="610.55200000000002"/>
  </r>
  <r>
    <x v="10"/>
    <n v="610.80700000000002"/>
  </r>
  <r>
    <x v="10"/>
    <n v="605.91999999999996"/>
  </r>
  <r>
    <x v="10"/>
    <n v="610.90800000000002"/>
  </r>
  <r>
    <x v="10"/>
    <n v="611.88900000000001"/>
  </r>
  <r>
    <x v="10"/>
    <n v="624.07899999999995"/>
  </r>
  <r>
    <x v="10"/>
    <n v="656.16099999999994"/>
  </r>
  <r>
    <x v="10"/>
    <n v="668.17100000000005"/>
  </r>
  <r>
    <x v="10"/>
    <n v="668.96699999999998"/>
  </r>
  <r>
    <x v="10"/>
    <n v="672.62400000000002"/>
  </r>
  <r>
    <x v="10"/>
    <n v="658.79499999999996"/>
  </r>
  <r>
    <x v="10"/>
    <n v="640.21400000000006"/>
  </r>
  <r>
    <x v="11"/>
    <n v="625.04499999999996"/>
  </r>
  <r>
    <x v="11"/>
    <n v="608.65700000000004"/>
  </r>
  <r>
    <x v="11"/>
    <n v="598.29399999999998"/>
  </r>
  <r>
    <x v="11"/>
    <n v="596.30899999999997"/>
  </r>
  <r>
    <x v="11"/>
    <n v="605.43200000000002"/>
  </r>
  <r>
    <x v="11"/>
    <n v="620.76"/>
  </r>
  <r>
    <x v="11"/>
    <n v="653.85500000000002"/>
  </r>
  <r>
    <x v="11"/>
    <n v="713.34299999999996"/>
  </r>
  <r>
    <x v="11"/>
    <n v="725.55799999999999"/>
  </r>
  <r>
    <x v="11"/>
    <n v="727.04499999999996"/>
  </r>
  <r>
    <x v="11"/>
    <n v="718.35"/>
  </r>
  <r>
    <x v="11"/>
    <n v="699.85400000000004"/>
  </r>
  <r>
    <x v="11"/>
    <n v="695.47500000000002"/>
  </r>
  <r>
    <x v="11"/>
    <n v="680.19200000000001"/>
  </r>
  <r>
    <x v="11"/>
    <n v="669.15"/>
  </r>
  <r>
    <x v="11"/>
    <n v="661.08799999999997"/>
  </r>
  <r>
    <x v="11"/>
    <n v="662.51700000000005"/>
  </r>
  <r>
    <x v="11"/>
    <n v="682.56600000000003"/>
  </r>
  <r>
    <x v="11"/>
    <n v="728.30200000000002"/>
  </r>
  <r>
    <x v="11"/>
    <n v="750.00199999999995"/>
  </r>
  <r>
    <x v="11"/>
    <n v="755.452"/>
  </r>
  <r>
    <x v="11"/>
    <n v="767.65"/>
  </r>
  <r>
    <x v="11"/>
    <n v="764.95699999999999"/>
  </r>
  <r>
    <x v="11"/>
    <n v="753.68899999999996"/>
  </r>
  <r>
    <x v="12"/>
    <n v="738.221"/>
  </r>
  <r>
    <x v="12"/>
    <n v="721.01099999999997"/>
  </r>
  <r>
    <x v="12"/>
    <n v="725.85400000000004"/>
  </r>
  <r>
    <x v="12"/>
    <n v="721.88699999999994"/>
  </r>
  <r>
    <x v="12"/>
    <n v="733.72400000000005"/>
  </r>
  <r>
    <x v="12"/>
    <n v="748.03899999999999"/>
  </r>
  <r>
    <x v="12"/>
    <n v="782.67"/>
  </r>
  <r>
    <x v="12"/>
    <n v="843.60199999999998"/>
  </r>
  <r>
    <x v="12"/>
    <n v="865.64"/>
  </r>
  <r>
    <x v="12"/>
    <n v="866.77"/>
  </r>
  <r>
    <x v="12"/>
    <n v="848.00400000000002"/>
  </r>
  <r>
    <x v="12"/>
    <n v="805.37800000000004"/>
  </r>
  <r>
    <x v="12"/>
    <n v="745.80399999999997"/>
  </r>
  <r>
    <x v="12"/>
    <n v="706.36599999999999"/>
  </r>
  <r>
    <x v="12"/>
    <n v="677.48199999999997"/>
  </r>
  <r>
    <x v="12"/>
    <n v="661.447"/>
  </r>
  <r>
    <x v="12"/>
    <n v="650.78499999999997"/>
  </r>
  <r>
    <x v="12"/>
    <n v="658.93899999999996"/>
  </r>
  <r>
    <x v="12"/>
    <n v="700.51499999999999"/>
  </r>
  <r>
    <x v="12"/>
    <n v="738.02700000000004"/>
  </r>
  <r>
    <x v="12"/>
    <n v="740.36"/>
  </r>
  <r>
    <x v="12"/>
    <n v="748.678"/>
  </r>
  <r>
    <x v="12"/>
    <n v="750.74800000000005"/>
  </r>
  <r>
    <x v="12"/>
    <n v="741.20100000000002"/>
  </r>
  <r>
    <x v="13"/>
    <n v="721.85299999999995"/>
  </r>
  <r>
    <x v="13"/>
    <n v="694.85199999999998"/>
  </r>
  <r>
    <x v="13"/>
    <n v="682.50699999999995"/>
  </r>
  <r>
    <x v="13"/>
    <n v="674.33699999999999"/>
  </r>
  <r>
    <x v="13"/>
    <n v="669.06899999999996"/>
  </r>
  <r>
    <x v="13"/>
    <n v="668.68399999999997"/>
  </r>
  <r>
    <x v="13"/>
    <n v="693.90899999999999"/>
  </r>
  <r>
    <x v="13"/>
    <n v="731.93200000000002"/>
  </r>
  <r>
    <x v="13"/>
    <n v="745.76499999999999"/>
  </r>
  <r>
    <x v="13"/>
    <n v="743.00199999999995"/>
  </r>
  <r>
    <x v="13"/>
    <n v="748.47"/>
  </r>
  <r>
    <x v="13"/>
    <n v="743.41600000000005"/>
  </r>
  <r>
    <x v="13"/>
    <n v="741.03099999999995"/>
  </r>
  <r>
    <x v="13"/>
    <n v="741.82299999999998"/>
  </r>
  <r>
    <x v="13"/>
    <n v="738.07399999999996"/>
  </r>
  <r>
    <x v="13"/>
    <n v="730.923"/>
  </r>
  <r>
    <x v="13"/>
    <n v="711.33799999999997"/>
  </r>
  <r>
    <x v="13"/>
    <n v="711.83600000000001"/>
  </r>
  <r>
    <x v="13"/>
    <n v="724.56799999999998"/>
  </r>
  <r>
    <x v="13"/>
    <n v="712.452"/>
  </r>
  <r>
    <x v="13"/>
    <n v="704.25400000000002"/>
  </r>
  <r>
    <x v="13"/>
    <n v="701.98699999999997"/>
  </r>
  <r>
    <x v="13"/>
    <n v="685.827"/>
  </r>
  <r>
    <x v="13"/>
    <n v="655.86599999999999"/>
  </r>
  <r>
    <x v="14"/>
    <n v="615.971"/>
  </r>
  <r>
    <x v="14"/>
    <n v="581.125"/>
  </r>
  <r>
    <x v="14"/>
    <n v="562.92499999999995"/>
  </r>
  <r>
    <x v="14"/>
    <n v="551.54"/>
  </r>
  <r>
    <x v="14"/>
    <n v="548.52599999999995"/>
  </r>
  <r>
    <x v="14"/>
    <n v="556.76900000000001"/>
  </r>
  <r>
    <x v="14"/>
    <n v="582.1"/>
  </r>
  <r>
    <x v="14"/>
    <n v="615.96400000000006"/>
  </r>
  <r>
    <x v="14"/>
    <n v="639.56299999999999"/>
  </r>
  <r>
    <x v="14"/>
    <n v="642.93200000000002"/>
  </r>
  <r>
    <x v="14"/>
    <n v="647.98500000000001"/>
  </r>
  <r>
    <x v="14"/>
    <n v="651.928"/>
  </r>
  <r>
    <x v="14"/>
    <n v="645.846"/>
  </r>
  <r>
    <x v="14"/>
    <n v="643.80499999999995"/>
  </r>
  <r>
    <x v="14"/>
    <n v="631.89499999999998"/>
  </r>
  <r>
    <x v="14"/>
    <n v="624.27"/>
  </r>
  <r>
    <x v="14"/>
    <n v="612.31500000000005"/>
  </r>
  <r>
    <x v="14"/>
    <n v="624.99300000000005"/>
  </r>
  <r>
    <x v="14"/>
    <n v="656.01"/>
  </r>
  <r>
    <x v="14"/>
    <n v="677.13199999999995"/>
  </r>
  <r>
    <x v="14"/>
    <n v="700.322"/>
  </r>
  <r>
    <x v="14"/>
    <n v="711.38900000000001"/>
  </r>
  <r>
    <x v="14"/>
    <n v="715.98"/>
  </r>
  <r>
    <x v="14"/>
    <n v="704.327"/>
  </r>
  <r>
    <x v="15"/>
    <n v="677.56600000000003"/>
  </r>
  <r>
    <x v="15"/>
    <n v="653.42899999999997"/>
  </r>
  <r>
    <x v="15"/>
    <n v="638.29499999999996"/>
  </r>
  <r>
    <x v="15"/>
    <n v="637.81100000000004"/>
  </r>
  <r>
    <x v="15"/>
    <n v="639.61699999999996"/>
  </r>
  <r>
    <x v="15"/>
    <n v="646.68200000000002"/>
  </r>
  <r>
    <x v="15"/>
    <n v="673.16399999999999"/>
  </r>
  <r>
    <x v="15"/>
    <n v="716.41800000000001"/>
  </r>
  <r>
    <x v="15"/>
    <n v="753.61599999999999"/>
  </r>
  <r>
    <x v="15"/>
    <n v="756.00900000000001"/>
  </r>
  <r>
    <x v="15"/>
    <n v="746.62699999999995"/>
  </r>
  <r>
    <x v="15"/>
    <n v="742.80200000000002"/>
  </r>
  <r>
    <x v="15"/>
    <n v="735.78499999999997"/>
  </r>
  <r>
    <x v="15"/>
    <n v="728.08900000000006"/>
  </r>
  <r>
    <x v="15"/>
    <n v="716.35199999999998"/>
  </r>
  <r>
    <x v="15"/>
    <n v="694.77800000000002"/>
  </r>
  <r>
    <x v="15"/>
    <n v="687.08699999999999"/>
  </r>
  <r>
    <x v="15"/>
    <n v="699.78300000000002"/>
  </r>
  <r>
    <x v="15"/>
    <n v="730.33399999999995"/>
  </r>
  <r>
    <x v="15"/>
    <n v="755.12300000000005"/>
  </r>
  <r>
    <x v="15"/>
    <n v="783.54200000000003"/>
  </r>
  <r>
    <x v="15"/>
    <n v="804.27300000000002"/>
  </r>
  <r>
    <x v="15"/>
    <n v="784.75800000000004"/>
  </r>
  <r>
    <x v="15"/>
    <n v="778.851"/>
  </r>
  <r>
    <x v="16"/>
    <n v="768.84"/>
  </r>
  <r>
    <x v="16"/>
    <n v="720.76900000000001"/>
  </r>
  <r>
    <x v="16"/>
    <n v="709.70899999999995"/>
  </r>
  <r>
    <x v="16"/>
    <n v="706.44299999999998"/>
  </r>
  <r>
    <x v="16"/>
    <n v="702.75300000000004"/>
  </r>
  <r>
    <x v="16"/>
    <n v="718.40099999999995"/>
  </r>
  <r>
    <x v="16"/>
    <n v="739.69600000000003"/>
  </r>
  <r>
    <x v="16"/>
    <n v="764.34500000000003"/>
  </r>
  <r>
    <x v="16"/>
    <n v="787.54899999999998"/>
  </r>
  <r>
    <x v="16"/>
    <n v="810.30700000000002"/>
  </r>
  <r>
    <x v="16"/>
    <n v="796.57399999999996"/>
  </r>
  <r>
    <x v="16"/>
    <n v="779.37400000000002"/>
  </r>
  <r>
    <x v="16"/>
    <n v="737.58699999999999"/>
  </r>
  <r>
    <x v="16"/>
    <n v="715.245"/>
  </r>
  <r>
    <x v="16"/>
    <n v="696.01499999999999"/>
  </r>
  <r>
    <x v="16"/>
    <n v="698.99800000000005"/>
  </r>
  <r>
    <x v="16"/>
    <n v="704.19500000000005"/>
  </r>
  <r>
    <x v="16"/>
    <n v="713.66600000000005"/>
  </r>
  <r>
    <x v="16"/>
    <n v="747.053"/>
  </r>
  <r>
    <x v="16"/>
    <n v="758.45899999999995"/>
  </r>
  <r>
    <x v="16"/>
    <n v="769.09"/>
  </r>
  <r>
    <x v="16"/>
    <n v="749.00599999999997"/>
  </r>
  <r>
    <x v="16"/>
    <n v="747.87400000000002"/>
  </r>
  <r>
    <x v="16"/>
    <n v="735.23400000000004"/>
  </r>
  <r>
    <x v="17"/>
    <n v="721.87"/>
  </r>
  <r>
    <x v="17"/>
    <n v="710.44600000000003"/>
  </r>
  <r>
    <x v="17"/>
    <n v="702.60400000000004"/>
  </r>
  <r>
    <x v="17"/>
    <n v="709.04899999999998"/>
  </r>
  <r>
    <x v="17"/>
    <n v="720.89400000000001"/>
  </r>
  <r>
    <x v="17"/>
    <n v="718.99699999999996"/>
  </r>
  <r>
    <x v="17"/>
    <n v="740.48500000000001"/>
  </r>
  <r>
    <x v="17"/>
    <n v="756.94600000000003"/>
  </r>
  <r>
    <x v="17"/>
    <n v="798.13499999999999"/>
  </r>
  <r>
    <x v="17"/>
    <n v="806.79899999999998"/>
  </r>
  <r>
    <x v="17"/>
    <n v="825.31600000000003"/>
  </r>
  <r>
    <x v="17"/>
    <n v="818.85299999999995"/>
  </r>
  <r>
    <x v="17"/>
    <n v="800.82500000000005"/>
  </r>
  <r>
    <x v="17"/>
    <n v="785.82399999999996"/>
  </r>
  <r>
    <x v="17"/>
    <n v="783.34500000000003"/>
  </r>
  <r>
    <x v="17"/>
    <n v="743.84"/>
  </r>
  <r>
    <x v="17"/>
    <n v="755.51300000000003"/>
  </r>
  <r>
    <x v="17"/>
    <n v="763.8"/>
  </r>
  <r>
    <x v="17"/>
    <n v="819.35599999999999"/>
  </r>
  <r>
    <x v="17"/>
    <n v="849.31200000000001"/>
  </r>
  <r>
    <x v="17"/>
    <n v="883.21600000000001"/>
  </r>
  <r>
    <x v="17"/>
    <n v="886.22199999999998"/>
  </r>
  <r>
    <x v="17"/>
    <n v="890.07600000000002"/>
  </r>
  <r>
    <x v="17"/>
    <n v="874.21500000000003"/>
  </r>
  <r>
    <x v="18"/>
    <n v="881.40499999999997"/>
  </r>
  <r>
    <x v="18"/>
    <n v="885.98099999999999"/>
  </r>
  <r>
    <x v="18"/>
    <n v="889.51599999999996"/>
  </r>
  <r>
    <x v="18"/>
    <n v="899.47299999999996"/>
  </r>
  <r>
    <x v="18"/>
    <n v="915.19200000000001"/>
  </r>
  <r>
    <x v="18"/>
    <n v="934.38400000000001"/>
  </r>
  <r>
    <x v="18"/>
    <n v="961.78"/>
  </r>
  <r>
    <x v="18"/>
    <n v="1002.356"/>
  </r>
  <r>
    <x v="18"/>
    <n v="1035.6679999999999"/>
  </r>
  <r>
    <x v="18"/>
    <n v="1031.6020000000001"/>
  </r>
  <r>
    <x v="18"/>
    <n v="1000.504"/>
  </r>
  <r>
    <x v="18"/>
    <n v="916.64"/>
  </r>
  <r>
    <x v="18"/>
    <n v="873.28599999999994"/>
  </r>
  <r>
    <x v="18"/>
    <n v="835.23099999999999"/>
  </r>
  <r>
    <x v="18"/>
    <n v="788.67700000000002"/>
  </r>
  <r>
    <x v="18"/>
    <n v="759.553"/>
  </r>
  <r>
    <x v="18"/>
    <n v="751.15300000000002"/>
  </r>
  <r>
    <x v="18"/>
    <n v="794.52800000000002"/>
  </r>
  <r>
    <x v="18"/>
    <n v="844.05700000000002"/>
  </r>
  <r>
    <x v="18"/>
    <n v="865.22900000000004"/>
  </r>
  <r>
    <x v="18"/>
    <n v="870.81399999999996"/>
  </r>
  <r>
    <x v="18"/>
    <n v="872.71"/>
  </r>
  <r>
    <x v="18"/>
    <n v="861.88400000000001"/>
  </r>
  <r>
    <x v="18"/>
    <n v="853.54"/>
  </r>
  <r>
    <x v="19"/>
    <n v="837.14499999999998"/>
  </r>
  <r>
    <x v="19"/>
    <n v="824.55200000000002"/>
  </r>
  <r>
    <x v="19"/>
    <n v="820.26"/>
  </r>
  <r>
    <x v="19"/>
    <n v="815.58299999999997"/>
  </r>
  <r>
    <x v="19"/>
    <n v="812.9"/>
  </r>
  <r>
    <x v="19"/>
    <n v="821.25800000000004"/>
  </r>
  <r>
    <x v="19"/>
    <n v="833.96900000000005"/>
  </r>
  <r>
    <x v="19"/>
    <n v="861.41600000000005"/>
  </r>
  <r>
    <x v="19"/>
    <n v="891.50199999999995"/>
  </r>
  <r>
    <x v="19"/>
    <n v="890.6"/>
  </r>
  <r>
    <x v="19"/>
    <n v="874.82100000000003"/>
  </r>
  <r>
    <x v="19"/>
    <n v="818.63199999999995"/>
  </r>
  <r>
    <x v="19"/>
    <n v="778.95699999999999"/>
  </r>
  <r>
    <x v="19"/>
    <n v="734.221"/>
  </r>
  <r>
    <x v="19"/>
    <n v="716.74400000000003"/>
  </r>
  <r>
    <x v="19"/>
    <n v="708.45899999999995"/>
  </r>
  <r>
    <x v="19"/>
    <n v="695.30499999999995"/>
  </r>
  <r>
    <x v="19"/>
    <n v="715.899"/>
  </r>
  <r>
    <x v="19"/>
    <n v="733.08399999999995"/>
  </r>
  <r>
    <x v="19"/>
    <n v="761.34699999999998"/>
  </r>
  <r>
    <x v="19"/>
    <n v="786.55399999999997"/>
  </r>
  <r>
    <x v="19"/>
    <n v="809.827"/>
  </r>
  <r>
    <x v="19"/>
    <n v="813.73400000000004"/>
  </r>
  <r>
    <x v="19"/>
    <n v="816.71699999999998"/>
  </r>
  <r>
    <x v="20"/>
    <n v="831.97699999999998"/>
  </r>
  <r>
    <x v="20"/>
    <n v="823.35400000000004"/>
  </r>
  <r>
    <x v="20"/>
    <n v="828.57899999999995"/>
  </r>
  <r>
    <x v="20"/>
    <n v="832.74400000000003"/>
  </r>
  <r>
    <x v="20"/>
    <n v="849.38099999999997"/>
  </r>
  <r>
    <x v="20"/>
    <n v="863.37"/>
  </r>
  <r>
    <x v="20"/>
    <n v="897.08"/>
  </r>
  <r>
    <x v="20"/>
    <n v="936.18100000000004"/>
  </r>
  <r>
    <x v="20"/>
    <n v="975.52499999999998"/>
  </r>
  <r>
    <x v="20"/>
    <n v="990.07899999999995"/>
  </r>
  <r>
    <x v="20"/>
    <n v="959.274"/>
  </r>
  <r>
    <x v="20"/>
    <n v="899.64599999999996"/>
  </r>
  <r>
    <x v="20"/>
    <n v="821.96600000000001"/>
  </r>
  <r>
    <x v="20"/>
    <n v="758.86099999999999"/>
  </r>
  <r>
    <x v="20"/>
    <n v="714.08600000000001"/>
  </r>
  <r>
    <x v="20"/>
    <n v="696.15700000000004"/>
  </r>
  <r>
    <x v="20"/>
    <n v="687.95899999999995"/>
  </r>
  <r>
    <x v="20"/>
    <n v="699.01900000000001"/>
  </r>
  <r>
    <x v="20"/>
    <n v="741.00300000000004"/>
  </r>
  <r>
    <x v="20"/>
    <n v="775.15899999999999"/>
  </r>
  <r>
    <x v="20"/>
    <n v="794.24400000000003"/>
  </r>
  <r>
    <x v="20"/>
    <n v="802.57799999999997"/>
  </r>
  <r>
    <x v="20"/>
    <n v="811.87900000000002"/>
  </r>
  <r>
    <x v="20"/>
    <n v="787.33600000000001"/>
  </r>
  <r>
    <x v="21"/>
    <n v="768.16300000000001"/>
  </r>
  <r>
    <x v="21"/>
    <n v="739.077"/>
  </r>
  <r>
    <x v="21"/>
    <n v="725.73500000000001"/>
  </r>
  <r>
    <x v="21"/>
    <n v="716.25699999999995"/>
  </r>
  <r>
    <x v="21"/>
    <n v="710.36"/>
  </r>
  <r>
    <x v="21"/>
    <n v="709.41700000000003"/>
  </r>
  <r>
    <x v="21"/>
    <n v="726.726"/>
  </r>
  <r>
    <x v="21"/>
    <n v="752.88599999999997"/>
  </r>
  <r>
    <x v="21"/>
    <n v="784.77499999999998"/>
  </r>
  <r>
    <x v="21"/>
    <n v="780.86800000000005"/>
  </r>
  <r>
    <x v="21"/>
    <n v="772.17200000000003"/>
  </r>
  <r>
    <x v="21"/>
    <n v="761.08600000000001"/>
  </r>
  <r>
    <x v="21"/>
    <n v="735.07299999999998"/>
  </r>
  <r>
    <x v="21"/>
    <n v="709.29499999999996"/>
  </r>
  <r>
    <x v="21"/>
    <n v="695.30499999999995"/>
  </r>
  <r>
    <x v="21"/>
    <n v="681.71699999999998"/>
  </r>
  <r>
    <x v="21"/>
    <n v="676.46500000000003"/>
  </r>
  <r>
    <x v="21"/>
    <n v="687.71"/>
  </r>
  <r>
    <x v="21"/>
    <n v="707.30600000000004"/>
  </r>
  <r>
    <x v="21"/>
    <n v="723.76400000000001"/>
  </r>
  <r>
    <x v="21"/>
    <n v="727.85"/>
  </r>
  <r>
    <x v="21"/>
    <n v="735.54700000000003"/>
  </r>
  <r>
    <x v="21"/>
    <n v="723.74300000000005"/>
  </r>
  <r>
    <x v="21"/>
    <n v="712.40899999999999"/>
  </r>
  <r>
    <x v="22"/>
    <n v="694.13800000000003"/>
  </r>
  <r>
    <x v="22"/>
    <n v="673.85599999999999"/>
  </r>
  <r>
    <x v="22"/>
    <n v="716.52499999999998"/>
  </r>
  <r>
    <x v="22"/>
    <n v="807.81700000000001"/>
  </r>
  <r>
    <x v="22"/>
    <n v="881.26800000000003"/>
  </r>
  <r>
    <x v="22"/>
    <n v="960.13499999999999"/>
  </r>
  <r>
    <x v="22"/>
    <n v="1017.042"/>
  </r>
  <r>
    <x v="22"/>
    <n v="1077.9739999999999"/>
  </r>
  <r>
    <x v="22"/>
    <n v="1147.252"/>
  </r>
  <r>
    <x v="22"/>
    <n v="1196.895"/>
  </r>
  <r>
    <x v="22"/>
    <n v="1233.1189999999999"/>
  </r>
  <r>
    <x v="22"/>
    <n v="1256.4829999999999"/>
  </r>
  <r>
    <x v="22"/>
    <n v="1262.079"/>
  </r>
  <r>
    <x v="22"/>
    <n v="1275.3800000000001"/>
  </r>
  <r>
    <x v="22"/>
    <n v="1275.875"/>
  </r>
  <r>
    <x v="22"/>
    <n v="1277.02"/>
  </r>
  <r>
    <x v="22"/>
    <n v="1288.268"/>
  </r>
  <r>
    <x v="22"/>
    <n v="1311.4670000000001"/>
  </r>
  <r>
    <x v="22"/>
    <n v="1336.4480000000001"/>
  </r>
  <r>
    <x v="22"/>
    <n v="1350.5809999999999"/>
  </r>
  <r>
    <x v="22"/>
    <n v="1342.0840000000001"/>
  </r>
  <r>
    <x v="22"/>
    <n v="1358.136"/>
  </r>
  <r>
    <x v="22"/>
    <n v="1343.8309999999999"/>
  </r>
  <r>
    <x v="22"/>
    <n v="1328.8620000000001"/>
  </r>
  <r>
    <x v="23"/>
    <n v="1318.7729999999999"/>
  </r>
  <r>
    <x v="23"/>
    <n v="1302.0150000000001"/>
  </r>
  <r>
    <x v="23"/>
    <n v="1295.6199999999999"/>
  </r>
  <r>
    <x v="23"/>
    <n v="1286.9880000000001"/>
  </r>
  <r>
    <x v="23"/>
    <n v="1285.087"/>
  </r>
  <r>
    <x v="23"/>
    <n v="1288.981"/>
  </r>
  <r>
    <x v="23"/>
    <n v="1288.441"/>
  </r>
  <r>
    <x v="23"/>
    <n v="1286.549"/>
  </r>
  <r>
    <x v="23"/>
    <n v="1288.4290000000001"/>
  </r>
  <r>
    <x v="23"/>
    <n v="1299.9659999999999"/>
  </r>
  <r>
    <x v="23"/>
    <n v="1297.8499999999999"/>
  </r>
  <r>
    <x v="23"/>
    <n v="1284.991"/>
  </r>
  <r>
    <x v="23"/>
    <n v="1266.4829999999999"/>
  </r>
  <r>
    <x v="23"/>
    <n v="1239.5440000000001"/>
  </r>
  <r>
    <x v="23"/>
    <n v="1210.6130000000001"/>
  </r>
  <r>
    <x v="23"/>
    <n v="1186.7850000000001"/>
  </r>
  <r>
    <x v="23"/>
    <n v="1181.7760000000001"/>
  </r>
  <r>
    <x v="23"/>
    <n v="1175.8520000000001"/>
  </r>
  <r>
    <x v="23"/>
    <n v="1170.7270000000001"/>
  </r>
  <r>
    <x v="23"/>
    <n v="1153.479"/>
  </r>
  <r>
    <x v="23"/>
    <n v="1148.1130000000001"/>
  </r>
  <r>
    <x v="23"/>
    <n v="1145.2560000000001"/>
  </r>
  <r>
    <x v="23"/>
    <n v="1139.7809999999999"/>
  </r>
  <r>
    <x v="23"/>
    <n v="1139.018"/>
  </r>
  <r>
    <x v="24"/>
    <n v="1128.9480000000001"/>
  </r>
  <r>
    <x v="24"/>
    <n v="1116.4860000000001"/>
  </r>
  <r>
    <x v="24"/>
    <n v="1111.681"/>
  </r>
  <r>
    <x v="24"/>
    <n v="1106.4929999999999"/>
  </r>
  <r>
    <x v="24"/>
    <n v="1114.8230000000001"/>
  </r>
  <r>
    <x v="24"/>
    <n v="1117.116"/>
  </r>
  <r>
    <x v="24"/>
    <n v="1129.972"/>
  </r>
  <r>
    <x v="24"/>
    <n v="1145.2239999999999"/>
  </r>
  <r>
    <x v="24"/>
    <n v="1166.72"/>
  </r>
  <r>
    <x v="24"/>
    <n v="1174.566"/>
  </r>
  <r>
    <x v="24"/>
    <n v="1147.722"/>
  </r>
  <r>
    <x v="24"/>
    <n v="1096.6310000000001"/>
  </r>
  <r>
    <x v="24"/>
    <n v="1042.1579999999999"/>
  </r>
  <r>
    <x v="24"/>
    <n v="990.16800000000001"/>
  </r>
  <r>
    <x v="24"/>
    <n v="941.98099999999999"/>
  </r>
  <r>
    <x v="24"/>
    <n v="910.84"/>
  </r>
  <r>
    <x v="24"/>
    <n v="902.64700000000005"/>
  </r>
  <r>
    <x v="24"/>
    <n v="924.59500000000003"/>
  </r>
  <r>
    <x v="24"/>
    <n v="975.125"/>
  </r>
  <r>
    <x v="24"/>
    <n v="1014.614"/>
  </r>
  <r>
    <x v="24"/>
    <n v="1047.252"/>
  </r>
  <r>
    <x v="24"/>
    <n v="1067.1179999999999"/>
  </r>
  <r>
    <x v="24"/>
    <n v="1085.5630000000001"/>
  </r>
  <r>
    <x v="24"/>
    <n v="1091.479"/>
  </r>
  <r>
    <x v="25"/>
    <n v="1092.9780000000001"/>
  </r>
  <r>
    <x v="25"/>
    <n v="1098.5989999999999"/>
  </r>
  <r>
    <x v="25"/>
    <n v="1112.8800000000001"/>
  </r>
  <r>
    <x v="25"/>
    <n v="1121.6369999999999"/>
  </r>
  <r>
    <x v="25"/>
    <n v="1125.92"/>
  </r>
  <r>
    <x v="25"/>
    <n v="1144.9939999999999"/>
  </r>
  <r>
    <x v="25"/>
    <n v="1146.383"/>
  </r>
  <r>
    <x v="25"/>
    <n v="1148.0409999999999"/>
  </r>
  <r>
    <x v="25"/>
    <n v="1139.5"/>
  </r>
  <r>
    <x v="25"/>
    <n v="1113.8920000000001"/>
  </r>
  <r>
    <x v="25"/>
    <n v="1083.588"/>
  </r>
  <r>
    <x v="25"/>
    <n v="1053.2660000000001"/>
  </r>
  <r>
    <x v="25"/>
    <n v="1017.35"/>
  </r>
  <r>
    <x v="25"/>
    <n v="988.279"/>
  </r>
  <r>
    <x v="25"/>
    <n v="959.17100000000005"/>
  </r>
  <r>
    <x v="25"/>
    <n v="937.976"/>
  </r>
  <r>
    <x v="25"/>
    <n v="929.45699999999999"/>
  </r>
  <r>
    <x v="25"/>
    <n v="933.22400000000005"/>
  </r>
  <r>
    <x v="25"/>
    <n v="948.33100000000002"/>
  </r>
  <r>
    <x v="25"/>
    <n v="950.08199999999999"/>
  </r>
  <r>
    <x v="25"/>
    <n v="939.52499999999998"/>
  </r>
  <r>
    <x v="25"/>
    <n v="926.274"/>
  </r>
  <r>
    <x v="25"/>
    <n v="911.529"/>
  </r>
  <r>
    <x v="25"/>
    <n v="889.19600000000003"/>
  </r>
  <r>
    <x v="26"/>
    <n v="867.62699999999995"/>
  </r>
  <r>
    <x v="26"/>
    <n v="850.95500000000004"/>
  </r>
  <r>
    <x v="26"/>
    <n v="840.67700000000002"/>
  </r>
  <r>
    <x v="26"/>
    <n v="839.21799999999996"/>
  </r>
  <r>
    <x v="26"/>
    <n v="833.55499999999995"/>
  </r>
  <r>
    <x v="26"/>
    <n v="843.74199999999996"/>
  </r>
  <r>
    <x v="26"/>
    <n v="845.125"/>
  </r>
  <r>
    <x v="26"/>
    <n v="873.38900000000001"/>
  </r>
  <r>
    <x v="26"/>
    <n v="896.202"/>
  </r>
  <r>
    <x v="26"/>
    <n v="896.54"/>
  </r>
  <r>
    <x v="26"/>
    <n v="894.024"/>
  </r>
  <r>
    <x v="26"/>
    <n v="877.59100000000001"/>
  </r>
  <r>
    <x v="26"/>
    <n v="856.96799999999996"/>
  </r>
  <r>
    <x v="26"/>
    <n v="826.01099999999997"/>
  </r>
  <r>
    <x v="26"/>
    <n v="812.51700000000005"/>
  </r>
  <r>
    <x v="26"/>
    <n v="783.65700000000004"/>
  </r>
  <r>
    <x v="26"/>
    <n v="782.46400000000006"/>
  </r>
  <r>
    <x v="26"/>
    <n v="792.92600000000004"/>
  </r>
  <r>
    <x v="26"/>
    <n v="836.33799999999997"/>
  </r>
  <r>
    <x v="26"/>
    <n v="875.53"/>
  </r>
  <r>
    <x v="26"/>
    <n v="894.17"/>
  </r>
  <r>
    <x v="26"/>
    <n v="912.48199999999997"/>
  </r>
  <r>
    <x v="26"/>
    <n v="913.77200000000005"/>
  </r>
  <r>
    <x v="26"/>
    <n v="914.60699999999997"/>
  </r>
  <r>
    <x v="27"/>
    <n v="904.08900000000006"/>
  </r>
  <r>
    <x v="27"/>
    <n v="910.13199999999995"/>
  </r>
  <r>
    <x v="27"/>
    <n v="912.66700000000003"/>
  </r>
  <r>
    <x v="27"/>
    <n v="919.428"/>
  </r>
  <r>
    <x v="27"/>
    <n v="927.27300000000002"/>
  </r>
  <r>
    <x v="27"/>
    <n v="945.53099999999995"/>
  </r>
  <r>
    <x v="27"/>
    <n v="963.05100000000004"/>
  </r>
  <r>
    <x v="27"/>
    <n v="996.43200000000002"/>
  </r>
  <r>
    <x v="27"/>
    <n v="1017.328"/>
  </r>
  <r>
    <x v="27"/>
    <n v="1019.809"/>
  </r>
  <r>
    <x v="27"/>
    <n v="987.73500000000001"/>
  </r>
  <r>
    <x v="27"/>
    <n v="927.875"/>
  </r>
  <r>
    <x v="27"/>
    <n v="844.39099999999996"/>
  </r>
  <r>
    <x v="27"/>
    <n v="774.11"/>
  </r>
  <r>
    <x v="27"/>
    <n v="734.81399999999996"/>
  </r>
  <r>
    <x v="27"/>
    <n v="704.08500000000004"/>
  </r>
  <r>
    <x v="27"/>
    <n v="699.21600000000001"/>
  </r>
  <r>
    <x v="27"/>
    <n v="708.92499999999995"/>
  </r>
  <r>
    <x v="27"/>
    <n v="761.11300000000006"/>
  </r>
  <r>
    <x v="27"/>
    <n v="798.96400000000006"/>
  </r>
  <r>
    <x v="27"/>
    <n v="818.971"/>
  </r>
  <r>
    <x v="27"/>
    <n v="835.18100000000004"/>
  </r>
  <r>
    <x v="27"/>
    <n v="844.60900000000004"/>
  </r>
  <r>
    <x v="27"/>
    <n v="838.3"/>
  </r>
  <r>
    <x v="28"/>
    <n v="836.08299999999997"/>
  </r>
  <r>
    <x v="28"/>
    <n v="836.95399999999995"/>
  </r>
  <r>
    <x v="28"/>
    <n v="843.98199999999997"/>
  </r>
  <r>
    <x v="28"/>
    <n v="845.40200000000004"/>
  </r>
  <r>
    <x v="28"/>
    <n v="859.03099999999995"/>
  </r>
  <r>
    <x v="28"/>
    <n v="867.10799999999995"/>
  </r>
  <r>
    <x v="28"/>
    <n v="883.18499999999995"/>
  </r>
  <r>
    <x v="28"/>
    <n v="906.79300000000001"/>
  </r>
  <r>
    <x v="28"/>
    <n v="925.14400000000001"/>
  </r>
  <r>
    <x v="28"/>
    <n v="918.69399999999996"/>
  </r>
  <r>
    <x v="28"/>
    <n v="890.10799999999995"/>
  </r>
  <r>
    <x v="28"/>
    <n v="825.56899999999996"/>
  </r>
  <r>
    <x v="28"/>
    <n v="751.22500000000002"/>
  </r>
  <r>
    <x v="28"/>
    <n v="692.7"/>
  </r>
  <r>
    <x v="28"/>
    <n v="653.60400000000004"/>
  </r>
  <r>
    <x v="28"/>
    <n v="628.64499999999998"/>
  </r>
  <r>
    <x v="28"/>
    <n v="616.98400000000004"/>
  </r>
  <r>
    <x v="28"/>
    <n v="628.33399999999995"/>
  </r>
  <r>
    <x v="28"/>
    <n v="649.95699999999999"/>
  </r>
  <r>
    <x v="28"/>
    <n v="662.56899999999996"/>
  </r>
  <r>
    <x v="28"/>
    <n v="678.36300000000006"/>
  </r>
  <r>
    <x v="28"/>
    <n v="671.33900000000006"/>
  </r>
  <r>
    <x v="28"/>
    <n v="669.52300000000002"/>
  </r>
  <r>
    <x v="28"/>
    <n v="654.73599999999999"/>
  </r>
  <r>
    <x v="29"/>
    <n v="640.08199999999999"/>
  </r>
  <r>
    <x v="29"/>
    <n v="641.95699999999999"/>
  </r>
  <r>
    <x v="29"/>
    <n v="636.40899999999999"/>
  </r>
  <r>
    <x v="29"/>
    <n v="645.34199999999998"/>
  </r>
  <r>
    <x v="29"/>
    <n v="653.03"/>
  </r>
  <r>
    <x v="29"/>
    <n v="671.11099999999999"/>
  </r>
  <r>
    <x v="29"/>
    <n v="691.16"/>
  </r>
  <r>
    <x v="29"/>
    <n v="721.14300000000003"/>
  </r>
  <r>
    <x v="29"/>
    <n v="749.05700000000002"/>
  </r>
  <r>
    <x v="29"/>
    <n v="759.86199999999997"/>
  </r>
  <r>
    <x v="29"/>
    <n v="738.846"/>
  </r>
  <r>
    <x v="29"/>
    <n v="707.68499999999995"/>
  </r>
  <r>
    <x v="29"/>
    <n v="665.44899999999996"/>
  </r>
  <r>
    <x v="29"/>
    <n v="629.94299999999998"/>
  </r>
  <r>
    <x v="29"/>
    <n v="610.85400000000004"/>
  </r>
  <r>
    <x v="29"/>
    <n v="592.49599999999998"/>
  </r>
  <r>
    <x v="29"/>
    <n v="590.88400000000001"/>
  </r>
  <r>
    <x v="29"/>
    <n v="586.19500000000005"/>
  </r>
  <r>
    <x v="29"/>
    <n v="609.803"/>
  </r>
  <r>
    <x v="29"/>
    <n v="624.779"/>
  </r>
  <r>
    <x v="29"/>
    <n v="628.71"/>
  </r>
  <r>
    <x v="29"/>
    <n v="631.77300000000002"/>
  </r>
  <r>
    <x v="29"/>
    <n v="621.35"/>
  </r>
  <r>
    <x v="29"/>
    <n v="607.67600000000004"/>
  </r>
  <r>
    <x v="30"/>
    <n v="593.846"/>
  </r>
  <r>
    <x v="30"/>
    <n v="569.05999999999995"/>
  </r>
  <r>
    <x v="30"/>
    <n v="562.60400000000004"/>
  </r>
  <r>
    <x v="30"/>
    <n v="560.39700000000005"/>
  </r>
  <r>
    <x v="30"/>
    <n v="556.95600000000002"/>
  </r>
  <r>
    <x v="30"/>
    <n v="561.17700000000002"/>
  </r>
  <r>
    <x v="30"/>
    <n v="568.23500000000001"/>
  </r>
  <r>
    <x v="30"/>
    <n v="588.36300000000006"/>
  </r>
  <r>
    <x v="30"/>
    <n v="604.22400000000005"/>
  </r>
  <r>
    <x v="30"/>
    <n v="605.97699999999998"/>
  </r>
  <r>
    <x v="30"/>
    <n v="615.48400000000004"/>
  </r>
  <r>
    <x v="30"/>
    <n v="626.53099999999995"/>
  </r>
  <r>
    <x v="30"/>
    <n v="633.89499999999998"/>
  </r>
  <r>
    <x v="30"/>
    <n v="634.221"/>
  </r>
  <r>
    <x v="30"/>
    <n v="633.21"/>
  </r>
  <r>
    <x v="30"/>
    <n v="630.577"/>
  </r>
  <r>
    <x v="30"/>
    <n v="635.73099999999999"/>
  </r>
  <r>
    <x v="30"/>
    <n v="625.99900000000002"/>
  </r>
  <r>
    <x v="30"/>
    <n v="645.71"/>
  </r>
  <r>
    <x v="30"/>
    <n v="658.56299999999999"/>
  </r>
  <r>
    <x v="30"/>
    <n v="643.822"/>
  </r>
  <r>
    <x v="30"/>
    <n v="636.96100000000001"/>
  </r>
  <r>
    <x v="30"/>
    <n v="628.29200000000003"/>
  </r>
  <r>
    <x v="30"/>
    <n v="604.293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F7:G40" firstHeaderRow="2" firstDataRow="2" firstDataCol="1"/>
  <pivotFields count="2">
    <pivotField axis="axisRow" compact="0" outline="0" showAll="0" includeNewItemsInFilter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compact="0" outline="0" showAll="0" includeNewItemsInFilter="1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Load" fld="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workbookViewId="0">
      <selection activeCell="L40" sqref="L40:L41"/>
    </sheetView>
  </sheetViews>
  <sheetFormatPr defaultRowHeight="12.5" x14ac:dyDescent="0.25"/>
  <cols>
    <col min="2" max="2" width="12.453125" bestFit="1" customWidth="1"/>
    <col min="3" max="3" width="11.26953125" bestFit="1" customWidth="1"/>
    <col min="4" max="4" width="13.54296875" customWidth="1"/>
    <col min="5" max="5" width="10.1796875" bestFit="1" customWidth="1"/>
    <col min="6" max="6" width="19.7265625" bestFit="1" customWidth="1"/>
    <col min="7" max="7" width="22.6328125" style="17" bestFit="1" customWidth="1"/>
    <col min="8" max="8" width="15.453125" bestFit="1" customWidth="1"/>
    <col min="12" max="12" width="13.1796875" bestFit="1" customWidth="1"/>
    <col min="13" max="13" width="17.453125" style="55" bestFit="1" customWidth="1"/>
    <col min="15" max="15" width="13.1796875" bestFit="1" customWidth="1"/>
  </cols>
  <sheetData>
    <row r="1" spans="1:13" ht="13" x14ac:dyDescent="0.3">
      <c r="A1" s="65" t="s">
        <v>68</v>
      </c>
    </row>
    <row r="3" spans="1:13" x14ac:dyDescent="0.25">
      <c r="A3" s="64" t="s">
        <v>3</v>
      </c>
      <c r="B3" s="64" t="s">
        <v>0</v>
      </c>
      <c r="C3" s="64" t="s">
        <v>1</v>
      </c>
      <c r="D3" t="s">
        <v>2</v>
      </c>
      <c r="E3" s="64" t="s">
        <v>4</v>
      </c>
      <c r="F3" s="64" t="s">
        <v>5</v>
      </c>
      <c r="G3" s="17" t="s">
        <v>65</v>
      </c>
      <c r="H3" s="64" t="s">
        <v>66</v>
      </c>
    </row>
    <row r="4" spans="1:13" x14ac:dyDescent="0.25">
      <c r="A4" s="1">
        <v>23</v>
      </c>
      <c r="B4" s="2">
        <v>44918.000000324071</v>
      </c>
      <c r="C4" t="s">
        <v>2</v>
      </c>
      <c r="D4" s="3">
        <v>694.13800000000003</v>
      </c>
      <c r="E4">
        <v>542.39300000000003</v>
      </c>
      <c r="F4" s="3">
        <f t="shared" ref="F4:F44" si="0">E4-D4</f>
        <v>-151.745</v>
      </c>
      <c r="G4" s="17">
        <f>IF(D4&gt;$L$16,D4-$L$16,0)</f>
        <v>0</v>
      </c>
      <c r="H4">
        <f>IF(D4&gt;$L$10,1,0)</f>
        <v>0</v>
      </c>
      <c r="L4" s="17"/>
      <c r="M4"/>
    </row>
    <row r="5" spans="1:13" x14ac:dyDescent="0.25">
      <c r="A5" s="1">
        <v>23</v>
      </c>
      <c r="B5" s="2">
        <v>44918.041666990743</v>
      </c>
      <c r="C5" t="s">
        <v>2</v>
      </c>
      <c r="D5" s="3">
        <v>673.85599999999999</v>
      </c>
      <c r="E5">
        <v>446.66199999999998</v>
      </c>
      <c r="F5" s="3">
        <f t="shared" si="0"/>
        <v>-227.19400000000002</v>
      </c>
      <c r="G5" s="17">
        <f>IF(D5&gt;$L$16,D5-$L$16,0)</f>
        <v>0</v>
      </c>
      <c r="H5">
        <f>IF(D5&gt;$L$10,1,0)</f>
        <v>0</v>
      </c>
      <c r="L5" s="17"/>
      <c r="M5"/>
    </row>
    <row r="6" spans="1:13" x14ac:dyDescent="0.25">
      <c r="A6" s="1">
        <v>23</v>
      </c>
      <c r="B6" s="2">
        <v>44918.083333657407</v>
      </c>
      <c r="C6" t="s">
        <v>2</v>
      </c>
      <c r="D6" s="3">
        <v>716.52499999999998</v>
      </c>
      <c r="E6">
        <v>391.24900000000002</v>
      </c>
      <c r="F6" s="3">
        <f t="shared" si="0"/>
        <v>-325.27599999999995</v>
      </c>
      <c r="G6" s="17">
        <f>IF(D6&gt;$L$16,D6-$L$16,0)</f>
        <v>0</v>
      </c>
      <c r="H6">
        <f>IF(D6&gt;$L$10,1,0)</f>
        <v>0</v>
      </c>
      <c r="L6" s="17"/>
      <c r="M6"/>
    </row>
    <row r="7" spans="1:13" x14ac:dyDescent="0.25">
      <c r="A7" s="1">
        <v>23</v>
      </c>
      <c r="B7" s="2">
        <v>44918.125000324071</v>
      </c>
      <c r="C7" t="s">
        <v>2</v>
      </c>
      <c r="D7" s="3">
        <v>807.81700000000001</v>
      </c>
      <c r="E7">
        <v>341.52499999999998</v>
      </c>
      <c r="F7" s="3">
        <f t="shared" si="0"/>
        <v>-466.29200000000003</v>
      </c>
      <c r="G7" s="17">
        <f>IF(D7&gt;$L$16,D7-$L$16,0)</f>
        <v>0</v>
      </c>
      <c r="H7">
        <f>IF(D7&gt;$L$10,1,0)</f>
        <v>0</v>
      </c>
      <c r="L7" s="17"/>
      <c r="M7"/>
    </row>
    <row r="8" spans="1:13" x14ac:dyDescent="0.25">
      <c r="A8" s="1">
        <v>23</v>
      </c>
      <c r="B8" s="2">
        <v>44918.166666990743</v>
      </c>
      <c r="C8" t="s">
        <v>2</v>
      </c>
      <c r="D8" s="3">
        <v>881.26800000000003</v>
      </c>
      <c r="E8">
        <v>291.71800000000002</v>
      </c>
      <c r="F8" s="3">
        <f t="shared" si="0"/>
        <v>-589.54999999999995</v>
      </c>
      <c r="G8" s="17">
        <f>IF(D8&gt;$L$16,D8-$L$16,0)</f>
        <v>0</v>
      </c>
      <c r="H8">
        <f>IF(D8&gt;$L$10,1,0)</f>
        <v>0</v>
      </c>
      <c r="L8" s="17"/>
      <c r="M8"/>
    </row>
    <row r="9" spans="1:13" x14ac:dyDescent="0.25">
      <c r="A9" s="1">
        <v>23</v>
      </c>
      <c r="B9" s="2">
        <v>44918.208333657407</v>
      </c>
      <c r="C9" t="s">
        <v>2</v>
      </c>
      <c r="D9" s="3">
        <v>960.13499999999999</v>
      </c>
      <c r="E9">
        <v>351.51299999999998</v>
      </c>
      <c r="F9" s="3">
        <f t="shared" si="0"/>
        <v>-608.62200000000007</v>
      </c>
      <c r="G9" s="17">
        <f>IF(D9&gt;$L$16,D9-$L$16,0)</f>
        <v>0</v>
      </c>
      <c r="H9">
        <f>IF(D9&gt;$L$10,1,0)</f>
        <v>1</v>
      </c>
      <c r="K9" t="s">
        <v>6</v>
      </c>
      <c r="L9" s="17">
        <f>MAX(D4:D123)</f>
        <v>1358.136</v>
      </c>
      <c r="M9"/>
    </row>
    <row r="10" spans="1:13" x14ac:dyDescent="0.25">
      <c r="A10" s="1">
        <v>23</v>
      </c>
      <c r="B10" s="2">
        <v>44918.250000324071</v>
      </c>
      <c r="C10" t="s">
        <v>2</v>
      </c>
      <c r="D10" s="3">
        <v>1017.042</v>
      </c>
      <c r="E10">
        <v>435.38200000000001</v>
      </c>
      <c r="F10" s="3">
        <f t="shared" si="0"/>
        <v>-581.66000000000008</v>
      </c>
      <c r="G10" s="17">
        <f>IF(D10&gt;$L$16,D10-$L$16,0)</f>
        <v>0</v>
      </c>
      <c r="H10">
        <f>IF(D10&gt;$L$10,1,0)</f>
        <v>1</v>
      </c>
      <c r="K10" t="s">
        <v>7</v>
      </c>
      <c r="L10" s="17">
        <v>929.38099999999997</v>
      </c>
      <c r="M10"/>
    </row>
    <row r="11" spans="1:13" x14ac:dyDescent="0.25">
      <c r="A11" s="1">
        <v>23</v>
      </c>
      <c r="B11" s="2">
        <v>44918.291666990743</v>
      </c>
      <c r="C11" t="s">
        <v>2</v>
      </c>
      <c r="D11" s="3">
        <v>1077.9739999999999</v>
      </c>
      <c r="E11">
        <v>492.346</v>
      </c>
      <c r="F11" s="3">
        <f t="shared" si="0"/>
        <v>-585.62799999999993</v>
      </c>
      <c r="G11" s="17">
        <f>IF(D11&gt;$L$16,D11-$L$16,0)</f>
        <v>2.4239999999997508</v>
      </c>
      <c r="H11">
        <f>IF(D11&gt;$L$10,1,0)</f>
        <v>1</v>
      </c>
      <c r="L11" s="17">
        <f>(L9-L10)/L10</f>
        <v>0.46133394162351071</v>
      </c>
      <c r="M11"/>
    </row>
    <row r="12" spans="1:13" x14ac:dyDescent="0.25">
      <c r="A12" s="1">
        <v>23</v>
      </c>
      <c r="B12" s="2">
        <v>44918.333333657407</v>
      </c>
      <c r="C12" t="s">
        <v>2</v>
      </c>
      <c r="D12" s="3">
        <v>1147.252</v>
      </c>
      <c r="E12">
        <v>547.34199999999998</v>
      </c>
      <c r="F12" s="3">
        <f t="shared" si="0"/>
        <v>-599.91</v>
      </c>
      <c r="G12" s="17">
        <f>IF(D12&gt;$L$16,D12-$L$16,0)</f>
        <v>71.701999999999771</v>
      </c>
      <c r="H12">
        <f>IF(D12&gt;$L$10,1,0)</f>
        <v>1</v>
      </c>
      <c r="L12" s="17"/>
      <c r="M12"/>
    </row>
    <row r="13" spans="1:13" x14ac:dyDescent="0.25">
      <c r="A13" s="1">
        <v>23</v>
      </c>
      <c r="B13" s="2">
        <v>44918.375000324071</v>
      </c>
      <c r="C13" t="s">
        <v>2</v>
      </c>
      <c r="D13" s="3">
        <v>1196.895</v>
      </c>
      <c r="E13">
        <v>584.09799999999996</v>
      </c>
      <c r="F13" s="3">
        <f t="shared" si="0"/>
        <v>-612.79700000000003</v>
      </c>
      <c r="G13" s="17">
        <f>IF(D13&gt;$L$16,D13-$L$16,0)</f>
        <v>121.3449999999998</v>
      </c>
      <c r="H13">
        <f>IF(D13&gt;$L$10,1,0)</f>
        <v>1</v>
      </c>
      <c r="K13" s="63" t="s">
        <v>64</v>
      </c>
      <c r="L13" s="63"/>
      <c r="M13"/>
    </row>
    <row r="14" spans="1:13" x14ac:dyDescent="0.25">
      <c r="A14" s="1">
        <v>23</v>
      </c>
      <c r="B14" s="2">
        <v>44918.416666990743</v>
      </c>
      <c r="C14" t="s">
        <v>2</v>
      </c>
      <c r="D14" s="3">
        <v>1233.1189999999999</v>
      </c>
      <c r="E14">
        <v>659.77700000000004</v>
      </c>
      <c r="F14" s="3">
        <f t="shared" si="0"/>
        <v>-573.34199999999987</v>
      </c>
      <c r="G14" s="17">
        <f>IF(D14&gt;$L$16,D14-$L$16,0)</f>
        <v>157.56899999999973</v>
      </c>
      <c r="H14">
        <f>IF(D14&gt;$L$10,1,0)</f>
        <v>1</v>
      </c>
      <c r="K14" t="s">
        <v>32</v>
      </c>
      <c r="L14" s="17">
        <v>295.39999999999998</v>
      </c>
      <c r="M14"/>
    </row>
    <row r="15" spans="1:13" x14ac:dyDescent="0.25">
      <c r="A15" s="1">
        <v>23</v>
      </c>
      <c r="B15" s="2">
        <v>44918.458333657407</v>
      </c>
      <c r="C15" t="s">
        <v>2</v>
      </c>
      <c r="D15" s="3">
        <v>1256.4829999999999</v>
      </c>
      <c r="E15">
        <v>707.28099999999995</v>
      </c>
      <c r="F15" s="3">
        <f t="shared" si="0"/>
        <v>-549.202</v>
      </c>
      <c r="G15" s="17">
        <f>IF(D15&gt;$L$16,D15-$L$16,0)</f>
        <v>180.93299999999977</v>
      </c>
      <c r="H15">
        <f>IF(D15&gt;$L$10,1,0)</f>
        <v>1</v>
      </c>
      <c r="K15" t="s">
        <v>33</v>
      </c>
      <c r="L15" s="18">
        <f>(770.1+790.2)/2</f>
        <v>780.15000000000009</v>
      </c>
      <c r="M15"/>
    </row>
    <row r="16" spans="1:13" x14ac:dyDescent="0.25">
      <c r="A16" s="1">
        <v>23</v>
      </c>
      <c r="B16" s="2">
        <v>44918.500000324071</v>
      </c>
      <c r="C16" t="s">
        <v>2</v>
      </c>
      <c r="D16" s="3">
        <v>1262.079</v>
      </c>
      <c r="E16">
        <v>709.97900000000004</v>
      </c>
      <c r="F16" s="3">
        <f t="shared" si="0"/>
        <v>-552.09999999999991</v>
      </c>
      <c r="G16" s="17">
        <f>IF(D16&gt;$L$16,D16-$L$16,0)</f>
        <v>186.52899999999977</v>
      </c>
      <c r="H16">
        <f>IF(D16&gt;$L$10,1,0)</f>
        <v>1</v>
      </c>
      <c r="L16" s="17">
        <f>SUM(L14:L15)</f>
        <v>1075.5500000000002</v>
      </c>
      <c r="M16"/>
    </row>
    <row r="17" spans="1:13" x14ac:dyDescent="0.25">
      <c r="A17" s="1">
        <v>23</v>
      </c>
      <c r="B17" s="2">
        <v>44918.541666990743</v>
      </c>
      <c r="C17" t="s">
        <v>2</v>
      </c>
      <c r="D17" s="3">
        <v>1275.3800000000001</v>
      </c>
      <c r="E17">
        <v>699.125</v>
      </c>
      <c r="F17" s="3">
        <f t="shared" si="0"/>
        <v>-576.25500000000011</v>
      </c>
      <c r="G17" s="17">
        <f>IF(D17&gt;$L$16,D17-$L$16,0)</f>
        <v>199.82999999999993</v>
      </c>
      <c r="H17">
        <f>IF(D17&gt;$L$10,1,0)</f>
        <v>1</v>
      </c>
      <c r="K17" t="s">
        <v>43</v>
      </c>
      <c r="L17" s="17">
        <f>L9-L16</f>
        <v>282.58599999999979</v>
      </c>
    </row>
    <row r="18" spans="1:13" x14ac:dyDescent="0.25">
      <c r="A18" s="1">
        <v>23</v>
      </c>
      <c r="B18" s="2">
        <v>44918.583333657407</v>
      </c>
      <c r="C18" t="s">
        <v>2</v>
      </c>
      <c r="D18" s="3">
        <v>1275.875</v>
      </c>
      <c r="E18">
        <v>696.90300000000002</v>
      </c>
      <c r="F18" s="3">
        <f t="shared" si="0"/>
        <v>-578.97199999999998</v>
      </c>
      <c r="G18" s="17">
        <f>IF(D18&gt;$L$16,D18-$L$16,0)</f>
        <v>200.32499999999982</v>
      </c>
      <c r="H18">
        <f>IF(D18&gt;$L$10,1,0)</f>
        <v>1</v>
      </c>
      <c r="L18" s="17"/>
      <c r="M18"/>
    </row>
    <row r="19" spans="1:13" x14ac:dyDescent="0.25">
      <c r="A19" s="1">
        <v>23</v>
      </c>
      <c r="B19" s="2">
        <v>44918.625000324071</v>
      </c>
      <c r="C19" t="s">
        <v>2</v>
      </c>
      <c r="D19" s="3">
        <v>1277.02</v>
      </c>
      <c r="E19">
        <v>684.84400000000005</v>
      </c>
      <c r="F19" s="3">
        <f t="shared" si="0"/>
        <v>-592.17599999999993</v>
      </c>
      <c r="G19" s="17">
        <f>IF(D19&gt;$L$16,D19-$L$16,0)</f>
        <v>201.4699999999998</v>
      </c>
      <c r="H19">
        <f>IF(D19&gt;$L$10,1,0)</f>
        <v>1</v>
      </c>
      <c r="K19" s="16" t="s">
        <v>34</v>
      </c>
      <c r="L19" s="17">
        <f>SUM(G4:G99)</f>
        <v>8418.406999999992</v>
      </c>
      <c r="M19"/>
    </row>
    <row r="20" spans="1:13" x14ac:dyDescent="0.25">
      <c r="A20" s="1">
        <v>23</v>
      </c>
      <c r="B20" s="2">
        <v>44918.666666990743</v>
      </c>
      <c r="C20" t="s">
        <v>2</v>
      </c>
      <c r="D20" s="3">
        <v>1288.268</v>
      </c>
      <c r="E20">
        <v>662.62599999999998</v>
      </c>
      <c r="F20" s="3">
        <f t="shared" si="0"/>
        <v>-625.64200000000005</v>
      </c>
      <c r="G20" s="17">
        <f>IF(D20&gt;$L$16,D20-$L$16,0)</f>
        <v>212.71799999999985</v>
      </c>
      <c r="H20">
        <f>IF(D20&gt;$L$10,1,0)</f>
        <v>1</v>
      </c>
      <c r="L20" s="17"/>
    </row>
    <row r="21" spans="1:13" x14ac:dyDescent="0.25">
      <c r="A21" s="1">
        <v>23</v>
      </c>
      <c r="B21" s="2">
        <v>44918.708333657407</v>
      </c>
      <c r="C21" t="s">
        <v>2</v>
      </c>
      <c r="D21" s="3">
        <v>1311.4670000000001</v>
      </c>
      <c r="E21">
        <v>663.25900000000001</v>
      </c>
      <c r="F21" s="3">
        <f t="shared" si="0"/>
        <v>-648.20800000000008</v>
      </c>
      <c r="G21" s="17">
        <f>IF(D21&gt;$L$16,D21-$L$16,0)</f>
        <v>235.91699999999992</v>
      </c>
      <c r="H21">
        <f>IF(D21&gt;$L$10,1,0)</f>
        <v>1</v>
      </c>
    </row>
    <row r="22" spans="1:13" x14ac:dyDescent="0.25">
      <c r="A22" s="1">
        <v>23</v>
      </c>
      <c r="B22" s="2">
        <v>44918.750000324071</v>
      </c>
      <c r="C22" t="s">
        <v>2</v>
      </c>
      <c r="D22" s="3">
        <v>1336.4480000000001</v>
      </c>
      <c r="E22">
        <v>663.80200000000002</v>
      </c>
      <c r="F22" s="3">
        <f t="shared" si="0"/>
        <v>-672.64600000000007</v>
      </c>
      <c r="G22" s="17">
        <f>IF(D22&gt;$L$16,D22-$L$16,0)</f>
        <v>260.89799999999991</v>
      </c>
      <c r="H22">
        <f>IF(D22&gt;$L$10,1,0)</f>
        <v>1</v>
      </c>
      <c r="K22" s="16" t="s">
        <v>67</v>
      </c>
      <c r="L22">
        <f>SUM(H4:H123)</f>
        <v>85</v>
      </c>
    </row>
    <row r="23" spans="1:13" x14ac:dyDescent="0.25">
      <c r="A23" s="1">
        <v>23</v>
      </c>
      <c r="B23" s="2">
        <v>44918.791666990743</v>
      </c>
      <c r="C23" t="s">
        <v>2</v>
      </c>
      <c r="D23" s="3">
        <v>1350.5809999999999</v>
      </c>
      <c r="E23">
        <v>661.99099999999999</v>
      </c>
      <c r="F23" s="3">
        <f t="shared" si="0"/>
        <v>-688.58999999999992</v>
      </c>
      <c r="G23" s="17">
        <f>IF(D23&gt;$L$16,D23-$L$16,0)</f>
        <v>275.03099999999972</v>
      </c>
      <c r="H23">
        <f>IF(D23&gt;$L$10,1,0)</f>
        <v>1</v>
      </c>
    </row>
    <row r="24" spans="1:13" x14ac:dyDescent="0.25">
      <c r="A24" s="1">
        <v>23</v>
      </c>
      <c r="B24" s="2">
        <v>44918.833333657407</v>
      </c>
      <c r="C24" t="s">
        <v>2</v>
      </c>
      <c r="D24" s="3">
        <v>1342.0840000000001</v>
      </c>
      <c r="E24">
        <v>669.721</v>
      </c>
      <c r="F24" s="3">
        <f t="shared" si="0"/>
        <v>-672.36300000000006</v>
      </c>
      <c r="G24" s="17">
        <f>IF(D24&gt;$L$16,D24-$L$16,0)</f>
        <v>266.53399999999988</v>
      </c>
      <c r="H24">
        <f>IF(D24&gt;$L$10,1,0)</f>
        <v>1</v>
      </c>
    </row>
    <row r="25" spans="1:13" x14ac:dyDescent="0.25">
      <c r="A25" s="1">
        <v>23</v>
      </c>
      <c r="B25" s="2">
        <v>44918.875000324071</v>
      </c>
      <c r="C25" t="s">
        <v>2</v>
      </c>
      <c r="D25" s="3">
        <v>1358.136</v>
      </c>
      <c r="E25">
        <v>680.34400000000005</v>
      </c>
      <c r="F25" s="3">
        <f t="shared" si="0"/>
        <v>-677.79199999999992</v>
      </c>
      <c r="G25" s="17">
        <f>IF(D25&gt;$L$16,D25-$L$16,0)</f>
        <v>282.58599999999979</v>
      </c>
      <c r="H25">
        <f>IF(D25&gt;$L$10,1,0)</f>
        <v>1</v>
      </c>
    </row>
    <row r="26" spans="1:13" x14ac:dyDescent="0.25">
      <c r="A26" s="1">
        <v>23</v>
      </c>
      <c r="B26" s="2">
        <v>44918.916666990743</v>
      </c>
      <c r="C26" t="s">
        <v>2</v>
      </c>
      <c r="D26" s="3">
        <v>1343.8309999999999</v>
      </c>
      <c r="E26">
        <v>679.13599999999997</v>
      </c>
      <c r="F26" s="3">
        <f t="shared" si="0"/>
        <v>-664.69499999999994</v>
      </c>
      <c r="G26" s="17">
        <f>IF(D26&gt;$L$16,D26-$L$16,0)</f>
        <v>268.28099999999972</v>
      </c>
      <c r="H26">
        <f>IF(D26&gt;$L$10,1,0)</f>
        <v>1</v>
      </c>
      <c r="L26" s="56"/>
      <c r="M26"/>
    </row>
    <row r="27" spans="1:13" x14ac:dyDescent="0.25">
      <c r="A27" s="1">
        <v>23</v>
      </c>
      <c r="B27" s="2">
        <v>44918.958333657407</v>
      </c>
      <c r="C27" t="s">
        <v>2</v>
      </c>
      <c r="D27" s="3">
        <v>1328.8620000000001</v>
      </c>
      <c r="E27">
        <v>678.87199999999996</v>
      </c>
      <c r="F27" s="3">
        <f t="shared" si="0"/>
        <v>-649.99000000000012</v>
      </c>
      <c r="G27" s="17">
        <f>IF(D27&gt;$L$16,D27-$L$16,0)</f>
        <v>253.3119999999999</v>
      </c>
      <c r="H27">
        <f>IF(D27&gt;$L$10,1,0)</f>
        <v>1</v>
      </c>
      <c r="L27" s="55"/>
      <c r="M27"/>
    </row>
    <row r="28" spans="1:13" x14ac:dyDescent="0.25">
      <c r="A28" s="1">
        <v>24</v>
      </c>
      <c r="B28" s="2">
        <v>44919.000000324071</v>
      </c>
      <c r="C28" t="s">
        <v>2</v>
      </c>
      <c r="D28" s="3">
        <v>1318.7729999999999</v>
      </c>
      <c r="E28">
        <v>671.14700000000005</v>
      </c>
      <c r="F28" s="3">
        <f t="shared" si="0"/>
        <v>-647.62599999999986</v>
      </c>
      <c r="G28" s="17">
        <f>IF(D28&gt;$L$16,D28-$L$16,0)</f>
        <v>243.22299999999973</v>
      </c>
      <c r="H28">
        <f>IF(D28&gt;$L$10,1,0)</f>
        <v>1</v>
      </c>
      <c r="L28" s="55"/>
      <c r="M28"/>
    </row>
    <row r="29" spans="1:13" x14ac:dyDescent="0.25">
      <c r="A29" s="1">
        <v>24</v>
      </c>
      <c r="B29" s="2">
        <v>44919.041666990743</v>
      </c>
      <c r="C29" t="s">
        <v>2</v>
      </c>
      <c r="D29" s="3">
        <v>1302.0150000000001</v>
      </c>
      <c r="E29">
        <v>676.86300000000006</v>
      </c>
      <c r="F29" s="3">
        <f t="shared" si="0"/>
        <v>-625.15200000000004</v>
      </c>
      <c r="G29" s="17">
        <f>IF(D29&gt;$L$16,D29-$L$16,0)</f>
        <v>226.46499999999992</v>
      </c>
      <c r="H29">
        <f>IF(D29&gt;$L$10,1,0)</f>
        <v>1</v>
      </c>
    </row>
    <row r="30" spans="1:13" x14ac:dyDescent="0.25">
      <c r="A30" s="1">
        <v>24</v>
      </c>
      <c r="B30" s="2">
        <v>44919.083333657407</v>
      </c>
      <c r="C30" t="s">
        <v>2</v>
      </c>
      <c r="D30" s="3">
        <v>1295.6199999999999</v>
      </c>
      <c r="E30">
        <v>679.29</v>
      </c>
      <c r="F30" s="3">
        <f t="shared" si="0"/>
        <v>-616.32999999999993</v>
      </c>
      <c r="G30" s="17">
        <f>IF(D30&gt;$L$16,D30-$L$16,0)</f>
        <v>220.06999999999971</v>
      </c>
      <c r="H30">
        <f>IF(D30&gt;$L$10,1,0)</f>
        <v>1</v>
      </c>
    </row>
    <row r="31" spans="1:13" x14ac:dyDescent="0.25">
      <c r="A31" s="1">
        <v>24</v>
      </c>
      <c r="B31" s="2">
        <v>44919.125000324071</v>
      </c>
      <c r="C31" t="s">
        <v>2</v>
      </c>
      <c r="D31" s="3">
        <v>1286.9880000000001</v>
      </c>
      <c r="E31">
        <v>691.34900000000005</v>
      </c>
      <c r="F31" s="3">
        <f t="shared" si="0"/>
        <v>-595.63900000000001</v>
      </c>
      <c r="G31" s="17">
        <f>IF(D31&gt;$L$16,D31-$L$16,0)</f>
        <v>211.43799999999987</v>
      </c>
      <c r="H31">
        <f>IF(D31&gt;$L$10,1,0)</f>
        <v>1</v>
      </c>
    </row>
    <row r="32" spans="1:13" x14ac:dyDescent="0.25">
      <c r="A32" s="1">
        <v>24</v>
      </c>
      <c r="B32" s="2">
        <v>44919.166666990743</v>
      </c>
      <c r="C32" t="s">
        <v>2</v>
      </c>
      <c r="D32" s="3">
        <v>1285.087</v>
      </c>
      <c r="E32">
        <v>711.72900000000004</v>
      </c>
      <c r="F32" s="3">
        <f t="shared" si="0"/>
        <v>-573.35799999999995</v>
      </c>
      <c r="G32" s="17">
        <f>IF(D32&gt;$L$16,D32-$L$16,0)</f>
        <v>209.53699999999981</v>
      </c>
      <c r="H32">
        <f>IF(D32&gt;$L$10,1,0)</f>
        <v>1</v>
      </c>
    </row>
    <row r="33" spans="1:8" x14ac:dyDescent="0.25">
      <c r="A33" s="1">
        <v>24</v>
      </c>
      <c r="B33" s="2">
        <v>44919.208333657407</v>
      </c>
      <c r="C33" t="s">
        <v>2</v>
      </c>
      <c r="D33" s="3">
        <v>1288.981</v>
      </c>
      <c r="E33">
        <v>707.25800000000004</v>
      </c>
      <c r="F33" s="3">
        <f t="shared" si="0"/>
        <v>-581.72299999999996</v>
      </c>
      <c r="G33" s="17">
        <f>IF(D33&gt;$L$16,D33-$L$16,0)</f>
        <v>213.43099999999981</v>
      </c>
      <c r="H33">
        <f>IF(D33&gt;$L$10,1,0)</f>
        <v>1</v>
      </c>
    </row>
    <row r="34" spans="1:8" x14ac:dyDescent="0.25">
      <c r="A34" s="1">
        <v>24</v>
      </c>
      <c r="B34" s="2">
        <v>44919.250000324071</v>
      </c>
      <c r="C34" t="s">
        <v>2</v>
      </c>
      <c r="D34" s="3">
        <v>1288.441</v>
      </c>
      <c r="E34">
        <v>708.10199999999998</v>
      </c>
      <c r="F34" s="3">
        <f t="shared" si="0"/>
        <v>-580.33900000000006</v>
      </c>
      <c r="G34" s="17">
        <f>IF(D34&gt;$L$16,D34-$L$16,0)</f>
        <v>212.89099999999985</v>
      </c>
      <c r="H34">
        <f>IF(D34&gt;$L$10,1,0)</f>
        <v>1</v>
      </c>
    </row>
    <row r="35" spans="1:8" x14ac:dyDescent="0.25">
      <c r="A35" s="1">
        <v>24</v>
      </c>
      <c r="B35" s="2">
        <v>44919.291666990743</v>
      </c>
      <c r="C35" t="s">
        <v>2</v>
      </c>
      <c r="D35" s="3">
        <v>1286.549</v>
      </c>
      <c r="E35">
        <v>697.59400000000005</v>
      </c>
      <c r="F35" s="3">
        <f t="shared" si="0"/>
        <v>-588.95499999999993</v>
      </c>
      <c r="G35" s="17">
        <f>IF(D35&gt;$L$16,D35-$L$16,0)</f>
        <v>210.9989999999998</v>
      </c>
      <c r="H35">
        <f>IF(D35&gt;$L$10,1,0)</f>
        <v>1</v>
      </c>
    </row>
    <row r="36" spans="1:8" x14ac:dyDescent="0.25">
      <c r="A36" s="1">
        <v>24</v>
      </c>
      <c r="B36" s="2">
        <v>44919.333333657407</v>
      </c>
      <c r="C36" t="s">
        <v>2</v>
      </c>
      <c r="D36" s="3">
        <v>1288.4290000000001</v>
      </c>
      <c r="E36">
        <v>632.66899999999998</v>
      </c>
      <c r="F36" s="3">
        <f t="shared" si="0"/>
        <v>-655.7600000000001</v>
      </c>
      <c r="G36" s="17">
        <f>IF(D36&gt;$L$16,D36-$L$16,0)</f>
        <v>212.87899999999991</v>
      </c>
      <c r="H36">
        <f>IF(D36&gt;$L$10,1,0)</f>
        <v>1</v>
      </c>
    </row>
    <row r="37" spans="1:8" x14ac:dyDescent="0.25">
      <c r="A37" s="1">
        <v>24</v>
      </c>
      <c r="B37" s="2">
        <v>44919.375000324071</v>
      </c>
      <c r="C37" t="s">
        <v>2</v>
      </c>
      <c r="D37" s="3">
        <v>1299.9659999999999</v>
      </c>
      <c r="E37">
        <v>561.52200000000005</v>
      </c>
      <c r="F37" s="3">
        <f t="shared" si="0"/>
        <v>-738.44399999999985</v>
      </c>
      <c r="G37" s="17">
        <f>IF(D37&gt;$L$16,D37-$L$16,0)</f>
        <v>224.41599999999971</v>
      </c>
      <c r="H37">
        <f>IF(D37&gt;$L$10,1,0)</f>
        <v>1</v>
      </c>
    </row>
    <row r="38" spans="1:8" x14ac:dyDescent="0.25">
      <c r="A38" s="1">
        <v>24</v>
      </c>
      <c r="B38" s="2">
        <v>44919.416666990743</v>
      </c>
      <c r="C38" t="s">
        <v>2</v>
      </c>
      <c r="D38" s="3">
        <v>1297.8499999999999</v>
      </c>
      <c r="E38">
        <v>552.90599999999995</v>
      </c>
      <c r="F38" s="3">
        <f t="shared" si="0"/>
        <v>-744.94399999999996</v>
      </c>
      <c r="G38" s="17">
        <f>IF(D38&gt;$L$16,D38-$L$16,0)</f>
        <v>222.29999999999973</v>
      </c>
      <c r="H38">
        <f>IF(D38&gt;$L$10,1,0)</f>
        <v>1</v>
      </c>
    </row>
    <row r="39" spans="1:8" x14ac:dyDescent="0.25">
      <c r="A39" s="1">
        <v>24</v>
      </c>
      <c r="B39" s="2">
        <v>44919.458333657407</v>
      </c>
      <c r="C39" t="s">
        <v>2</v>
      </c>
      <c r="D39" s="3">
        <v>1284.991</v>
      </c>
      <c r="E39">
        <v>552.02599999999995</v>
      </c>
      <c r="F39" s="3">
        <f t="shared" si="0"/>
        <v>-732.96500000000003</v>
      </c>
      <c r="G39" s="17">
        <f>IF(D39&gt;$L$16,D39-$L$16,0)</f>
        <v>209.4409999999998</v>
      </c>
      <c r="H39">
        <f>IF(D39&gt;$L$10,1,0)</f>
        <v>1</v>
      </c>
    </row>
    <row r="40" spans="1:8" x14ac:dyDescent="0.25">
      <c r="A40" s="1">
        <v>24</v>
      </c>
      <c r="B40" s="2">
        <v>44919.500000324071</v>
      </c>
      <c r="C40" t="s">
        <v>2</v>
      </c>
      <c r="D40" s="3">
        <v>1266.4829999999999</v>
      </c>
      <c r="E40">
        <v>551.06899999999996</v>
      </c>
      <c r="F40" s="3">
        <f t="shared" si="0"/>
        <v>-715.41399999999999</v>
      </c>
      <c r="G40" s="17">
        <f>IF(D40&gt;$L$16,D40-$L$16,0)</f>
        <v>190.93299999999977</v>
      </c>
      <c r="H40">
        <f>IF(D40&gt;$L$10,1,0)</f>
        <v>1</v>
      </c>
    </row>
    <row r="41" spans="1:8" x14ac:dyDescent="0.25">
      <c r="A41" s="1">
        <v>24</v>
      </c>
      <c r="B41" s="2">
        <v>44919.541666990743</v>
      </c>
      <c r="C41" t="s">
        <v>2</v>
      </c>
      <c r="D41" s="3">
        <v>1239.5440000000001</v>
      </c>
      <c r="E41">
        <v>614.48400000000004</v>
      </c>
      <c r="F41" s="3">
        <f t="shared" si="0"/>
        <v>-625.06000000000006</v>
      </c>
      <c r="G41" s="17">
        <f>IF(D41&gt;$L$16,D41-$L$16,0)</f>
        <v>163.99399999999991</v>
      </c>
      <c r="H41">
        <f>IF(D41&gt;$L$10,1,0)</f>
        <v>1</v>
      </c>
    </row>
    <row r="42" spans="1:8" x14ac:dyDescent="0.25">
      <c r="A42" s="1">
        <v>24</v>
      </c>
      <c r="B42" s="2">
        <v>44919.583333657407</v>
      </c>
      <c r="C42" t="s">
        <v>2</v>
      </c>
      <c r="D42" s="3">
        <v>1210.6130000000001</v>
      </c>
      <c r="E42">
        <v>686.53499999999997</v>
      </c>
      <c r="F42" s="3">
        <f t="shared" si="0"/>
        <v>-524.07800000000009</v>
      </c>
      <c r="G42" s="17">
        <f>IF(D42&gt;$L$16,D42-$L$16,0)</f>
        <v>135.06299999999987</v>
      </c>
      <c r="H42">
        <f>IF(D42&gt;$L$10,1,0)</f>
        <v>1</v>
      </c>
    </row>
    <row r="43" spans="1:8" x14ac:dyDescent="0.25">
      <c r="A43" s="1">
        <v>24</v>
      </c>
      <c r="B43" s="2">
        <v>44919.625000324071</v>
      </c>
      <c r="C43" t="s">
        <v>2</v>
      </c>
      <c r="D43" s="3">
        <v>1186.7850000000001</v>
      </c>
      <c r="E43">
        <v>669.399</v>
      </c>
      <c r="F43" s="3">
        <f t="shared" si="0"/>
        <v>-517.38600000000008</v>
      </c>
      <c r="G43" s="17">
        <f>IF(D43&gt;$L$16,D43-$L$16,0)</f>
        <v>111.2349999999999</v>
      </c>
      <c r="H43">
        <f>IF(D43&gt;$L$10,1,0)</f>
        <v>1</v>
      </c>
    </row>
    <row r="44" spans="1:8" x14ac:dyDescent="0.25">
      <c r="A44" s="1">
        <v>24</v>
      </c>
      <c r="B44" s="2">
        <v>44919.666666990743</v>
      </c>
      <c r="C44" t="s">
        <v>2</v>
      </c>
      <c r="D44" s="3">
        <v>1181.7760000000001</v>
      </c>
      <c r="E44">
        <v>664.048</v>
      </c>
      <c r="F44" s="3">
        <f t="shared" si="0"/>
        <v>-517.72800000000007</v>
      </c>
      <c r="G44" s="17">
        <f>IF(D44&gt;$L$16,D44-$L$16,0)</f>
        <v>106.22599999999989</v>
      </c>
      <c r="H44">
        <f>IF(D44&gt;$L$10,1,0)</f>
        <v>1</v>
      </c>
    </row>
    <row r="45" spans="1:8" x14ac:dyDescent="0.25">
      <c r="A45" s="1">
        <v>24</v>
      </c>
      <c r="B45" s="2">
        <v>44919.708333657407</v>
      </c>
      <c r="C45" t="s">
        <v>2</v>
      </c>
      <c r="D45" s="3">
        <v>1175.8520000000001</v>
      </c>
      <c r="E45">
        <v>653.34100000000001</v>
      </c>
      <c r="F45" s="3">
        <f t="shared" ref="F45:F99" si="1">E45-D45</f>
        <v>-522.51100000000008</v>
      </c>
      <c r="G45" s="17">
        <f>IF(D45&gt;$L$16,D45-$L$16,0)</f>
        <v>100.30199999999991</v>
      </c>
      <c r="H45">
        <f>IF(D45&gt;$L$10,1,0)</f>
        <v>1</v>
      </c>
    </row>
    <row r="46" spans="1:8" x14ac:dyDescent="0.25">
      <c r="A46" s="1">
        <v>24</v>
      </c>
      <c r="B46" s="2">
        <v>44919.750000324071</v>
      </c>
      <c r="C46" t="s">
        <v>2</v>
      </c>
      <c r="D46" s="3">
        <v>1170.7270000000001</v>
      </c>
      <c r="E46">
        <v>675.40499999999997</v>
      </c>
      <c r="F46" s="3">
        <f t="shared" si="1"/>
        <v>-495.32200000000012</v>
      </c>
      <c r="G46" s="17">
        <f>IF(D46&gt;$L$16,D46-$L$16,0)</f>
        <v>95.176999999999907</v>
      </c>
      <c r="H46">
        <f>IF(D46&gt;$L$10,1,0)</f>
        <v>1</v>
      </c>
    </row>
    <row r="47" spans="1:8" x14ac:dyDescent="0.25">
      <c r="A47" s="1">
        <v>24</v>
      </c>
      <c r="B47" s="2">
        <v>44919.791666990743</v>
      </c>
      <c r="C47" t="s">
        <v>2</v>
      </c>
      <c r="D47" s="3">
        <v>1153.479</v>
      </c>
      <c r="E47">
        <v>678.52800000000002</v>
      </c>
      <c r="F47" s="3">
        <f t="shared" si="1"/>
        <v>-474.95100000000002</v>
      </c>
      <c r="G47" s="17">
        <f>IF(D47&gt;$L$16,D47-$L$16,0)</f>
        <v>77.92899999999986</v>
      </c>
      <c r="H47">
        <f>IF(D47&gt;$L$10,1,0)</f>
        <v>1</v>
      </c>
    </row>
    <row r="48" spans="1:8" x14ac:dyDescent="0.25">
      <c r="A48" s="1">
        <v>24</v>
      </c>
      <c r="B48" s="2">
        <v>44919.833333657407</v>
      </c>
      <c r="C48" t="s">
        <v>2</v>
      </c>
      <c r="D48" s="3">
        <v>1148.1130000000001</v>
      </c>
      <c r="E48">
        <v>676.43799999999999</v>
      </c>
      <c r="F48" s="3">
        <f t="shared" si="1"/>
        <v>-471.67500000000007</v>
      </c>
      <c r="G48" s="17">
        <f>IF(D48&gt;$L$16,D48-$L$16,0)</f>
        <v>72.562999999999874</v>
      </c>
      <c r="H48">
        <f>IF(D48&gt;$L$10,1,0)</f>
        <v>1</v>
      </c>
    </row>
    <row r="49" spans="1:8" x14ac:dyDescent="0.25">
      <c r="A49" s="1">
        <v>24</v>
      </c>
      <c r="B49" s="2">
        <v>44919.875000324071</v>
      </c>
      <c r="C49" t="s">
        <v>2</v>
      </c>
      <c r="D49" s="3">
        <v>1145.2560000000001</v>
      </c>
      <c r="E49">
        <v>673.06500000000005</v>
      </c>
      <c r="F49" s="3">
        <f t="shared" si="1"/>
        <v>-472.19100000000003</v>
      </c>
      <c r="G49" s="17">
        <f>IF(D49&gt;$L$16,D49-$L$16,0)</f>
        <v>69.705999999999904</v>
      </c>
      <c r="H49">
        <f>IF(D49&gt;$L$10,1,0)</f>
        <v>1</v>
      </c>
    </row>
    <row r="50" spans="1:8" x14ac:dyDescent="0.25">
      <c r="A50" s="1">
        <v>24</v>
      </c>
      <c r="B50" s="2">
        <v>44919.916666990743</v>
      </c>
      <c r="C50" t="s">
        <v>2</v>
      </c>
      <c r="D50" s="3">
        <v>1139.7809999999999</v>
      </c>
      <c r="E50">
        <v>674.06399999999996</v>
      </c>
      <c r="F50" s="3">
        <f t="shared" si="1"/>
        <v>-465.71699999999998</v>
      </c>
      <c r="G50" s="17">
        <f>IF(D50&gt;$L$16,D50-$L$16,0)</f>
        <v>64.230999999999767</v>
      </c>
      <c r="H50">
        <f>IF(D50&gt;$L$10,1,0)</f>
        <v>1</v>
      </c>
    </row>
    <row r="51" spans="1:8" x14ac:dyDescent="0.25">
      <c r="A51" s="1">
        <v>24</v>
      </c>
      <c r="B51" s="2">
        <v>44919.958333657407</v>
      </c>
      <c r="C51" t="s">
        <v>2</v>
      </c>
      <c r="D51" s="3">
        <v>1139.018</v>
      </c>
      <c r="E51">
        <v>673.61800000000005</v>
      </c>
      <c r="F51" s="3">
        <f t="shared" si="1"/>
        <v>-465.4</v>
      </c>
      <c r="G51" s="17">
        <f>IF(D51&gt;$L$16,D51-$L$16,0)</f>
        <v>63.467999999999847</v>
      </c>
      <c r="H51">
        <f>IF(D51&gt;$L$10,1,0)</f>
        <v>1</v>
      </c>
    </row>
    <row r="52" spans="1:8" x14ac:dyDescent="0.25">
      <c r="A52" s="1">
        <v>25</v>
      </c>
      <c r="B52" s="2">
        <v>44920.000000324071</v>
      </c>
      <c r="C52" t="s">
        <v>2</v>
      </c>
      <c r="D52" s="3">
        <v>1128.9480000000001</v>
      </c>
      <c r="E52">
        <v>674.90899999999999</v>
      </c>
      <c r="F52" s="3">
        <f t="shared" si="1"/>
        <v>-454.0390000000001</v>
      </c>
      <c r="G52" s="17">
        <f>IF(D52&gt;$L$16,D52-$L$16,0)</f>
        <v>53.397999999999911</v>
      </c>
      <c r="H52">
        <f>IF(D52&gt;$L$10,1,0)</f>
        <v>1</v>
      </c>
    </row>
    <row r="53" spans="1:8" x14ac:dyDescent="0.25">
      <c r="A53" s="1">
        <v>25</v>
      </c>
      <c r="B53" s="2">
        <v>44920.041666990743</v>
      </c>
      <c r="C53" t="s">
        <v>2</v>
      </c>
      <c r="D53" s="3">
        <v>1116.4860000000001</v>
      </c>
      <c r="E53">
        <v>648.21900000000005</v>
      </c>
      <c r="F53" s="3">
        <f t="shared" si="1"/>
        <v>-468.26700000000005</v>
      </c>
      <c r="G53" s="17">
        <f>IF(D53&gt;$L$16,D53-$L$16,0)</f>
        <v>40.935999999999922</v>
      </c>
      <c r="H53">
        <f>IF(D53&gt;$L$10,1,0)</f>
        <v>1</v>
      </c>
    </row>
    <row r="54" spans="1:8" x14ac:dyDescent="0.25">
      <c r="A54" s="1">
        <v>25</v>
      </c>
      <c r="B54" s="2">
        <v>44920.083333657407</v>
      </c>
      <c r="C54" t="s">
        <v>2</v>
      </c>
      <c r="D54" s="3">
        <v>1111.681</v>
      </c>
      <c r="E54">
        <v>607.99599999999998</v>
      </c>
      <c r="F54" s="3">
        <f t="shared" si="1"/>
        <v>-503.68500000000006</v>
      </c>
      <c r="G54" s="17">
        <f>IF(D54&gt;$L$16,D54-$L$16,0)</f>
        <v>36.130999999999858</v>
      </c>
      <c r="H54">
        <f>IF(D54&gt;$L$10,1,0)</f>
        <v>1</v>
      </c>
    </row>
    <row r="55" spans="1:8" x14ac:dyDescent="0.25">
      <c r="A55" s="1">
        <v>25</v>
      </c>
      <c r="B55" s="2">
        <v>44920.125000324071</v>
      </c>
      <c r="C55" t="s">
        <v>2</v>
      </c>
      <c r="D55" s="3">
        <v>1106.4929999999999</v>
      </c>
      <c r="E55">
        <v>621.22799999999995</v>
      </c>
      <c r="F55" s="3">
        <f t="shared" si="1"/>
        <v>-485.26499999999999</v>
      </c>
      <c r="G55" s="17">
        <f>IF(D55&gt;$L$16,D55-$L$16,0)</f>
        <v>30.942999999999756</v>
      </c>
      <c r="H55">
        <f>IF(D55&gt;$L$10,1,0)</f>
        <v>1</v>
      </c>
    </row>
    <row r="56" spans="1:8" x14ac:dyDescent="0.25">
      <c r="A56" s="1">
        <v>25</v>
      </c>
      <c r="B56" s="2">
        <v>44920.166666990743</v>
      </c>
      <c r="C56" t="s">
        <v>2</v>
      </c>
      <c r="D56" s="3">
        <v>1114.8230000000001</v>
      </c>
      <c r="E56">
        <v>621.75400000000002</v>
      </c>
      <c r="F56" s="3">
        <f t="shared" si="1"/>
        <v>-493.06900000000007</v>
      </c>
      <c r="G56" s="17">
        <f>IF(D56&gt;$L$16,D56-$L$16,0)</f>
        <v>39.272999999999911</v>
      </c>
      <c r="H56">
        <f>IF(D56&gt;$L$10,1,0)</f>
        <v>1</v>
      </c>
    </row>
    <row r="57" spans="1:8" x14ac:dyDescent="0.25">
      <c r="A57" s="1">
        <v>25</v>
      </c>
      <c r="B57" s="2">
        <v>44920.208333657407</v>
      </c>
      <c r="C57" t="s">
        <v>2</v>
      </c>
      <c r="D57" s="3">
        <v>1117.116</v>
      </c>
      <c r="E57">
        <v>614.46799999999996</v>
      </c>
      <c r="F57" s="3">
        <f t="shared" si="1"/>
        <v>-502.64800000000002</v>
      </c>
      <c r="G57" s="17">
        <f>IF(D57&gt;$L$16,D57-$L$16,0)</f>
        <v>41.565999999999804</v>
      </c>
      <c r="H57">
        <f>IF(D57&gt;$L$10,1,0)</f>
        <v>1</v>
      </c>
    </row>
    <row r="58" spans="1:8" x14ac:dyDescent="0.25">
      <c r="A58" s="1">
        <v>25</v>
      </c>
      <c r="B58" s="2">
        <v>44920.250000324071</v>
      </c>
      <c r="C58" t="s">
        <v>2</v>
      </c>
      <c r="D58" s="3">
        <v>1129.972</v>
      </c>
      <c r="E58">
        <v>619.62199999999996</v>
      </c>
      <c r="F58" s="3">
        <f t="shared" si="1"/>
        <v>-510.35</v>
      </c>
      <c r="G58" s="17">
        <f>IF(D58&gt;$L$16,D58-$L$16,0)</f>
        <v>54.421999999999798</v>
      </c>
      <c r="H58">
        <f>IF(D58&gt;$L$10,1,0)</f>
        <v>1</v>
      </c>
    </row>
    <row r="59" spans="1:8" x14ac:dyDescent="0.25">
      <c r="A59" s="1">
        <v>25</v>
      </c>
      <c r="B59" s="2">
        <v>44920.291666990743</v>
      </c>
      <c r="C59" t="s">
        <v>2</v>
      </c>
      <c r="D59" s="3">
        <v>1145.2239999999999</v>
      </c>
      <c r="E59">
        <v>612.59500000000003</v>
      </c>
      <c r="F59" s="3">
        <f t="shared" si="1"/>
        <v>-532.62899999999991</v>
      </c>
      <c r="G59" s="17">
        <f>IF(D59&gt;$L$16,D59-$L$16,0)</f>
        <v>69.673999999999751</v>
      </c>
      <c r="H59">
        <f>IF(D59&gt;$L$10,1,0)</f>
        <v>1</v>
      </c>
    </row>
    <row r="60" spans="1:8" x14ac:dyDescent="0.25">
      <c r="A60" s="1">
        <v>25</v>
      </c>
      <c r="B60" s="2">
        <v>44920.333333657407</v>
      </c>
      <c r="C60" t="s">
        <v>2</v>
      </c>
      <c r="D60" s="3">
        <v>1166.72</v>
      </c>
      <c r="E60">
        <v>623.19200000000001</v>
      </c>
      <c r="F60" s="3">
        <f t="shared" si="1"/>
        <v>-543.52800000000002</v>
      </c>
      <c r="G60" s="17">
        <f>IF(D60&gt;$L$16,D60-$L$16,0)</f>
        <v>91.169999999999845</v>
      </c>
      <c r="H60">
        <f>IF(D60&gt;$L$10,1,0)</f>
        <v>1</v>
      </c>
    </row>
    <row r="61" spans="1:8" x14ac:dyDescent="0.25">
      <c r="A61" s="1">
        <v>25</v>
      </c>
      <c r="B61" s="2">
        <v>44920.375000324071</v>
      </c>
      <c r="C61" t="s">
        <v>2</v>
      </c>
      <c r="D61" s="3">
        <v>1174.566</v>
      </c>
      <c r="E61">
        <v>614.36</v>
      </c>
      <c r="F61" s="3">
        <f t="shared" si="1"/>
        <v>-560.20600000000002</v>
      </c>
      <c r="G61" s="17">
        <f>IF(D61&gt;$L$16,D61-$L$16,0)</f>
        <v>99.015999999999849</v>
      </c>
      <c r="H61">
        <f>IF(D61&gt;$L$10,1,0)</f>
        <v>1</v>
      </c>
    </row>
    <row r="62" spans="1:8" x14ac:dyDescent="0.25">
      <c r="A62" s="1">
        <v>25</v>
      </c>
      <c r="B62" s="2">
        <v>44920.416666990743</v>
      </c>
      <c r="C62" t="s">
        <v>2</v>
      </c>
      <c r="D62" s="3">
        <v>1147.722</v>
      </c>
      <c r="E62">
        <v>635.72500000000002</v>
      </c>
      <c r="F62" s="3">
        <f t="shared" si="1"/>
        <v>-511.99699999999996</v>
      </c>
      <c r="G62" s="17">
        <f>IF(D62&gt;$L$16,D62-$L$16,0)</f>
        <v>72.171999999999798</v>
      </c>
      <c r="H62">
        <f>IF(D62&gt;$L$10,1,0)</f>
        <v>1</v>
      </c>
    </row>
    <row r="63" spans="1:8" x14ac:dyDescent="0.25">
      <c r="A63" s="1">
        <v>25</v>
      </c>
      <c r="B63" s="2">
        <v>44920.458333657407</v>
      </c>
      <c r="C63" t="s">
        <v>2</v>
      </c>
      <c r="D63" s="3">
        <v>1096.6310000000001</v>
      </c>
      <c r="E63">
        <v>604.83000000000004</v>
      </c>
      <c r="F63" s="3">
        <f t="shared" si="1"/>
        <v>-491.80100000000004</v>
      </c>
      <c r="G63" s="17">
        <f>IF(D63&gt;$L$16,D63-$L$16,0)</f>
        <v>21.080999999999904</v>
      </c>
      <c r="H63">
        <f>IF(D63&gt;$L$10,1,0)</f>
        <v>1</v>
      </c>
    </row>
    <row r="64" spans="1:8" x14ac:dyDescent="0.25">
      <c r="A64" s="1">
        <v>25</v>
      </c>
      <c r="B64" s="2">
        <v>44920.500000324071</v>
      </c>
      <c r="C64" t="s">
        <v>2</v>
      </c>
      <c r="D64" s="3">
        <v>1042.1579999999999</v>
      </c>
      <c r="E64">
        <v>596.97900000000004</v>
      </c>
      <c r="F64" s="3">
        <f t="shared" si="1"/>
        <v>-445.17899999999986</v>
      </c>
      <c r="G64" s="17">
        <f>IF(D64&gt;$L$16,D64-$L$16,0)</f>
        <v>0</v>
      </c>
      <c r="H64">
        <f>IF(D64&gt;$L$10,1,0)</f>
        <v>1</v>
      </c>
    </row>
    <row r="65" spans="1:8" x14ac:dyDescent="0.25">
      <c r="A65" s="1">
        <v>25</v>
      </c>
      <c r="B65" s="2">
        <v>44920.541666990743</v>
      </c>
      <c r="C65" t="s">
        <v>2</v>
      </c>
      <c r="D65" s="3">
        <v>990.16800000000001</v>
      </c>
      <c r="E65">
        <v>602.11</v>
      </c>
      <c r="F65" s="3">
        <f t="shared" si="1"/>
        <v>-388.05799999999999</v>
      </c>
      <c r="G65" s="17">
        <f>IF(D65&gt;$L$16,D65-$L$16,0)</f>
        <v>0</v>
      </c>
      <c r="H65">
        <f>IF(D65&gt;$L$10,1,0)</f>
        <v>1</v>
      </c>
    </row>
    <row r="66" spans="1:8" x14ac:dyDescent="0.25">
      <c r="A66" s="1">
        <v>25</v>
      </c>
      <c r="B66" s="2">
        <v>44920.583333657407</v>
      </c>
      <c r="C66" t="s">
        <v>2</v>
      </c>
      <c r="D66" s="3">
        <v>941.98099999999999</v>
      </c>
      <c r="E66">
        <v>606.14499999999998</v>
      </c>
      <c r="F66" s="3">
        <f t="shared" si="1"/>
        <v>-335.83600000000001</v>
      </c>
      <c r="G66" s="17">
        <f>IF(D66&gt;$L$16,D66-$L$16,0)</f>
        <v>0</v>
      </c>
      <c r="H66">
        <f>IF(D66&gt;$L$10,1,0)</f>
        <v>1</v>
      </c>
    </row>
    <row r="67" spans="1:8" x14ac:dyDescent="0.25">
      <c r="A67" s="1">
        <v>25</v>
      </c>
      <c r="B67" s="2">
        <v>44920.625000324071</v>
      </c>
      <c r="C67" t="s">
        <v>2</v>
      </c>
      <c r="D67" s="3">
        <v>910.84</v>
      </c>
      <c r="E67">
        <v>550.69399999999996</v>
      </c>
      <c r="F67" s="3">
        <f t="shared" si="1"/>
        <v>-360.14600000000007</v>
      </c>
      <c r="G67" s="17">
        <f>IF(D67&gt;$L$16,D67-$L$16,0)</f>
        <v>0</v>
      </c>
      <c r="H67">
        <f>IF(D67&gt;$L$10,1,0)</f>
        <v>0</v>
      </c>
    </row>
    <row r="68" spans="1:8" x14ac:dyDescent="0.25">
      <c r="A68" s="1">
        <v>25</v>
      </c>
      <c r="B68" s="2">
        <v>44920.666666990743</v>
      </c>
      <c r="C68" t="s">
        <v>2</v>
      </c>
      <c r="D68" s="3">
        <v>902.64700000000005</v>
      </c>
      <c r="E68">
        <v>555.88800000000003</v>
      </c>
      <c r="F68" s="3">
        <f t="shared" si="1"/>
        <v>-346.75900000000001</v>
      </c>
      <c r="G68" s="17">
        <f>IF(D68&gt;$L$16,D68-$L$16,0)</f>
        <v>0</v>
      </c>
      <c r="H68">
        <f>IF(D68&gt;$L$10,1,0)</f>
        <v>0</v>
      </c>
    </row>
    <row r="69" spans="1:8" x14ac:dyDescent="0.25">
      <c r="A69" s="1">
        <v>25</v>
      </c>
      <c r="B69" s="2">
        <v>44920.708333657407</v>
      </c>
      <c r="C69" t="s">
        <v>2</v>
      </c>
      <c r="D69" s="3">
        <v>924.59500000000003</v>
      </c>
      <c r="E69">
        <v>577.01099999999997</v>
      </c>
      <c r="F69" s="3">
        <f t="shared" si="1"/>
        <v>-347.58400000000006</v>
      </c>
      <c r="G69" s="17">
        <f>IF(D69&gt;$L$16,D69-$L$16,0)</f>
        <v>0</v>
      </c>
      <c r="H69">
        <f>IF(D69&gt;$L$10,1,0)</f>
        <v>0</v>
      </c>
    </row>
    <row r="70" spans="1:8" x14ac:dyDescent="0.25">
      <c r="A70" s="1">
        <v>25</v>
      </c>
      <c r="B70" s="2">
        <v>44920.750000324071</v>
      </c>
      <c r="C70" t="s">
        <v>2</v>
      </c>
      <c r="D70" s="3">
        <v>975.125</v>
      </c>
      <c r="E70">
        <v>633.57899999999995</v>
      </c>
      <c r="F70" s="3">
        <f t="shared" si="1"/>
        <v>-341.54600000000005</v>
      </c>
      <c r="G70" s="17">
        <f>IF(D70&gt;$L$16,D70-$L$16,0)</f>
        <v>0</v>
      </c>
      <c r="H70">
        <f>IF(D70&gt;$L$10,1,0)</f>
        <v>1</v>
      </c>
    </row>
    <row r="71" spans="1:8" x14ac:dyDescent="0.25">
      <c r="A71" s="1">
        <v>25</v>
      </c>
      <c r="B71" s="2">
        <v>44920.791666990743</v>
      </c>
      <c r="C71" t="s">
        <v>2</v>
      </c>
      <c r="D71" s="3">
        <v>1014.614</v>
      </c>
      <c r="E71">
        <v>650.74099999999999</v>
      </c>
      <c r="F71" s="3">
        <f t="shared" si="1"/>
        <v>-363.87300000000005</v>
      </c>
      <c r="G71" s="17">
        <f>IF(D71&gt;$L$16,D71-$L$16,0)</f>
        <v>0</v>
      </c>
      <c r="H71">
        <f>IF(D71&gt;$L$10,1,0)</f>
        <v>1</v>
      </c>
    </row>
    <row r="72" spans="1:8" x14ac:dyDescent="0.25">
      <c r="A72" s="1">
        <v>25</v>
      </c>
      <c r="B72" s="2">
        <v>44920.833333657407</v>
      </c>
      <c r="C72" t="s">
        <v>2</v>
      </c>
      <c r="D72" s="3">
        <v>1047.252</v>
      </c>
      <c r="E72">
        <v>658.50099999999998</v>
      </c>
      <c r="F72" s="3">
        <f t="shared" si="1"/>
        <v>-388.75099999999998</v>
      </c>
      <c r="G72" s="17">
        <f>IF(D72&gt;$L$16,D72-$L$16,0)</f>
        <v>0</v>
      </c>
      <c r="H72">
        <f>IF(D72&gt;$L$10,1,0)</f>
        <v>1</v>
      </c>
    </row>
    <row r="73" spans="1:8" x14ac:dyDescent="0.25">
      <c r="A73" s="1">
        <v>25</v>
      </c>
      <c r="B73" s="2">
        <v>44920.875000324071</v>
      </c>
      <c r="C73" t="s">
        <v>2</v>
      </c>
      <c r="D73" s="3">
        <v>1067.1179999999999</v>
      </c>
      <c r="E73">
        <v>658.995</v>
      </c>
      <c r="F73" s="3">
        <f t="shared" si="1"/>
        <v>-408.12299999999993</v>
      </c>
      <c r="G73" s="17">
        <f>IF(D73&gt;$L$16,D73-$L$16,0)</f>
        <v>0</v>
      </c>
      <c r="H73">
        <f>IF(D73&gt;$L$10,1,0)</f>
        <v>1</v>
      </c>
    </row>
    <row r="74" spans="1:8" x14ac:dyDescent="0.25">
      <c r="A74" s="1">
        <v>25</v>
      </c>
      <c r="B74" s="2">
        <v>44920.916666990743</v>
      </c>
      <c r="C74" t="s">
        <v>2</v>
      </c>
      <c r="D74" s="3">
        <v>1085.5630000000001</v>
      </c>
      <c r="E74">
        <v>640.97699999999998</v>
      </c>
      <c r="F74" s="3">
        <f t="shared" si="1"/>
        <v>-444.58600000000013</v>
      </c>
      <c r="G74" s="17">
        <f>IF(D74&gt;$L$16,D74-$L$16,0)</f>
        <v>10.01299999999992</v>
      </c>
      <c r="H74">
        <f>IF(D74&gt;$L$10,1,0)</f>
        <v>1</v>
      </c>
    </row>
    <row r="75" spans="1:8" x14ac:dyDescent="0.25">
      <c r="A75" s="1">
        <v>25</v>
      </c>
      <c r="B75" s="2">
        <v>44920.958333657407</v>
      </c>
      <c r="C75" t="s">
        <v>2</v>
      </c>
      <c r="D75" s="3">
        <v>1091.479</v>
      </c>
      <c r="E75">
        <v>656.72799999999995</v>
      </c>
      <c r="F75" s="3">
        <f t="shared" si="1"/>
        <v>-434.75100000000009</v>
      </c>
      <c r="G75" s="17">
        <f>IF(D75&gt;$L$16,D75-$L$16,0)</f>
        <v>15.92899999999986</v>
      </c>
      <c r="H75">
        <f>IF(D75&gt;$L$10,1,0)</f>
        <v>1</v>
      </c>
    </row>
    <row r="76" spans="1:8" x14ac:dyDescent="0.25">
      <c r="A76" s="1">
        <v>26</v>
      </c>
      <c r="B76" s="2">
        <v>44921.000000324071</v>
      </c>
      <c r="C76" t="s">
        <v>2</v>
      </c>
      <c r="D76" s="3">
        <v>1092.9780000000001</v>
      </c>
      <c r="E76">
        <v>642.87900000000002</v>
      </c>
      <c r="F76" s="3">
        <f t="shared" si="1"/>
        <v>-450.09900000000005</v>
      </c>
      <c r="G76" s="17">
        <f>IF(D76&gt;$L$16,D76-$L$16,0)</f>
        <v>17.427999999999884</v>
      </c>
      <c r="H76">
        <f>IF(D76&gt;$L$10,1,0)</f>
        <v>1</v>
      </c>
    </row>
    <row r="77" spans="1:8" x14ac:dyDescent="0.25">
      <c r="A77" s="1">
        <v>26</v>
      </c>
      <c r="B77" s="2">
        <v>44921.041666990743</v>
      </c>
      <c r="C77" t="s">
        <v>2</v>
      </c>
      <c r="D77" s="3">
        <v>1098.5989999999999</v>
      </c>
      <c r="E77">
        <v>635.18200000000002</v>
      </c>
      <c r="F77" s="3">
        <f t="shared" si="1"/>
        <v>-463.41699999999992</v>
      </c>
      <c r="G77" s="17">
        <f>IF(D77&gt;$L$16,D77-$L$16,0)</f>
        <v>23.048999999999751</v>
      </c>
      <c r="H77">
        <f>IF(D77&gt;$L$10,1,0)</f>
        <v>1</v>
      </c>
    </row>
    <row r="78" spans="1:8" x14ac:dyDescent="0.25">
      <c r="A78" s="1">
        <v>26</v>
      </c>
      <c r="B78" s="2">
        <v>44921.083333657407</v>
      </c>
      <c r="C78" t="s">
        <v>2</v>
      </c>
      <c r="D78" s="3">
        <v>1112.8800000000001</v>
      </c>
      <c r="E78">
        <v>633.52800000000002</v>
      </c>
      <c r="F78" s="3">
        <f t="shared" si="1"/>
        <v>-479.35200000000009</v>
      </c>
      <c r="G78" s="17">
        <f>IF(D78&gt;$L$16,D78-$L$16,0)</f>
        <v>37.329999999999927</v>
      </c>
      <c r="H78">
        <f>IF(D78&gt;$L$10,1,0)</f>
        <v>1</v>
      </c>
    </row>
    <row r="79" spans="1:8" x14ac:dyDescent="0.25">
      <c r="A79" s="1">
        <v>26</v>
      </c>
      <c r="B79" s="2">
        <v>44921.125000324071</v>
      </c>
      <c r="C79" t="s">
        <v>2</v>
      </c>
      <c r="D79" s="3">
        <v>1121.6369999999999</v>
      </c>
      <c r="E79">
        <v>619.51599999999996</v>
      </c>
      <c r="F79" s="3">
        <f t="shared" si="1"/>
        <v>-502.12099999999998</v>
      </c>
      <c r="G79" s="17">
        <f>IF(D79&gt;$L$16,D79-$L$16,0)</f>
        <v>46.086999999999762</v>
      </c>
      <c r="H79">
        <f>IF(D79&gt;$L$10,1,0)</f>
        <v>1</v>
      </c>
    </row>
    <row r="80" spans="1:8" x14ac:dyDescent="0.25">
      <c r="A80" s="1">
        <v>26</v>
      </c>
      <c r="B80" s="2">
        <v>44921.166666990743</v>
      </c>
      <c r="C80" t="s">
        <v>2</v>
      </c>
      <c r="D80" s="3">
        <v>1125.92</v>
      </c>
      <c r="E80">
        <v>603.31500000000005</v>
      </c>
      <c r="F80" s="3">
        <f t="shared" si="1"/>
        <v>-522.60500000000002</v>
      </c>
      <c r="G80" s="17">
        <f>IF(D80&gt;$L$16,D80-$L$16,0)</f>
        <v>50.369999999999891</v>
      </c>
      <c r="H80">
        <f>IF(D80&gt;$L$10,1,0)</f>
        <v>1</v>
      </c>
    </row>
    <row r="81" spans="1:8" x14ac:dyDescent="0.25">
      <c r="A81" s="1">
        <v>26</v>
      </c>
      <c r="B81" s="2">
        <v>44921.208333657407</v>
      </c>
      <c r="C81" t="s">
        <v>2</v>
      </c>
      <c r="D81" s="3">
        <v>1144.9939999999999</v>
      </c>
      <c r="E81">
        <v>624.87800000000004</v>
      </c>
      <c r="F81" s="3">
        <f t="shared" si="1"/>
        <v>-520.11599999999987</v>
      </c>
      <c r="G81" s="17">
        <f>IF(D81&gt;$L$16,D81-$L$16,0)</f>
        <v>69.443999999999733</v>
      </c>
      <c r="H81">
        <f>IF(D81&gt;$L$10,1,0)</f>
        <v>1</v>
      </c>
    </row>
    <row r="82" spans="1:8" x14ac:dyDescent="0.25">
      <c r="A82" s="1">
        <v>26</v>
      </c>
      <c r="B82" s="2">
        <v>44921.250000324071</v>
      </c>
      <c r="C82" t="s">
        <v>2</v>
      </c>
      <c r="D82" s="3">
        <v>1146.383</v>
      </c>
      <c r="E82">
        <v>620.98800000000006</v>
      </c>
      <c r="F82" s="3">
        <f t="shared" si="1"/>
        <v>-525.39499999999998</v>
      </c>
      <c r="G82" s="17">
        <f>IF(D82&gt;$L$16,D82-$L$16,0)</f>
        <v>70.832999999999856</v>
      </c>
      <c r="H82">
        <f>IF(D82&gt;$L$10,1,0)</f>
        <v>1</v>
      </c>
    </row>
    <row r="83" spans="1:8" x14ac:dyDescent="0.25">
      <c r="A83" s="1">
        <v>26</v>
      </c>
      <c r="B83" s="2">
        <v>44921.291666990743</v>
      </c>
      <c r="C83" t="s">
        <v>2</v>
      </c>
      <c r="D83" s="3">
        <v>1148.0409999999999</v>
      </c>
      <c r="E83">
        <v>638.73199999999997</v>
      </c>
      <c r="F83" s="3">
        <f t="shared" si="1"/>
        <v>-509.30899999999997</v>
      </c>
      <c r="G83" s="17">
        <f>IF(D83&gt;$L$16,D83-$L$16,0)</f>
        <v>72.490999999999758</v>
      </c>
      <c r="H83">
        <f>IF(D83&gt;$L$10,1,0)</f>
        <v>1</v>
      </c>
    </row>
    <row r="84" spans="1:8" x14ac:dyDescent="0.25">
      <c r="A84" s="1">
        <v>26</v>
      </c>
      <c r="B84" s="2">
        <v>44921.333333657407</v>
      </c>
      <c r="C84" t="s">
        <v>2</v>
      </c>
      <c r="D84" s="3">
        <v>1139.5</v>
      </c>
      <c r="E84">
        <v>637.29899999999998</v>
      </c>
      <c r="F84" s="3">
        <f t="shared" si="1"/>
        <v>-502.20100000000002</v>
      </c>
      <c r="G84" s="17">
        <f>IF(D84&gt;$L$16,D84-$L$16,0)</f>
        <v>63.949999999999818</v>
      </c>
      <c r="H84">
        <f>IF(D84&gt;$L$10,1,0)</f>
        <v>1</v>
      </c>
    </row>
    <row r="85" spans="1:8" x14ac:dyDescent="0.25">
      <c r="A85" s="1">
        <v>26</v>
      </c>
      <c r="B85" s="2">
        <v>44921.375000324071</v>
      </c>
      <c r="C85" t="s">
        <v>2</v>
      </c>
      <c r="D85" s="3">
        <v>1113.8920000000001</v>
      </c>
      <c r="E85">
        <v>641.99800000000005</v>
      </c>
      <c r="F85" s="3">
        <f t="shared" si="1"/>
        <v>-471.89400000000001</v>
      </c>
      <c r="G85" s="17">
        <f>IF(D85&gt;$L$16,D85-$L$16,0)</f>
        <v>38.341999999999871</v>
      </c>
      <c r="H85">
        <f>IF(D85&gt;$L$10,1,0)</f>
        <v>1</v>
      </c>
    </row>
    <row r="86" spans="1:8" x14ac:dyDescent="0.25">
      <c r="A86" s="1">
        <v>26</v>
      </c>
      <c r="B86" s="2">
        <v>44921.416666990743</v>
      </c>
      <c r="C86" t="s">
        <v>2</v>
      </c>
      <c r="D86" s="3">
        <v>1083.588</v>
      </c>
      <c r="E86">
        <v>630.57399999999996</v>
      </c>
      <c r="F86" s="3">
        <f t="shared" si="1"/>
        <v>-453.01400000000001</v>
      </c>
      <c r="G86" s="17">
        <f>IF(D86&gt;$L$16,D86-$L$16,0)</f>
        <v>8.0379999999997835</v>
      </c>
      <c r="H86">
        <f>IF(D86&gt;$L$10,1,0)</f>
        <v>1</v>
      </c>
    </row>
    <row r="87" spans="1:8" x14ac:dyDescent="0.25">
      <c r="A87" s="1">
        <v>26</v>
      </c>
      <c r="B87" s="2">
        <v>44921.458333657407</v>
      </c>
      <c r="C87" t="s">
        <v>2</v>
      </c>
      <c r="D87" s="3">
        <v>1053.2660000000001</v>
      </c>
      <c r="E87">
        <v>626.80499999999995</v>
      </c>
      <c r="F87" s="3">
        <f t="shared" si="1"/>
        <v>-426.46100000000013</v>
      </c>
      <c r="G87" s="17">
        <f>IF(D87&gt;$L$16,D87-$L$16,0)</f>
        <v>0</v>
      </c>
      <c r="H87">
        <f>IF(D87&gt;$L$10,1,0)</f>
        <v>1</v>
      </c>
    </row>
    <row r="88" spans="1:8" x14ac:dyDescent="0.25">
      <c r="A88" s="1">
        <v>26</v>
      </c>
      <c r="B88" s="2">
        <v>44921.500000324071</v>
      </c>
      <c r="C88" t="s">
        <v>2</v>
      </c>
      <c r="D88" s="3">
        <v>1017.35</v>
      </c>
      <c r="E88">
        <v>625.95100000000002</v>
      </c>
      <c r="F88" s="3">
        <f t="shared" si="1"/>
        <v>-391.399</v>
      </c>
      <c r="G88" s="17">
        <f>IF(D88&gt;$L$16,D88-$L$16,0)</f>
        <v>0</v>
      </c>
      <c r="H88">
        <f>IF(D88&gt;$L$10,1,0)</f>
        <v>1</v>
      </c>
    </row>
    <row r="89" spans="1:8" x14ac:dyDescent="0.25">
      <c r="A89" s="1">
        <v>26</v>
      </c>
      <c r="B89" s="2">
        <v>44921.541666990743</v>
      </c>
      <c r="C89" t="s">
        <v>2</v>
      </c>
      <c r="D89" s="3">
        <v>988.279</v>
      </c>
      <c r="E89">
        <v>626.10199999999998</v>
      </c>
      <c r="F89" s="3">
        <f t="shared" si="1"/>
        <v>-362.17700000000002</v>
      </c>
      <c r="G89" s="17">
        <f>IF(D89&gt;$L$16,D89-$L$16,0)</f>
        <v>0</v>
      </c>
      <c r="H89">
        <f>IF(D89&gt;$L$10,1,0)</f>
        <v>1</v>
      </c>
    </row>
    <row r="90" spans="1:8" x14ac:dyDescent="0.25">
      <c r="A90" s="1">
        <v>26</v>
      </c>
      <c r="B90" s="2">
        <v>44921.583333657407</v>
      </c>
      <c r="C90" t="s">
        <v>2</v>
      </c>
      <c r="D90" s="3">
        <v>959.17100000000005</v>
      </c>
      <c r="E90">
        <v>618.702</v>
      </c>
      <c r="F90" s="3">
        <f t="shared" si="1"/>
        <v>-340.46900000000005</v>
      </c>
      <c r="G90" s="17">
        <f>IF(D90&gt;$L$16,D90-$L$16,0)</f>
        <v>0</v>
      </c>
      <c r="H90">
        <f>IF(D90&gt;$L$10,1,0)</f>
        <v>1</v>
      </c>
    </row>
    <row r="91" spans="1:8" x14ac:dyDescent="0.25">
      <c r="A91" s="1">
        <v>26</v>
      </c>
      <c r="B91" s="2">
        <v>44921.625000324071</v>
      </c>
      <c r="C91" t="s">
        <v>2</v>
      </c>
      <c r="D91" s="3">
        <v>937.976</v>
      </c>
      <c r="E91">
        <v>625.15899999999999</v>
      </c>
      <c r="F91" s="3">
        <f t="shared" si="1"/>
        <v>-312.81700000000001</v>
      </c>
      <c r="G91" s="17">
        <f>IF(D91&gt;$L$16,D91-$L$16,0)</f>
        <v>0</v>
      </c>
      <c r="H91">
        <f>IF(D91&gt;$L$10,1,0)</f>
        <v>1</v>
      </c>
    </row>
    <row r="92" spans="1:8" x14ac:dyDescent="0.25">
      <c r="A92" s="1">
        <v>26</v>
      </c>
      <c r="B92" s="2">
        <v>44921.666666990743</v>
      </c>
      <c r="C92" t="s">
        <v>2</v>
      </c>
      <c r="D92" s="3">
        <v>929.45699999999999</v>
      </c>
      <c r="E92">
        <v>614.51300000000003</v>
      </c>
      <c r="F92" s="3">
        <f t="shared" si="1"/>
        <v>-314.94399999999996</v>
      </c>
      <c r="G92" s="17">
        <f>IF(D92&gt;$L$16,D92-$L$16,0)</f>
        <v>0</v>
      </c>
      <c r="H92">
        <f>IF(D92&gt;$L$10,1,0)</f>
        <v>1</v>
      </c>
    </row>
    <row r="93" spans="1:8" x14ac:dyDescent="0.25">
      <c r="A93" s="1">
        <v>26</v>
      </c>
      <c r="B93" s="2">
        <v>44921.708333657407</v>
      </c>
      <c r="C93" t="s">
        <v>2</v>
      </c>
      <c r="D93" s="3">
        <v>933.22400000000005</v>
      </c>
      <c r="E93">
        <v>626.41600000000005</v>
      </c>
      <c r="F93" s="3">
        <f t="shared" si="1"/>
        <v>-306.80799999999999</v>
      </c>
      <c r="G93" s="17">
        <f>IF(D93&gt;$L$16,D93-$L$16,0)</f>
        <v>0</v>
      </c>
      <c r="H93">
        <f>IF(D93&gt;$L$10,1,0)</f>
        <v>1</v>
      </c>
    </row>
    <row r="94" spans="1:8" x14ac:dyDescent="0.25">
      <c r="A94" s="1">
        <v>26</v>
      </c>
      <c r="B94" s="2">
        <v>44921.750000324071</v>
      </c>
      <c r="C94" t="s">
        <v>2</v>
      </c>
      <c r="D94" s="3">
        <v>948.33100000000002</v>
      </c>
      <c r="E94">
        <v>628.452</v>
      </c>
      <c r="F94" s="3">
        <f t="shared" si="1"/>
        <v>-319.87900000000002</v>
      </c>
      <c r="G94" s="17">
        <f>IF(D94&gt;$L$16,D94-$L$16,0)</f>
        <v>0</v>
      </c>
      <c r="H94">
        <f>IF(D94&gt;$L$10,1,0)</f>
        <v>1</v>
      </c>
    </row>
    <row r="95" spans="1:8" x14ac:dyDescent="0.25">
      <c r="A95" s="1">
        <v>26</v>
      </c>
      <c r="B95" s="2">
        <v>44921.791666990743</v>
      </c>
      <c r="C95" t="s">
        <v>2</v>
      </c>
      <c r="D95" s="3">
        <v>950.08199999999999</v>
      </c>
      <c r="E95">
        <v>627.09</v>
      </c>
      <c r="F95" s="3">
        <f t="shared" si="1"/>
        <v>-322.99199999999996</v>
      </c>
      <c r="G95" s="17">
        <f>IF(D95&gt;$L$16,D95-$L$16,0)</f>
        <v>0</v>
      </c>
      <c r="H95">
        <f>IF(D95&gt;$L$10,1,0)</f>
        <v>1</v>
      </c>
    </row>
    <row r="96" spans="1:8" x14ac:dyDescent="0.25">
      <c r="A96" s="1">
        <v>26</v>
      </c>
      <c r="B96" s="2">
        <v>44921.833333657407</v>
      </c>
      <c r="C96" t="s">
        <v>2</v>
      </c>
      <c r="D96" s="3">
        <v>939.52499999999998</v>
      </c>
      <c r="E96">
        <v>625.87199999999996</v>
      </c>
      <c r="F96" s="3">
        <f t="shared" si="1"/>
        <v>-313.65300000000002</v>
      </c>
      <c r="G96" s="17">
        <f>IF(D96&gt;$L$16,D96-$L$16,0)</f>
        <v>0</v>
      </c>
      <c r="H96">
        <f>IF(D96&gt;$L$10,1,0)</f>
        <v>1</v>
      </c>
    </row>
    <row r="97" spans="1:8" x14ac:dyDescent="0.25">
      <c r="A97" s="1">
        <v>26</v>
      </c>
      <c r="B97" s="2">
        <v>44921.875000324071</v>
      </c>
      <c r="C97" t="s">
        <v>2</v>
      </c>
      <c r="D97" s="3">
        <v>926.274</v>
      </c>
      <c r="E97">
        <v>626.76499999999999</v>
      </c>
      <c r="F97" s="3">
        <f t="shared" si="1"/>
        <v>-299.50900000000001</v>
      </c>
      <c r="G97" s="17">
        <f>IF(D97&gt;$L$16,D97-$L$16,0)</f>
        <v>0</v>
      </c>
      <c r="H97">
        <f>IF(D97&gt;$L$10,1,0)</f>
        <v>0</v>
      </c>
    </row>
    <row r="98" spans="1:8" x14ac:dyDescent="0.25">
      <c r="A98" s="1">
        <v>26</v>
      </c>
      <c r="B98" s="2">
        <v>44921.916666990743</v>
      </c>
      <c r="C98" t="s">
        <v>2</v>
      </c>
      <c r="D98" s="3">
        <v>911.529</v>
      </c>
      <c r="E98">
        <v>625.476</v>
      </c>
      <c r="F98" s="3">
        <f t="shared" si="1"/>
        <v>-286.053</v>
      </c>
      <c r="G98" s="17">
        <f>IF(D98&gt;$L$16,D98-$L$16,0)</f>
        <v>0</v>
      </c>
      <c r="H98">
        <f>IF(D98&gt;$L$10,1,0)</f>
        <v>0</v>
      </c>
    </row>
    <row r="99" spans="1:8" x14ac:dyDescent="0.25">
      <c r="A99" s="1">
        <v>26</v>
      </c>
      <c r="B99" s="2">
        <v>44921.958333657407</v>
      </c>
      <c r="C99" t="s">
        <v>2</v>
      </c>
      <c r="D99" s="3">
        <v>889.19600000000003</v>
      </c>
      <c r="E99">
        <v>620.26499999999999</v>
      </c>
      <c r="F99" s="3">
        <f t="shared" si="1"/>
        <v>-268.93100000000004</v>
      </c>
      <c r="G99" s="17">
        <f>IF(D99&gt;$L$16,D99-$L$16,0)</f>
        <v>0</v>
      </c>
      <c r="H99">
        <f>IF(D99&gt;$L$10,1,0)</f>
        <v>0</v>
      </c>
    </row>
    <row r="100" spans="1:8" x14ac:dyDescent="0.25">
      <c r="A100" s="1"/>
      <c r="B100" s="2"/>
      <c r="D100" s="3"/>
      <c r="F100" s="3"/>
    </row>
    <row r="101" spans="1:8" x14ac:dyDescent="0.25">
      <c r="A101" s="1"/>
      <c r="B101" s="2"/>
      <c r="D101" s="3"/>
      <c r="F101" s="3"/>
    </row>
    <row r="102" spans="1:8" x14ac:dyDescent="0.25">
      <c r="A102" s="1"/>
      <c r="B102" s="2"/>
      <c r="D102" s="3"/>
      <c r="F102" s="3"/>
    </row>
    <row r="103" spans="1:8" x14ac:dyDescent="0.25">
      <c r="A103" s="1"/>
      <c r="B103" s="2"/>
      <c r="D103" s="3"/>
      <c r="F103" s="3"/>
    </row>
    <row r="104" spans="1:8" x14ac:dyDescent="0.25">
      <c r="A104" s="1"/>
      <c r="B104" s="2"/>
      <c r="D104" s="3"/>
      <c r="F104" s="3"/>
    </row>
    <row r="105" spans="1:8" x14ac:dyDescent="0.25">
      <c r="A105" s="1"/>
      <c r="B105" s="2"/>
      <c r="D105" s="3"/>
      <c r="F105" s="3"/>
    </row>
    <row r="106" spans="1:8" x14ac:dyDescent="0.25">
      <c r="A106" s="1"/>
      <c r="B106" s="2"/>
      <c r="D106" s="3"/>
      <c r="F106" s="3"/>
    </row>
    <row r="107" spans="1:8" x14ac:dyDescent="0.25">
      <c r="A107" s="1"/>
      <c r="B107" s="2"/>
      <c r="D107" s="3"/>
      <c r="F107" s="3"/>
    </row>
    <row r="108" spans="1:8" x14ac:dyDescent="0.25">
      <c r="A108" s="1"/>
      <c r="B108" s="2"/>
      <c r="D108" s="3"/>
      <c r="F108" s="3"/>
    </row>
    <row r="109" spans="1:8" x14ac:dyDescent="0.25">
      <c r="A109" s="1"/>
      <c r="B109" s="2"/>
      <c r="D109" s="3"/>
      <c r="F109" s="3"/>
    </row>
    <row r="110" spans="1:8" x14ac:dyDescent="0.25">
      <c r="A110" s="1"/>
      <c r="B110" s="2"/>
      <c r="D110" s="3"/>
      <c r="F110" s="3"/>
    </row>
    <row r="111" spans="1:8" x14ac:dyDescent="0.25">
      <c r="A111" s="1"/>
      <c r="B111" s="2"/>
      <c r="D111" s="3"/>
      <c r="F111" s="3"/>
    </row>
    <row r="112" spans="1:8" x14ac:dyDescent="0.25">
      <c r="A112" s="1"/>
      <c r="B112" s="2"/>
      <c r="D112" s="3"/>
      <c r="F112" s="3"/>
    </row>
    <row r="113" spans="1:6" x14ac:dyDescent="0.25">
      <c r="A113" s="1"/>
      <c r="B113" s="2"/>
      <c r="D113" s="3"/>
      <c r="F113" s="3"/>
    </row>
    <row r="114" spans="1:6" x14ac:dyDescent="0.25">
      <c r="A114" s="1"/>
      <c r="B114" s="2"/>
      <c r="D114" s="3"/>
      <c r="F114" s="3"/>
    </row>
    <row r="115" spans="1:6" x14ac:dyDescent="0.25">
      <c r="A115" s="1"/>
      <c r="B115" s="2"/>
      <c r="D115" s="3"/>
      <c r="F115" s="3"/>
    </row>
    <row r="116" spans="1:6" x14ac:dyDescent="0.25">
      <c r="A116" s="1"/>
      <c r="B116" s="2"/>
      <c r="D116" s="3"/>
      <c r="F116" s="3"/>
    </row>
    <row r="117" spans="1:6" x14ac:dyDescent="0.25">
      <c r="A117" s="1"/>
      <c r="B117" s="2"/>
      <c r="D117" s="3"/>
      <c r="F117" s="3"/>
    </row>
    <row r="118" spans="1:6" x14ac:dyDescent="0.25">
      <c r="A118" s="1"/>
      <c r="B118" s="2"/>
      <c r="D118" s="3"/>
      <c r="F118" s="3"/>
    </row>
    <row r="119" spans="1:6" x14ac:dyDescent="0.25">
      <c r="A119" s="1"/>
      <c r="B119" s="2"/>
      <c r="D119" s="3"/>
      <c r="F119" s="3"/>
    </row>
    <row r="120" spans="1:6" x14ac:dyDescent="0.25">
      <c r="A120" s="1"/>
      <c r="B120" s="2"/>
      <c r="D120" s="3"/>
      <c r="F120" s="3"/>
    </row>
    <row r="121" spans="1:6" x14ac:dyDescent="0.25">
      <c r="A121" s="1"/>
      <c r="B121" s="2"/>
      <c r="D121" s="3"/>
      <c r="F121" s="3"/>
    </row>
    <row r="122" spans="1:6" x14ac:dyDescent="0.25">
      <c r="A122" s="1"/>
      <c r="B122" s="2"/>
      <c r="D122" s="3"/>
      <c r="F122" s="3"/>
    </row>
    <row r="123" spans="1:6" x14ac:dyDescent="0.25">
      <c r="A123" s="1"/>
      <c r="B123" s="2"/>
      <c r="D123" s="3"/>
      <c r="F123" s="3"/>
    </row>
  </sheetData>
  <mergeCells count="1">
    <mergeCell ref="K13:L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45"/>
  <sheetViews>
    <sheetView workbookViewId="0">
      <selection activeCell="Y21" sqref="Y21"/>
    </sheetView>
  </sheetViews>
  <sheetFormatPr defaultRowHeight="12.5" x14ac:dyDescent="0.25"/>
  <cols>
    <col min="6" max="6" width="11" bestFit="1" customWidth="1"/>
    <col min="7" max="7" width="10.81640625" bestFit="1" customWidth="1"/>
    <col min="9" max="9" width="10.81640625" bestFit="1" customWidth="1"/>
    <col min="10" max="10" width="14" customWidth="1"/>
    <col min="11" max="11" width="13.453125" customWidth="1"/>
  </cols>
  <sheetData>
    <row r="2" spans="2:12" x14ac:dyDescent="0.25">
      <c r="B2" t="s">
        <v>3</v>
      </c>
      <c r="C2" t="s">
        <v>8</v>
      </c>
    </row>
    <row r="3" spans="2:12" x14ac:dyDescent="0.25">
      <c r="B3">
        <v>1</v>
      </c>
      <c r="C3">
        <v>746.79</v>
      </c>
    </row>
    <row r="4" spans="2:12" x14ac:dyDescent="0.25">
      <c r="B4">
        <v>1</v>
      </c>
      <c r="C4">
        <v>743.678</v>
      </c>
    </row>
    <row r="5" spans="2:12" x14ac:dyDescent="0.25">
      <c r="B5">
        <v>1</v>
      </c>
      <c r="C5">
        <v>754.19100000000003</v>
      </c>
    </row>
    <row r="6" spans="2:12" x14ac:dyDescent="0.25">
      <c r="B6">
        <v>1</v>
      </c>
      <c r="C6">
        <v>763.64</v>
      </c>
    </row>
    <row r="7" spans="2:12" x14ac:dyDescent="0.25">
      <c r="B7">
        <v>1</v>
      </c>
      <c r="C7">
        <v>789.29499999999996</v>
      </c>
      <c r="F7" s="5" t="s">
        <v>10</v>
      </c>
      <c r="G7" s="8"/>
      <c r="I7" t="s">
        <v>12</v>
      </c>
      <c r="K7">
        <f>AVERAGE(J9:J30,J35:J39)</f>
        <v>812.8619259259259</v>
      </c>
      <c r="L7" t="s">
        <v>13</v>
      </c>
    </row>
    <row r="8" spans="2:12" x14ac:dyDescent="0.25">
      <c r="B8">
        <v>1</v>
      </c>
      <c r="C8">
        <v>822.17200000000003</v>
      </c>
      <c r="F8" s="5" t="s">
        <v>3</v>
      </c>
      <c r="G8" s="8" t="s">
        <v>11</v>
      </c>
      <c r="I8" t="s">
        <v>3</v>
      </c>
      <c r="J8" t="s">
        <v>14</v>
      </c>
      <c r="K8" s="9" t="s">
        <v>15</v>
      </c>
    </row>
    <row r="9" spans="2:12" x14ac:dyDescent="0.25">
      <c r="B9">
        <v>1</v>
      </c>
      <c r="C9">
        <v>892.59100000000001</v>
      </c>
      <c r="F9" s="4">
        <v>1</v>
      </c>
      <c r="G9" s="8">
        <v>18333.341</v>
      </c>
      <c r="I9">
        <v>1</v>
      </c>
      <c r="J9">
        <v>910.99099999999999</v>
      </c>
      <c r="K9">
        <v>812.86</v>
      </c>
    </row>
    <row r="10" spans="2:12" x14ac:dyDescent="0.25">
      <c r="B10">
        <v>1</v>
      </c>
      <c r="C10">
        <v>910.99099999999999</v>
      </c>
      <c r="F10" s="6">
        <v>2</v>
      </c>
      <c r="G10" s="9">
        <v>18644.667000000001</v>
      </c>
      <c r="I10">
        <v>2</v>
      </c>
      <c r="J10">
        <v>928.09100000000001</v>
      </c>
      <c r="K10">
        <v>812.86</v>
      </c>
    </row>
    <row r="11" spans="2:12" x14ac:dyDescent="0.25">
      <c r="B11">
        <v>1</v>
      </c>
      <c r="C11">
        <v>910.70299999999997</v>
      </c>
      <c r="F11" s="6">
        <v>3</v>
      </c>
      <c r="G11" s="9">
        <v>14958.829999999998</v>
      </c>
      <c r="I11">
        <v>3</v>
      </c>
      <c r="J11">
        <v>716.12599999999998</v>
      </c>
      <c r="K11">
        <v>812.86</v>
      </c>
    </row>
    <row r="12" spans="2:12" x14ac:dyDescent="0.25">
      <c r="B12">
        <v>1</v>
      </c>
      <c r="C12">
        <v>874.25900000000001</v>
      </c>
      <c r="F12" s="6">
        <v>4</v>
      </c>
      <c r="G12" s="9">
        <v>18185.127</v>
      </c>
      <c r="I12">
        <v>4</v>
      </c>
      <c r="J12">
        <v>847.70299999999997</v>
      </c>
      <c r="K12">
        <v>812.86</v>
      </c>
    </row>
    <row r="13" spans="2:12" x14ac:dyDescent="0.25">
      <c r="B13">
        <v>1</v>
      </c>
      <c r="C13">
        <v>817.93</v>
      </c>
      <c r="F13" s="6">
        <v>5</v>
      </c>
      <c r="G13" s="9">
        <v>19000.087</v>
      </c>
      <c r="I13">
        <v>5</v>
      </c>
      <c r="J13">
        <v>939.03499999999997</v>
      </c>
      <c r="K13">
        <v>812.86</v>
      </c>
    </row>
    <row r="14" spans="2:12" x14ac:dyDescent="0.25">
      <c r="B14">
        <v>1</v>
      </c>
      <c r="C14">
        <v>770.50400000000002</v>
      </c>
      <c r="F14" s="6">
        <v>6</v>
      </c>
      <c r="G14" s="9">
        <v>15552.326000000001</v>
      </c>
      <c r="I14">
        <v>6</v>
      </c>
      <c r="J14">
        <v>691.75</v>
      </c>
      <c r="K14">
        <v>812.86</v>
      </c>
    </row>
    <row r="15" spans="2:12" x14ac:dyDescent="0.25">
      <c r="B15">
        <v>1</v>
      </c>
      <c r="C15">
        <v>738.68100000000004</v>
      </c>
      <c r="F15" s="6">
        <v>7</v>
      </c>
      <c r="G15" s="9">
        <v>14390.443000000001</v>
      </c>
      <c r="I15">
        <v>7</v>
      </c>
      <c r="J15">
        <v>643.07299999999998</v>
      </c>
      <c r="K15">
        <v>812.86</v>
      </c>
    </row>
    <row r="16" spans="2:12" x14ac:dyDescent="0.25">
      <c r="B16">
        <v>1</v>
      </c>
      <c r="C16">
        <v>709.61500000000001</v>
      </c>
      <c r="F16" s="6">
        <v>8</v>
      </c>
      <c r="G16" s="9">
        <v>15096.477000000001</v>
      </c>
      <c r="I16">
        <v>8</v>
      </c>
      <c r="J16">
        <v>706.87900000000002</v>
      </c>
      <c r="K16">
        <v>812.86</v>
      </c>
    </row>
    <row r="17" spans="2:11" x14ac:dyDescent="0.25">
      <c r="B17">
        <v>1</v>
      </c>
      <c r="C17">
        <v>695.80200000000002</v>
      </c>
      <c r="F17" s="6">
        <v>9</v>
      </c>
      <c r="G17" s="9">
        <v>15062.348999999998</v>
      </c>
      <c r="I17">
        <v>9</v>
      </c>
      <c r="J17">
        <v>671.07500000000005</v>
      </c>
      <c r="K17">
        <v>812.86</v>
      </c>
    </row>
    <row r="18" spans="2:11" x14ac:dyDescent="0.25">
      <c r="B18">
        <v>1</v>
      </c>
      <c r="C18">
        <v>693.14200000000005</v>
      </c>
      <c r="F18" s="6">
        <v>10</v>
      </c>
      <c r="G18" s="9">
        <v>14331.574000000002</v>
      </c>
      <c r="I18">
        <v>10</v>
      </c>
      <c r="J18">
        <v>636.39</v>
      </c>
      <c r="K18">
        <v>812.86</v>
      </c>
    </row>
    <row r="19" spans="2:11" x14ac:dyDescent="0.25">
      <c r="B19">
        <v>1</v>
      </c>
      <c r="C19">
        <v>714.25099999999998</v>
      </c>
      <c r="F19" s="6">
        <v>11</v>
      </c>
      <c r="G19" s="9">
        <v>14492.999999999996</v>
      </c>
      <c r="I19">
        <v>11</v>
      </c>
      <c r="J19">
        <v>672.62400000000002</v>
      </c>
      <c r="K19">
        <v>812.86</v>
      </c>
    </row>
    <row r="20" spans="2:11" x14ac:dyDescent="0.25">
      <c r="B20">
        <v>1</v>
      </c>
      <c r="C20">
        <v>770.01599999999996</v>
      </c>
      <c r="F20" s="6">
        <v>12</v>
      </c>
      <c r="G20" s="9">
        <v>16463.542000000001</v>
      </c>
      <c r="I20">
        <v>12</v>
      </c>
      <c r="J20">
        <v>767.65</v>
      </c>
      <c r="K20">
        <v>812.86</v>
      </c>
    </row>
    <row r="21" spans="2:11" x14ac:dyDescent="0.25">
      <c r="B21">
        <v>1</v>
      </c>
      <c r="C21">
        <v>814.71600000000001</v>
      </c>
      <c r="F21" s="6">
        <v>13</v>
      </c>
      <c r="G21" s="9">
        <v>17921.152000000002</v>
      </c>
      <c r="I21">
        <v>13</v>
      </c>
      <c r="J21">
        <v>866.77</v>
      </c>
      <c r="K21">
        <v>812.86</v>
      </c>
    </row>
    <row r="22" spans="2:11" x14ac:dyDescent="0.25">
      <c r="B22">
        <v>1</v>
      </c>
      <c r="C22">
        <v>842.28399999999999</v>
      </c>
      <c r="F22" s="6">
        <v>14</v>
      </c>
      <c r="G22" s="9">
        <v>17077.775000000001</v>
      </c>
      <c r="I22">
        <v>14</v>
      </c>
      <c r="J22">
        <v>748.47</v>
      </c>
      <c r="K22">
        <v>812.86</v>
      </c>
    </row>
    <row r="23" spans="2:11" x14ac:dyDescent="0.25">
      <c r="B23">
        <v>1</v>
      </c>
      <c r="C23">
        <v>851.94399999999996</v>
      </c>
      <c r="F23" s="6">
        <v>15</v>
      </c>
      <c r="G23" s="9">
        <v>15145.611999999999</v>
      </c>
      <c r="I23">
        <v>15</v>
      </c>
      <c r="J23">
        <v>715.98</v>
      </c>
      <c r="K23">
        <v>812.86</v>
      </c>
    </row>
    <row r="24" spans="2:11" x14ac:dyDescent="0.25">
      <c r="B24">
        <v>1</v>
      </c>
      <c r="C24">
        <v>857.26499999999999</v>
      </c>
      <c r="F24" s="6">
        <v>16</v>
      </c>
      <c r="G24" s="9">
        <v>17180.790999999997</v>
      </c>
      <c r="I24">
        <v>16</v>
      </c>
      <c r="J24">
        <v>804.27300000000002</v>
      </c>
      <c r="K24">
        <v>812.86</v>
      </c>
    </row>
    <row r="25" spans="2:11" x14ac:dyDescent="0.25">
      <c r="B25">
        <v>1</v>
      </c>
      <c r="C25">
        <v>848.88099999999997</v>
      </c>
      <c r="F25" s="6">
        <v>17</v>
      </c>
      <c r="G25" s="9">
        <v>17777.182000000001</v>
      </c>
      <c r="I25">
        <v>17</v>
      </c>
      <c r="J25">
        <v>810.30700000000002</v>
      </c>
      <c r="K25">
        <v>812.86</v>
      </c>
    </row>
    <row r="26" spans="2:11" x14ac:dyDescent="0.25">
      <c r="B26">
        <v>2</v>
      </c>
      <c r="C26">
        <v>841.84500000000003</v>
      </c>
      <c r="F26" s="6">
        <v>18</v>
      </c>
      <c r="G26" s="9">
        <v>18865.938000000002</v>
      </c>
      <c r="I26">
        <v>18</v>
      </c>
      <c r="J26">
        <v>890.07600000000002</v>
      </c>
      <c r="K26">
        <v>812.86</v>
      </c>
    </row>
    <row r="27" spans="2:11" x14ac:dyDescent="0.25">
      <c r="B27">
        <v>2</v>
      </c>
      <c r="C27">
        <v>831.14200000000005</v>
      </c>
      <c r="F27" s="6">
        <v>19</v>
      </c>
      <c r="G27" s="9">
        <v>21325.163</v>
      </c>
      <c r="I27">
        <v>19</v>
      </c>
      <c r="J27">
        <v>1035.6679999999999</v>
      </c>
      <c r="K27">
        <v>812.86</v>
      </c>
    </row>
    <row r="28" spans="2:11" x14ac:dyDescent="0.25">
      <c r="B28">
        <v>2</v>
      </c>
      <c r="C28">
        <v>827.11699999999996</v>
      </c>
      <c r="F28" s="6">
        <v>20</v>
      </c>
      <c r="G28" s="9">
        <v>19173.486000000004</v>
      </c>
      <c r="I28">
        <v>20</v>
      </c>
      <c r="J28">
        <v>891.50199999999995</v>
      </c>
      <c r="K28">
        <v>812.86</v>
      </c>
    </row>
    <row r="29" spans="2:11" x14ac:dyDescent="0.25">
      <c r="B29">
        <v>2</v>
      </c>
      <c r="C29">
        <v>830.03800000000001</v>
      </c>
      <c r="F29" s="6">
        <v>21</v>
      </c>
      <c r="G29" s="9">
        <v>19777.437000000002</v>
      </c>
      <c r="I29">
        <v>21</v>
      </c>
      <c r="J29">
        <v>990.07899999999995</v>
      </c>
      <c r="K29">
        <v>812.86</v>
      </c>
    </row>
    <row r="30" spans="2:11" x14ac:dyDescent="0.25">
      <c r="B30">
        <v>2</v>
      </c>
      <c r="C30">
        <v>840.46199999999999</v>
      </c>
      <c r="F30" s="6">
        <v>22</v>
      </c>
      <c r="G30" s="9">
        <v>17463.705999999998</v>
      </c>
      <c r="I30">
        <v>22</v>
      </c>
      <c r="J30">
        <v>784.77499999999998</v>
      </c>
      <c r="K30">
        <v>812.86</v>
      </c>
    </row>
    <row r="31" spans="2:11" x14ac:dyDescent="0.25">
      <c r="B31">
        <v>2</v>
      </c>
      <c r="C31">
        <v>858.35299999999995</v>
      </c>
      <c r="F31" s="6">
        <v>23</v>
      </c>
      <c r="G31" s="9">
        <v>27412.535</v>
      </c>
      <c r="I31">
        <v>23</v>
      </c>
      <c r="J31">
        <v>1358.136</v>
      </c>
      <c r="K31">
        <v>812.86</v>
      </c>
    </row>
    <row r="32" spans="2:11" x14ac:dyDescent="0.25">
      <c r="B32">
        <v>2</v>
      </c>
      <c r="C32">
        <v>882.98199999999997</v>
      </c>
      <c r="F32" s="6">
        <v>24</v>
      </c>
      <c r="G32" s="9">
        <v>29681.117000000006</v>
      </c>
      <c r="I32">
        <v>24</v>
      </c>
      <c r="J32">
        <v>1318.7729999999999</v>
      </c>
      <c r="K32">
        <v>812.86</v>
      </c>
    </row>
    <row r="33" spans="2:11" x14ac:dyDescent="0.25">
      <c r="B33">
        <v>2</v>
      </c>
      <c r="C33">
        <v>909.67200000000003</v>
      </c>
      <c r="F33" s="6">
        <v>25</v>
      </c>
      <c r="G33" s="9">
        <v>25549.921999999999</v>
      </c>
      <c r="I33">
        <v>25</v>
      </c>
      <c r="J33">
        <v>1174.566</v>
      </c>
      <c r="K33">
        <v>812.86</v>
      </c>
    </row>
    <row r="34" spans="2:11" x14ac:dyDescent="0.25">
      <c r="B34">
        <v>2</v>
      </c>
      <c r="C34">
        <v>928.09100000000001</v>
      </c>
      <c r="F34" s="6">
        <v>26</v>
      </c>
      <c r="G34" s="9">
        <v>24712.071999999993</v>
      </c>
      <c r="I34">
        <v>26</v>
      </c>
      <c r="J34">
        <v>1148.0409999999999</v>
      </c>
      <c r="K34">
        <v>812.86</v>
      </c>
    </row>
    <row r="35" spans="2:11" x14ac:dyDescent="0.25">
      <c r="B35">
        <v>2</v>
      </c>
      <c r="C35">
        <v>926.505</v>
      </c>
      <c r="F35" s="6">
        <v>27</v>
      </c>
      <c r="G35" s="9">
        <v>20560.087</v>
      </c>
      <c r="I35">
        <v>27</v>
      </c>
      <c r="J35">
        <v>914.60699999999997</v>
      </c>
      <c r="K35">
        <v>812.86</v>
      </c>
    </row>
    <row r="36" spans="2:11" x14ac:dyDescent="0.25">
      <c r="B36">
        <v>2</v>
      </c>
      <c r="C36">
        <v>890.12300000000005</v>
      </c>
      <c r="F36" s="6">
        <v>28</v>
      </c>
      <c r="G36" s="9">
        <v>20794.029000000002</v>
      </c>
      <c r="I36">
        <v>28</v>
      </c>
      <c r="J36">
        <v>1019.809</v>
      </c>
      <c r="K36">
        <v>812.86</v>
      </c>
    </row>
    <row r="37" spans="2:11" x14ac:dyDescent="0.25">
      <c r="B37">
        <v>2</v>
      </c>
      <c r="C37">
        <v>831.61900000000003</v>
      </c>
      <c r="F37" s="6">
        <v>29</v>
      </c>
      <c r="G37" s="9">
        <v>18396.032000000003</v>
      </c>
      <c r="I37">
        <v>29</v>
      </c>
      <c r="J37">
        <v>925.14400000000001</v>
      </c>
      <c r="K37">
        <v>812.86</v>
      </c>
    </row>
    <row r="38" spans="2:11" x14ac:dyDescent="0.25">
      <c r="B38">
        <v>2</v>
      </c>
      <c r="C38">
        <v>778.41600000000005</v>
      </c>
      <c r="F38" s="6">
        <v>30</v>
      </c>
      <c r="G38" s="9">
        <v>15655.595999999998</v>
      </c>
      <c r="I38">
        <v>30</v>
      </c>
      <c r="J38">
        <v>759.86199999999997</v>
      </c>
      <c r="K38">
        <v>812.86</v>
      </c>
    </row>
    <row r="39" spans="2:11" x14ac:dyDescent="0.25">
      <c r="B39">
        <v>2</v>
      </c>
      <c r="C39">
        <v>729.58199999999999</v>
      </c>
      <c r="F39" s="6">
        <v>31</v>
      </c>
      <c r="G39" s="9">
        <v>14624.127999999999</v>
      </c>
      <c r="I39">
        <v>31</v>
      </c>
      <c r="J39">
        <v>658.56299999999999</v>
      </c>
      <c r="K39">
        <v>812.86</v>
      </c>
    </row>
    <row r="40" spans="2:11" x14ac:dyDescent="0.25">
      <c r="B40">
        <v>2</v>
      </c>
      <c r="C40">
        <v>693.69299999999998</v>
      </c>
      <c r="F40" s="7" t="s">
        <v>9</v>
      </c>
      <c r="G40" s="10">
        <v>573605.52300000004</v>
      </c>
      <c r="I40" t="s">
        <v>9</v>
      </c>
      <c r="J40">
        <v>1358.136</v>
      </c>
      <c r="K40">
        <v>812.86</v>
      </c>
    </row>
    <row r="41" spans="2:11" x14ac:dyDescent="0.25">
      <c r="B41">
        <v>2</v>
      </c>
      <c r="C41">
        <v>668.077</v>
      </c>
    </row>
    <row r="42" spans="2:11" x14ac:dyDescent="0.25">
      <c r="B42">
        <v>2</v>
      </c>
      <c r="C42">
        <v>654.47299999999996</v>
      </c>
    </row>
    <row r="43" spans="2:11" x14ac:dyDescent="0.25">
      <c r="B43">
        <v>2</v>
      </c>
      <c r="C43">
        <v>659.74300000000005</v>
      </c>
    </row>
    <row r="44" spans="2:11" x14ac:dyDescent="0.25">
      <c r="B44">
        <v>2</v>
      </c>
      <c r="C44">
        <v>687.07799999999997</v>
      </c>
    </row>
    <row r="45" spans="2:11" x14ac:dyDescent="0.25">
      <c r="B45">
        <v>2</v>
      </c>
      <c r="C45">
        <v>696.23800000000006</v>
      </c>
    </row>
    <row r="46" spans="2:11" x14ac:dyDescent="0.25">
      <c r="B46">
        <v>2</v>
      </c>
      <c r="C46">
        <v>686.13800000000003</v>
      </c>
    </row>
    <row r="47" spans="2:11" x14ac:dyDescent="0.25">
      <c r="B47">
        <v>2</v>
      </c>
      <c r="C47">
        <v>682.06200000000001</v>
      </c>
    </row>
    <row r="48" spans="2:11" x14ac:dyDescent="0.25">
      <c r="B48">
        <v>2</v>
      </c>
      <c r="C48">
        <v>666.32500000000005</v>
      </c>
    </row>
    <row r="49" spans="2:3" x14ac:dyDescent="0.25">
      <c r="B49">
        <v>2</v>
      </c>
      <c r="C49">
        <v>644.89300000000003</v>
      </c>
    </row>
    <row r="50" spans="2:3" x14ac:dyDescent="0.25">
      <c r="B50">
        <v>3</v>
      </c>
      <c r="C50">
        <v>623.38900000000001</v>
      </c>
    </row>
    <row r="51" spans="2:3" x14ac:dyDescent="0.25">
      <c r="B51">
        <v>3</v>
      </c>
      <c r="C51">
        <v>605.66999999999996</v>
      </c>
    </row>
    <row r="52" spans="2:3" x14ac:dyDescent="0.25">
      <c r="B52">
        <v>3</v>
      </c>
      <c r="C52">
        <v>590.899</v>
      </c>
    </row>
    <row r="53" spans="2:3" x14ac:dyDescent="0.25">
      <c r="B53">
        <v>3</v>
      </c>
      <c r="C53">
        <v>582.24800000000005</v>
      </c>
    </row>
    <row r="54" spans="2:3" x14ac:dyDescent="0.25">
      <c r="B54">
        <v>3</v>
      </c>
      <c r="C54">
        <v>584.59500000000003</v>
      </c>
    </row>
    <row r="55" spans="2:3" x14ac:dyDescent="0.25">
      <c r="B55">
        <v>3</v>
      </c>
      <c r="C55">
        <v>571.88</v>
      </c>
    </row>
    <row r="56" spans="2:3" x14ac:dyDescent="0.25">
      <c r="B56">
        <v>3</v>
      </c>
      <c r="C56">
        <v>580.84900000000005</v>
      </c>
    </row>
    <row r="57" spans="2:3" x14ac:dyDescent="0.25">
      <c r="B57">
        <v>3</v>
      </c>
      <c r="C57">
        <v>596.14800000000002</v>
      </c>
    </row>
    <row r="58" spans="2:3" x14ac:dyDescent="0.25">
      <c r="B58">
        <v>3</v>
      </c>
      <c r="C58">
        <v>613.30999999999995</v>
      </c>
    </row>
    <row r="59" spans="2:3" x14ac:dyDescent="0.25">
      <c r="B59">
        <v>3</v>
      </c>
      <c r="C59">
        <v>623.71299999999997</v>
      </c>
    </row>
    <row r="60" spans="2:3" x14ac:dyDescent="0.25">
      <c r="B60">
        <v>3</v>
      </c>
      <c r="C60">
        <v>631.10199999999998</v>
      </c>
    </row>
    <row r="61" spans="2:3" x14ac:dyDescent="0.25">
      <c r="B61">
        <v>3</v>
      </c>
      <c r="C61">
        <v>616.09199999999998</v>
      </c>
    </row>
    <row r="62" spans="2:3" x14ac:dyDescent="0.25">
      <c r="B62">
        <v>3</v>
      </c>
      <c r="C62">
        <v>615.25</v>
      </c>
    </row>
    <row r="63" spans="2:3" x14ac:dyDescent="0.25">
      <c r="B63">
        <v>3</v>
      </c>
      <c r="C63">
        <v>611.14800000000002</v>
      </c>
    </row>
    <row r="64" spans="2:3" x14ac:dyDescent="0.25">
      <c r="B64">
        <v>3</v>
      </c>
      <c r="C64">
        <v>611.25900000000001</v>
      </c>
    </row>
    <row r="65" spans="2:3" x14ac:dyDescent="0.25">
      <c r="B65">
        <v>3</v>
      </c>
      <c r="C65">
        <v>595.27599999999995</v>
      </c>
    </row>
    <row r="66" spans="2:3" x14ac:dyDescent="0.25">
      <c r="B66">
        <v>3</v>
      </c>
      <c r="C66">
        <v>594.01099999999997</v>
      </c>
    </row>
    <row r="67" spans="2:3" x14ac:dyDescent="0.25">
      <c r="B67">
        <v>3</v>
      </c>
      <c r="C67">
        <v>599.54600000000005</v>
      </c>
    </row>
    <row r="68" spans="2:3" x14ac:dyDescent="0.25">
      <c r="B68">
        <v>3</v>
      </c>
      <c r="C68">
        <v>640.149</v>
      </c>
    </row>
    <row r="69" spans="2:3" x14ac:dyDescent="0.25">
      <c r="B69">
        <v>3</v>
      </c>
      <c r="C69">
        <v>666.98900000000003</v>
      </c>
    </row>
    <row r="70" spans="2:3" x14ac:dyDescent="0.25">
      <c r="B70">
        <v>3</v>
      </c>
      <c r="C70">
        <v>680.64</v>
      </c>
    </row>
    <row r="71" spans="2:3" x14ac:dyDescent="0.25">
      <c r="B71">
        <v>3</v>
      </c>
      <c r="C71">
        <v>698.94299999999998</v>
      </c>
    </row>
    <row r="72" spans="2:3" x14ac:dyDescent="0.25">
      <c r="B72">
        <v>3</v>
      </c>
      <c r="C72">
        <v>709.59799999999996</v>
      </c>
    </row>
    <row r="73" spans="2:3" x14ac:dyDescent="0.25">
      <c r="B73">
        <v>3</v>
      </c>
      <c r="C73">
        <v>716.12599999999998</v>
      </c>
    </row>
    <row r="74" spans="2:3" x14ac:dyDescent="0.25">
      <c r="B74">
        <v>4</v>
      </c>
      <c r="C74">
        <v>715.58299999999997</v>
      </c>
    </row>
    <row r="75" spans="2:3" x14ac:dyDescent="0.25">
      <c r="B75">
        <v>4</v>
      </c>
      <c r="C75">
        <v>713.495</v>
      </c>
    </row>
    <row r="76" spans="2:3" x14ac:dyDescent="0.25">
      <c r="B76">
        <v>4</v>
      </c>
      <c r="C76">
        <v>722.39800000000002</v>
      </c>
    </row>
    <row r="77" spans="2:3" x14ac:dyDescent="0.25">
      <c r="B77">
        <v>4</v>
      </c>
      <c r="C77">
        <v>735.21</v>
      </c>
    </row>
    <row r="78" spans="2:3" x14ac:dyDescent="0.25">
      <c r="B78">
        <v>4</v>
      </c>
      <c r="C78">
        <v>744.34199999999998</v>
      </c>
    </row>
    <row r="79" spans="2:3" x14ac:dyDescent="0.25">
      <c r="B79">
        <v>4</v>
      </c>
      <c r="C79">
        <v>758.95100000000002</v>
      </c>
    </row>
    <row r="80" spans="2:3" x14ac:dyDescent="0.25">
      <c r="B80">
        <v>4</v>
      </c>
      <c r="C80">
        <v>781.40800000000002</v>
      </c>
    </row>
    <row r="81" spans="2:3" x14ac:dyDescent="0.25">
      <c r="B81">
        <v>4</v>
      </c>
      <c r="C81">
        <v>803.04899999999998</v>
      </c>
    </row>
    <row r="82" spans="2:3" x14ac:dyDescent="0.25">
      <c r="B82">
        <v>4</v>
      </c>
      <c r="C82">
        <v>829.78</v>
      </c>
    </row>
    <row r="83" spans="2:3" x14ac:dyDescent="0.25">
      <c r="B83">
        <v>4</v>
      </c>
      <c r="C83">
        <v>847.70299999999997</v>
      </c>
    </row>
    <row r="84" spans="2:3" x14ac:dyDescent="0.25">
      <c r="B84">
        <v>4</v>
      </c>
      <c r="C84">
        <v>829.61199999999997</v>
      </c>
    </row>
    <row r="85" spans="2:3" x14ac:dyDescent="0.25">
      <c r="B85">
        <v>4</v>
      </c>
      <c r="C85">
        <v>796.42399999999998</v>
      </c>
    </row>
    <row r="86" spans="2:3" x14ac:dyDescent="0.25">
      <c r="B86">
        <v>4</v>
      </c>
      <c r="C86">
        <v>746.05100000000004</v>
      </c>
    </row>
    <row r="87" spans="2:3" x14ac:dyDescent="0.25">
      <c r="B87">
        <v>4</v>
      </c>
      <c r="C87">
        <v>710.28800000000001</v>
      </c>
    </row>
    <row r="88" spans="2:3" x14ac:dyDescent="0.25">
      <c r="B88">
        <v>4</v>
      </c>
      <c r="C88">
        <v>685.68499999999995</v>
      </c>
    </row>
    <row r="89" spans="2:3" x14ac:dyDescent="0.25">
      <c r="B89">
        <v>4</v>
      </c>
      <c r="C89">
        <v>670.61099999999999</v>
      </c>
    </row>
    <row r="90" spans="2:3" x14ac:dyDescent="0.25">
      <c r="B90">
        <v>4</v>
      </c>
      <c r="C90">
        <v>670.00199999999995</v>
      </c>
    </row>
    <row r="91" spans="2:3" x14ac:dyDescent="0.25">
      <c r="B91">
        <v>4</v>
      </c>
      <c r="C91">
        <v>695.94600000000003</v>
      </c>
    </row>
    <row r="92" spans="2:3" x14ac:dyDescent="0.25">
      <c r="B92">
        <v>4</v>
      </c>
      <c r="C92">
        <v>724.67899999999997</v>
      </c>
    </row>
    <row r="93" spans="2:3" x14ac:dyDescent="0.25">
      <c r="B93">
        <v>4</v>
      </c>
      <c r="C93">
        <v>762.28200000000004</v>
      </c>
    </row>
    <row r="94" spans="2:3" x14ac:dyDescent="0.25">
      <c r="B94">
        <v>4</v>
      </c>
      <c r="C94">
        <v>797.51800000000003</v>
      </c>
    </row>
    <row r="95" spans="2:3" x14ac:dyDescent="0.25">
      <c r="B95">
        <v>4</v>
      </c>
      <c r="C95">
        <v>815.03200000000004</v>
      </c>
    </row>
    <row r="96" spans="2:3" x14ac:dyDescent="0.25">
      <c r="B96">
        <v>4</v>
      </c>
      <c r="C96">
        <v>818.23900000000003</v>
      </c>
    </row>
    <row r="97" spans="2:3" x14ac:dyDescent="0.25">
      <c r="B97">
        <v>4</v>
      </c>
      <c r="C97">
        <v>810.83900000000006</v>
      </c>
    </row>
    <row r="98" spans="2:3" x14ac:dyDescent="0.25">
      <c r="B98">
        <v>5</v>
      </c>
      <c r="C98">
        <v>806.82799999999997</v>
      </c>
    </row>
    <row r="99" spans="2:3" x14ac:dyDescent="0.25">
      <c r="B99">
        <v>5</v>
      </c>
      <c r="C99">
        <v>799.81700000000001</v>
      </c>
    </row>
    <row r="100" spans="2:3" x14ac:dyDescent="0.25">
      <c r="B100">
        <v>5</v>
      </c>
      <c r="C100">
        <v>804.35900000000004</v>
      </c>
    </row>
    <row r="101" spans="2:3" x14ac:dyDescent="0.25">
      <c r="B101">
        <v>5</v>
      </c>
      <c r="C101">
        <v>817.62300000000005</v>
      </c>
    </row>
    <row r="102" spans="2:3" x14ac:dyDescent="0.25">
      <c r="B102">
        <v>5</v>
      </c>
      <c r="C102">
        <v>826.49</v>
      </c>
    </row>
    <row r="103" spans="2:3" x14ac:dyDescent="0.25">
      <c r="B103">
        <v>5</v>
      </c>
      <c r="C103">
        <v>837.45</v>
      </c>
    </row>
    <row r="104" spans="2:3" x14ac:dyDescent="0.25">
      <c r="B104">
        <v>5</v>
      </c>
      <c r="C104">
        <v>864.98400000000004</v>
      </c>
    </row>
    <row r="105" spans="2:3" x14ac:dyDescent="0.25">
      <c r="B105">
        <v>5</v>
      </c>
      <c r="C105">
        <v>928.25199999999995</v>
      </c>
    </row>
    <row r="106" spans="2:3" x14ac:dyDescent="0.25">
      <c r="B106">
        <v>5</v>
      </c>
      <c r="C106">
        <v>939.03499999999997</v>
      </c>
    </row>
    <row r="107" spans="2:3" x14ac:dyDescent="0.25">
      <c r="B107">
        <v>5</v>
      </c>
      <c r="C107">
        <v>927.48</v>
      </c>
    </row>
    <row r="108" spans="2:3" x14ac:dyDescent="0.25">
      <c r="B108">
        <v>5</v>
      </c>
      <c r="C108">
        <v>905.42600000000004</v>
      </c>
    </row>
    <row r="109" spans="2:3" x14ac:dyDescent="0.25">
      <c r="B109">
        <v>5</v>
      </c>
      <c r="C109">
        <v>861.73299999999995</v>
      </c>
    </row>
    <row r="110" spans="2:3" x14ac:dyDescent="0.25">
      <c r="B110">
        <v>5</v>
      </c>
      <c r="C110">
        <v>798.26400000000001</v>
      </c>
    </row>
    <row r="111" spans="2:3" x14ac:dyDescent="0.25">
      <c r="B111">
        <v>5</v>
      </c>
      <c r="C111">
        <v>751.09100000000001</v>
      </c>
    </row>
    <row r="112" spans="2:3" x14ac:dyDescent="0.25">
      <c r="B112">
        <v>5</v>
      </c>
      <c r="C112">
        <v>728.20399999999995</v>
      </c>
    </row>
    <row r="113" spans="2:3" x14ac:dyDescent="0.25">
      <c r="B113">
        <v>5</v>
      </c>
      <c r="C113">
        <v>702.34199999999998</v>
      </c>
    </row>
    <row r="114" spans="2:3" x14ac:dyDescent="0.25">
      <c r="B114">
        <v>5</v>
      </c>
      <c r="C114">
        <v>698.19500000000005</v>
      </c>
    </row>
    <row r="115" spans="2:3" x14ac:dyDescent="0.25">
      <c r="B115">
        <v>5</v>
      </c>
      <c r="C115">
        <v>699.38699999999994</v>
      </c>
    </row>
    <row r="116" spans="2:3" x14ac:dyDescent="0.25">
      <c r="B116">
        <v>5</v>
      </c>
      <c r="C116">
        <v>724.88400000000001</v>
      </c>
    </row>
    <row r="117" spans="2:3" x14ac:dyDescent="0.25">
      <c r="B117">
        <v>5</v>
      </c>
      <c r="C117">
        <v>726.42100000000005</v>
      </c>
    </row>
    <row r="118" spans="2:3" x14ac:dyDescent="0.25">
      <c r="B118">
        <v>5</v>
      </c>
      <c r="C118">
        <v>731.803</v>
      </c>
    </row>
    <row r="119" spans="2:3" x14ac:dyDescent="0.25">
      <c r="B119">
        <v>5</v>
      </c>
      <c r="C119">
        <v>725.61300000000006</v>
      </c>
    </row>
    <row r="120" spans="2:3" x14ac:dyDescent="0.25">
      <c r="B120">
        <v>5</v>
      </c>
      <c r="C120">
        <v>712.23299999999995</v>
      </c>
    </row>
    <row r="121" spans="2:3" x14ac:dyDescent="0.25">
      <c r="B121">
        <v>5</v>
      </c>
      <c r="C121">
        <v>682.173</v>
      </c>
    </row>
    <row r="122" spans="2:3" x14ac:dyDescent="0.25">
      <c r="B122">
        <v>6</v>
      </c>
      <c r="C122">
        <v>640.35199999999998</v>
      </c>
    </row>
    <row r="123" spans="2:3" x14ac:dyDescent="0.25">
      <c r="B123">
        <v>6</v>
      </c>
      <c r="C123">
        <v>622.46100000000001</v>
      </c>
    </row>
    <row r="124" spans="2:3" x14ac:dyDescent="0.25">
      <c r="B124">
        <v>6</v>
      </c>
      <c r="C124">
        <v>605.69600000000003</v>
      </c>
    </row>
    <row r="125" spans="2:3" x14ac:dyDescent="0.25">
      <c r="B125">
        <v>6</v>
      </c>
      <c r="C125">
        <v>593.90899999999999</v>
      </c>
    </row>
    <row r="126" spans="2:3" x14ac:dyDescent="0.25">
      <c r="B126">
        <v>6</v>
      </c>
      <c r="C126">
        <v>596.63900000000001</v>
      </c>
    </row>
    <row r="127" spans="2:3" x14ac:dyDescent="0.25">
      <c r="B127">
        <v>6</v>
      </c>
      <c r="C127">
        <v>610.97699999999998</v>
      </c>
    </row>
    <row r="128" spans="2:3" x14ac:dyDescent="0.25">
      <c r="B128">
        <v>6</v>
      </c>
      <c r="C128">
        <v>624.16600000000005</v>
      </c>
    </row>
    <row r="129" spans="2:3" x14ac:dyDescent="0.25">
      <c r="B129">
        <v>6</v>
      </c>
      <c r="C129">
        <v>660.07399999999996</v>
      </c>
    </row>
    <row r="130" spans="2:3" x14ac:dyDescent="0.25">
      <c r="B130">
        <v>6</v>
      </c>
      <c r="C130">
        <v>691.33100000000002</v>
      </c>
    </row>
    <row r="131" spans="2:3" x14ac:dyDescent="0.25">
      <c r="B131">
        <v>6</v>
      </c>
      <c r="C131">
        <v>688.79300000000001</v>
      </c>
    </row>
    <row r="132" spans="2:3" x14ac:dyDescent="0.25">
      <c r="B132">
        <v>6</v>
      </c>
      <c r="C132">
        <v>690.30499999999995</v>
      </c>
    </row>
    <row r="133" spans="2:3" x14ac:dyDescent="0.25">
      <c r="B133">
        <v>6</v>
      </c>
      <c r="C133">
        <v>691.75</v>
      </c>
    </row>
    <row r="134" spans="2:3" x14ac:dyDescent="0.25">
      <c r="B134">
        <v>6</v>
      </c>
      <c r="C134">
        <v>690.52099999999996</v>
      </c>
    </row>
    <row r="135" spans="2:3" x14ac:dyDescent="0.25">
      <c r="B135">
        <v>6</v>
      </c>
      <c r="C135">
        <v>687.35400000000004</v>
      </c>
    </row>
    <row r="136" spans="2:3" x14ac:dyDescent="0.25">
      <c r="B136">
        <v>6</v>
      </c>
      <c r="C136">
        <v>663.26300000000003</v>
      </c>
    </row>
    <row r="137" spans="2:3" x14ac:dyDescent="0.25">
      <c r="B137">
        <v>6</v>
      </c>
      <c r="C137">
        <v>654.72699999999998</v>
      </c>
    </row>
    <row r="138" spans="2:3" x14ac:dyDescent="0.25">
      <c r="B138">
        <v>6</v>
      </c>
      <c r="C138">
        <v>642.447</v>
      </c>
    </row>
    <row r="139" spans="2:3" x14ac:dyDescent="0.25">
      <c r="B139">
        <v>6</v>
      </c>
      <c r="C139">
        <v>647.10799999999995</v>
      </c>
    </row>
    <row r="140" spans="2:3" x14ac:dyDescent="0.25">
      <c r="B140">
        <v>6</v>
      </c>
      <c r="C140">
        <v>642.46699999999998</v>
      </c>
    </row>
    <row r="141" spans="2:3" x14ac:dyDescent="0.25">
      <c r="B141">
        <v>6</v>
      </c>
      <c r="C141">
        <v>654.72799999999995</v>
      </c>
    </row>
    <row r="142" spans="2:3" x14ac:dyDescent="0.25">
      <c r="B142">
        <v>6</v>
      </c>
      <c r="C142">
        <v>656.78300000000002</v>
      </c>
    </row>
    <row r="143" spans="2:3" x14ac:dyDescent="0.25">
      <c r="B143">
        <v>6</v>
      </c>
      <c r="C143">
        <v>650.73400000000004</v>
      </c>
    </row>
    <row r="144" spans="2:3" x14ac:dyDescent="0.25">
      <c r="B144">
        <v>6</v>
      </c>
      <c r="C144">
        <v>636.15899999999999</v>
      </c>
    </row>
    <row r="145" spans="2:3" x14ac:dyDescent="0.25">
      <c r="B145">
        <v>6</v>
      </c>
      <c r="C145">
        <v>609.58199999999999</v>
      </c>
    </row>
    <row r="146" spans="2:3" x14ac:dyDescent="0.25">
      <c r="B146">
        <v>7</v>
      </c>
      <c r="C146">
        <v>580.45600000000002</v>
      </c>
    </row>
    <row r="147" spans="2:3" x14ac:dyDescent="0.25">
      <c r="B147">
        <v>7</v>
      </c>
      <c r="C147">
        <v>554.34400000000005</v>
      </c>
    </row>
    <row r="148" spans="2:3" x14ac:dyDescent="0.25">
      <c r="B148">
        <v>7</v>
      </c>
      <c r="C148">
        <v>545.08100000000002</v>
      </c>
    </row>
    <row r="149" spans="2:3" x14ac:dyDescent="0.25">
      <c r="B149">
        <v>7</v>
      </c>
      <c r="C149">
        <v>531.41899999999998</v>
      </c>
    </row>
    <row r="150" spans="2:3" x14ac:dyDescent="0.25">
      <c r="B150">
        <v>7</v>
      </c>
      <c r="C150">
        <v>524.80999999999995</v>
      </c>
    </row>
    <row r="151" spans="2:3" x14ac:dyDescent="0.25">
      <c r="B151">
        <v>7</v>
      </c>
      <c r="C151">
        <v>533.81600000000003</v>
      </c>
    </row>
    <row r="152" spans="2:3" x14ac:dyDescent="0.25">
      <c r="B152">
        <v>7</v>
      </c>
      <c r="C152">
        <v>551.41600000000005</v>
      </c>
    </row>
    <row r="153" spans="2:3" x14ac:dyDescent="0.25">
      <c r="B153">
        <v>7</v>
      </c>
      <c r="C153">
        <v>594.57100000000003</v>
      </c>
    </row>
    <row r="154" spans="2:3" x14ac:dyDescent="0.25">
      <c r="B154">
        <v>7</v>
      </c>
      <c r="C154">
        <v>627.01199999999994</v>
      </c>
    </row>
    <row r="155" spans="2:3" x14ac:dyDescent="0.25">
      <c r="B155">
        <v>7</v>
      </c>
      <c r="C155">
        <v>625.06899999999996</v>
      </c>
    </row>
    <row r="156" spans="2:3" x14ac:dyDescent="0.25">
      <c r="B156">
        <v>7</v>
      </c>
      <c r="C156">
        <v>636.89300000000003</v>
      </c>
    </row>
    <row r="157" spans="2:3" x14ac:dyDescent="0.25">
      <c r="B157">
        <v>7</v>
      </c>
      <c r="C157">
        <v>624.04700000000003</v>
      </c>
    </row>
    <row r="158" spans="2:3" x14ac:dyDescent="0.25">
      <c r="B158">
        <v>7</v>
      </c>
      <c r="C158">
        <v>620.60599999999999</v>
      </c>
    </row>
    <row r="159" spans="2:3" x14ac:dyDescent="0.25">
      <c r="B159">
        <v>7</v>
      </c>
      <c r="C159">
        <v>619.73900000000003</v>
      </c>
    </row>
    <row r="160" spans="2:3" x14ac:dyDescent="0.25">
      <c r="B160">
        <v>7</v>
      </c>
      <c r="C160">
        <v>611.20000000000005</v>
      </c>
    </row>
    <row r="161" spans="2:3" x14ac:dyDescent="0.25">
      <c r="B161">
        <v>7</v>
      </c>
      <c r="C161">
        <v>612.57399999999996</v>
      </c>
    </row>
    <row r="162" spans="2:3" x14ac:dyDescent="0.25">
      <c r="B162">
        <v>7</v>
      </c>
      <c r="C162">
        <v>606.66499999999996</v>
      </c>
    </row>
    <row r="163" spans="2:3" x14ac:dyDescent="0.25">
      <c r="B163">
        <v>7</v>
      </c>
      <c r="C163">
        <v>613.31899999999996</v>
      </c>
    </row>
    <row r="164" spans="2:3" x14ac:dyDescent="0.25">
      <c r="B164">
        <v>7</v>
      </c>
      <c r="C164">
        <v>634.01800000000003</v>
      </c>
    </row>
    <row r="165" spans="2:3" x14ac:dyDescent="0.25">
      <c r="B165">
        <v>7</v>
      </c>
      <c r="C165">
        <v>642.96400000000006</v>
      </c>
    </row>
    <row r="166" spans="2:3" x14ac:dyDescent="0.25">
      <c r="B166">
        <v>7</v>
      </c>
      <c r="C166">
        <v>643.07299999999998</v>
      </c>
    </row>
    <row r="167" spans="2:3" x14ac:dyDescent="0.25">
      <c r="B167">
        <v>7</v>
      </c>
      <c r="C167">
        <v>633.93299999999999</v>
      </c>
    </row>
    <row r="168" spans="2:3" x14ac:dyDescent="0.25">
      <c r="B168">
        <v>7</v>
      </c>
      <c r="C168">
        <v>625.82000000000005</v>
      </c>
    </row>
    <row r="169" spans="2:3" x14ac:dyDescent="0.25">
      <c r="B169">
        <v>7</v>
      </c>
      <c r="C169">
        <v>597.59799999999996</v>
      </c>
    </row>
    <row r="170" spans="2:3" x14ac:dyDescent="0.25">
      <c r="B170">
        <v>8</v>
      </c>
      <c r="C170">
        <v>572.57600000000002</v>
      </c>
    </row>
    <row r="171" spans="2:3" x14ac:dyDescent="0.25">
      <c r="B171">
        <v>8</v>
      </c>
      <c r="C171">
        <v>549.16499999999996</v>
      </c>
    </row>
    <row r="172" spans="2:3" x14ac:dyDescent="0.25">
      <c r="B172">
        <v>8</v>
      </c>
      <c r="C172">
        <v>533.32799999999997</v>
      </c>
    </row>
    <row r="173" spans="2:3" x14ac:dyDescent="0.25">
      <c r="B173">
        <v>8</v>
      </c>
      <c r="C173">
        <v>527.51400000000001</v>
      </c>
    </row>
    <row r="174" spans="2:3" x14ac:dyDescent="0.25">
      <c r="B174">
        <v>8</v>
      </c>
      <c r="C174">
        <v>529.21900000000005</v>
      </c>
    </row>
    <row r="175" spans="2:3" x14ac:dyDescent="0.25">
      <c r="B175">
        <v>8</v>
      </c>
      <c r="C175">
        <v>536.54600000000005</v>
      </c>
    </row>
    <row r="176" spans="2:3" x14ac:dyDescent="0.25">
      <c r="B176">
        <v>8</v>
      </c>
      <c r="C176">
        <v>553.52499999999998</v>
      </c>
    </row>
    <row r="177" spans="2:3" x14ac:dyDescent="0.25">
      <c r="B177">
        <v>8</v>
      </c>
      <c r="C177">
        <v>598.95299999999997</v>
      </c>
    </row>
    <row r="178" spans="2:3" x14ac:dyDescent="0.25">
      <c r="B178">
        <v>8</v>
      </c>
      <c r="C178">
        <v>628.74400000000003</v>
      </c>
    </row>
    <row r="179" spans="2:3" x14ac:dyDescent="0.25">
      <c r="B179">
        <v>8</v>
      </c>
      <c r="C179">
        <v>633.18299999999999</v>
      </c>
    </row>
    <row r="180" spans="2:3" x14ac:dyDescent="0.25">
      <c r="B180">
        <v>8</v>
      </c>
      <c r="C180">
        <v>629.654</v>
      </c>
    </row>
    <row r="181" spans="2:3" x14ac:dyDescent="0.25">
      <c r="B181">
        <v>8</v>
      </c>
      <c r="C181">
        <v>642.51099999999997</v>
      </c>
    </row>
    <row r="182" spans="2:3" x14ac:dyDescent="0.25">
      <c r="B182">
        <v>8</v>
      </c>
      <c r="C182">
        <v>651.47299999999996</v>
      </c>
    </row>
    <row r="183" spans="2:3" x14ac:dyDescent="0.25">
      <c r="B183">
        <v>8</v>
      </c>
      <c r="C183">
        <v>666.26700000000005</v>
      </c>
    </row>
    <row r="184" spans="2:3" x14ac:dyDescent="0.25">
      <c r="B184">
        <v>8</v>
      </c>
      <c r="C184">
        <v>667.59</v>
      </c>
    </row>
    <row r="185" spans="2:3" x14ac:dyDescent="0.25">
      <c r="B185">
        <v>8</v>
      </c>
      <c r="C185">
        <v>680.53899999999999</v>
      </c>
    </row>
    <row r="186" spans="2:3" x14ac:dyDescent="0.25">
      <c r="B186">
        <v>8</v>
      </c>
      <c r="C186">
        <v>684.53800000000001</v>
      </c>
    </row>
    <row r="187" spans="2:3" x14ac:dyDescent="0.25">
      <c r="B187">
        <v>8</v>
      </c>
      <c r="C187">
        <v>694.83600000000001</v>
      </c>
    </row>
    <row r="188" spans="2:3" x14ac:dyDescent="0.25">
      <c r="B188">
        <v>8</v>
      </c>
      <c r="C188">
        <v>706.87900000000002</v>
      </c>
    </row>
    <row r="189" spans="2:3" x14ac:dyDescent="0.25">
      <c r="B189">
        <v>8</v>
      </c>
      <c r="C189">
        <v>700.10400000000004</v>
      </c>
    </row>
    <row r="190" spans="2:3" x14ac:dyDescent="0.25">
      <c r="B190">
        <v>8</v>
      </c>
      <c r="C190">
        <v>696.00300000000004</v>
      </c>
    </row>
    <row r="191" spans="2:3" x14ac:dyDescent="0.25">
      <c r="B191">
        <v>8</v>
      </c>
      <c r="C191">
        <v>693.90700000000004</v>
      </c>
    </row>
    <row r="192" spans="2:3" x14ac:dyDescent="0.25">
      <c r="B192">
        <v>8</v>
      </c>
      <c r="C192">
        <v>673.97299999999996</v>
      </c>
    </row>
    <row r="193" spans="2:3" x14ac:dyDescent="0.25">
      <c r="B193">
        <v>8</v>
      </c>
      <c r="C193">
        <v>645.45000000000005</v>
      </c>
    </row>
    <row r="194" spans="2:3" x14ac:dyDescent="0.25">
      <c r="B194">
        <v>9</v>
      </c>
      <c r="C194">
        <v>620.79300000000001</v>
      </c>
    </row>
    <row r="195" spans="2:3" x14ac:dyDescent="0.25">
      <c r="B195">
        <v>9</v>
      </c>
      <c r="C195">
        <v>595.07600000000002</v>
      </c>
    </row>
    <row r="196" spans="2:3" x14ac:dyDescent="0.25">
      <c r="B196">
        <v>9</v>
      </c>
      <c r="C196">
        <v>582.99900000000002</v>
      </c>
    </row>
    <row r="197" spans="2:3" x14ac:dyDescent="0.25">
      <c r="B197">
        <v>9</v>
      </c>
      <c r="C197">
        <v>569.85900000000004</v>
      </c>
    </row>
    <row r="198" spans="2:3" x14ac:dyDescent="0.25">
      <c r="B198">
        <v>9</v>
      </c>
      <c r="C198">
        <v>567.07600000000002</v>
      </c>
    </row>
    <row r="199" spans="2:3" x14ac:dyDescent="0.25">
      <c r="B199">
        <v>9</v>
      </c>
      <c r="C199">
        <v>574.73400000000004</v>
      </c>
    </row>
    <row r="200" spans="2:3" x14ac:dyDescent="0.25">
      <c r="B200">
        <v>9</v>
      </c>
      <c r="C200">
        <v>592.19600000000003</v>
      </c>
    </row>
    <row r="201" spans="2:3" x14ac:dyDescent="0.25">
      <c r="B201">
        <v>9</v>
      </c>
      <c r="C201">
        <v>635.60400000000004</v>
      </c>
    </row>
    <row r="202" spans="2:3" x14ac:dyDescent="0.25">
      <c r="B202">
        <v>9</v>
      </c>
      <c r="C202">
        <v>661.08399999999995</v>
      </c>
    </row>
    <row r="203" spans="2:3" x14ac:dyDescent="0.25">
      <c r="B203">
        <v>9</v>
      </c>
      <c r="C203">
        <v>667.36199999999997</v>
      </c>
    </row>
    <row r="204" spans="2:3" x14ac:dyDescent="0.25">
      <c r="B204">
        <v>9</v>
      </c>
      <c r="C204">
        <v>668.64800000000002</v>
      </c>
    </row>
    <row r="205" spans="2:3" x14ac:dyDescent="0.25">
      <c r="B205">
        <v>9</v>
      </c>
      <c r="C205">
        <v>671.07500000000005</v>
      </c>
    </row>
    <row r="206" spans="2:3" x14ac:dyDescent="0.25">
      <c r="B206">
        <v>9</v>
      </c>
      <c r="C206">
        <v>657.41099999999994</v>
      </c>
    </row>
    <row r="207" spans="2:3" x14ac:dyDescent="0.25">
      <c r="B207">
        <v>9</v>
      </c>
      <c r="C207">
        <v>648.29499999999996</v>
      </c>
    </row>
    <row r="208" spans="2:3" x14ac:dyDescent="0.25">
      <c r="B208">
        <v>9</v>
      </c>
      <c r="C208">
        <v>637.40800000000002</v>
      </c>
    </row>
    <row r="209" spans="2:3" x14ac:dyDescent="0.25">
      <c r="B209">
        <v>9</v>
      </c>
      <c r="C209">
        <v>630.37099999999998</v>
      </c>
    </row>
    <row r="210" spans="2:3" x14ac:dyDescent="0.25">
      <c r="B210">
        <v>9</v>
      </c>
      <c r="C210">
        <v>619.92499999999995</v>
      </c>
    </row>
    <row r="211" spans="2:3" x14ac:dyDescent="0.25">
      <c r="B211">
        <v>9</v>
      </c>
      <c r="C211">
        <v>629.89</v>
      </c>
    </row>
    <row r="212" spans="2:3" x14ac:dyDescent="0.25">
      <c r="B212">
        <v>9</v>
      </c>
      <c r="C212">
        <v>647.25699999999995</v>
      </c>
    </row>
    <row r="213" spans="2:3" x14ac:dyDescent="0.25">
      <c r="B213">
        <v>9</v>
      </c>
      <c r="C213">
        <v>653.96500000000003</v>
      </c>
    </row>
    <row r="214" spans="2:3" x14ac:dyDescent="0.25">
      <c r="B214">
        <v>9</v>
      </c>
      <c r="C214">
        <v>645.15599999999995</v>
      </c>
    </row>
    <row r="215" spans="2:3" x14ac:dyDescent="0.25">
      <c r="B215">
        <v>9</v>
      </c>
      <c r="C215">
        <v>640.26300000000003</v>
      </c>
    </row>
    <row r="216" spans="2:3" x14ac:dyDescent="0.25">
      <c r="B216">
        <v>9</v>
      </c>
      <c r="C216">
        <v>633.15700000000004</v>
      </c>
    </row>
    <row r="217" spans="2:3" x14ac:dyDescent="0.25">
      <c r="B217">
        <v>9</v>
      </c>
      <c r="C217">
        <v>612.745</v>
      </c>
    </row>
    <row r="218" spans="2:3" x14ac:dyDescent="0.25">
      <c r="B218">
        <v>10</v>
      </c>
      <c r="C218">
        <v>590.78099999999995</v>
      </c>
    </row>
    <row r="219" spans="2:3" x14ac:dyDescent="0.25">
      <c r="B219">
        <v>10</v>
      </c>
      <c r="C219">
        <v>567.09900000000005</v>
      </c>
    </row>
    <row r="220" spans="2:3" x14ac:dyDescent="0.25">
      <c r="B220">
        <v>10</v>
      </c>
      <c r="C220">
        <v>548.54499999999996</v>
      </c>
    </row>
    <row r="221" spans="2:3" x14ac:dyDescent="0.25">
      <c r="B221">
        <v>10</v>
      </c>
      <c r="C221">
        <v>546.62599999999998</v>
      </c>
    </row>
    <row r="222" spans="2:3" x14ac:dyDescent="0.25">
      <c r="B222">
        <v>10</v>
      </c>
      <c r="C222">
        <v>551.08799999999997</v>
      </c>
    </row>
    <row r="223" spans="2:3" x14ac:dyDescent="0.25">
      <c r="B223">
        <v>10</v>
      </c>
      <c r="C223">
        <v>547.95000000000005</v>
      </c>
    </row>
    <row r="224" spans="2:3" x14ac:dyDescent="0.25">
      <c r="B224">
        <v>10</v>
      </c>
      <c r="C224">
        <v>562.404</v>
      </c>
    </row>
    <row r="225" spans="2:3" x14ac:dyDescent="0.25">
      <c r="B225">
        <v>10</v>
      </c>
      <c r="C225">
        <v>581.09900000000005</v>
      </c>
    </row>
    <row r="226" spans="2:3" x14ac:dyDescent="0.25">
      <c r="B226">
        <v>10</v>
      </c>
      <c r="C226">
        <v>599.64099999999996</v>
      </c>
    </row>
    <row r="227" spans="2:3" x14ac:dyDescent="0.25">
      <c r="B227">
        <v>10</v>
      </c>
      <c r="C227">
        <v>618.07600000000002</v>
      </c>
    </row>
    <row r="228" spans="2:3" x14ac:dyDescent="0.25">
      <c r="B228">
        <v>10</v>
      </c>
      <c r="C228">
        <v>623.85900000000004</v>
      </c>
    </row>
    <row r="229" spans="2:3" x14ac:dyDescent="0.25">
      <c r="B229">
        <v>10</v>
      </c>
      <c r="C229">
        <v>620.38300000000004</v>
      </c>
    </row>
    <row r="230" spans="2:3" x14ac:dyDescent="0.25">
      <c r="B230">
        <v>10</v>
      </c>
      <c r="C230">
        <v>614.899</v>
      </c>
    </row>
    <row r="231" spans="2:3" x14ac:dyDescent="0.25">
      <c r="B231">
        <v>10</v>
      </c>
      <c r="C231">
        <v>597.39599999999996</v>
      </c>
    </row>
    <row r="232" spans="2:3" x14ac:dyDescent="0.25">
      <c r="B232">
        <v>10</v>
      </c>
      <c r="C232">
        <v>603.86599999999999</v>
      </c>
    </row>
    <row r="233" spans="2:3" x14ac:dyDescent="0.25">
      <c r="B233">
        <v>10</v>
      </c>
      <c r="C233">
        <v>598.23599999999999</v>
      </c>
    </row>
    <row r="234" spans="2:3" x14ac:dyDescent="0.25">
      <c r="B234">
        <v>10</v>
      </c>
      <c r="C234">
        <v>594.34199999999998</v>
      </c>
    </row>
    <row r="235" spans="2:3" x14ac:dyDescent="0.25">
      <c r="B235">
        <v>10</v>
      </c>
      <c r="C235">
        <v>600.09400000000005</v>
      </c>
    </row>
    <row r="236" spans="2:3" x14ac:dyDescent="0.25">
      <c r="B236">
        <v>10</v>
      </c>
      <c r="C236">
        <v>625.59100000000001</v>
      </c>
    </row>
    <row r="237" spans="2:3" x14ac:dyDescent="0.25">
      <c r="B237">
        <v>10</v>
      </c>
      <c r="C237">
        <v>634.77700000000004</v>
      </c>
    </row>
    <row r="238" spans="2:3" x14ac:dyDescent="0.25">
      <c r="B238">
        <v>10</v>
      </c>
      <c r="C238">
        <v>636.39</v>
      </c>
    </row>
    <row r="239" spans="2:3" x14ac:dyDescent="0.25">
      <c r="B239">
        <v>10</v>
      </c>
      <c r="C239">
        <v>631.72199999999998</v>
      </c>
    </row>
    <row r="240" spans="2:3" x14ac:dyDescent="0.25">
      <c r="B240">
        <v>10</v>
      </c>
      <c r="C240">
        <v>623.923</v>
      </c>
    </row>
    <row r="241" spans="2:3" x14ac:dyDescent="0.25">
      <c r="B241">
        <v>10</v>
      </c>
      <c r="C241">
        <v>612.78700000000003</v>
      </c>
    </row>
    <row r="242" spans="2:3" x14ac:dyDescent="0.25">
      <c r="B242">
        <v>11</v>
      </c>
      <c r="C242">
        <v>588.98099999999999</v>
      </c>
    </row>
    <row r="243" spans="2:3" x14ac:dyDescent="0.25">
      <c r="B243">
        <v>11</v>
      </c>
      <c r="C243">
        <v>570.97299999999996</v>
      </c>
    </row>
    <row r="244" spans="2:3" x14ac:dyDescent="0.25">
      <c r="B244">
        <v>11</v>
      </c>
      <c r="C244">
        <v>554.06200000000001</v>
      </c>
    </row>
    <row r="245" spans="2:3" x14ac:dyDescent="0.25">
      <c r="B245">
        <v>11</v>
      </c>
      <c r="C245">
        <v>539.41899999999998</v>
      </c>
    </row>
    <row r="246" spans="2:3" x14ac:dyDescent="0.25">
      <c r="B246">
        <v>11</v>
      </c>
      <c r="C246">
        <v>543.85199999999998</v>
      </c>
    </row>
    <row r="247" spans="2:3" x14ac:dyDescent="0.25">
      <c r="B247">
        <v>11</v>
      </c>
      <c r="C247">
        <v>540.60900000000004</v>
      </c>
    </row>
    <row r="248" spans="2:3" x14ac:dyDescent="0.25">
      <c r="B248">
        <v>11</v>
      </c>
      <c r="C248">
        <v>553.57100000000003</v>
      </c>
    </row>
    <row r="249" spans="2:3" x14ac:dyDescent="0.25">
      <c r="B249">
        <v>11</v>
      </c>
      <c r="C249">
        <v>559.93799999999999</v>
      </c>
    </row>
    <row r="250" spans="2:3" x14ac:dyDescent="0.25">
      <c r="B250">
        <v>11</v>
      </c>
      <c r="C250">
        <v>582.71900000000005</v>
      </c>
    </row>
    <row r="251" spans="2:3" x14ac:dyDescent="0.25">
      <c r="B251">
        <v>11</v>
      </c>
      <c r="C251">
        <v>595.45799999999997</v>
      </c>
    </row>
    <row r="252" spans="2:3" x14ac:dyDescent="0.25">
      <c r="B252">
        <v>11</v>
      </c>
      <c r="C252">
        <v>615.654</v>
      </c>
    </row>
    <row r="253" spans="2:3" x14ac:dyDescent="0.25">
      <c r="B253">
        <v>11</v>
      </c>
      <c r="C253">
        <v>608.67700000000002</v>
      </c>
    </row>
    <row r="254" spans="2:3" x14ac:dyDescent="0.25">
      <c r="B254">
        <v>11</v>
      </c>
      <c r="C254">
        <v>610.55200000000002</v>
      </c>
    </row>
    <row r="255" spans="2:3" x14ac:dyDescent="0.25">
      <c r="B255">
        <v>11</v>
      </c>
      <c r="C255">
        <v>610.80700000000002</v>
      </c>
    </row>
    <row r="256" spans="2:3" x14ac:dyDescent="0.25">
      <c r="B256">
        <v>11</v>
      </c>
      <c r="C256">
        <v>605.91999999999996</v>
      </c>
    </row>
    <row r="257" spans="2:3" x14ac:dyDescent="0.25">
      <c r="B257">
        <v>11</v>
      </c>
      <c r="C257">
        <v>610.90800000000002</v>
      </c>
    </row>
    <row r="258" spans="2:3" x14ac:dyDescent="0.25">
      <c r="B258">
        <v>11</v>
      </c>
      <c r="C258">
        <v>611.88900000000001</v>
      </c>
    </row>
    <row r="259" spans="2:3" x14ac:dyDescent="0.25">
      <c r="B259">
        <v>11</v>
      </c>
      <c r="C259">
        <v>624.07899999999995</v>
      </c>
    </row>
    <row r="260" spans="2:3" x14ac:dyDescent="0.25">
      <c r="B260">
        <v>11</v>
      </c>
      <c r="C260">
        <v>656.16099999999994</v>
      </c>
    </row>
    <row r="261" spans="2:3" x14ac:dyDescent="0.25">
      <c r="B261">
        <v>11</v>
      </c>
      <c r="C261">
        <v>668.17100000000005</v>
      </c>
    </row>
    <row r="262" spans="2:3" x14ac:dyDescent="0.25">
      <c r="B262">
        <v>11</v>
      </c>
      <c r="C262">
        <v>668.96699999999998</v>
      </c>
    </row>
    <row r="263" spans="2:3" x14ac:dyDescent="0.25">
      <c r="B263">
        <v>11</v>
      </c>
      <c r="C263">
        <v>672.62400000000002</v>
      </c>
    </row>
    <row r="264" spans="2:3" x14ac:dyDescent="0.25">
      <c r="B264">
        <v>11</v>
      </c>
      <c r="C264">
        <v>658.79499999999996</v>
      </c>
    </row>
    <row r="265" spans="2:3" x14ac:dyDescent="0.25">
      <c r="B265">
        <v>11</v>
      </c>
      <c r="C265">
        <v>640.21400000000006</v>
      </c>
    </row>
    <row r="266" spans="2:3" x14ac:dyDescent="0.25">
      <c r="B266">
        <v>12</v>
      </c>
      <c r="C266">
        <v>625.04499999999996</v>
      </c>
    </row>
    <row r="267" spans="2:3" x14ac:dyDescent="0.25">
      <c r="B267">
        <v>12</v>
      </c>
      <c r="C267">
        <v>608.65700000000004</v>
      </c>
    </row>
    <row r="268" spans="2:3" x14ac:dyDescent="0.25">
      <c r="B268">
        <v>12</v>
      </c>
      <c r="C268">
        <v>598.29399999999998</v>
      </c>
    </row>
    <row r="269" spans="2:3" x14ac:dyDescent="0.25">
      <c r="B269">
        <v>12</v>
      </c>
      <c r="C269">
        <v>596.30899999999997</v>
      </c>
    </row>
    <row r="270" spans="2:3" x14ac:dyDescent="0.25">
      <c r="B270">
        <v>12</v>
      </c>
      <c r="C270">
        <v>605.43200000000002</v>
      </c>
    </row>
    <row r="271" spans="2:3" x14ac:dyDescent="0.25">
      <c r="B271">
        <v>12</v>
      </c>
      <c r="C271">
        <v>620.76</v>
      </c>
    </row>
    <row r="272" spans="2:3" x14ac:dyDescent="0.25">
      <c r="B272">
        <v>12</v>
      </c>
      <c r="C272">
        <v>653.85500000000002</v>
      </c>
    </row>
    <row r="273" spans="2:3" x14ac:dyDescent="0.25">
      <c r="B273">
        <v>12</v>
      </c>
      <c r="C273">
        <v>713.34299999999996</v>
      </c>
    </row>
    <row r="274" spans="2:3" x14ac:dyDescent="0.25">
      <c r="B274">
        <v>12</v>
      </c>
      <c r="C274">
        <v>725.55799999999999</v>
      </c>
    </row>
    <row r="275" spans="2:3" x14ac:dyDescent="0.25">
      <c r="B275">
        <v>12</v>
      </c>
      <c r="C275">
        <v>727.04499999999996</v>
      </c>
    </row>
    <row r="276" spans="2:3" x14ac:dyDescent="0.25">
      <c r="B276">
        <v>12</v>
      </c>
      <c r="C276">
        <v>718.35</v>
      </c>
    </row>
    <row r="277" spans="2:3" x14ac:dyDescent="0.25">
      <c r="B277">
        <v>12</v>
      </c>
      <c r="C277">
        <v>699.85400000000004</v>
      </c>
    </row>
    <row r="278" spans="2:3" x14ac:dyDescent="0.25">
      <c r="B278">
        <v>12</v>
      </c>
      <c r="C278">
        <v>695.47500000000002</v>
      </c>
    </row>
    <row r="279" spans="2:3" x14ac:dyDescent="0.25">
      <c r="B279">
        <v>12</v>
      </c>
      <c r="C279">
        <v>680.19200000000001</v>
      </c>
    </row>
    <row r="280" spans="2:3" x14ac:dyDescent="0.25">
      <c r="B280">
        <v>12</v>
      </c>
      <c r="C280">
        <v>669.15</v>
      </c>
    </row>
    <row r="281" spans="2:3" x14ac:dyDescent="0.25">
      <c r="B281">
        <v>12</v>
      </c>
      <c r="C281">
        <v>661.08799999999997</v>
      </c>
    </row>
    <row r="282" spans="2:3" x14ac:dyDescent="0.25">
      <c r="B282">
        <v>12</v>
      </c>
      <c r="C282">
        <v>662.51700000000005</v>
      </c>
    </row>
    <row r="283" spans="2:3" x14ac:dyDescent="0.25">
      <c r="B283">
        <v>12</v>
      </c>
      <c r="C283">
        <v>682.56600000000003</v>
      </c>
    </row>
    <row r="284" spans="2:3" x14ac:dyDescent="0.25">
      <c r="B284">
        <v>12</v>
      </c>
      <c r="C284">
        <v>728.30200000000002</v>
      </c>
    </row>
    <row r="285" spans="2:3" x14ac:dyDescent="0.25">
      <c r="B285">
        <v>12</v>
      </c>
      <c r="C285">
        <v>750.00199999999995</v>
      </c>
    </row>
    <row r="286" spans="2:3" x14ac:dyDescent="0.25">
      <c r="B286">
        <v>12</v>
      </c>
      <c r="C286">
        <v>755.452</v>
      </c>
    </row>
    <row r="287" spans="2:3" x14ac:dyDescent="0.25">
      <c r="B287">
        <v>12</v>
      </c>
      <c r="C287">
        <v>767.65</v>
      </c>
    </row>
    <row r="288" spans="2:3" x14ac:dyDescent="0.25">
      <c r="B288">
        <v>12</v>
      </c>
      <c r="C288">
        <v>764.95699999999999</v>
      </c>
    </row>
    <row r="289" spans="2:3" x14ac:dyDescent="0.25">
      <c r="B289">
        <v>12</v>
      </c>
      <c r="C289">
        <v>753.68899999999996</v>
      </c>
    </row>
    <row r="290" spans="2:3" x14ac:dyDescent="0.25">
      <c r="B290">
        <v>13</v>
      </c>
      <c r="C290">
        <v>738.221</v>
      </c>
    </row>
    <row r="291" spans="2:3" x14ac:dyDescent="0.25">
      <c r="B291">
        <v>13</v>
      </c>
      <c r="C291">
        <v>721.01099999999997</v>
      </c>
    </row>
    <row r="292" spans="2:3" x14ac:dyDescent="0.25">
      <c r="B292">
        <v>13</v>
      </c>
      <c r="C292">
        <v>725.85400000000004</v>
      </c>
    </row>
    <row r="293" spans="2:3" x14ac:dyDescent="0.25">
      <c r="B293">
        <v>13</v>
      </c>
      <c r="C293">
        <v>721.88699999999994</v>
      </c>
    </row>
    <row r="294" spans="2:3" x14ac:dyDescent="0.25">
      <c r="B294">
        <v>13</v>
      </c>
      <c r="C294">
        <v>733.72400000000005</v>
      </c>
    </row>
    <row r="295" spans="2:3" x14ac:dyDescent="0.25">
      <c r="B295">
        <v>13</v>
      </c>
      <c r="C295">
        <v>748.03899999999999</v>
      </c>
    </row>
    <row r="296" spans="2:3" x14ac:dyDescent="0.25">
      <c r="B296">
        <v>13</v>
      </c>
      <c r="C296">
        <v>782.67</v>
      </c>
    </row>
    <row r="297" spans="2:3" x14ac:dyDescent="0.25">
      <c r="B297">
        <v>13</v>
      </c>
      <c r="C297">
        <v>843.60199999999998</v>
      </c>
    </row>
    <row r="298" spans="2:3" x14ac:dyDescent="0.25">
      <c r="B298">
        <v>13</v>
      </c>
      <c r="C298">
        <v>865.64</v>
      </c>
    </row>
    <row r="299" spans="2:3" x14ac:dyDescent="0.25">
      <c r="B299">
        <v>13</v>
      </c>
      <c r="C299">
        <v>866.77</v>
      </c>
    </row>
    <row r="300" spans="2:3" x14ac:dyDescent="0.25">
      <c r="B300">
        <v>13</v>
      </c>
      <c r="C300">
        <v>848.00400000000002</v>
      </c>
    </row>
    <row r="301" spans="2:3" x14ac:dyDescent="0.25">
      <c r="B301">
        <v>13</v>
      </c>
      <c r="C301">
        <v>805.37800000000004</v>
      </c>
    </row>
    <row r="302" spans="2:3" x14ac:dyDescent="0.25">
      <c r="B302">
        <v>13</v>
      </c>
      <c r="C302">
        <v>745.80399999999997</v>
      </c>
    </row>
    <row r="303" spans="2:3" x14ac:dyDescent="0.25">
      <c r="B303">
        <v>13</v>
      </c>
      <c r="C303">
        <v>706.36599999999999</v>
      </c>
    </row>
    <row r="304" spans="2:3" x14ac:dyDescent="0.25">
      <c r="B304">
        <v>13</v>
      </c>
      <c r="C304">
        <v>677.48199999999997</v>
      </c>
    </row>
    <row r="305" spans="2:3" x14ac:dyDescent="0.25">
      <c r="B305">
        <v>13</v>
      </c>
      <c r="C305">
        <v>661.447</v>
      </c>
    </row>
    <row r="306" spans="2:3" x14ac:dyDescent="0.25">
      <c r="B306">
        <v>13</v>
      </c>
      <c r="C306">
        <v>650.78499999999997</v>
      </c>
    </row>
    <row r="307" spans="2:3" x14ac:dyDescent="0.25">
      <c r="B307">
        <v>13</v>
      </c>
      <c r="C307">
        <v>658.93899999999996</v>
      </c>
    </row>
    <row r="308" spans="2:3" x14ac:dyDescent="0.25">
      <c r="B308">
        <v>13</v>
      </c>
      <c r="C308">
        <v>700.51499999999999</v>
      </c>
    </row>
    <row r="309" spans="2:3" x14ac:dyDescent="0.25">
      <c r="B309">
        <v>13</v>
      </c>
      <c r="C309">
        <v>738.02700000000004</v>
      </c>
    </row>
    <row r="310" spans="2:3" x14ac:dyDescent="0.25">
      <c r="B310">
        <v>13</v>
      </c>
      <c r="C310">
        <v>740.36</v>
      </c>
    </row>
    <row r="311" spans="2:3" x14ac:dyDescent="0.25">
      <c r="B311">
        <v>13</v>
      </c>
      <c r="C311">
        <v>748.678</v>
      </c>
    </row>
    <row r="312" spans="2:3" x14ac:dyDescent="0.25">
      <c r="B312">
        <v>13</v>
      </c>
      <c r="C312">
        <v>750.74800000000005</v>
      </c>
    </row>
    <row r="313" spans="2:3" x14ac:dyDescent="0.25">
      <c r="B313">
        <v>13</v>
      </c>
      <c r="C313">
        <v>741.20100000000002</v>
      </c>
    </row>
    <row r="314" spans="2:3" x14ac:dyDescent="0.25">
      <c r="B314">
        <v>14</v>
      </c>
      <c r="C314">
        <v>721.85299999999995</v>
      </c>
    </row>
    <row r="315" spans="2:3" x14ac:dyDescent="0.25">
      <c r="B315">
        <v>14</v>
      </c>
      <c r="C315">
        <v>694.85199999999998</v>
      </c>
    </row>
    <row r="316" spans="2:3" x14ac:dyDescent="0.25">
      <c r="B316">
        <v>14</v>
      </c>
      <c r="C316">
        <v>682.50699999999995</v>
      </c>
    </row>
    <row r="317" spans="2:3" x14ac:dyDescent="0.25">
      <c r="B317">
        <v>14</v>
      </c>
      <c r="C317">
        <v>674.33699999999999</v>
      </c>
    </row>
    <row r="318" spans="2:3" x14ac:dyDescent="0.25">
      <c r="B318">
        <v>14</v>
      </c>
      <c r="C318">
        <v>669.06899999999996</v>
      </c>
    </row>
    <row r="319" spans="2:3" x14ac:dyDescent="0.25">
      <c r="B319">
        <v>14</v>
      </c>
      <c r="C319">
        <v>668.68399999999997</v>
      </c>
    </row>
    <row r="320" spans="2:3" x14ac:dyDescent="0.25">
      <c r="B320">
        <v>14</v>
      </c>
      <c r="C320">
        <v>693.90899999999999</v>
      </c>
    </row>
    <row r="321" spans="2:3" x14ac:dyDescent="0.25">
      <c r="B321">
        <v>14</v>
      </c>
      <c r="C321">
        <v>731.93200000000002</v>
      </c>
    </row>
    <row r="322" spans="2:3" x14ac:dyDescent="0.25">
      <c r="B322">
        <v>14</v>
      </c>
      <c r="C322">
        <v>745.76499999999999</v>
      </c>
    </row>
    <row r="323" spans="2:3" x14ac:dyDescent="0.25">
      <c r="B323">
        <v>14</v>
      </c>
      <c r="C323">
        <v>743.00199999999995</v>
      </c>
    </row>
    <row r="324" spans="2:3" x14ac:dyDescent="0.25">
      <c r="B324">
        <v>14</v>
      </c>
      <c r="C324">
        <v>748.47</v>
      </c>
    </row>
    <row r="325" spans="2:3" x14ac:dyDescent="0.25">
      <c r="B325">
        <v>14</v>
      </c>
      <c r="C325">
        <v>743.41600000000005</v>
      </c>
    </row>
    <row r="326" spans="2:3" x14ac:dyDescent="0.25">
      <c r="B326">
        <v>14</v>
      </c>
      <c r="C326">
        <v>741.03099999999995</v>
      </c>
    </row>
    <row r="327" spans="2:3" x14ac:dyDescent="0.25">
      <c r="B327">
        <v>14</v>
      </c>
      <c r="C327">
        <v>741.82299999999998</v>
      </c>
    </row>
    <row r="328" spans="2:3" x14ac:dyDescent="0.25">
      <c r="B328">
        <v>14</v>
      </c>
      <c r="C328">
        <v>738.07399999999996</v>
      </c>
    </row>
    <row r="329" spans="2:3" x14ac:dyDescent="0.25">
      <c r="B329">
        <v>14</v>
      </c>
      <c r="C329">
        <v>730.923</v>
      </c>
    </row>
    <row r="330" spans="2:3" x14ac:dyDescent="0.25">
      <c r="B330">
        <v>14</v>
      </c>
      <c r="C330">
        <v>711.33799999999997</v>
      </c>
    </row>
    <row r="331" spans="2:3" x14ac:dyDescent="0.25">
      <c r="B331">
        <v>14</v>
      </c>
      <c r="C331">
        <v>711.83600000000001</v>
      </c>
    </row>
    <row r="332" spans="2:3" x14ac:dyDescent="0.25">
      <c r="B332">
        <v>14</v>
      </c>
      <c r="C332">
        <v>724.56799999999998</v>
      </c>
    </row>
    <row r="333" spans="2:3" x14ac:dyDescent="0.25">
      <c r="B333">
        <v>14</v>
      </c>
      <c r="C333">
        <v>712.452</v>
      </c>
    </row>
    <row r="334" spans="2:3" x14ac:dyDescent="0.25">
      <c r="B334">
        <v>14</v>
      </c>
      <c r="C334">
        <v>704.25400000000002</v>
      </c>
    </row>
    <row r="335" spans="2:3" x14ac:dyDescent="0.25">
      <c r="B335">
        <v>14</v>
      </c>
      <c r="C335">
        <v>701.98699999999997</v>
      </c>
    </row>
    <row r="336" spans="2:3" x14ac:dyDescent="0.25">
      <c r="B336">
        <v>14</v>
      </c>
      <c r="C336">
        <v>685.827</v>
      </c>
    </row>
    <row r="337" spans="2:3" x14ac:dyDescent="0.25">
      <c r="B337">
        <v>14</v>
      </c>
      <c r="C337">
        <v>655.86599999999999</v>
      </c>
    </row>
    <row r="338" spans="2:3" x14ac:dyDescent="0.25">
      <c r="B338">
        <v>15</v>
      </c>
      <c r="C338">
        <v>615.971</v>
      </c>
    </row>
    <row r="339" spans="2:3" x14ac:dyDescent="0.25">
      <c r="B339">
        <v>15</v>
      </c>
      <c r="C339">
        <v>581.125</v>
      </c>
    </row>
    <row r="340" spans="2:3" x14ac:dyDescent="0.25">
      <c r="B340">
        <v>15</v>
      </c>
      <c r="C340">
        <v>562.92499999999995</v>
      </c>
    </row>
    <row r="341" spans="2:3" x14ac:dyDescent="0.25">
      <c r="B341">
        <v>15</v>
      </c>
      <c r="C341">
        <v>551.54</v>
      </c>
    </row>
    <row r="342" spans="2:3" x14ac:dyDescent="0.25">
      <c r="B342">
        <v>15</v>
      </c>
      <c r="C342">
        <v>548.52599999999995</v>
      </c>
    </row>
    <row r="343" spans="2:3" x14ac:dyDescent="0.25">
      <c r="B343">
        <v>15</v>
      </c>
      <c r="C343">
        <v>556.76900000000001</v>
      </c>
    </row>
    <row r="344" spans="2:3" x14ac:dyDescent="0.25">
      <c r="B344">
        <v>15</v>
      </c>
      <c r="C344">
        <v>582.1</v>
      </c>
    </row>
    <row r="345" spans="2:3" x14ac:dyDescent="0.25">
      <c r="B345">
        <v>15</v>
      </c>
      <c r="C345">
        <v>615.96400000000006</v>
      </c>
    </row>
    <row r="346" spans="2:3" x14ac:dyDescent="0.25">
      <c r="B346">
        <v>15</v>
      </c>
      <c r="C346">
        <v>639.56299999999999</v>
      </c>
    </row>
    <row r="347" spans="2:3" x14ac:dyDescent="0.25">
      <c r="B347">
        <v>15</v>
      </c>
      <c r="C347">
        <v>642.93200000000002</v>
      </c>
    </row>
    <row r="348" spans="2:3" x14ac:dyDescent="0.25">
      <c r="B348">
        <v>15</v>
      </c>
      <c r="C348">
        <v>647.98500000000001</v>
      </c>
    </row>
    <row r="349" spans="2:3" x14ac:dyDescent="0.25">
      <c r="B349">
        <v>15</v>
      </c>
      <c r="C349">
        <v>651.928</v>
      </c>
    </row>
    <row r="350" spans="2:3" x14ac:dyDescent="0.25">
      <c r="B350">
        <v>15</v>
      </c>
      <c r="C350">
        <v>645.846</v>
      </c>
    </row>
    <row r="351" spans="2:3" x14ac:dyDescent="0.25">
      <c r="B351">
        <v>15</v>
      </c>
      <c r="C351">
        <v>643.80499999999995</v>
      </c>
    </row>
    <row r="352" spans="2:3" x14ac:dyDescent="0.25">
      <c r="B352">
        <v>15</v>
      </c>
      <c r="C352">
        <v>631.89499999999998</v>
      </c>
    </row>
    <row r="353" spans="2:3" x14ac:dyDescent="0.25">
      <c r="B353">
        <v>15</v>
      </c>
      <c r="C353">
        <v>624.27</v>
      </c>
    </row>
    <row r="354" spans="2:3" x14ac:dyDescent="0.25">
      <c r="B354">
        <v>15</v>
      </c>
      <c r="C354">
        <v>612.31500000000005</v>
      </c>
    </row>
    <row r="355" spans="2:3" x14ac:dyDescent="0.25">
      <c r="B355">
        <v>15</v>
      </c>
      <c r="C355">
        <v>624.99300000000005</v>
      </c>
    </row>
    <row r="356" spans="2:3" x14ac:dyDescent="0.25">
      <c r="B356">
        <v>15</v>
      </c>
      <c r="C356">
        <v>656.01</v>
      </c>
    </row>
    <row r="357" spans="2:3" x14ac:dyDescent="0.25">
      <c r="B357">
        <v>15</v>
      </c>
      <c r="C357">
        <v>677.13199999999995</v>
      </c>
    </row>
    <row r="358" spans="2:3" x14ac:dyDescent="0.25">
      <c r="B358">
        <v>15</v>
      </c>
      <c r="C358">
        <v>700.322</v>
      </c>
    </row>
    <row r="359" spans="2:3" x14ac:dyDescent="0.25">
      <c r="B359">
        <v>15</v>
      </c>
      <c r="C359">
        <v>711.38900000000001</v>
      </c>
    </row>
    <row r="360" spans="2:3" x14ac:dyDescent="0.25">
      <c r="B360">
        <v>15</v>
      </c>
      <c r="C360">
        <v>715.98</v>
      </c>
    </row>
    <row r="361" spans="2:3" x14ac:dyDescent="0.25">
      <c r="B361">
        <v>15</v>
      </c>
      <c r="C361">
        <v>704.327</v>
      </c>
    </row>
    <row r="362" spans="2:3" x14ac:dyDescent="0.25">
      <c r="B362">
        <v>16</v>
      </c>
      <c r="C362">
        <v>677.56600000000003</v>
      </c>
    </row>
    <row r="363" spans="2:3" x14ac:dyDescent="0.25">
      <c r="B363">
        <v>16</v>
      </c>
      <c r="C363">
        <v>653.42899999999997</v>
      </c>
    </row>
    <row r="364" spans="2:3" x14ac:dyDescent="0.25">
      <c r="B364">
        <v>16</v>
      </c>
      <c r="C364">
        <v>638.29499999999996</v>
      </c>
    </row>
    <row r="365" spans="2:3" x14ac:dyDescent="0.25">
      <c r="B365">
        <v>16</v>
      </c>
      <c r="C365">
        <v>637.81100000000004</v>
      </c>
    </row>
    <row r="366" spans="2:3" x14ac:dyDescent="0.25">
      <c r="B366">
        <v>16</v>
      </c>
      <c r="C366">
        <v>639.61699999999996</v>
      </c>
    </row>
    <row r="367" spans="2:3" x14ac:dyDescent="0.25">
      <c r="B367">
        <v>16</v>
      </c>
      <c r="C367">
        <v>646.68200000000002</v>
      </c>
    </row>
    <row r="368" spans="2:3" x14ac:dyDescent="0.25">
      <c r="B368">
        <v>16</v>
      </c>
      <c r="C368">
        <v>673.16399999999999</v>
      </c>
    </row>
    <row r="369" spans="2:3" x14ac:dyDescent="0.25">
      <c r="B369">
        <v>16</v>
      </c>
      <c r="C369">
        <v>716.41800000000001</v>
      </c>
    </row>
    <row r="370" spans="2:3" x14ac:dyDescent="0.25">
      <c r="B370">
        <v>16</v>
      </c>
      <c r="C370">
        <v>753.61599999999999</v>
      </c>
    </row>
    <row r="371" spans="2:3" x14ac:dyDescent="0.25">
      <c r="B371">
        <v>16</v>
      </c>
      <c r="C371">
        <v>756.00900000000001</v>
      </c>
    </row>
    <row r="372" spans="2:3" x14ac:dyDescent="0.25">
      <c r="B372">
        <v>16</v>
      </c>
      <c r="C372">
        <v>746.62699999999995</v>
      </c>
    </row>
    <row r="373" spans="2:3" x14ac:dyDescent="0.25">
      <c r="B373">
        <v>16</v>
      </c>
      <c r="C373">
        <v>742.80200000000002</v>
      </c>
    </row>
    <row r="374" spans="2:3" x14ac:dyDescent="0.25">
      <c r="B374">
        <v>16</v>
      </c>
      <c r="C374">
        <v>735.78499999999997</v>
      </c>
    </row>
    <row r="375" spans="2:3" x14ac:dyDescent="0.25">
      <c r="B375">
        <v>16</v>
      </c>
      <c r="C375">
        <v>728.08900000000006</v>
      </c>
    </row>
    <row r="376" spans="2:3" x14ac:dyDescent="0.25">
      <c r="B376">
        <v>16</v>
      </c>
      <c r="C376">
        <v>716.35199999999998</v>
      </c>
    </row>
    <row r="377" spans="2:3" x14ac:dyDescent="0.25">
      <c r="B377">
        <v>16</v>
      </c>
      <c r="C377">
        <v>694.77800000000002</v>
      </c>
    </row>
    <row r="378" spans="2:3" x14ac:dyDescent="0.25">
      <c r="B378">
        <v>16</v>
      </c>
      <c r="C378">
        <v>687.08699999999999</v>
      </c>
    </row>
    <row r="379" spans="2:3" x14ac:dyDescent="0.25">
      <c r="B379">
        <v>16</v>
      </c>
      <c r="C379">
        <v>699.78300000000002</v>
      </c>
    </row>
    <row r="380" spans="2:3" x14ac:dyDescent="0.25">
      <c r="B380">
        <v>16</v>
      </c>
      <c r="C380">
        <v>730.33399999999995</v>
      </c>
    </row>
    <row r="381" spans="2:3" x14ac:dyDescent="0.25">
      <c r="B381">
        <v>16</v>
      </c>
      <c r="C381">
        <v>755.12300000000005</v>
      </c>
    </row>
    <row r="382" spans="2:3" x14ac:dyDescent="0.25">
      <c r="B382">
        <v>16</v>
      </c>
      <c r="C382">
        <v>783.54200000000003</v>
      </c>
    </row>
    <row r="383" spans="2:3" x14ac:dyDescent="0.25">
      <c r="B383">
        <v>16</v>
      </c>
      <c r="C383">
        <v>804.27300000000002</v>
      </c>
    </row>
    <row r="384" spans="2:3" x14ac:dyDescent="0.25">
      <c r="B384">
        <v>16</v>
      </c>
      <c r="C384">
        <v>784.75800000000004</v>
      </c>
    </row>
    <row r="385" spans="2:3" x14ac:dyDescent="0.25">
      <c r="B385">
        <v>16</v>
      </c>
      <c r="C385">
        <v>778.851</v>
      </c>
    </row>
    <row r="386" spans="2:3" x14ac:dyDescent="0.25">
      <c r="B386">
        <v>17</v>
      </c>
      <c r="C386">
        <v>768.84</v>
      </c>
    </row>
    <row r="387" spans="2:3" x14ac:dyDescent="0.25">
      <c r="B387">
        <v>17</v>
      </c>
      <c r="C387">
        <v>720.76900000000001</v>
      </c>
    </row>
    <row r="388" spans="2:3" x14ac:dyDescent="0.25">
      <c r="B388">
        <v>17</v>
      </c>
      <c r="C388">
        <v>709.70899999999995</v>
      </c>
    </row>
    <row r="389" spans="2:3" x14ac:dyDescent="0.25">
      <c r="B389">
        <v>17</v>
      </c>
      <c r="C389">
        <v>706.44299999999998</v>
      </c>
    </row>
    <row r="390" spans="2:3" x14ac:dyDescent="0.25">
      <c r="B390">
        <v>17</v>
      </c>
      <c r="C390">
        <v>702.75300000000004</v>
      </c>
    </row>
    <row r="391" spans="2:3" x14ac:dyDescent="0.25">
      <c r="B391">
        <v>17</v>
      </c>
      <c r="C391">
        <v>718.40099999999995</v>
      </c>
    </row>
    <row r="392" spans="2:3" x14ac:dyDescent="0.25">
      <c r="B392">
        <v>17</v>
      </c>
      <c r="C392">
        <v>739.69600000000003</v>
      </c>
    </row>
    <row r="393" spans="2:3" x14ac:dyDescent="0.25">
      <c r="B393">
        <v>17</v>
      </c>
      <c r="C393">
        <v>764.34500000000003</v>
      </c>
    </row>
    <row r="394" spans="2:3" x14ac:dyDescent="0.25">
      <c r="B394">
        <v>17</v>
      </c>
      <c r="C394">
        <v>787.54899999999998</v>
      </c>
    </row>
    <row r="395" spans="2:3" x14ac:dyDescent="0.25">
      <c r="B395">
        <v>17</v>
      </c>
      <c r="C395">
        <v>810.30700000000002</v>
      </c>
    </row>
    <row r="396" spans="2:3" x14ac:dyDescent="0.25">
      <c r="B396">
        <v>17</v>
      </c>
      <c r="C396">
        <v>796.57399999999996</v>
      </c>
    </row>
    <row r="397" spans="2:3" x14ac:dyDescent="0.25">
      <c r="B397">
        <v>17</v>
      </c>
      <c r="C397">
        <v>779.37400000000002</v>
      </c>
    </row>
    <row r="398" spans="2:3" x14ac:dyDescent="0.25">
      <c r="B398">
        <v>17</v>
      </c>
      <c r="C398">
        <v>737.58699999999999</v>
      </c>
    </row>
    <row r="399" spans="2:3" x14ac:dyDescent="0.25">
      <c r="B399">
        <v>17</v>
      </c>
      <c r="C399">
        <v>715.245</v>
      </c>
    </row>
    <row r="400" spans="2:3" x14ac:dyDescent="0.25">
      <c r="B400">
        <v>17</v>
      </c>
      <c r="C400">
        <v>696.01499999999999</v>
      </c>
    </row>
    <row r="401" spans="2:3" x14ac:dyDescent="0.25">
      <c r="B401">
        <v>17</v>
      </c>
      <c r="C401">
        <v>698.99800000000005</v>
      </c>
    </row>
    <row r="402" spans="2:3" x14ac:dyDescent="0.25">
      <c r="B402">
        <v>17</v>
      </c>
      <c r="C402">
        <v>704.19500000000005</v>
      </c>
    </row>
    <row r="403" spans="2:3" x14ac:dyDescent="0.25">
      <c r="B403">
        <v>17</v>
      </c>
      <c r="C403">
        <v>713.66600000000005</v>
      </c>
    </row>
    <row r="404" spans="2:3" x14ac:dyDescent="0.25">
      <c r="B404">
        <v>17</v>
      </c>
      <c r="C404">
        <v>747.053</v>
      </c>
    </row>
    <row r="405" spans="2:3" x14ac:dyDescent="0.25">
      <c r="B405">
        <v>17</v>
      </c>
      <c r="C405">
        <v>758.45899999999995</v>
      </c>
    </row>
    <row r="406" spans="2:3" x14ac:dyDescent="0.25">
      <c r="B406">
        <v>17</v>
      </c>
      <c r="C406">
        <v>769.09</v>
      </c>
    </row>
    <row r="407" spans="2:3" x14ac:dyDescent="0.25">
      <c r="B407">
        <v>17</v>
      </c>
      <c r="C407">
        <v>749.00599999999997</v>
      </c>
    </row>
    <row r="408" spans="2:3" x14ac:dyDescent="0.25">
      <c r="B408">
        <v>17</v>
      </c>
      <c r="C408">
        <v>747.87400000000002</v>
      </c>
    </row>
    <row r="409" spans="2:3" x14ac:dyDescent="0.25">
      <c r="B409">
        <v>17</v>
      </c>
      <c r="C409">
        <v>735.23400000000004</v>
      </c>
    </row>
    <row r="410" spans="2:3" x14ac:dyDescent="0.25">
      <c r="B410">
        <v>18</v>
      </c>
      <c r="C410">
        <v>721.87</v>
      </c>
    </row>
    <row r="411" spans="2:3" x14ac:dyDescent="0.25">
      <c r="B411">
        <v>18</v>
      </c>
      <c r="C411">
        <v>710.44600000000003</v>
      </c>
    </row>
    <row r="412" spans="2:3" x14ac:dyDescent="0.25">
      <c r="B412">
        <v>18</v>
      </c>
      <c r="C412">
        <v>702.60400000000004</v>
      </c>
    </row>
    <row r="413" spans="2:3" x14ac:dyDescent="0.25">
      <c r="B413">
        <v>18</v>
      </c>
      <c r="C413">
        <v>709.04899999999998</v>
      </c>
    </row>
    <row r="414" spans="2:3" x14ac:dyDescent="0.25">
      <c r="B414">
        <v>18</v>
      </c>
      <c r="C414">
        <v>720.89400000000001</v>
      </c>
    </row>
    <row r="415" spans="2:3" x14ac:dyDescent="0.25">
      <c r="B415">
        <v>18</v>
      </c>
      <c r="C415">
        <v>718.99699999999996</v>
      </c>
    </row>
    <row r="416" spans="2:3" x14ac:dyDescent="0.25">
      <c r="B416">
        <v>18</v>
      </c>
      <c r="C416">
        <v>740.48500000000001</v>
      </c>
    </row>
    <row r="417" spans="2:3" x14ac:dyDescent="0.25">
      <c r="B417">
        <v>18</v>
      </c>
      <c r="C417">
        <v>756.94600000000003</v>
      </c>
    </row>
    <row r="418" spans="2:3" x14ac:dyDescent="0.25">
      <c r="B418">
        <v>18</v>
      </c>
      <c r="C418">
        <v>798.13499999999999</v>
      </c>
    </row>
    <row r="419" spans="2:3" x14ac:dyDescent="0.25">
      <c r="B419">
        <v>18</v>
      </c>
      <c r="C419">
        <v>806.79899999999998</v>
      </c>
    </row>
    <row r="420" spans="2:3" x14ac:dyDescent="0.25">
      <c r="B420">
        <v>18</v>
      </c>
      <c r="C420">
        <v>825.31600000000003</v>
      </c>
    </row>
    <row r="421" spans="2:3" x14ac:dyDescent="0.25">
      <c r="B421">
        <v>18</v>
      </c>
      <c r="C421">
        <v>818.85299999999995</v>
      </c>
    </row>
    <row r="422" spans="2:3" x14ac:dyDescent="0.25">
      <c r="B422">
        <v>18</v>
      </c>
      <c r="C422">
        <v>800.82500000000005</v>
      </c>
    </row>
    <row r="423" spans="2:3" x14ac:dyDescent="0.25">
      <c r="B423">
        <v>18</v>
      </c>
      <c r="C423">
        <v>785.82399999999996</v>
      </c>
    </row>
    <row r="424" spans="2:3" x14ac:dyDescent="0.25">
      <c r="B424">
        <v>18</v>
      </c>
      <c r="C424">
        <v>783.34500000000003</v>
      </c>
    </row>
    <row r="425" spans="2:3" x14ac:dyDescent="0.25">
      <c r="B425">
        <v>18</v>
      </c>
      <c r="C425">
        <v>743.84</v>
      </c>
    </row>
    <row r="426" spans="2:3" x14ac:dyDescent="0.25">
      <c r="B426">
        <v>18</v>
      </c>
      <c r="C426">
        <v>755.51300000000003</v>
      </c>
    </row>
    <row r="427" spans="2:3" x14ac:dyDescent="0.25">
      <c r="B427">
        <v>18</v>
      </c>
      <c r="C427">
        <v>763.8</v>
      </c>
    </row>
    <row r="428" spans="2:3" x14ac:dyDescent="0.25">
      <c r="B428">
        <v>18</v>
      </c>
      <c r="C428">
        <v>819.35599999999999</v>
      </c>
    </row>
    <row r="429" spans="2:3" x14ac:dyDescent="0.25">
      <c r="B429">
        <v>18</v>
      </c>
      <c r="C429">
        <v>849.31200000000001</v>
      </c>
    </row>
    <row r="430" spans="2:3" x14ac:dyDescent="0.25">
      <c r="B430">
        <v>18</v>
      </c>
      <c r="C430">
        <v>883.21600000000001</v>
      </c>
    </row>
    <row r="431" spans="2:3" x14ac:dyDescent="0.25">
      <c r="B431">
        <v>18</v>
      </c>
      <c r="C431">
        <v>886.22199999999998</v>
      </c>
    </row>
    <row r="432" spans="2:3" x14ac:dyDescent="0.25">
      <c r="B432">
        <v>18</v>
      </c>
      <c r="C432">
        <v>890.07600000000002</v>
      </c>
    </row>
    <row r="433" spans="2:3" x14ac:dyDescent="0.25">
      <c r="B433">
        <v>18</v>
      </c>
      <c r="C433">
        <v>874.21500000000003</v>
      </c>
    </row>
    <row r="434" spans="2:3" x14ac:dyDescent="0.25">
      <c r="B434">
        <v>19</v>
      </c>
      <c r="C434">
        <v>881.40499999999997</v>
      </c>
    </row>
    <row r="435" spans="2:3" x14ac:dyDescent="0.25">
      <c r="B435">
        <v>19</v>
      </c>
      <c r="C435">
        <v>885.98099999999999</v>
      </c>
    </row>
    <row r="436" spans="2:3" x14ac:dyDescent="0.25">
      <c r="B436">
        <v>19</v>
      </c>
      <c r="C436">
        <v>889.51599999999996</v>
      </c>
    </row>
    <row r="437" spans="2:3" x14ac:dyDescent="0.25">
      <c r="B437">
        <v>19</v>
      </c>
      <c r="C437">
        <v>899.47299999999996</v>
      </c>
    </row>
    <row r="438" spans="2:3" x14ac:dyDescent="0.25">
      <c r="B438">
        <v>19</v>
      </c>
      <c r="C438">
        <v>915.19200000000001</v>
      </c>
    </row>
    <row r="439" spans="2:3" x14ac:dyDescent="0.25">
      <c r="B439">
        <v>19</v>
      </c>
      <c r="C439">
        <v>934.38400000000001</v>
      </c>
    </row>
    <row r="440" spans="2:3" x14ac:dyDescent="0.25">
      <c r="B440">
        <v>19</v>
      </c>
      <c r="C440">
        <v>961.78</v>
      </c>
    </row>
    <row r="441" spans="2:3" x14ac:dyDescent="0.25">
      <c r="B441">
        <v>19</v>
      </c>
      <c r="C441">
        <v>1002.356</v>
      </c>
    </row>
    <row r="442" spans="2:3" x14ac:dyDescent="0.25">
      <c r="B442">
        <v>19</v>
      </c>
      <c r="C442">
        <v>1035.6679999999999</v>
      </c>
    </row>
    <row r="443" spans="2:3" x14ac:dyDescent="0.25">
      <c r="B443">
        <v>19</v>
      </c>
      <c r="C443">
        <v>1031.6020000000001</v>
      </c>
    </row>
    <row r="444" spans="2:3" x14ac:dyDescent="0.25">
      <c r="B444">
        <v>19</v>
      </c>
      <c r="C444">
        <v>1000.504</v>
      </c>
    </row>
    <row r="445" spans="2:3" x14ac:dyDescent="0.25">
      <c r="B445">
        <v>19</v>
      </c>
      <c r="C445">
        <v>916.64</v>
      </c>
    </row>
    <row r="446" spans="2:3" x14ac:dyDescent="0.25">
      <c r="B446">
        <v>19</v>
      </c>
      <c r="C446">
        <v>873.28599999999994</v>
      </c>
    </row>
    <row r="447" spans="2:3" x14ac:dyDescent="0.25">
      <c r="B447">
        <v>19</v>
      </c>
      <c r="C447">
        <v>835.23099999999999</v>
      </c>
    </row>
    <row r="448" spans="2:3" x14ac:dyDescent="0.25">
      <c r="B448">
        <v>19</v>
      </c>
      <c r="C448">
        <v>788.67700000000002</v>
      </c>
    </row>
    <row r="449" spans="2:3" x14ac:dyDescent="0.25">
      <c r="B449">
        <v>19</v>
      </c>
      <c r="C449">
        <v>759.553</v>
      </c>
    </row>
    <row r="450" spans="2:3" x14ac:dyDescent="0.25">
      <c r="B450">
        <v>19</v>
      </c>
      <c r="C450">
        <v>751.15300000000002</v>
      </c>
    </row>
    <row r="451" spans="2:3" x14ac:dyDescent="0.25">
      <c r="B451">
        <v>19</v>
      </c>
      <c r="C451">
        <v>794.52800000000002</v>
      </c>
    </row>
    <row r="452" spans="2:3" x14ac:dyDescent="0.25">
      <c r="B452">
        <v>19</v>
      </c>
      <c r="C452">
        <v>844.05700000000002</v>
      </c>
    </row>
    <row r="453" spans="2:3" x14ac:dyDescent="0.25">
      <c r="B453">
        <v>19</v>
      </c>
      <c r="C453">
        <v>865.22900000000004</v>
      </c>
    </row>
    <row r="454" spans="2:3" x14ac:dyDescent="0.25">
      <c r="B454">
        <v>19</v>
      </c>
      <c r="C454">
        <v>870.81399999999996</v>
      </c>
    </row>
    <row r="455" spans="2:3" x14ac:dyDescent="0.25">
      <c r="B455">
        <v>19</v>
      </c>
      <c r="C455">
        <v>872.71</v>
      </c>
    </row>
    <row r="456" spans="2:3" x14ac:dyDescent="0.25">
      <c r="B456">
        <v>19</v>
      </c>
      <c r="C456">
        <v>861.88400000000001</v>
      </c>
    </row>
    <row r="457" spans="2:3" x14ac:dyDescent="0.25">
      <c r="B457">
        <v>19</v>
      </c>
      <c r="C457">
        <v>853.54</v>
      </c>
    </row>
    <row r="458" spans="2:3" x14ac:dyDescent="0.25">
      <c r="B458">
        <v>20</v>
      </c>
      <c r="C458">
        <v>837.14499999999998</v>
      </c>
    </row>
    <row r="459" spans="2:3" x14ac:dyDescent="0.25">
      <c r="B459">
        <v>20</v>
      </c>
      <c r="C459">
        <v>824.55200000000002</v>
      </c>
    </row>
    <row r="460" spans="2:3" x14ac:dyDescent="0.25">
      <c r="B460">
        <v>20</v>
      </c>
      <c r="C460">
        <v>820.26</v>
      </c>
    </row>
    <row r="461" spans="2:3" x14ac:dyDescent="0.25">
      <c r="B461">
        <v>20</v>
      </c>
      <c r="C461">
        <v>815.58299999999997</v>
      </c>
    </row>
    <row r="462" spans="2:3" x14ac:dyDescent="0.25">
      <c r="B462">
        <v>20</v>
      </c>
      <c r="C462">
        <v>812.9</v>
      </c>
    </row>
    <row r="463" spans="2:3" x14ac:dyDescent="0.25">
      <c r="B463">
        <v>20</v>
      </c>
      <c r="C463">
        <v>821.25800000000004</v>
      </c>
    </row>
    <row r="464" spans="2:3" x14ac:dyDescent="0.25">
      <c r="B464">
        <v>20</v>
      </c>
      <c r="C464">
        <v>833.96900000000005</v>
      </c>
    </row>
    <row r="465" spans="2:3" x14ac:dyDescent="0.25">
      <c r="B465">
        <v>20</v>
      </c>
      <c r="C465">
        <v>861.41600000000005</v>
      </c>
    </row>
    <row r="466" spans="2:3" x14ac:dyDescent="0.25">
      <c r="B466">
        <v>20</v>
      </c>
      <c r="C466">
        <v>891.50199999999995</v>
      </c>
    </row>
    <row r="467" spans="2:3" x14ac:dyDescent="0.25">
      <c r="B467">
        <v>20</v>
      </c>
      <c r="C467">
        <v>890.6</v>
      </c>
    </row>
    <row r="468" spans="2:3" x14ac:dyDescent="0.25">
      <c r="B468">
        <v>20</v>
      </c>
      <c r="C468">
        <v>874.82100000000003</v>
      </c>
    </row>
    <row r="469" spans="2:3" x14ac:dyDescent="0.25">
      <c r="B469">
        <v>20</v>
      </c>
      <c r="C469">
        <v>818.63199999999995</v>
      </c>
    </row>
    <row r="470" spans="2:3" x14ac:dyDescent="0.25">
      <c r="B470">
        <v>20</v>
      </c>
      <c r="C470">
        <v>778.95699999999999</v>
      </c>
    </row>
    <row r="471" spans="2:3" x14ac:dyDescent="0.25">
      <c r="B471">
        <v>20</v>
      </c>
      <c r="C471">
        <v>734.221</v>
      </c>
    </row>
    <row r="472" spans="2:3" x14ac:dyDescent="0.25">
      <c r="B472">
        <v>20</v>
      </c>
      <c r="C472">
        <v>716.74400000000003</v>
      </c>
    </row>
    <row r="473" spans="2:3" x14ac:dyDescent="0.25">
      <c r="B473">
        <v>20</v>
      </c>
      <c r="C473">
        <v>708.45899999999995</v>
      </c>
    </row>
    <row r="474" spans="2:3" x14ac:dyDescent="0.25">
      <c r="B474">
        <v>20</v>
      </c>
      <c r="C474">
        <v>695.30499999999995</v>
      </c>
    </row>
    <row r="475" spans="2:3" x14ac:dyDescent="0.25">
      <c r="B475">
        <v>20</v>
      </c>
      <c r="C475">
        <v>715.899</v>
      </c>
    </row>
    <row r="476" spans="2:3" x14ac:dyDescent="0.25">
      <c r="B476">
        <v>20</v>
      </c>
      <c r="C476">
        <v>733.08399999999995</v>
      </c>
    </row>
    <row r="477" spans="2:3" x14ac:dyDescent="0.25">
      <c r="B477">
        <v>20</v>
      </c>
      <c r="C477">
        <v>761.34699999999998</v>
      </c>
    </row>
    <row r="478" spans="2:3" x14ac:dyDescent="0.25">
      <c r="B478">
        <v>20</v>
      </c>
      <c r="C478">
        <v>786.55399999999997</v>
      </c>
    </row>
    <row r="479" spans="2:3" x14ac:dyDescent="0.25">
      <c r="B479">
        <v>20</v>
      </c>
      <c r="C479">
        <v>809.827</v>
      </c>
    </row>
    <row r="480" spans="2:3" x14ac:dyDescent="0.25">
      <c r="B480">
        <v>20</v>
      </c>
      <c r="C480">
        <v>813.73400000000004</v>
      </c>
    </row>
    <row r="481" spans="2:3" x14ac:dyDescent="0.25">
      <c r="B481">
        <v>20</v>
      </c>
      <c r="C481">
        <v>816.71699999999998</v>
      </c>
    </row>
    <row r="482" spans="2:3" x14ac:dyDescent="0.25">
      <c r="B482">
        <v>21</v>
      </c>
      <c r="C482">
        <v>831.97699999999998</v>
      </c>
    </row>
    <row r="483" spans="2:3" x14ac:dyDescent="0.25">
      <c r="B483">
        <v>21</v>
      </c>
      <c r="C483">
        <v>823.35400000000004</v>
      </c>
    </row>
    <row r="484" spans="2:3" x14ac:dyDescent="0.25">
      <c r="B484">
        <v>21</v>
      </c>
      <c r="C484">
        <v>828.57899999999995</v>
      </c>
    </row>
    <row r="485" spans="2:3" x14ac:dyDescent="0.25">
      <c r="B485">
        <v>21</v>
      </c>
      <c r="C485">
        <v>832.74400000000003</v>
      </c>
    </row>
    <row r="486" spans="2:3" x14ac:dyDescent="0.25">
      <c r="B486">
        <v>21</v>
      </c>
      <c r="C486">
        <v>849.38099999999997</v>
      </c>
    </row>
    <row r="487" spans="2:3" x14ac:dyDescent="0.25">
      <c r="B487">
        <v>21</v>
      </c>
      <c r="C487">
        <v>863.37</v>
      </c>
    </row>
    <row r="488" spans="2:3" x14ac:dyDescent="0.25">
      <c r="B488">
        <v>21</v>
      </c>
      <c r="C488">
        <v>897.08</v>
      </c>
    </row>
    <row r="489" spans="2:3" x14ac:dyDescent="0.25">
      <c r="B489">
        <v>21</v>
      </c>
      <c r="C489">
        <v>936.18100000000004</v>
      </c>
    </row>
    <row r="490" spans="2:3" x14ac:dyDescent="0.25">
      <c r="B490">
        <v>21</v>
      </c>
      <c r="C490">
        <v>975.52499999999998</v>
      </c>
    </row>
    <row r="491" spans="2:3" x14ac:dyDescent="0.25">
      <c r="B491">
        <v>21</v>
      </c>
      <c r="C491">
        <v>990.07899999999995</v>
      </c>
    </row>
    <row r="492" spans="2:3" x14ac:dyDescent="0.25">
      <c r="B492">
        <v>21</v>
      </c>
      <c r="C492">
        <v>959.274</v>
      </c>
    </row>
    <row r="493" spans="2:3" x14ac:dyDescent="0.25">
      <c r="B493">
        <v>21</v>
      </c>
      <c r="C493">
        <v>899.64599999999996</v>
      </c>
    </row>
    <row r="494" spans="2:3" x14ac:dyDescent="0.25">
      <c r="B494">
        <v>21</v>
      </c>
      <c r="C494">
        <v>821.96600000000001</v>
      </c>
    </row>
    <row r="495" spans="2:3" x14ac:dyDescent="0.25">
      <c r="B495">
        <v>21</v>
      </c>
      <c r="C495">
        <v>758.86099999999999</v>
      </c>
    </row>
    <row r="496" spans="2:3" x14ac:dyDescent="0.25">
      <c r="B496">
        <v>21</v>
      </c>
      <c r="C496">
        <v>714.08600000000001</v>
      </c>
    </row>
    <row r="497" spans="2:3" x14ac:dyDescent="0.25">
      <c r="B497">
        <v>21</v>
      </c>
      <c r="C497">
        <v>696.15700000000004</v>
      </c>
    </row>
    <row r="498" spans="2:3" x14ac:dyDescent="0.25">
      <c r="B498">
        <v>21</v>
      </c>
      <c r="C498">
        <v>687.95899999999995</v>
      </c>
    </row>
    <row r="499" spans="2:3" x14ac:dyDescent="0.25">
      <c r="B499">
        <v>21</v>
      </c>
      <c r="C499">
        <v>699.01900000000001</v>
      </c>
    </row>
    <row r="500" spans="2:3" x14ac:dyDescent="0.25">
      <c r="B500">
        <v>21</v>
      </c>
      <c r="C500">
        <v>741.00300000000004</v>
      </c>
    </row>
    <row r="501" spans="2:3" x14ac:dyDescent="0.25">
      <c r="B501">
        <v>21</v>
      </c>
      <c r="C501">
        <v>775.15899999999999</v>
      </c>
    </row>
    <row r="502" spans="2:3" x14ac:dyDescent="0.25">
      <c r="B502">
        <v>21</v>
      </c>
      <c r="C502">
        <v>794.24400000000003</v>
      </c>
    </row>
    <row r="503" spans="2:3" x14ac:dyDescent="0.25">
      <c r="B503">
        <v>21</v>
      </c>
      <c r="C503">
        <v>802.57799999999997</v>
      </c>
    </row>
    <row r="504" spans="2:3" x14ac:dyDescent="0.25">
      <c r="B504">
        <v>21</v>
      </c>
      <c r="C504">
        <v>811.87900000000002</v>
      </c>
    </row>
    <row r="505" spans="2:3" x14ac:dyDescent="0.25">
      <c r="B505">
        <v>21</v>
      </c>
      <c r="C505">
        <v>787.33600000000001</v>
      </c>
    </row>
    <row r="506" spans="2:3" x14ac:dyDescent="0.25">
      <c r="B506">
        <v>22</v>
      </c>
      <c r="C506">
        <v>768.16300000000001</v>
      </c>
    </row>
    <row r="507" spans="2:3" x14ac:dyDescent="0.25">
      <c r="B507">
        <v>22</v>
      </c>
      <c r="C507">
        <v>739.077</v>
      </c>
    </row>
    <row r="508" spans="2:3" x14ac:dyDescent="0.25">
      <c r="B508">
        <v>22</v>
      </c>
      <c r="C508">
        <v>725.73500000000001</v>
      </c>
    </row>
    <row r="509" spans="2:3" x14ac:dyDescent="0.25">
      <c r="B509">
        <v>22</v>
      </c>
      <c r="C509">
        <v>716.25699999999995</v>
      </c>
    </row>
    <row r="510" spans="2:3" x14ac:dyDescent="0.25">
      <c r="B510">
        <v>22</v>
      </c>
      <c r="C510">
        <v>710.36</v>
      </c>
    </row>
    <row r="511" spans="2:3" x14ac:dyDescent="0.25">
      <c r="B511">
        <v>22</v>
      </c>
      <c r="C511">
        <v>709.41700000000003</v>
      </c>
    </row>
    <row r="512" spans="2:3" x14ac:dyDescent="0.25">
      <c r="B512">
        <v>22</v>
      </c>
      <c r="C512">
        <v>726.726</v>
      </c>
    </row>
    <row r="513" spans="2:3" x14ac:dyDescent="0.25">
      <c r="B513">
        <v>22</v>
      </c>
      <c r="C513">
        <v>752.88599999999997</v>
      </c>
    </row>
    <row r="514" spans="2:3" x14ac:dyDescent="0.25">
      <c r="B514">
        <v>22</v>
      </c>
      <c r="C514">
        <v>784.77499999999998</v>
      </c>
    </row>
    <row r="515" spans="2:3" x14ac:dyDescent="0.25">
      <c r="B515">
        <v>22</v>
      </c>
      <c r="C515">
        <v>780.86800000000005</v>
      </c>
    </row>
    <row r="516" spans="2:3" x14ac:dyDescent="0.25">
      <c r="B516">
        <v>22</v>
      </c>
      <c r="C516">
        <v>772.17200000000003</v>
      </c>
    </row>
    <row r="517" spans="2:3" x14ac:dyDescent="0.25">
      <c r="B517">
        <v>22</v>
      </c>
      <c r="C517">
        <v>761.08600000000001</v>
      </c>
    </row>
    <row r="518" spans="2:3" x14ac:dyDescent="0.25">
      <c r="B518">
        <v>22</v>
      </c>
      <c r="C518">
        <v>735.07299999999998</v>
      </c>
    </row>
    <row r="519" spans="2:3" x14ac:dyDescent="0.25">
      <c r="B519">
        <v>22</v>
      </c>
      <c r="C519">
        <v>709.29499999999996</v>
      </c>
    </row>
    <row r="520" spans="2:3" x14ac:dyDescent="0.25">
      <c r="B520">
        <v>22</v>
      </c>
      <c r="C520">
        <v>695.30499999999995</v>
      </c>
    </row>
    <row r="521" spans="2:3" x14ac:dyDescent="0.25">
      <c r="B521">
        <v>22</v>
      </c>
      <c r="C521">
        <v>681.71699999999998</v>
      </c>
    </row>
    <row r="522" spans="2:3" x14ac:dyDescent="0.25">
      <c r="B522">
        <v>22</v>
      </c>
      <c r="C522">
        <v>676.46500000000003</v>
      </c>
    </row>
    <row r="523" spans="2:3" x14ac:dyDescent="0.25">
      <c r="B523">
        <v>22</v>
      </c>
      <c r="C523">
        <v>687.71</v>
      </c>
    </row>
    <row r="524" spans="2:3" x14ac:dyDescent="0.25">
      <c r="B524">
        <v>22</v>
      </c>
      <c r="C524">
        <v>707.30600000000004</v>
      </c>
    </row>
    <row r="525" spans="2:3" x14ac:dyDescent="0.25">
      <c r="B525">
        <v>22</v>
      </c>
      <c r="C525">
        <v>723.76400000000001</v>
      </c>
    </row>
    <row r="526" spans="2:3" x14ac:dyDescent="0.25">
      <c r="B526">
        <v>22</v>
      </c>
      <c r="C526">
        <v>727.85</v>
      </c>
    </row>
    <row r="527" spans="2:3" x14ac:dyDescent="0.25">
      <c r="B527">
        <v>22</v>
      </c>
      <c r="C527">
        <v>735.54700000000003</v>
      </c>
    </row>
    <row r="528" spans="2:3" x14ac:dyDescent="0.25">
      <c r="B528">
        <v>22</v>
      </c>
      <c r="C528">
        <v>723.74300000000005</v>
      </c>
    </row>
    <row r="529" spans="2:3" x14ac:dyDescent="0.25">
      <c r="B529">
        <v>22</v>
      </c>
      <c r="C529">
        <v>712.40899999999999</v>
      </c>
    </row>
    <row r="530" spans="2:3" x14ac:dyDescent="0.25">
      <c r="B530">
        <v>23</v>
      </c>
      <c r="C530">
        <v>694.13800000000003</v>
      </c>
    </row>
    <row r="531" spans="2:3" x14ac:dyDescent="0.25">
      <c r="B531">
        <v>23</v>
      </c>
      <c r="C531">
        <v>673.85599999999999</v>
      </c>
    </row>
    <row r="532" spans="2:3" x14ac:dyDescent="0.25">
      <c r="B532">
        <v>23</v>
      </c>
      <c r="C532">
        <v>716.52499999999998</v>
      </c>
    </row>
    <row r="533" spans="2:3" x14ac:dyDescent="0.25">
      <c r="B533">
        <v>23</v>
      </c>
      <c r="C533">
        <v>807.81700000000001</v>
      </c>
    </row>
    <row r="534" spans="2:3" x14ac:dyDescent="0.25">
      <c r="B534">
        <v>23</v>
      </c>
      <c r="C534">
        <v>881.26800000000003</v>
      </c>
    </row>
    <row r="535" spans="2:3" x14ac:dyDescent="0.25">
      <c r="B535">
        <v>23</v>
      </c>
      <c r="C535">
        <v>960.13499999999999</v>
      </c>
    </row>
    <row r="536" spans="2:3" x14ac:dyDescent="0.25">
      <c r="B536">
        <v>23</v>
      </c>
      <c r="C536">
        <v>1017.042</v>
      </c>
    </row>
    <row r="537" spans="2:3" x14ac:dyDescent="0.25">
      <c r="B537">
        <v>23</v>
      </c>
      <c r="C537">
        <v>1077.9739999999999</v>
      </c>
    </row>
    <row r="538" spans="2:3" x14ac:dyDescent="0.25">
      <c r="B538">
        <v>23</v>
      </c>
      <c r="C538">
        <v>1147.252</v>
      </c>
    </row>
    <row r="539" spans="2:3" x14ac:dyDescent="0.25">
      <c r="B539">
        <v>23</v>
      </c>
      <c r="C539">
        <v>1196.895</v>
      </c>
    </row>
    <row r="540" spans="2:3" x14ac:dyDescent="0.25">
      <c r="B540">
        <v>23</v>
      </c>
      <c r="C540">
        <v>1233.1189999999999</v>
      </c>
    </row>
    <row r="541" spans="2:3" x14ac:dyDescent="0.25">
      <c r="B541">
        <v>23</v>
      </c>
      <c r="C541">
        <v>1256.4829999999999</v>
      </c>
    </row>
    <row r="542" spans="2:3" x14ac:dyDescent="0.25">
      <c r="B542">
        <v>23</v>
      </c>
      <c r="C542">
        <v>1262.079</v>
      </c>
    </row>
    <row r="543" spans="2:3" x14ac:dyDescent="0.25">
      <c r="B543">
        <v>23</v>
      </c>
      <c r="C543">
        <v>1275.3800000000001</v>
      </c>
    </row>
    <row r="544" spans="2:3" x14ac:dyDescent="0.25">
      <c r="B544">
        <v>23</v>
      </c>
      <c r="C544">
        <v>1275.875</v>
      </c>
    </row>
    <row r="545" spans="2:3" x14ac:dyDescent="0.25">
      <c r="B545">
        <v>23</v>
      </c>
      <c r="C545">
        <v>1277.02</v>
      </c>
    </row>
    <row r="546" spans="2:3" x14ac:dyDescent="0.25">
      <c r="B546">
        <v>23</v>
      </c>
      <c r="C546">
        <v>1288.268</v>
      </c>
    </row>
    <row r="547" spans="2:3" x14ac:dyDescent="0.25">
      <c r="B547">
        <v>23</v>
      </c>
      <c r="C547">
        <v>1311.4670000000001</v>
      </c>
    </row>
    <row r="548" spans="2:3" x14ac:dyDescent="0.25">
      <c r="B548">
        <v>23</v>
      </c>
      <c r="C548">
        <v>1336.4480000000001</v>
      </c>
    </row>
    <row r="549" spans="2:3" x14ac:dyDescent="0.25">
      <c r="B549">
        <v>23</v>
      </c>
      <c r="C549">
        <v>1350.5809999999999</v>
      </c>
    </row>
    <row r="550" spans="2:3" x14ac:dyDescent="0.25">
      <c r="B550">
        <v>23</v>
      </c>
      <c r="C550">
        <v>1342.0840000000001</v>
      </c>
    </row>
    <row r="551" spans="2:3" x14ac:dyDescent="0.25">
      <c r="B551">
        <v>23</v>
      </c>
      <c r="C551">
        <v>1358.136</v>
      </c>
    </row>
    <row r="552" spans="2:3" x14ac:dyDescent="0.25">
      <c r="B552">
        <v>23</v>
      </c>
      <c r="C552">
        <v>1343.8309999999999</v>
      </c>
    </row>
    <row r="553" spans="2:3" x14ac:dyDescent="0.25">
      <c r="B553">
        <v>23</v>
      </c>
      <c r="C553">
        <v>1328.8620000000001</v>
      </c>
    </row>
    <row r="554" spans="2:3" x14ac:dyDescent="0.25">
      <c r="B554">
        <v>24</v>
      </c>
      <c r="C554">
        <v>1318.7729999999999</v>
      </c>
    </row>
    <row r="555" spans="2:3" x14ac:dyDescent="0.25">
      <c r="B555">
        <v>24</v>
      </c>
      <c r="C555">
        <v>1302.0150000000001</v>
      </c>
    </row>
    <row r="556" spans="2:3" x14ac:dyDescent="0.25">
      <c r="B556">
        <v>24</v>
      </c>
      <c r="C556">
        <v>1295.6199999999999</v>
      </c>
    </row>
    <row r="557" spans="2:3" x14ac:dyDescent="0.25">
      <c r="B557">
        <v>24</v>
      </c>
      <c r="C557">
        <v>1286.9880000000001</v>
      </c>
    </row>
    <row r="558" spans="2:3" x14ac:dyDescent="0.25">
      <c r="B558">
        <v>24</v>
      </c>
      <c r="C558">
        <v>1285.087</v>
      </c>
    </row>
    <row r="559" spans="2:3" x14ac:dyDescent="0.25">
      <c r="B559">
        <v>24</v>
      </c>
      <c r="C559">
        <v>1288.981</v>
      </c>
    </row>
    <row r="560" spans="2:3" x14ac:dyDescent="0.25">
      <c r="B560">
        <v>24</v>
      </c>
      <c r="C560">
        <v>1288.441</v>
      </c>
    </row>
    <row r="561" spans="2:3" x14ac:dyDescent="0.25">
      <c r="B561">
        <v>24</v>
      </c>
      <c r="C561">
        <v>1286.549</v>
      </c>
    </row>
    <row r="562" spans="2:3" x14ac:dyDescent="0.25">
      <c r="B562">
        <v>24</v>
      </c>
      <c r="C562">
        <v>1288.4290000000001</v>
      </c>
    </row>
    <row r="563" spans="2:3" x14ac:dyDescent="0.25">
      <c r="B563">
        <v>24</v>
      </c>
      <c r="C563">
        <v>1299.9659999999999</v>
      </c>
    </row>
    <row r="564" spans="2:3" x14ac:dyDescent="0.25">
      <c r="B564">
        <v>24</v>
      </c>
      <c r="C564">
        <v>1297.8499999999999</v>
      </c>
    </row>
    <row r="565" spans="2:3" x14ac:dyDescent="0.25">
      <c r="B565">
        <v>24</v>
      </c>
      <c r="C565">
        <v>1284.991</v>
      </c>
    </row>
    <row r="566" spans="2:3" x14ac:dyDescent="0.25">
      <c r="B566">
        <v>24</v>
      </c>
      <c r="C566">
        <v>1266.4829999999999</v>
      </c>
    </row>
    <row r="567" spans="2:3" x14ac:dyDescent="0.25">
      <c r="B567">
        <v>24</v>
      </c>
      <c r="C567">
        <v>1239.5440000000001</v>
      </c>
    </row>
    <row r="568" spans="2:3" x14ac:dyDescent="0.25">
      <c r="B568">
        <v>24</v>
      </c>
      <c r="C568">
        <v>1210.6130000000001</v>
      </c>
    </row>
    <row r="569" spans="2:3" x14ac:dyDescent="0.25">
      <c r="B569">
        <v>24</v>
      </c>
      <c r="C569">
        <v>1186.7850000000001</v>
      </c>
    </row>
    <row r="570" spans="2:3" x14ac:dyDescent="0.25">
      <c r="B570">
        <v>24</v>
      </c>
      <c r="C570">
        <v>1181.7760000000001</v>
      </c>
    </row>
    <row r="571" spans="2:3" x14ac:dyDescent="0.25">
      <c r="B571">
        <v>24</v>
      </c>
      <c r="C571">
        <v>1175.8520000000001</v>
      </c>
    </row>
    <row r="572" spans="2:3" x14ac:dyDescent="0.25">
      <c r="B572">
        <v>24</v>
      </c>
      <c r="C572">
        <v>1170.7270000000001</v>
      </c>
    </row>
    <row r="573" spans="2:3" x14ac:dyDescent="0.25">
      <c r="B573">
        <v>24</v>
      </c>
      <c r="C573">
        <v>1153.479</v>
      </c>
    </row>
    <row r="574" spans="2:3" x14ac:dyDescent="0.25">
      <c r="B574">
        <v>24</v>
      </c>
      <c r="C574">
        <v>1148.1130000000001</v>
      </c>
    </row>
    <row r="575" spans="2:3" x14ac:dyDescent="0.25">
      <c r="B575">
        <v>24</v>
      </c>
      <c r="C575">
        <v>1145.2560000000001</v>
      </c>
    </row>
    <row r="576" spans="2:3" x14ac:dyDescent="0.25">
      <c r="B576">
        <v>24</v>
      </c>
      <c r="C576">
        <v>1139.7809999999999</v>
      </c>
    </row>
    <row r="577" spans="2:3" x14ac:dyDescent="0.25">
      <c r="B577">
        <v>24</v>
      </c>
      <c r="C577">
        <v>1139.018</v>
      </c>
    </row>
    <row r="578" spans="2:3" x14ac:dyDescent="0.25">
      <c r="B578">
        <v>25</v>
      </c>
      <c r="C578">
        <v>1128.9480000000001</v>
      </c>
    </row>
    <row r="579" spans="2:3" x14ac:dyDescent="0.25">
      <c r="B579">
        <v>25</v>
      </c>
      <c r="C579">
        <v>1116.4860000000001</v>
      </c>
    </row>
    <row r="580" spans="2:3" x14ac:dyDescent="0.25">
      <c r="B580">
        <v>25</v>
      </c>
      <c r="C580">
        <v>1111.681</v>
      </c>
    </row>
    <row r="581" spans="2:3" x14ac:dyDescent="0.25">
      <c r="B581">
        <v>25</v>
      </c>
      <c r="C581">
        <v>1106.4929999999999</v>
      </c>
    </row>
    <row r="582" spans="2:3" x14ac:dyDescent="0.25">
      <c r="B582">
        <v>25</v>
      </c>
      <c r="C582">
        <v>1114.8230000000001</v>
      </c>
    </row>
    <row r="583" spans="2:3" x14ac:dyDescent="0.25">
      <c r="B583">
        <v>25</v>
      </c>
      <c r="C583">
        <v>1117.116</v>
      </c>
    </row>
    <row r="584" spans="2:3" x14ac:dyDescent="0.25">
      <c r="B584">
        <v>25</v>
      </c>
      <c r="C584">
        <v>1129.972</v>
      </c>
    </row>
    <row r="585" spans="2:3" x14ac:dyDescent="0.25">
      <c r="B585">
        <v>25</v>
      </c>
      <c r="C585">
        <v>1145.2239999999999</v>
      </c>
    </row>
    <row r="586" spans="2:3" x14ac:dyDescent="0.25">
      <c r="B586">
        <v>25</v>
      </c>
      <c r="C586">
        <v>1166.72</v>
      </c>
    </row>
    <row r="587" spans="2:3" x14ac:dyDescent="0.25">
      <c r="B587">
        <v>25</v>
      </c>
      <c r="C587">
        <v>1174.566</v>
      </c>
    </row>
    <row r="588" spans="2:3" x14ac:dyDescent="0.25">
      <c r="B588">
        <v>25</v>
      </c>
      <c r="C588">
        <v>1147.722</v>
      </c>
    </row>
    <row r="589" spans="2:3" x14ac:dyDescent="0.25">
      <c r="B589">
        <v>25</v>
      </c>
      <c r="C589">
        <v>1096.6310000000001</v>
      </c>
    </row>
    <row r="590" spans="2:3" x14ac:dyDescent="0.25">
      <c r="B590">
        <v>25</v>
      </c>
      <c r="C590">
        <v>1042.1579999999999</v>
      </c>
    </row>
    <row r="591" spans="2:3" x14ac:dyDescent="0.25">
      <c r="B591">
        <v>25</v>
      </c>
      <c r="C591">
        <v>990.16800000000001</v>
      </c>
    </row>
    <row r="592" spans="2:3" x14ac:dyDescent="0.25">
      <c r="B592">
        <v>25</v>
      </c>
      <c r="C592">
        <v>941.98099999999999</v>
      </c>
    </row>
    <row r="593" spans="2:3" x14ac:dyDescent="0.25">
      <c r="B593">
        <v>25</v>
      </c>
      <c r="C593">
        <v>910.84</v>
      </c>
    </row>
    <row r="594" spans="2:3" x14ac:dyDescent="0.25">
      <c r="B594">
        <v>25</v>
      </c>
      <c r="C594">
        <v>902.64700000000005</v>
      </c>
    </row>
    <row r="595" spans="2:3" x14ac:dyDescent="0.25">
      <c r="B595">
        <v>25</v>
      </c>
      <c r="C595">
        <v>924.59500000000003</v>
      </c>
    </row>
    <row r="596" spans="2:3" x14ac:dyDescent="0.25">
      <c r="B596">
        <v>25</v>
      </c>
      <c r="C596">
        <v>975.125</v>
      </c>
    </row>
    <row r="597" spans="2:3" x14ac:dyDescent="0.25">
      <c r="B597">
        <v>25</v>
      </c>
      <c r="C597">
        <v>1014.614</v>
      </c>
    </row>
    <row r="598" spans="2:3" x14ac:dyDescent="0.25">
      <c r="B598">
        <v>25</v>
      </c>
      <c r="C598">
        <v>1047.252</v>
      </c>
    </row>
    <row r="599" spans="2:3" x14ac:dyDescent="0.25">
      <c r="B599">
        <v>25</v>
      </c>
      <c r="C599">
        <v>1067.1179999999999</v>
      </c>
    </row>
    <row r="600" spans="2:3" x14ac:dyDescent="0.25">
      <c r="B600">
        <v>25</v>
      </c>
      <c r="C600">
        <v>1085.5630000000001</v>
      </c>
    </row>
    <row r="601" spans="2:3" x14ac:dyDescent="0.25">
      <c r="B601">
        <v>25</v>
      </c>
      <c r="C601">
        <v>1091.479</v>
      </c>
    </row>
    <row r="602" spans="2:3" x14ac:dyDescent="0.25">
      <c r="B602">
        <v>26</v>
      </c>
      <c r="C602">
        <v>1092.9780000000001</v>
      </c>
    </row>
    <row r="603" spans="2:3" x14ac:dyDescent="0.25">
      <c r="B603">
        <v>26</v>
      </c>
      <c r="C603">
        <v>1098.5989999999999</v>
      </c>
    </row>
    <row r="604" spans="2:3" x14ac:dyDescent="0.25">
      <c r="B604">
        <v>26</v>
      </c>
      <c r="C604">
        <v>1112.8800000000001</v>
      </c>
    </row>
    <row r="605" spans="2:3" x14ac:dyDescent="0.25">
      <c r="B605">
        <v>26</v>
      </c>
      <c r="C605">
        <v>1121.6369999999999</v>
      </c>
    </row>
    <row r="606" spans="2:3" x14ac:dyDescent="0.25">
      <c r="B606">
        <v>26</v>
      </c>
      <c r="C606">
        <v>1125.92</v>
      </c>
    </row>
    <row r="607" spans="2:3" x14ac:dyDescent="0.25">
      <c r="B607">
        <v>26</v>
      </c>
      <c r="C607">
        <v>1144.9939999999999</v>
      </c>
    </row>
    <row r="608" spans="2:3" x14ac:dyDescent="0.25">
      <c r="B608">
        <v>26</v>
      </c>
      <c r="C608">
        <v>1146.383</v>
      </c>
    </row>
    <row r="609" spans="2:3" x14ac:dyDescent="0.25">
      <c r="B609">
        <v>26</v>
      </c>
      <c r="C609">
        <v>1148.0409999999999</v>
      </c>
    </row>
    <row r="610" spans="2:3" x14ac:dyDescent="0.25">
      <c r="B610">
        <v>26</v>
      </c>
      <c r="C610">
        <v>1139.5</v>
      </c>
    </row>
    <row r="611" spans="2:3" x14ac:dyDescent="0.25">
      <c r="B611">
        <v>26</v>
      </c>
      <c r="C611">
        <v>1113.8920000000001</v>
      </c>
    </row>
    <row r="612" spans="2:3" x14ac:dyDescent="0.25">
      <c r="B612">
        <v>26</v>
      </c>
      <c r="C612">
        <v>1083.588</v>
      </c>
    </row>
    <row r="613" spans="2:3" x14ac:dyDescent="0.25">
      <c r="B613">
        <v>26</v>
      </c>
      <c r="C613">
        <v>1053.2660000000001</v>
      </c>
    </row>
    <row r="614" spans="2:3" x14ac:dyDescent="0.25">
      <c r="B614">
        <v>26</v>
      </c>
      <c r="C614">
        <v>1017.35</v>
      </c>
    </row>
    <row r="615" spans="2:3" x14ac:dyDescent="0.25">
      <c r="B615">
        <v>26</v>
      </c>
      <c r="C615">
        <v>988.279</v>
      </c>
    </row>
    <row r="616" spans="2:3" x14ac:dyDescent="0.25">
      <c r="B616">
        <v>26</v>
      </c>
      <c r="C616">
        <v>959.17100000000005</v>
      </c>
    </row>
    <row r="617" spans="2:3" x14ac:dyDescent="0.25">
      <c r="B617">
        <v>26</v>
      </c>
      <c r="C617">
        <v>937.976</v>
      </c>
    </row>
    <row r="618" spans="2:3" x14ac:dyDescent="0.25">
      <c r="B618">
        <v>26</v>
      </c>
      <c r="C618">
        <v>929.45699999999999</v>
      </c>
    </row>
    <row r="619" spans="2:3" x14ac:dyDescent="0.25">
      <c r="B619">
        <v>26</v>
      </c>
      <c r="C619">
        <v>933.22400000000005</v>
      </c>
    </row>
    <row r="620" spans="2:3" x14ac:dyDescent="0.25">
      <c r="B620">
        <v>26</v>
      </c>
      <c r="C620">
        <v>948.33100000000002</v>
      </c>
    </row>
    <row r="621" spans="2:3" x14ac:dyDescent="0.25">
      <c r="B621">
        <v>26</v>
      </c>
      <c r="C621">
        <v>950.08199999999999</v>
      </c>
    </row>
    <row r="622" spans="2:3" x14ac:dyDescent="0.25">
      <c r="B622">
        <v>26</v>
      </c>
      <c r="C622">
        <v>939.52499999999998</v>
      </c>
    </row>
    <row r="623" spans="2:3" x14ac:dyDescent="0.25">
      <c r="B623">
        <v>26</v>
      </c>
      <c r="C623">
        <v>926.274</v>
      </c>
    </row>
    <row r="624" spans="2:3" x14ac:dyDescent="0.25">
      <c r="B624">
        <v>26</v>
      </c>
      <c r="C624">
        <v>911.529</v>
      </c>
    </row>
    <row r="625" spans="2:3" x14ac:dyDescent="0.25">
      <c r="B625">
        <v>26</v>
      </c>
      <c r="C625">
        <v>889.19600000000003</v>
      </c>
    </row>
    <row r="626" spans="2:3" x14ac:dyDescent="0.25">
      <c r="B626">
        <v>27</v>
      </c>
      <c r="C626">
        <v>867.62699999999995</v>
      </c>
    </row>
    <row r="627" spans="2:3" x14ac:dyDescent="0.25">
      <c r="B627">
        <v>27</v>
      </c>
      <c r="C627">
        <v>850.95500000000004</v>
      </c>
    </row>
    <row r="628" spans="2:3" x14ac:dyDescent="0.25">
      <c r="B628">
        <v>27</v>
      </c>
      <c r="C628">
        <v>840.67700000000002</v>
      </c>
    </row>
    <row r="629" spans="2:3" x14ac:dyDescent="0.25">
      <c r="B629">
        <v>27</v>
      </c>
      <c r="C629">
        <v>839.21799999999996</v>
      </c>
    </row>
    <row r="630" spans="2:3" x14ac:dyDescent="0.25">
      <c r="B630">
        <v>27</v>
      </c>
      <c r="C630">
        <v>833.55499999999995</v>
      </c>
    </row>
    <row r="631" spans="2:3" x14ac:dyDescent="0.25">
      <c r="B631">
        <v>27</v>
      </c>
      <c r="C631">
        <v>843.74199999999996</v>
      </c>
    </row>
    <row r="632" spans="2:3" x14ac:dyDescent="0.25">
      <c r="B632">
        <v>27</v>
      </c>
      <c r="C632">
        <v>845.125</v>
      </c>
    </row>
    <row r="633" spans="2:3" x14ac:dyDescent="0.25">
      <c r="B633">
        <v>27</v>
      </c>
      <c r="C633">
        <v>873.38900000000001</v>
      </c>
    </row>
    <row r="634" spans="2:3" x14ac:dyDescent="0.25">
      <c r="B634">
        <v>27</v>
      </c>
      <c r="C634">
        <v>896.202</v>
      </c>
    </row>
    <row r="635" spans="2:3" x14ac:dyDescent="0.25">
      <c r="B635">
        <v>27</v>
      </c>
      <c r="C635">
        <v>896.54</v>
      </c>
    </row>
    <row r="636" spans="2:3" x14ac:dyDescent="0.25">
      <c r="B636">
        <v>27</v>
      </c>
      <c r="C636">
        <v>894.024</v>
      </c>
    </row>
    <row r="637" spans="2:3" x14ac:dyDescent="0.25">
      <c r="B637">
        <v>27</v>
      </c>
      <c r="C637">
        <v>877.59100000000001</v>
      </c>
    </row>
    <row r="638" spans="2:3" x14ac:dyDescent="0.25">
      <c r="B638">
        <v>27</v>
      </c>
      <c r="C638">
        <v>856.96799999999996</v>
      </c>
    </row>
    <row r="639" spans="2:3" x14ac:dyDescent="0.25">
      <c r="B639">
        <v>27</v>
      </c>
      <c r="C639">
        <v>826.01099999999997</v>
      </c>
    </row>
    <row r="640" spans="2:3" x14ac:dyDescent="0.25">
      <c r="B640">
        <v>27</v>
      </c>
      <c r="C640">
        <v>812.51700000000005</v>
      </c>
    </row>
    <row r="641" spans="2:3" x14ac:dyDescent="0.25">
      <c r="B641">
        <v>27</v>
      </c>
      <c r="C641">
        <v>783.65700000000004</v>
      </c>
    </row>
    <row r="642" spans="2:3" x14ac:dyDescent="0.25">
      <c r="B642">
        <v>27</v>
      </c>
      <c r="C642">
        <v>782.46400000000006</v>
      </c>
    </row>
    <row r="643" spans="2:3" x14ac:dyDescent="0.25">
      <c r="B643">
        <v>27</v>
      </c>
      <c r="C643">
        <v>792.92600000000004</v>
      </c>
    </row>
    <row r="644" spans="2:3" x14ac:dyDescent="0.25">
      <c r="B644">
        <v>27</v>
      </c>
      <c r="C644">
        <v>836.33799999999997</v>
      </c>
    </row>
    <row r="645" spans="2:3" x14ac:dyDescent="0.25">
      <c r="B645">
        <v>27</v>
      </c>
      <c r="C645">
        <v>875.53</v>
      </c>
    </row>
    <row r="646" spans="2:3" x14ac:dyDescent="0.25">
      <c r="B646">
        <v>27</v>
      </c>
      <c r="C646">
        <v>894.17</v>
      </c>
    </row>
    <row r="647" spans="2:3" x14ac:dyDescent="0.25">
      <c r="B647">
        <v>27</v>
      </c>
      <c r="C647">
        <v>912.48199999999997</v>
      </c>
    </row>
    <row r="648" spans="2:3" x14ac:dyDescent="0.25">
      <c r="B648">
        <v>27</v>
      </c>
      <c r="C648">
        <v>913.77200000000005</v>
      </c>
    </row>
    <row r="649" spans="2:3" x14ac:dyDescent="0.25">
      <c r="B649">
        <v>27</v>
      </c>
      <c r="C649">
        <v>914.60699999999997</v>
      </c>
    </row>
    <row r="650" spans="2:3" x14ac:dyDescent="0.25">
      <c r="B650">
        <v>28</v>
      </c>
      <c r="C650">
        <v>904.08900000000006</v>
      </c>
    </row>
    <row r="651" spans="2:3" x14ac:dyDescent="0.25">
      <c r="B651">
        <v>28</v>
      </c>
      <c r="C651">
        <v>910.13199999999995</v>
      </c>
    </row>
    <row r="652" spans="2:3" x14ac:dyDescent="0.25">
      <c r="B652">
        <v>28</v>
      </c>
      <c r="C652">
        <v>912.66700000000003</v>
      </c>
    </row>
    <row r="653" spans="2:3" x14ac:dyDescent="0.25">
      <c r="B653">
        <v>28</v>
      </c>
      <c r="C653">
        <v>919.428</v>
      </c>
    </row>
    <row r="654" spans="2:3" x14ac:dyDescent="0.25">
      <c r="B654">
        <v>28</v>
      </c>
      <c r="C654">
        <v>927.27300000000002</v>
      </c>
    </row>
    <row r="655" spans="2:3" x14ac:dyDescent="0.25">
      <c r="B655">
        <v>28</v>
      </c>
      <c r="C655">
        <v>945.53099999999995</v>
      </c>
    </row>
    <row r="656" spans="2:3" x14ac:dyDescent="0.25">
      <c r="B656">
        <v>28</v>
      </c>
      <c r="C656">
        <v>963.05100000000004</v>
      </c>
    </row>
    <row r="657" spans="2:3" x14ac:dyDescent="0.25">
      <c r="B657">
        <v>28</v>
      </c>
      <c r="C657">
        <v>996.43200000000002</v>
      </c>
    </row>
    <row r="658" spans="2:3" x14ac:dyDescent="0.25">
      <c r="B658">
        <v>28</v>
      </c>
      <c r="C658">
        <v>1017.328</v>
      </c>
    </row>
    <row r="659" spans="2:3" x14ac:dyDescent="0.25">
      <c r="B659">
        <v>28</v>
      </c>
      <c r="C659">
        <v>1019.809</v>
      </c>
    </row>
    <row r="660" spans="2:3" x14ac:dyDescent="0.25">
      <c r="B660">
        <v>28</v>
      </c>
      <c r="C660">
        <v>987.73500000000001</v>
      </c>
    </row>
    <row r="661" spans="2:3" x14ac:dyDescent="0.25">
      <c r="B661">
        <v>28</v>
      </c>
      <c r="C661">
        <v>927.875</v>
      </c>
    </row>
    <row r="662" spans="2:3" x14ac:dyDescent="0.25">
      <c r="B662">
        <v>28</v>
      </c>
      <c r="C662">
        <v>844.39099999999996</v>
      </c>
    </row>
    <row r="663" spans="2:3" x14ac:dyDescent="0.25">
      <c r="B663">
        <v>28</v>
      </c>
      <c r="C663">
        <v>774.11</v>
      </c>
    </row>
    <row r="664" spans="2:3" x14ac:dyDescent="0.25">
      <c r="B664">
        <v>28</v>
      </c>
      <c r="C664">
        <v>734.81399999999996</v>
      </c>
    </row>
    <row r="665" spans="2:3" x14ac:dyDescent="0.25">
      <c r="B665">
        <v>28</v>
      </c>
      <c r="C665">
        <v>704.08500000000004</v>
      </c>
    </row>
    <row r="666" spans="2:3" x14ac:dyDescent="0.25">
      <c r="B666">
        <v>28</v>
      </c>
      <c r="C666">
        <v>699.21600000000001</v>
      </c>
    </row>
    <row r="667" spans="2:3" x14ac:dyDescent="0.25">
      <c r="B667">
        <v>28</v>
      </c>
      <c r="C667">
        <v>708.92499999999995</v>
      </c>
    </row>
    <row r="668" spans="2:3" x14ac:dyDescent="0.25">
      <c r="B668">
        <v>28</v>
      </c>
      <c r="C668">
        <v>761.11300000000006</v>
      </c>
    </row>
    <row r="669" spans="2:3" x14ac:dyDescent="0.25">
      <c r="B669">
        <v>28</v>
      </c>
      <c r="C669">
        <v>798.96400000000006</v>
      </c>
    </row>
    <row r="670" spans="2:3" x14ac:dyDescent="0.25">
      <c r="B670">
        <v>28</v>
      </c>
      <c r="C670">
        <v>818.971</v>
      </c>
    </row>
    <row r="671" spans="2:3" x14ac:dyDescent="0.25">
      <c r="B671">
        <v>28</v>
      </c>
      <c r="C671">
        <v>835.18100000000004</v>
      </c>
    </row>
    <row r="672" spans="2:3" x14ac:dyDescent="0.25">
      <c r="B672">
        <v>28</v>
      </c>
      <c r="C672">
        <v>844.60900000000004</v>
      </c>
    </row>
    <row r="673" spans="2:3" x14ac:dyDescent="0.25">
      <c r="B673">
        <v>28</v>
      </c>
      <c r="C673">
        <v>838.3</v>
      </c>
    </row>
    <row r="674" spans="2:3" x14ac:dyDescent="0.25">
      <c r="B674">
        <v>29</v>
      </c>
      <c r="C674">
        <v>836.08299999999997</v>
      </c>
    </row>
    <row r="675" spans="2:3" x14ac:dyDescent="0.25">
      <c r="B675">
        <v>29</v>
      </c>
      <c r="C675">
        <v>836.95399999999995</v>
      </c>
    </row>
    <row r="676" spans="2:3" x14ac:dyDescent="0.25">
      <c r="B676">
        <v>29</v>
      </c>
      <c r="C676">
        <v>843.98199999999997</v>
      </c>
    </row>
    <row r="677" spans="2:3" x14ac:dyDescent="0.25">
      <c r="B677">
        <v>29</v>
      </c>
      <c r="C677">
        <v>845.40200000000004</v>
      </c>
    </row>
    <row r="678" spans="2:3" x14ac:dyDescent="0.25">
      <c r="B678">
        <v>29</v>
      </c>
      <c r="C678">
        <v>859.03099999999995</v>
      </c>
    </row>
    <row r="679" spans="2:3" x14ac:dyDescent="0.25">
      <c r="B679">
        <v>29</v>
      </c>
      <c r="C679">
        <v>867.10799999999995</v>
      </c>
    </row>
    <row r="680" spans="2:3" x14ac:dyDescent="0.25">
      <c r="B680">
        <v>29</v>
      </c>
      <c r="C680">
        <v>883.18499999999995</v>
      </c>
    </row>
    <row r="681" spans="2:3" x14ac:dyDescent="0.25">
      <c r="B681">
        <v>29</v>
      </c>
      <c r="C681">
        <v>906.79300000000001</v>
      </c>
    </row>
    <row r="682" spans="2:3" x14ac:dyDescent="0.25">
      <c r="B682">
        <v>29</v>
      </c>
      <c r="C682">
        <v>925.14400000000001</v>
      </c>
    </row>
    <row r="683" spans="2:3" x14ac:dyDescent="0.25">
      <c r="B683">
        <v>29</v>
      </c>
      <c r="C683">
        <v>918.69399999999996</v>
      </c>
    </row>
    <row r="684" spans="2:3" x14ac:dyDescent="0.25">
      <c r="B684">
        <v>29</v>
      </c>
      <c r="C684">
        <v>890.10799999999995</v>
      </c>
    </row>
    <row r="685" spans="2:3" x14ac:dyDescent="0.25">
      <c r="B685">
        <v>29</v>
      </c>
      <c r="C685">
        <v>825.56899999999996</v>
      </c>
    </row>
    <row r="686" spans="2:3" x14ac:dyDescent="0.25">
      <c r="B686">
        <v>29</v>
      </c>
      <c r="C686">
        <v>751.22500000000002</v>
      </c>
    </row>
    <row r="687" spans="2:3" x14ac:dyDescent="0.25">
      <c r="B687">
        <v>29</v>
      </c>
      <c r="C687">
        <v>692.7</v>
      </c>
    </row>
    <row r="688" spans="2:3" x14ac:dyDescent="0.25">
      <c r="B688">
        <v>29</v>
      </c>
      <c r="C688">
        <v>653.60400000000004</v>
      </c>
    </row>
    <row r="689" spans="2:3" x14ac:dyDescent="0.25">
      <c r="B689">
        <v>29</v>
      </c>
      <c r="C689">
        <v>628.64499999999998</v>
      </c>
    </row>
    <row r="690" spans="2:3" x14ac:dyDescent="0.25">
      <c r="B690">
        <v>29</v>
      </c>
      <c r="C690">
        <v>616.98400000000004</v>
      </c>
    </row>
    <row r="691" spans="2:3" x14ac:dyDescent="0.25">
      <c r="B691">
        <v>29</v>
      </c>
      <c r="C691">
        <v>628.33399999999995</v>
      </c>
    </row>
    <row r="692" spans="2:3" x14ac:dyDescent="0.25">
      <c r="B692">
        <v>29</v>
      </c>
      <c r="C692">
        <v>649.95699999999999</v>
      </c>
    </row>
    <row r="693" spans="2:3" x14ac:dyDescent="0.25">
      <c r="B693">
        <v>29</v>
      </c>
      <c r="C693">
        <v>662.56899999999996</v>
      </c>
    </row>
    <row r="694" spans="2:3" x14ac:dyDescent="0.25">
      <c r="B694">
        <v>29</v>
      </c>
      <c r="C694">
        <v>678.36300000000006</v>
      </c>
    </row>
    <row r="695" spans="2:3" x14ac:dyDescent="0.25">
      <c r="B695">
        <v>29</v>
      </c>
      <c r="C695">
        <v>671.33900000000006</v>
      </c>
    </row>
    <row r="696" spans="2:3" x14ac:dyDescent="0.25">
      <c r="B696">
        <v>29</v>
      </c>
      <c r="C696">
        <v>669.52300000000002</v>
      </c>
    </row>
    <row r="697" spans="2:3" x14ac:dyDescent="0.25">
      <c r="B697">
        <v>29</v>
      </c>
      <c r="C697">
        <v>654.73599999999999</v>
      </c>
    </row>
    <row r="698" spans="2:3" x14ac:dyDescent="0.25">
      <c r="B698">
        <v>30</v>
      </c>
      <c r="C698">
        <v>640.08199999999999</v>
      </c>
    </row>
    <row r="699" spans="2:3" x14ac:dyDescent="0.25">
      <c r="B699">
        <v>30</v>
      </c>
      <c r="C699">
        <v>641.95699999999999</v>
      </c>
    </row>
    <row r="700" spans="2:3" x14ac:dyDescent="0.25">
      <c r="B700">
        <v>30</v>
      </c>
      <c r="C700">
        <v>636.40899999999999</v>
      </c>
    </row>
    <row r="701" spans="2:3" x14ac:dyDescent="0.25">
      <c r="B701">
        <v>30</v>
      </c>
      <c r="C701">
        <v>645.34199999999998</v>
      </c>
    </row>
    <row r="702" spans="2:3" x14ac:dyDescent="0.25">
      <c r="B702">
        <v>30</v>
      </c>
      <c r="C702">
        <v>653.03</v>
      </c>
    </row>
    <row r="703" spans="2:3" x14ac:dyDescent="0.25">
      <c r="B703">
        <v>30</v>
      </c>
      <c r="C703">
        <v>671.11099999999999</v>
      </c>
    </row>
    <row r="704" spans="2:3" x14ac:dyDescent="0.25">
      <c r="B704">
        <v>30</v>
      </c>
      <c r="C704">
        <v>691.16</v>
      </c>
    </row>
    <row r="705" spans="2:3" x14ac:dyDescent="0.25">
      <c r="B705">
        <v>30</v>
      </c>
      <c r="C705">
        <v>721.14300000000003</v>
      </c>
    </row>
    <row r="706" spans="2:3" x14ac:dyDescent="0.25">
      <c r="B706">
        <v>30</v>
      </c>
      <c r="C706">
        <v>749.05700000000002</v>
      </c>
    </row>
    <row r="707" spans="2:3" x14ac:dyDescent="0.25">
      <c r="B707">
        <v>30</v>
      </c>
      <c r="C707">
        <v>759.86199999999997</v>
      </c>
    </row>
    <row r="708" spans="2:3" x14ac:dyDescent="0.25">
      <c r="B708">
        <v>30</v>
      </c>
      <c r="C708">
        <v>738.846</v>
      </c>
    </row>
    <row r="709" spans="2:3" x14ac:dyDescent="0.25">
      <c r="B709">
        <v>30</v>
      </c>
      <c r="C709">
        <v>707.68499999999995</v>
      </c>
    </row>
    <row r="710" spans="2:3" x14ac:dyDescent="0.25">
      <c r="B710">
        <v>30</v>
      </c>
      <c r="C710">
        <v>665.44899999999996</v>
      </c>
    </row>
    <row r="711" spans="2:3" x14ac:dyDescent="0.25">
      <c r="B711">
        <v>30</v>
      </c>
      <c r="C711">
        <v>629.94299999999998</v>
      </c>
    </row>
    <row r="712" spans="2:3" x14ac:dyDescent="0.25">
      <c r="B712">
        <v>30</v>
      </c>
      <c r="C712">
        <v>610.85400000000004</v>
      </c>
    </row>
    <row r="713" spans="2:3" x14ac:dyDescent="0.25">
      <c r="B713">
        <v>30</v>
      </c>
      <c r="C713">
        <v>592.49599999999998</v>
      </c>
    </row>
    <row r="714" spans="2:3" x14ac:dyDescent="0.25">
      <c r="B714">
        <v>30</v>
      </c>
      <c r="C714">
        <v>590.88400000000001</v>
      </c>
    </row>
    <row r="715" spans="2:3" x14ac:dyDescent="0.25">
      <c r="B715">
        <v>30</v>
      </c>
      <c r="C715">
        <v>586.19500000000005</v>
      </c>
    </row>
    <row r="716" spans="2:3" x14ac:dyDescent="0.25">
      <c r="B716">
        <v>30</v>
      </c>
      <c r="C716">
        <v>609.803</v>
      </c>
    </row>
    <row r="717" spans="2:3" x14ac:dyDescent="0.25">
      <c r="B717">
        <v>30</v>
      </c>
      <c r="C717">
        <v>624.779</v>
      </c>
    </row>
    <row r="718" spans="2:3" x14ac:dyDescent="0.25">
      <c r="B718">
        <v>30</v>
      </c>
      <c r="C718">
        <v>628.71</v>
      </c>
    </row>
    <row r="719" spans="2:3" x14ac:dyDescent="0.25">
      <c r="B719">
        <v>30</v>
      </c>
      <c r="C719">
        <v>631.77300000000002</v>
      </c>
    </row>
    <row r="720" spans="2:3" x14ac:dyDescent="0.25">
      <c r="B720">
        <v>30</v>
      </c>
      <c r="C720">
        <v>621.35</v>
      </c>
    </row>
    <row r="721" spans="2:3" x14ac:dyDescent="0.25">
      <c r="B721">
        <v>30</v>
      </c>
      <c r="C721">
        <v>607.67600000000004</v>
      </c>
    </row>
    <row r="722" spans="2:3" x14ac:dyDescent="0.25">
      <c r="B722">
        <v>31</v>
      </c>
      <c r="C722">
        <v>593.846</v>
      </c>
    </row>
    <row r="723" spans="2:3" x14ac:dyDescent="0.25">
      <c r="B723">
        <v>31</v>
      </c>
      <c r="C723">
        <v>569.05999999999995</v>
      </c>
    </row>
    <row r="724" spans="2:3" x14ac:dyDescent="0.25">
      <c r="B724">
        <v>31</v>
      </c>
      <c r="C724">
        <v>562.60400000000004</v>
      </c>
    </row>
    <row r="725" spans="2:3" x14ac:dyDescent="0.25">
      <c r="B725">
        <v>31</v>
      </c>
      <c r="C725">
        <v>560.39700000000005</v>
      </c>
    </row>
    <row r="726" spans="2:3" x14ac:dyDescent="0.25">
      <c r="B726">
        <v>31</v>
      </c>
      <c r="C726">
        <v>556.95600000000002</v>
      </c>
    </row>
    <row r="727" spans="2:3" x14ac:dyDescent="0.25">
      <c r="B727">
        <v>31</v>
      </c>
      <c r="C727">
        <v>561.17700000000002</v>
      </c>
    </row>
    <row r="728" spans="2:3" x14ac:dyDescent="0.25">
      <c r="B728">
        <v>31</v>
      </c>
      <c r="C728">
        <v>568.23500000000001</v>
      </c>
    </row>
    <row r="729" spans="2:3" x14ac:dyDescent="0.25">
      <c r="B729">
        <v>31</v>
      </c>
      <c r="C729">
        <v>588.36300000000006</v>
      </c>
    </row>
    <row r="730" spans="2:3" x14ac:dyDescent="0.25">
      <c r="B730">
        <v>31</v>
      </c>
      <c r="C730">
        <v>604.22400000000005</v>
      </c>
    </row>
    <row r="731" spans="2:3" x14ac:dyDescent="0.25">
      <c r="B731">
        <v>31</v>
      </c>
      <c r="C731">
        <v>605.97699999999998</v>
      </c>
    </row>
    <row r="732" spans="2:3" x14ac:dyDescent="0.25">
      <c r="B732">
        <v>31</v>
      </c>
      <c r="C732">
        <v>615.48400000000004</v>
      </c>
    </row>
    <row r="733" spans="2:3" x14ac:dyDescent="0.25">
      <c r="B733">
        <v>31</v>
      </c>
      <c r="C733">
        <v>626.53099999999995</v>
      </c>
    </row>
    <row r="734" spans="2:3" x14ac:dyDescent="0.25">
      <c r="B734">
        <v>31</v>
      </c>
      <c r="C734">
        <v>633.89499999999998</v>
      </c>
    </row>
    <row r="735" spans="2:3" x14ac:dyDescent="0.25">
      <c r="B735">
        <v>31</v>
      </c>
      <c r="C735">
        <v>634.221</v>
      </c>
    </row>
    <row r="736" spans="2:3" x14ac:dyDescent="0.25">
      <c r="B736">
        <v>31</v>
      </c>
      <c r="C736">
        <v>633.21</v>
      </c>
    </row>
    <row r="737" spans="2:3" x14ac:dyDescent="0.25">
      <c r="B737">
        <v>31</v>
      </c>
      <c r="C737">
        <v>630.577</v>
      </c>
    </row>
    <row r="738" spans="2:3" x14ac:dyDescent="0.25">
      <c r="B738">
        <v>31</v>
      </c>
      <c r="C738">
        <v>635.73099999999999</v>
      </c>
    </row>
    <row r="739" spans="2:3" x14ac:dyDescent="0.25">
      <c r="B739">
        <v>31</v>
      </c>
      <c r="C739">
        <v>625.99900000000002</v>
      </c>
    </row>
    <row r="740" spans="2:3" x14ac:dyDescent="0.25">
      <c r="B740">
        <v>31</v>
      </c>
      <c r="C740">
        <v>645.71</v>
      </c>
    </row>
    <row r="741" spans="2:3" x14ac:dyDescent="0.25">
      <c r="B741">
        <v>31</v>
      </c>
      <c r="C741">
        <v>658.56299999999999</v>
      </c>
    </row>
    <row r="742" spans="2:3" x14ac:dyDescent="0.25">
      <c r="B742">
        <v>31</v>
      </c>
      <c r="C742">
        <v>643.822</v>
      </c>
    </row>
    <row r="743" spans="2:3" x14ac:dyDescent="0.25">
      <c r="B743">
        <v>31</v>
      </c>
      <c r="C743">
        <v>636.96100000000001</v>
      </c>
    </row>
    <row r="744" spans="2:3" x14ac:dyDescent="0.25">
      <c r="B744">
        <v>31</v>
      </c>
      <c r="C744">
        <v>628.29200000000003</v>
      </c>
    </row>
    <row r="745" spans="2:3" x14ac:dyDescent="0.25">
      <c r="B745">
        <v>31</v>
      </c>
      <c r="C745">
        <v>604.29300000000001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2"/>
  <sheetViews>
    <sheetView topLeftCell="A689" workbookViewId="0">
      <selection activeCell="N726" sqref="N726"/>
    </sheetView>
  </sheetViews>
  <sheetFormatPr defaultColWidth="9.1796875" defaultRowHeight="12.5" x14ac:dyDescent="0.25"/>
  <cols>
    <col min="1" max="1" width="28.7265625" style="15" bestFit="1" customWidth="1"/>
    <col min="2" max="2" width="13.26953125" style="14" customWidth="1"/>
    <col min="3" max="6" width="9.1796875" style="11"/>
    <col min="7" max="7" width="23.453125" style="11" bestFit="1" customWidth="1"/>
    <col min="8" max="8" width="11" style="11" bestFit="1" customWidth="1"/>
    <col min="9" max="16384" width="9.1796875" style="11"/>
  </cols>
  <sheetData>
    <row r="1" spans="1:15" x14ac:dyDescent="0.25">
      <c r="A1" s="15" t="s">
        <v>16</v>
      </c>
      <c r="B1" s="14" t="s">
        <v>25</v>
      </c>
      <c r="C1" s="11" t="s">
        <v>26</v>
      </c>
      <c r="D1" s="11" t="s">
        <v>27</v>
      </c>
      <c r="E1" s="11" t="s">
        <v>28</v>
      </c>
      <c r="F1" s="11" t="s">
        <v>29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22</v>
      </c>
      <c r="M1" s="11" t="s">
        <v>23</v>
      </c>
      <c r="N1" s="11" t="s">
        <v>24</v>
      </c>
      <c r="O1" s="11" t="s">
        <v>3</v>
      </c>
    </row>
    <row r="2" spans="1:15" x14ac:dyDescent="0.25">
      <c r="A2" s="15">
        <v>44896.208333333336</v>
      </c>
      <c r="B2" s="14">
        <v>72.9679</v>
      </c>
      <c r="C2" s="11">
        <v>1.1107340000000001</v>
      </c>
      <c r="D2" s="11">
        <v>2.6496659999999999</v>
      </c>
      <c r="E2" s="11" t="b">
        <v>1</v>
      </c>
      <c r="F2" s="11">
        <v>1</v>
      </c>
      <c r="G2" s="12">
        <v>44896</v>
      </c>
      <c r="H2" s="11">
        <v>1269364671</v>
      </c>
      <c r="I2" s="11" t="s">
        <v>30</v>
      </c>
      <c r="L2" s="11" t="s">
        <v>31</v>
      </c>
      <c r="N2" s="11">
        <v>69.209999999999994</v>
      </c>
    </row>
    <row r="3" spans="1:15" x14ac:dyDescent="0.25">
      <c r="A3" s="15">
        <v>44896.25</v>
      </c>
      <c r="B3" s="14">
        <v>71.115127000000001</v>
      </c>
      <c r="C3" s="11">
        <v>1.181368</v>
      </c>
      <c r="D3" s="11">
        <v>2.3620930000000002</v>
      </c>
      <c r="E3" s="11" t="b">
        <v>1</v>
      </c>
      <c r="F3" s="11">
        <v>1</v>
      </c>
      <c r="G3" s="12">
        <v>44896.041666666664</v>
      </c>
      <c r="H3" s="11">
        <v>1269364671</v>
      </c>
      <c r="I3" s="11" t="s">
        <v>30</v>
      </c>
      <c r="L3" s="11" t="s">
        <v>31</v>
      </c>
      <c r="N3" s="11">
        <v>67.569999999999993</v>
      </c>
    </row>
    <row r="4" spans="1:15" x14ac:dyDescent="0.25">
      <c r="A4" s="15">
        <v>44896.291666666664</v>
      </c>
      <c r="B4" s="14">
        <v>66.847279</v>
      </c>
      <c r="C4" s="11">
        <v>0.96096599999999999</v>
      </c>
      <c r="D4" s="11">
        <v>2.3346460000000002</v>
      </c>
      <c r="E4" s="11" t="b">
        <v>1</v>
      </c>
      <c r="F4" s="11">
        <v>1</v>
      </c>
      <c r="G4" s="12">
        <v>44896.083333333336</v>
      </c>
      <c r="H4" s="11">
        <v>1269364671</v>
      </c>
      <c r="I4" s="11" t="s">
        <v>30</v>
      </c>
      <c r="L4" s="11" t="s">
        <v>31</v>
      </c>
      <c r="N4" s="11">
        <v>63.55</v>
      </c>
    </row>
    <row r="5" spans="1:15" x14ac:dyDescent="0.25">
      <c r="A5" s="15">
        <v>44896.333333333336</v>
      </c>
      <c r="B5" s="14">
        <v>55.534382000000001</v>
      </c>
      <c r="C5" s="11">
        <v>0.408306</v>
      </c>
      <c r="D5" s="11">
        <v>2.039409</v>
      </c>
      <c r="E5" s="11" t="b">
        <v>1</v>
      </c>
      <c r="F5" s="11">
        <v>1</v>
      </c>
      <c r="G5" s="12">
        <v>44896.125</v>
      </c>
      <c r="H5" s="11">
        <v>1269364671</v>
      </c>
      <c r="I5" s="11" t="s">
        <v>30</v>
      </c>
      <c r="L5" s="11" t="s">
        <v>31</v>
      </c>
      <c r="N5" s="11">
        <v>53.09</v>
      </c>
    </row>
    <row r="6" spans="1:15" x14ac:dyDescent="0.25">
      <c r="A6" s="15">
        <v>44896.375</v>
      </c>
      <c r="B6" s="14">
        <v>77.756919999999994</v>
      </c>
      <c r="C6" s="11">
        <v>1.394954</v>
      </c>
      <c r="D6" s="11">
        <v>3.274467</v>
      </c>
      <c r="E6" s="11" t="b">
        <v>1</v>
      </c>
      <c r="F6" s="11">
        <v>1</v>
      </c>
      <c r="G6" s="12">
        <v>44896.166666666664</v>
      </c>
      <c r="H6" s="11">
        <v>1269364671</v>
      </c>
      <c r="I6" s="11" t="s">
        <v>30</v>
      </c>
      <c r="L6" s="11" t="s">
        <v>31</v>
      </c>
      <c r="N6" s="11">
        <v>73.09</v>
      </c>
    </row>
    <row r="7" spans="1:15" x14ac:dyDescent="0.25">
      <c r="A7" s="15">
        <v>44896.416666666664</v>
      </c>
      <c r="B7" s="14">
        <v>53.501449000000001</v>
      </c>
      <c r="C7" s="11">
        <v>1.6104130000000001</v>
      </c>
      <c r="D7" s="11">
        <v>2.2035360000000002</v>
      </c>
      <c r="E7" s="11" t="b">
        <v>1</v>
      </c>
      <c r="F7" s="11">
        <v>1</v>
      </c>
      <c r="G7" s="12">
        <v>44896.208333333336</v>
      </c>
      <c r="H7" s="11">
        <v>1269364671</v>
      </c>
      <c r="I7" s="11" t="s">
        <v>30</v>
      </c>
      <c r="L7" s="11" t="s">
        <v>31</v>
      </c>
      <c r="N7" s="11">
        <v>49.69</v>
      </c>
    </row>
    <row r="8" spans="1:15" x14ac:dyDescent="0.25">
      <c r="A8" s="15">
        <v>44896.458333333336</v>
      </c>
      <c r="B8" s="14">
        <v>144.76328899999999</v>
      </c>
      <c r="C8" s="11">
        <v>8.3193549999999998</v>
      </c>
      <c r="D8" s="11">
        <v>6.3264339999999999</v>
      </c>
      <c r="E8" s="11" t="b">
        <v>1</v>
      </c>
      <c r="F8" s="11">
        <v>1</v>
      </c>
      <c r="G8" s="12">
        <v>44896.25</v>
      </c>
      <c r="H8" s="11">
        <v>1269364671</v>
      </c>
      <c r="I8" s="11" t="s">
        <v>30</v>
      </c>
      <c r="L8" s="11" t="s">
        <v>31</v>
      </c>
      <c r="N8" s="11">
        <v>130.12</v>
      </c>
    </row>
    <row r="9" spans="1:15" x14ac:dyDescent="0.25">
      <c r="A9" s="15">
        <v>44896.5</v>
      </c>
      <c r="B9" s="14">
        <v>129.38498999999999</v>
      </c>
      <c r="C9" s="11">
        <v>6.0534109999999997</v>
      </c>
      <c r="D9" s="11">
        <v>5.1215789999999997</v>
      </c>
      <c r="E9" s="11" t="b">
        <v>1</v>
      </c>
      <c r="F9" s="11">
        <v>1</v>
      </c>
      <c r="G9" s="12">
        <v>44896.291666666664</v>
      </c>
      <c r="H9" s="11">
        <v>1269364671</v>
      </c>
      <c r="I9" s="11" t="s">
        <v>30</v>
      </c>
      <c r="L9" s="11" t="s">
        <v>31</v>
      </c>
      <c r="N9" s="11">
        <v>118.21</v>
      </c>
    </row>
    <row r="10" spans="1:15" x14ac:dyDescent="0.25">
      <c r="A10" s="15">
        <v>44896.541666666664</v>
      </c>
      <c r="B10" s="14">
        <v>161.992332</v>
      </c>
      <c r="C10" s="11">
        <v>72.517061999999996</v>
      </c>
      <c r="D10" s="11">
        <v>3.898603</v>
      </c>
      <c r="E10" s="11" t="b">
        <v>1</v>
      </c>
      <c r="F10" s="11">
        <v>1</v>
      </c>
      <c r="G10" s="12">
        <v>44896.333333333336</v>
      </c>
      <c r="H10" s="11">
        <v>1269364671</v>
      </c>
      <c r="I10" s="11" t="s">
        <v>30</v>
      </c>
      <c r="L10" s="11" t="s">
        <v>31</v>
      </c>
      <c r="N10" s="11">
        <v>85.58</v>
      </c>
    </row>
    <row r="11" spans="1:15" x14ac:dyDescent="0.25">
      <c r="A11" s="15">
        <v>44896.583333333336</v>
      </c>
      <c r="B11" s="14">
        <v>76.306343999999996</v>
      </c>
      <c r="C11" s="11">
        <v>11.358558</v>
      </c>
      <c r="D11" s="11">
        <v>3.0586190000000002</v>
      </c>
      <c r="E11" s="11" t="b">
        <v>1</v>
      </c>
      <c r="F11" s="11">
        <v>1</v>
      </c>
      <c r="G11" s="12">
        <v>44896.375</v>
      </c>
      <c r="H11" s="11">
        <v>1269364671</v>
      </c>
      <c r="I11" s="11" t="s">
        <v>30</v>
      </c>
      <c r="L11" s="11" t="s">
        <v>31</v>
      </c>
      <c r="N11" s="11">
        <v>61.89</v>
      </c>
    </row>
    <row r="12" spans="1:15" x14ac:dyDescent="0.25">
      <c r="A12" s="15">
        <v>44896.625</v>
      </c>
      <c r="B12" s="14">
        <v>62.54383</v>
      </c>
      <c r="C12" s="11">
        <v>5.1415000000000002E-2</v>
      </c>
      <c r="D12" s="11">
        <v>2.4932479999999999</v>
      </c>
      <c r="E12" s="11" t="b">
        <v>1</v>
      </c>
      <c r="F12" s="11">
        <v>1</v>
      </c>
      <c r="G12" s="12">
        <v>44896.416666666664</v>
      </c>
      <c r="H12" s="11">
        <v>1269364671</v>
      </c>
      <c r="I12" s="11" t="s">
        <v>30</v>
      </c>
      <c r="L12" s="11" t="s">
        <v>31</v>
      </c>
      <c r="N12" s="11">
        <v>60</v>
      </c>
    </row>
    <row r="13" spans="1:15" x14ac:dyDescent="0.25">
      <c r="A13" s="15">
        <v>44896.666666666664</v>
      </c>
      <c r="B13" s="14">
        <v>62.241869999999999</v>
      </c>
      <c r="C13" s="11">
        <v>0.153507</v>
      </c>
      <c r="D13" s="11">
        <v>2.500864</v>
      </c>
      <c r="E13" s="11" t="b">
        <v>1</v>
      </c>
      <c r="F13" s="11">
        <v>1</v>
      </c>
      <c r="G13" s="12">
        <v>44896.458333333336</v>
      </c>
      <c r="H13" s="11">
        <v>1269364671</v>
      </c>
      <c r="I13" s="11" t="s">
        <v>30</v>
      </c>
      <c r="L13" s="11" t="s">
        <v>31</v>
      </c>
      <c r="N13" s="11">
        <v>59.59</v>
      </c>
    </row>
    <row r="14" spans="1:15" x14ac:dyDescent="0.25">
      <c r="A14" s="15">
        <v>44896.708333333336</v>
      </c>
      <c r="B14" s="14">
        <v>60.230026000000002</v>
      </c>
      <c r="C14" s="11">
        <v>0.20138800000000001</v>
      </c>
      <c r="D14" s="11">
        <v>2.3336380000000001</v>
      </c>
      <c r="E14" s="11" t="b">
        <v>1</v>
      </c>
      <c r="F14" s="11">
        <v>1</v>
      </c>
      <c r="G14" s="12">
        <v>44896.5</v>
      </c>
      <c r="H14" s="11">
        <v>1269364671</v>
      </c>
      <c r="I14" s="11" t="s">
        <v>30</v>
      </c>
      <c r="L14" s="11" t="s">
        <v>31</v>
      </c>
      <c r="N14" s="11">
        <v>57.7</v>
      </c>
    </row>
    <row r="15" spans="1:15" x14ac:dyDescent="0.25">
      <c r="A15" s="15">
        <v>44896.75</v>
      </c>
      <c r="B15" s="14">
        <v>53.277572999999997</v>
      </c>
      <c r="C15" s="11">
        <v>8.3830000000000002E-2</v>
      </c>
      <c r="D15" s="11">
        <v>1.7979099999999999</v>
      </c>
      <c r="E15" s="11" t="b">
        <v>1</v>
      </c>
      <c r="F15" s="11">
        <v>1</v>
      </c>
      <c r="G15" s="12">
        <v>44896.541666666664</v>
      </c>
      <c r="H15" s="11">
        <v>1269364671</v>
      </c>
      <c r="I15" s="11" t="s">
        <v>30</v>
      </c>
      <c r="L15" s="11" t="s">
        <v>31</v>
      </c>
      <c r="N15" s="11">
        <v>51.4</v>
      </c>
    </row>
    <row r="16" spans="1:15" x14ac:dyDescent="0.25">
      <c r="A16" s="15">
        <v>44896.791666666664</v>
      </c>
      <c r="B16" s="14">
        <v>52.014570999999997</v>
      </c>
      <c r="C16" s="11">
        <v>7.9088000000000006E-2</v>
      </c>
      <c r="D16" s="11">
        <v>1.5179830000000001</v>
      </c>
      <c r="E16" s="11" t="b">
        <v>1</v>
      </c>
      <c r="F16" s="11">
        <v>1</v>
      </c>
      <c r="G16" s="12">
        <v>44896.583333333336</v>
      </c>
      <c r="H16" s="11">
        <v>1269364671</v>
      </c>
      <c r="I16" s="11" t="s">
        <v>30</v>
      </c>
      <c r="L16" s="11" t="s">
        <v>31</v>
      </c>
      <c r="N16" s="11">
        <v>50.42</v>
      </c>
    </row>
    <row r="17" spans="1:14" x14ac:dyDescent="0.25">
      <c r="A17" s="15">
        <v>44896.833333333336</v>
      </c>
      <c r="B17" s="14">
        <v>53.456629999999997</v>
      </c>
      <c r="C17" s="11">
        <v>0.74873500000000004</v>
      </c>
      <c r="D17" s="11">
        <v>1.317895</v>
      </c>
      <c r="E17" s="11" t="b">
        <v>1</v>
      </c>
      <c r="F17" s="11">
        <v>1</v>
      </c>
      <c r="G17" s="12">
        <v>44896.625</v>
      </c>
      <c r="H17" s="11">
        <v>1269364671</v>
      </c>
      <c r="I17" s="11" t="s">
        <v>30</v>
      </c>
      <c r="L17" s="11" t="s">
        <v>31</v>
      </c>
      <c r="N17" s="11">
        <v>51.39</v>
      </c>
    </row>
    <row r="18" spans="1:14" x14ac:dyDescent="0.25">
      <c r="A18" s="15">
        <v>44896.875</v>
      </c>
      <c r="B18" s="14">
        <v>67.544531000000006</v>
      </c>
      <c r="C18" s="11">
        <v>1.1421460000000001</v>
      </c>
      <c r="D18" s="11">
        <v>1.189052</v>
      </c>
      <c r="E18" s="11" t="b">
        <v>1</v>
      </c>
      <c r="F18" s="11">
        <v>1</v>
      </c>
      <c r="G18" s="12">
        <v>44896.666666666664</v>
      </c>
      <c r="H18" s="11">
        <v>1269364671</v>
      </c>
      <c r="I18" s="11" t="s">
        <v>30</v>
      </c>
      <c r="L18" s="11" t="s">
        <v>31</v>
      </c>
      <c r="N18" s="11">
        <v>65.209999999999994</v>
      </c>
    </row>
    <row r="19" spans="1:14" x14ac:dyDescent="0.25">
      <c r="A19" s="15">
        <v>44896.916666666664</v>
      </c>
      <c r="B19" s="14">
        <v>161.255177</v>
      </c>
      <c r="C19" s="11">
        <v>-13.558468</v>
      </c>
      <c r="D19" s="11">
        <v>1.880312</v>
      </c>
      <c r="E19" s="11" t="b">
        <v>1</v>
      </c>
      <c r="F19" s="11">
        <v>1</v>
      </c>
      <c r="G19" s="12">
        <v>44896.708333333336</v>
      </c>
      <c r="H19" s="11">
        <v>1269364671</v>
      </c>
      <c r="I19" s="11" t="s">
        <v>30</v>
      </c>
      <c r="L19" s="11" t="s">
        <v>31</v>
      </c>
      <c r="N19" s="11">
        <v>172.93</v>
      </c>
    </row>
    <row r="20" spans="1:14" x14ac:dyDescent="0.25">
      <c r="A20" s="15">
        <v>44896.958333333336</v>
      </c>
      <c r="B20" s="14">
        <v>132.92184499999999</v>
      </c>
      <c r="C20" s="11">
        <v>0.134681</v>
      </c>
      <c r="D20" s="11">
        <v>0.189663</v>
      </c>
      <c r="E20" s="11" t="b">
        <v>1</v>
      </c>
      <c r="F20" s="11">
        <v>1</v>
      </c>
      <c r="G20" s="12">
        <v>44896.75</v>
      </c>
      <c r="H20" s="11">
        <v>1269364671</v>
      </c>
      <c r="I20" s="11" t="s">
        <v>30</v>
      </c>
      <c r="L20" s="11" t="s">
        <v>31</v>
      </c>
      <c r="N20" s="11">
        <v>132.6</v>
      </c>
    </row>
    <row r="21" spans="1:14" x14ac:dyDescent="0.25">
      <c r="A21" s="15">
        <v>44897</v>
      </c>
      <c r="B21" s="14">
        <v>75.382732000000004</v>
      </c>
      <c r="C21" s="11">
        <v>3.8990119999999999</v>
      </c>
      <c r="D21" s="11">
        <v>0.56622099999999997</v>
      </c>
      <c r="E21" s="11" t="b">
        <v>1</v>
      </c>
      <c r="F21" s="11">
        <v>1</v>
      </c>
      <c r="G21" s="12">
        <v>44896.791666666664</v>
      </c>
      <c r="H21" s="11">
        <v>1269364671</v>
      </c>
      <c r="I21" s="11" t="s">
        <v>30</v>
      </c>
      <c r="L21" s="11" t="s">
        <v>31</v>
      </c>
      <c r="N21" s="11">
        <v>70.92</v>
      </c>
    </row>
    <row r="22" spans="1:14" x14ac:dyDescent="0.25">
      <c r="A22" s="15">
        <v>44897.041666666664</v>
      </c>
      <c r="B22" s="14">
        <v>80.030028000000001</v>
      </c>
      <c r="C22" s="11">
        <v>4.6447890000000003</v>
      </c>
      <c r="D22" s="11">
        <v>1.4377390000000001</v>
      </c>
      <c r="E22" s="11" t="b">
        <v>1</v>
      </c>
      <c r="F22" s="11">
        <v>1</v>
      </c>
      <c r="G22" s="12">
        <v>44896.833333333336</v>
      </c>
      <c r="H22" s="11">
        <v>1269364671</v>
      </c>
      <c r="I22" s="11" t="s">
        <v>30</v>
      </c>
      <c r="L22" s="11" t="s">
        <v>31</v>
      </c>
      <c r="N22" s="11">
        <v>73.95</v>
      </c>
    </row>
    <row r="23" spans="1:14" x14ac:dyDescent="0.25">
      <c r="A23" s="15">
        <v>44897.083333333336</v>
      </c>
      <c r="B23" s="14">
        <v>69.334114999999997</v>
      </c>
      <c r="C23" s="11">
        <v>4.4672499999999999</v>
      </c>
      <c r="D23" s="11">
        <v>1.3101989999999999</v>
      </c>
      <c r="E23" s="11" t="b">
        <v>1</v>
      </c>
      <c r="F23" s="11">
        <v>1</v>
      </c>
      <c r="G23" s="12">
        <v>44896.875</v>
      </c>
      <c r="H23" s="11">
        <v>1269364671</v>
      </c>
      <c r="I23" s="11" t="s">
        <v>30</v>
      </c>
      <c r="L23" s="11" t="s">
        <v>31</v>
      </c>
      <c r="N23" s="11">
        <v>63.56</v>
      </c>
    </row>
    <row r="24" spans="1:14" x14ac:dyDescent="0.25">
      <c r="A24" s="15">
        <v>44897.125</v>
      </c>
      <c r="B24" s="14">
        <v>62.769697999999998</v>
      </c>
      <c r="C24" s="11">
        <v>6.3640679999999996</v>
      </c>
      <c r="D24" s="11">
        <v>1.1906289999999999</v>
      </c>
      <c r="E24" s="11" t="b">
        <v>1</v>
      </c>
      <c r="F24" s="11">
        <v>1</v>
      </c>
      <c r="G24" s="12">
        <v>44896.916666666664</v>
      </c>
      <c r="H24" s="11">
        <v>1269364671</v>
      </c>
      <c r="I24" s="11" t="s">
        <v>30</v>
      </c>
      <c r="L24" s="11" t="s">
        <v>31</v>
      </c>
      <c r="N24" s="11">
        <v>55.22</v>
      </c>
    </row>
    <row r="25" spans="1:14" x14ac:dyDescent="0.25">
      <c r="A25" s="15">
        <v>44897.166666666664</v>
      </c>
      <c r="B25" s="14">
        <v>62.116931999999998</v>
      </c>
      <c r="C25" s="11">
        <v>5.3288399999999996</v>
      </c>
      <c r="D25" s="11">
        <v>1.1372580000000001</v>
      </c>
      <c r="E25" s="11" t="b">
        <v>1</v>
      </c>
      <c r="F25" s="11">
        <v>1</v>
      </c>
      <c r="G25" s="12">
        <v>44896.958333333336</v>
      </c>
      <c r="H25" s="11">
        <v>1269364671</v>
      </c>
      <c r="I25" s="11" t="s">
        <v>30</v>
      </c>
      <c r="L25" s="11" t="s">
        <v>31</v>
      </c>
      <c r="N25" s="11">
        <v>55.65</v>
      </c>
    </row>
    <row r="26" spans="1:14" x14ac:dyDescent="0.25">
      <c r="A26" s="15">
        <v>44897.208333333336</v>
      </c>
      <c r="B26" s="14">
        <v>80.503293999999997</v>
      </c>
      <c r="C26" s="11">
        <v>9.1597539999999995</v>
      </c>
      <c r="D26" s="11">
        <v>1.509374</v>
      </c>
      <c r="E26" s="11" t="b">
        <v>1</v>
      </c>
      <c r="F26" s="11">
        <v>1</v>
      </c>
      <c r="G26" s="12">
        <v>44897</v>
      </c>
      <c r="H26" s="11">
        <v>1269364671</v>
      </c>
      <c r="I26" s="11" t="s">
        <v>30</v>
      </c>
      <c r="L26" s="11" t="s">
        <v>31</v>
      </c>
      <c r="N26" s="11">
        <v>69.83</v>
      </c>
    </row>
    <row r="27" spans="1:14" x14ac:dyDescent="0.25">
      <c r="A27" s="15">
        <v>44897.25</v>
      </c>
      <c r="B27" s="14">
        <v>156.749843</v>
      </c>
      <c r="C27" s="11">
        <v>18.713367000000002</v>
      </c>
      <c r="D27" s="11">
        <v>3.0214750000000001</v>
      </c>
      <c r="E27" s="11" t="b">
        <v>1</v>
      </c>
      <c r="F27" s="11">
        <v>1</v>
      </c>
      <c r="G27" s="12">
        <v>44897.041666666664</v>
      </c>
      <c r="H27" s="11">
        <v>1269364671</v>
      </c>
      <c r="I27" s="11" t="s">
        <v>30</v>
      </c>
      <c r="L27" s="11" t="s">
        <v>31</v>
      </c>
      <c r="N27" s="11">
        <v>135.02000000000001</v>
      </c>
    </row>
    <row r="28" spans="1:14" x14ac:dyDescent="0.25">
      <c r="A28" s="15">
        <v>44897.291666666664</v>
      </c>
      <c r="B28" s="14">
        <v>77.522655999999998</v>
      </c>
      <c r="C28" s="11">
        <v>6.8636140000000001</v>
      </c>
      <c r="D28" s="11">
        <v>1.569042</v>
      </c>
      <c r="E28" s="11" t="b">
        <v>1</v>
      </c>
      <c r="F28" s="11">
        <v>1</v>
      </c>
      <c r="G28" s="12">
        <v>44897.083333333336</v>
      </c>
      <c r="H28" s="11">
        <v>1269364671</v>
      </c>
      <c r="I28" s="11" t="s">
        <v>30</v>
      </c>
      <c r="L28" s="11" t="s">
        <v>31</v>
      </c>
      <c r="N28" s="11">
        <v>69.09</v>
      </c>
    </row>
    <row r="29" spans="1:14" x14ac:dyDescent="0.25">
      <c r="A29" s="15">
        <v>44897.333333333336</v>
      </c>
      <c r="B29" s="14">
        <v>64.672983000000002</v>
      </c>
      <c r="C29" s="11">
        <v>6.7964539999999998</v>
      </c>
      <c r="D29" s="11">
        <v>1.2223630000000001</v>
      </c>
      <c r="E29" s="11" t="b">
        <v>1</v>
      </c>
      <c r="F29" s="11">
        <v>1</v>
      </c>
      <c r="G29" s="12">
        <v>44897.125</v>
      </c>
      <c r="H29" s="11">
        <v>1269364671</v>
      </c>
      <c r="I29" s="11" t="s">
        <v>30</v>
      </c>
      <c r="L29" s="11" t="s">
        <v>31</v>
      </c>
      <c r="N29" s="11">
        <v>56.65</v>
      </c>
    </row>
    <row r="30" spans="1:14" x14ac:dyDescent="0.25">
      <c r="A30" s="15">
        <v>44897.375</v>
      </c>
      <c r="B30" s="14">
        <v>58.983407999999997</v>
      </c>
      <c r="C30" s="11">
        <v>4.6568149999999999</v>
      </c>
      <c r="D30" s="11">
        <v>1.03576</v>
      </c>
      <c r="E30" s="11" t="b">
        <v>1</v>
      </c>
      <c r="F30" s="11">
        <v>1</v>
      </c>
      <c r="G30" s="12">
        <v>44897.166666666664</v>
      </c>
      <c r="H30" s="11">
        <v>1269364671</v>
      </c>
      <c r="I30" s="11" t="s">
        <v>30</v>
      </c>
      <c r="L30" s="11" t="s">
        <v>31</v>
      </c>
      <c r="N30" s="11">
        <v>53.29</v>
      </c>
    </row>
    <row r="31" spans="1:14" x14ac:dyDescent="0.25">
      <c r="A31" s="15">
        <v>44897.416666666664</v>
      </c>
      <c r="B31" s="14">
        <v>53.458129</v>
      </c>
      <c r="C31" s="11">
        <v>-5.6142180000000002</v>
      </c>
      <c r="D31" s="11">
        <v>1.066513</v>
      </c>
      <c r="E31" s="11" t="b">
        <v>1</v>
      </c>
      <c r="F31" s="11">
        <v>1</v>
      </c>
      <c r="G31" s="12">
        <v>44897.208333333336</v>
      </c>
      <c r="H31" s="11">
        <v>1269364671</v>
      </c>
      <c r="I31" s="11" t="s">
        <v>30</v>
      </c>
      <c r="L31" s="11" t="s">
        <v>31</v>
      </c>
      <c r="N31" s="11">
        <v>58.01</v>
      </c>
    </row>
    <row r="32" spans="1:14" x14ac:dyDescent="0.25">
      <c r="A32" s="15">
        <v>44897.458333333336</v>
      </c>
      <c r="B32" s="14">
        <v>78.955126000000007</v>
      </c>
      <c r="C32" s="11">
        <v>5.4885700000000002</v>
      </c>
      <c r="D32" s="11">
        <v>0.66405599999999998</v>
      </c>
      <c r="E32" s="11" t="b">
        <v>1</v>
      </c>
      <c r="F32" s="11">
        <v>1</v>
      </c>
      <c r="G32" s="12">
        <v>44897.25</v>
      </c>
      <c r="H32" s="11">
        <v>1269364671</v>
      </c>
      <c r="I32" s="11" t="s">
        <v>30</v>
      </c>
      <c r="L32" s="11" t="s">
        <v>31</v>
      </c>
      <c r="N32" s="11">
        <v>72.8</v>
      </c>
    </row>
    <row r="33" spans="1:14" x14ac:dyDescent="0.25">
      <c r="A33" s="15">
        <v>44897.5</v>
      </c>
      <c r="B33" s="14">
        <v>83.455059000000006</v>
      </c>
      <c r="C33" s="11">
        <v>6.2435460000000003</v>
      </c>
      <c r="D33" s="11">
        <v>0.60901300000000003</v>
      </c>
      <c r="E33" s="11" t="b">
        <v>1</v>
      </c>
      <c r="F33" s="11">
        <v>1</v>
      </c>
      <c r="G33" s="12">
        <v>44897.291666666664</v>
      </c>
      <c r="H33" s="11">
        <v>1269364671</v>
      </c>
      <c r="I33" s="11" t="s">
        <v>30</v>
      </c>
      <c r="L33" s="11" t="s">
        <v>31</v>
      </c>
      <c r="N33" s="11">
        <v>76.599999999999994</v>
      </c>
    </row>
    <row r="34" spans="1:14" x14ac:dyDescent="0.25">
      <c r="A34" s="15">
        <v>44897.541666666664</v>
      </c>
      <c r="B34" s="14">
        <v>72.290150999999994</v>
      </c>
      <c r="C34" s="11">
        <v>6.9796110000000002</v>
      </c>
      <c r="D34" s="11">
        <v>0.78803999999999996</v>
      </c>
      <c r="E34" s="11" t="b">
        <v>1</v>
      </c>
      <c r="F34" s="11">
        <v>1</v>
      </c>
      <c r="G34" s="12">
        <v>44897.333333333336</v>
      </c>
      <c r="H34" s="11">
        <v>1269364671</v>
      </c>
      <c r="I34" s="11" t="s">
        <v>30</v>
      </c>
      <c r="L34" s="11" t="s">
        <v>31</v>
      </c>
      <c r="N34" s="11">
        <v>64.52</v>
      </c>
    </row>
    <row r="35" spans="1:14" x14ac:dyDescent="0.25">
      <c r="A35" s="15">
        <v>44897.583333333336</v>
      </c>
      <c r="B35" s="14">
        <v>57.190477999999999</v>
      </c>
      <c r="C35" s="11">
        <v>4.4923250000000001</v>
      </c>
      <c r="D35" s="11">
        <v>1.1589860000000001</v>
      </c>
      <c r="E35" s="11" t="b">
        <v>1</v>
      </c>
      <c r="F35" s="11">
        <v>1</v>
      </c>
      <c r="G35" s="12">
        <v>44897.375</v>
      </c>
      <c r="H35" s="11">
        <v>1269364671</v>
      </c>
      <c r="I35" s="11" t="s">
        <v>30</v>
      </c>
      <c r="L35" s="11" t="s">
        <v>31</v>
      </c>
      <c r="N35" s="11">
        <v>51.54</v>
      </c>
    </row>
    <row r="36" spans="1:14" x14ac:dyDescent="0.25">
      <c r="A36" s="15">
        <v>44897.625</v>
      </c>
      <c r="B36" s="14">
        <v>50.995342000000001</v>
      </c>
      <c r="C36" s="11">
        <v>2.0495040000000002</v>
      </c>
      <c r="D36" s="11">
        <v>0.98750400000000005</v>
      </c>
      <c r="E36" s="11" t="b">
        <v>1</v>
      </c>
      <c r="F36" s="11">
        <v>1</v>
      </c>
      <c r="G36" s="12">
        <v>44897.416666666664</v>
      </c>
      <c r="H36" s="11">
        <v>1269364671</v>
      </c>
      <c r="I36" s="11" t="s">
        <v>30</v>
      </c>
      <c r="L36" s="11" t="s">
        <v>31</v>
      </c>
      <c r="N36" s="11">
        <v>47.96</v>
      </c>
    </row>
    <row r="37" spans="1:14" x14ac:dyDescent="0.25">
      <c r="A37" s="15">
        <v>44897.666666666664</v>
      </c>
      <c r="B37" s="14">
        <v>50.773744000000001</v>
      </c>
      <c r="C37" s="11">
        <v>3.473465</v>
      </c>
      <c r="D37" s="11">
        <v>0.93611299999999997</v>
      </c>
      <c r="E37" s="11" t="b">
        <v>1</v>
      </c>
      <c r="F37" s="11">
        <v>1</v>
      </c>
      <c r="G37" s="12">
        <v>44897.458333333336</v>
      </c>
      <c r="H37" s="11">
        <v>1269364671</v>
      </c>
      <c r="I37" s="11" t="s">
        <v>30</v>
      </c>
      <c r="L37" s="11" t="s">
        <v>31</v>
      </c>
      <c r="N37" s="11">
        <v>46.36</v>
      </c>
    </row>
    <row r="38" spans="1:14" x14ac:dyDescent="0.25">
      <c r="A38" s="15">
        <v>44897.708333333336</v>
      </c>
      <c r="B38" s="14">
        <v>54.527824000000003</v>
      </c>
      <c r="C38" s="11">
        <v>1.6915690000000001</v>
      </c>
      <c r="D38" s="11">
        <v>0.95625499999999997</v>
      </c>
      <c r="E38" s="11" t="b">
        <v>1</v>
      </c>
      <c r="F38" s="11">
        <v>1</v>
      </c>
      <c r="G38" s="12">
        <v>44897.5</v>
      </c>
      <c r="H38" s="11">
        <v>1269364671</v>
      </c>
      <c r="I38" s="11" t="s">
        <v>30</v>
      </c>
      <c r="L38" s="11" t="s">
        <v>31</v>
      </c>
      <c r="N38" s="11">
        <v>51.88</v>
      </c>
    </row>
    <row r="39" spans="1:14" x14ac:dyDescent="0.25">
      <c r="A39" s="15">
        <v>44897.75</v>
      </c>
      <c r="B39" s="14">
        <v>50.774773000000003</v>
      </c>
      <c r="C39" s="11">
        <v>1.6090089999999999</v>
      </c>
      <c r="D39" s="11">
        <v>0.604097</v>
      </c>
      <c r="E39" s="11" t="b">
        <v>1</v>
      </c>
      <c r="F39" s="11">
        <v>1</v>
      </c>
      <c r="G39" s="12">
        <v>44897.541666666664</v>
      </c>
      <c r="H39" s="11">
        <v>1269364671</v>
      </c>
      <c r="I39" s="11" t="s">
        <v>30</v>
      </c>
      <c r="L39" s="11" t="s">
        <v>31</v>
      </c>
      <c r="N39" s="11">
        <v>48.56</v>
      </c>
    </row>
    <row r="40" spans="1:14" x14ac:dyDescent="0.25">
      <c r="A40" s="15">
        <v>44897.791666666664</v>
      </c>
      <c r="B40" s="14">
        <v>52.014147000000001</v>
      </c>
      <c r="C40" s="11">
        <v>0.93478499999999998</v>
      </c>
      <c r="D40" s="11">
        <v>0.72936299999999998</v>
      </c>
      <c r="E40" s="11" t="b">
        <v>1</v>
      </c>
      <c r="F40" s="11">
        <v>1</v>
      </c>
      <c r="G40" s="12">
        <v>44897.583333333336</v>
      </c>
      <c r="H40" s="11">
        <v>1269364671</v>
      </c>
      <c r="I40" s="11" t="s">
        <v>30</v>
      </c>
      <c r="L40" s="11" t="s">
        <v>31</v>
      </c>
      <c r="N40" s="11">
        <v>50.35</v>
      </c>
    </row>
    <row r="41" spans="1:14" x14ac:dyDescent="0.25">
      <c r="A41" s="15">
        <v>44897.833333333336</v>
      </c>
      <c r="B41" s="14">
        <v>48.646903999999999</v>
      </c>
      <c r="C41" s="11">
        <v>0.56224700000000005</v>
      </c>
      <c r="D41" s="11">
        <v>0.30965700000000002</v>
      </c>
      <c r="E41" s="11" t="b">
        <v>1</v>
      </c>
      <c r="F41" s="11">
        <v>1</v>
      </c>
      <c r="G41" s="12">
        <v>44897.625</v>
      </c>
      <c r="H41" s="11">
        <v>1269364671</v>
      </c>
      <c r="I41" s="11" t="s">
        <v>30</v>
      </c>
      <c r="L41" s="11" t="s">
        <v>31</v>
      </c>
      <c r="N41" s="11">
        <v>47.78</v>
      </c>
    </row>
    <row r="42" spans="1:14" x14ac:dyDescent="0.25">
      <c r="A42" s="15">
        <v>44897.875</v>
      </c>
      <c r="B42" s="14">
        <v>51.53145</v>
      </c>
      <c r="C42" s="11">
        <v>1.2793270000000001</v>
      </c>
      <c r="D42" s="11">
        <v>-0.142877</v>
      </c>
      <c r="E42" s="11" t="b">
        <v>1</v>
      </c>
      <c r="F42" s="11">
        <v>1</v>
      </c>
      <c r="G42" s="12">
        <v>44897.666666666664</v>
      </c>
      <c r="H42" s="11">
        <v>1269364671</v>
      </c>
      <c r="I42" s="11" t="s">
        <v>30</v>
      </c>
      <c r="L42" s="11" t="s">
        <v>31</v>
      </c>
      <c r="N42" s="11">
        <v>50.4</v>
      </c>
    </row>
    <row r="43" spans="1:14" x14ac:dyDescent="0.25">
      <c r="A43" s="15">
        <v>44897.916666666664</v>
      </c>
      <c r="B43" s="14">
        <v>51.165860000000002</v>
      </c>
      <c r="C43" s="11">
        <v>0.183004</v>
      </c>
      <c r="D43" s="11">
        <v>-0.247144</v>
      </c>
      <c r="E43" s="11" t="b">
        <v>1</v>
      </c>
      <c r="F43" s="11">
        <v>1</v>
      </c>
      <c r="G43" s="12">
        <v>44897.708333333336</v>
      </c>
      <c r="H43" s="11">
        <v>1269364671</v>
      </c>
      <c r="I43" s="11" t="s">
        <v>30</v>
      </c>
      <c r="L43" s="11" t="s">
        <v>31</v>
      </c>
      <c r="N43" s="11">
        <v>51.23</v>
      </c>
    </row>
    <row r="44" spans="1:14" x14ac:dyDescent="0.25">
      <c r="A44" s="15">
        <v>44897.958333333336</v>
      </c>
      <c r="B44" s="14">
        <v>50.798056000000003</v>
      </c>
      <c r="C44" s="11">
        <v>0.58275999999999994</v>
      </c>
      <c r="D44" s="11">
        <v>8.4462999999999996E-2</v>
      </c>
      <c r="E44" s="11" t="b">
        <v>1</v>
      </c>
      <c r="F44" s="11">
        <v>1</v>
      </c>
      <c r="G44" s="12">
        <v>44897.75</v>
      </c>
      <c r="H44" s="11">
        <v>1269364671</v>
      </c>
      <c r="I44" s="11" t="s">
        <v>30</v>
      </c>
      <c r="L44" s="11" t="s">
        <v>31</v>
      </c>
      <c r="N44" s="11">
        <v>50.13</v>
      </c>
    </row>
    <row r="45" spans="1:14" x14ac:dyDescent="0.25">
      <c r="A45" s="15">
        <v>44898</v>
      </c>
      <c r="B45" s="14">
        <v>44.968122999999999</v>
      </c>
      <c r="C45" s="11">
        <v>0.96357499999999996</v>
      </c>
      <c r="D45" s="11">
        <v>5.1214999999999997E-2</v>
      </c>
      <c r="E45" s="11" t="b">
        <v>1</v>
      </c>
      <c r="F45" s="11">
        <v>1</v>
      </c>
      <c r="G45" s="12">
        <v>44897.791666666664</v>
      </c>
      <c r="H45" s="11">
        <v>1269364671</v>
      </c>
      <c r="I45" s="11" t="s">
        <v>30</v>
      </c>
      <c r="L45" s="11" t="s">
        <v>31</v>
      </c>
      <c r="N45" s="11">
        <v>43.95</v>
      </c>
    </row>
    <row r="46" spans="1:14" x14ac:dyDescent="0.25">
      <c r="A46" s="15">
        <v>44898.041666666664</v>
      </c>
      <c r="B46" s="14">
        <v>46.811537000000001</v>
      </c>
      <c r="C46" s="11">
        <v>1.394582</v>
      </c>
      <c r="D46" s="11">
        <v>-3.8878000000000003E-2</v>
      </c>
      <c r="E46" s="11" t="b">
        <v>1</v>
      </c>
      <c r="F46" s="11">
        <v>1</v>
      </c>
      <c r="G46" s="12">
        <v>44897.833333333336</v>
      </c>
      <c r="H46" s="11">
        <v>1269364671</v>
      </c>
      <c r="I46" s="11" t="s">
        <v>30</v>
      </c>
      <c r="L46" s="11" t="s">
        <v>31</v>
      </c>
      <c r="N46" s="11">
        <v>45.46</v>
      </c>
    </row>
    <row r="47" spans="1:14" x14ac:dyDescent="0.25">
      <c r="A47" s="15">
        <v>44898.083333333336</v>
      </c>
      <c r="B47" s="14">
        <v>49.980418999999998</v>
      </c>
      <c r="C47" s="11">
        <v>1.640895</v>
      </c>
      <c r="D47" s="11">
        <v>-3.381E-2</v>
      </c>
      <c r="E47" s="11" t="b">
        <v>1</v>
      </c>
      <c r="F47" s="11">
        <v>1</v>
      </c>
      <c r="G47" s="12">
        <v>44897.875</v>
      </c>
      <c r="H47" s="11">
        <v>1269364671</v>
      </c>
      <c r="I47" s="11" t="s">
        <v>30</v>
      </c>
      <c r="L47" s="11" t="s">
        <v>31</v>
      </c>
      <c r="N47" s="11">
        <v>48.37</v>
      </c>
    </row>
    <row r="48" spans="1:14" x14ac:dyDescent="0.25">
      <c r="A48" s="15">
        <v>44898.125</v>
      </c>
      <c r="B48" s="14">
        <v>44.396940999999998</v>
      </c>
      <c r="C48" s="11">
        <v>2.2746599999999999</v>
      </c>
      <c r="D48" s="11">
        <v>-6.3551999999999997E-2</v>
      </c>
      <c r="E48" s="11" t="b">
        <v>1</v>
      </c>
      <c r="F48" s="11">
        <v>1</v>
      </c>
      <c r="G48" s="12">
        <v>44897.916666666664</v>
      </c>
      <c r="H48" s="11">
        <v>1269364671</v>
      </c>
      <c r="I48" s="11" t="s">
        <v>30</v>
      </c>
      <c r="L48" s="11" t="s">
        <v>31</v>
      </c>
      <c r="N48" s="11">
        <v>42.19</v>
      </c>
    </row>
    <row r="49" spans="1:14" x14ac:dyDescent="0.25">
      <c r="A49" s="15">
        <v>44898.166666666664</v>
      </c>
      <c r="B49" s="14">
        <v>40.020901000000002</v>
      </c>
      <c r="C49" s="11">
        <v>1.8418950000000001</v>
      </c>
      <c r="D49" s="11">
        <v>-0.24516099999999999</v>
      </c>
      <c r="E49" s="11" t="b">
        <v>1</v>
      </c>
      <c r="F49" s="11">
        <v>1</v>
      </c>
      <c r="G49" s="12">
        <v>44897.958333333336</v>
      </c>
      <c r="H49" s="11">
        <v>1269364671</v>
      </c>
      <c r="I49" s="11" t="s">
        <v>30</v>
      </c>
      <c r="L49" s="11" t="s">
        <v>31</v>
      </c>
      <c r="N49" s="11">
        <v>38.42</v>
      </c>
    </row>
    <row r="50" spans="1:14" x14ac:dyDescent="0.25">
      <c r="A50" s="15">
        <v>44898.208333333336</v>
      </c>
      <c r="B50" s="14">
        <v>35.431820999999999</v>
      </c>
      <c r="C50" s="11">
        <v>3.2030650000000001</v>
      </c>
      <c r="D50" s="11">
        <v>-0.39874399999999999</v>
      </c>
      <c r="E50" s="11" t="b">
        <v>1</v>
      </c>
      <c r="F50" s="11">
        <v>1</v>
      </c>
      <c r="G50" s="12">
        <v>44898</v>
      </c>
      <c r="H50" s="11">
        <v>1269364671</v>
      </c>
      <c r="I50" s="11" t="s">
        <v>30</v>
      </c>
      <c r="L50" s="11" t="s">
        <v>31</v>
      </c>
      <c r="N50" s="11">
        <v>32.630000000000003</v>
      </c>
    </row>
    <row r="51" spans="1:14" x14ac:dyDescent="0.25">
      <c r="A51" s="15">
        <v>44898.25</v>
      </c>
      <c r="B51" s="14">
        <v>34.469760000000001</v>
      </c>
      <c r="C51" s="11">
        <v>1.95231</v>
      </c>
      <c r="D51" s="11">
        <v>-0.36254999999999998</v>
      </c>
      <c r="E51" s="11" t="b">
        <v>1</v>
      </c>
      <c r="F51" s="11">
        <v>1</v>
      </c>
      <c r="G51" s="12">
        <v>44898.041666666664</v>
      </c>
      <c r="H51" s="11">
        <v>1269364671</v>
      </c>
      <c r="I51" s="11" t="s">
        <v>30</v>
      </c>
      <c r="L51" s="11" t="s">
        <v>31</v>
      </c>
      <c r="N51" s="11">
        <v>32.880000000000003</v>
      </c>
    </row>
    <row r="52" spans="1:14" x14ac:dyDescent="0.25">
      <c r="A52" s="15">
        <v>44898.291666666664</v>
      </c>
      <c r="B52" s="14">
        <v>33.283672000000003</v>
      </c>
      <c r="C52" s="11">
        <v>1.9226209999999999</v>
      </c>
      <c r="D52" s="11">
        <v>-0.30061599999999999</v>
      </c>
      <c r="E52" s="11" t="b">
        <v>1</v>
      </c>
      <c r="F52" s="11">
        <v>1</v>
      </c>
      <c r="G52" s="12">
        <v>44898.083333333336</v>
      </c>
      <c r="H52" s="11">
        <v>1269364671</v>
      </c>
      <c r="I52" s="11" t="s">
        <v>30</v>
      </c>
      <c r="L52" s="11" t="s">
        <v>31</v>
      </c>
      <c r="N52" s="11">
        <v>31.66</v>
      </c>
    </row>
    <row r="53" spans="1:14" x14ac:dyDescent="0.25">
      <c r="A53" s="15">
        <v>44898.333333333336</v>
      </c>
      <c r="B53" s="14">
        <v>32.140160000000002</v>
      </c>
      <c r="C53" s="11">
        <v>1.7142390000000001</v>
      </c>
      <c r="D53" s="11">
        <v>-0.23157900000000001</v>
      </c>
      <c r="E53" s="11" t="b">
        <v>1</v>
      </c>
      <c r="F53" s="11">
        <v>1</v>
      </c>
      <c r="G53" s="12">
        <v>44898.125</v>
      </c>
      <c r="H53" s="11">
        <v>1269364671</v>
      </c>
      <c r="I53" s="11" t="s">
        <v>30</v>
      </c>
      <c r="L53" s="11" t="s">
        <v>31</v>
      </c>
      <c r="N53" s="11">
        <v>30.66</v>
      </c>
    </row>
    <row r="54" spans="1:14" x14ac:dyDescent="0.25">
      <c r="A54" s="15">
        <v>44898.375</v>
      </c>
      <c r="B54" s="14">
        <v>33.902394000000001</v>
      </c>
      <c r="C54" s="11">
        <v>0.22478200000000001</v>
      </c>
      <c r="D54" s="11">
        <v>-0.16488800000000001</v>
      </c>
      <c r="E54" s="11" t="b">
        <v>1</v>
      </c>
      <c r="F54" s="11">
        <v>1</v>
      </c>
      <c r="G54" s="12">
        <v>44898.166666666664</v>
      </c>
      <c r="H54" s="11">
        <v>1269364671</v>
      </c>
      <c r="I54" s="11" t="s">
        <v>30</v>
      </c>
      <c r="L54" s="11" t="s">
        <v>31</v>
      </c>
      <c r="N54" s="11">
        <v>33.840000000000003</v>
      </c>
    </row>
    <row r="55" spans="1:14" x14ac:dyDescent="0.25">
      <c r="A55" s="15">
        <v>44898.416666666664</v>
      </c>
      <c r="B55" s="14">
        <v>34.289152000000001</v>
      </c>
      <c r="C55" s="11">
        <v>0</v>
      </c>
      <c r="D55" s="11">
        <v>-0.17918200000000001</v>
      </c>
      <c r="E55" s="11" t="b">
        <v>1</v>
      </c>
      <c r="F55" s="11">
        <v>1</v>
      </c>
      <c r="G55" s="12">
        <v>44898.208333333336</v>
      </c>
      <c r="H55" s="11">
        <v>1269364671</v>
      </c>
      <c r="I55" s="11" t="s">
        <v>30</v>
      </c>
      <c r="L55" s="11" t="s">
        <v>31</v>
      </c>
      <c r="N55" s="11">
        <v>34.47</v>
      </c>
    </row>
    <row r="56" spans="1:14" x14ac:dyDescent="0.25">
      <c r="A56" s="15">
        <v>44898.458333333336</v>
      </c>
      <c r="B56" s="14">
        <v>34.053598000000001</v>
      </c>
      <c r="C56" s="11">
        <v>0</v>
      </c>
      <c r="D56" s="11">
        <v>-0.15723500000000001</v>
      </c>
      <c r="E56" s="11" t="b">
        <v>1</v>
      </c>
      <c r="F56" s="11">
        <v>1</v>
      </c>
      <c r="G56" s="12">
        <v>44898.25</v>
      </c>
      <c r="H56" s="11">
        <v>1269364671</v>
      </c>
      <c r="I56" s="11" t="s">
        <v>30</v>
      </c>
      <c r="L56" s="11" t="s">
        <v>31</v>
      </c>
      <c r="N56" s="11">
        <v>34.21</v>
      </c>
    </row>
    <row r="57" spans="1:14" x14ac:dyDescent="0.25">
      <c r="A57" s="15">
        <v>44898.5</v>
      </c>
      <c r="B57" s="14">
        <v>36.284168999999999</v>
      </c>
      <c r="C57" s="11">
        <v>0</v>
      </c>
      <c r="D57" s="11">
        <v>2.3335999999999999E-2</v>
      </c>
      <c r="E57" s="11" t="b">
        <v>1</v>
      </c>
      <c r="F57" s="11">
        <v>1</v>
      </c>
      <c r="G57" s="12">
        <v>44898.291666666664</v>
      </c>
      <c r="H57" s="11">
        <v>1269364671</v>
      </c>
      <c r="I57" s="11" t="s">
        <v>30</v>
      </c>
      <c r="L57" s="11" t="s">
        <v>31</v>
      </c>
      <c r="N57" s="11">
        <v>36.26</v>
      </c>
    </row>
    <row r="58" spans="1:14" x14ac:dyDescent="0.25">
      <c r="A58" s="15">
        <v>44898.541666666664</v>
      </c>
      <c r="B58" s="14">
        <v>38.820714000000002</v>
      </c>
      <c r="C58" s="11">
        <v>0</v>
      </c>
      <c r="D58" s="11">
        <v>9.8213999999999996E-2</v>
      </c>
      <c r="E58" s="11" t="b">
        <v>1</v>
      </c>
      <c r="F58" s="11">
        <v>1</v>
      </c>
      <c r="G58" s="12">
        <v>44898.333333333336</v>
      </c>
      <c r="H58" s="11">
        <v>1269364671</v>
      </c>
      <c r="I58" s="11" t="s">
        <v>30</v>
      </c>
      <c r="L58" s="11" t="s">
        <v>31</v>
      </c>
      <c r="N58" s="11">
        <v>38.72</v>
      </c>
    </row>
    <row r="59" spans="1:14" x14ac:dyDescent="0.25">
      <c r="A59" s="15">
        <v>44898.583333333336</v>
      </c>
      <c r="B59" s="14">
        <v>50.354640000000003</v>
      </c>
      <c r="C59" s="11">
        <v>0</v>
      </c>
      <c r="D59" s="11">
        <v>1.464E-2</v>
      </c>
      <c r="E59" s="11" t="b">
        <v>1</v>
      </c>
      <c r="F59" s="11">
        <v>1</v>
      </c>
      <c r="G59" s="12">
        <v>44898.375</v>
      </c>
      <c r="H59" s="11">
        <v>1269364671</v>
      </c>
      <c r="I59" s="11" t="s">
        <v>30</v>
      </c>
      <c r="L59" s="11" t="s">
        <v>31</v>
      </c>
      <c r="N59" s="11">
        <v>50.34</v>
      </c>
    </row>
    <row r="60" spans="1:14" x14ac:dyDescent="0.25">
      <c r="A60" s="15">
        <v>44898.625</v>
      </c>
      <c r="B60" s="14">
        <v>38.914982999999999</v>
      </c>
      <c r="C60" s="11">
        <v>0</v>
      </c>
      <c r="D60" s="11">
        <v>-0.20751700000000001</v>
      </c>
      <c r="E60" s="11" t="b">
        <v>1</v>
      </c>
      <c r="F60" s="11">
        <v>1</v>
      </c>
      <c r="G60" s="12">
        <v>44898.416666666664</v>
      </c>
      <c r="H60" s="11">
        <v>1269364671</v>
      </c>
      <c r="I60" s="11" t="s">
        <v>30</v>
      </c>
      <c r="L60" s="11" t="s">
        <v>31</v>
      </c>
      <c r="N60" s="11">
        <v>39.119999999999997</v>
      </c>
    </row>
    <row r="61" spans="1:14" x14ac:dyDescent="0.25">
      <c r="A61" s="15">
        <v>44898.666666666664</v>
      </c>
      <c r="B61" s="14">
        <v>37.516939000000001</v>
      </c>
      <c r="C61" s="11">
        <v>3.8683000000000002E-2</v>
      </c>
      <c r="D61" s="11">
        <v>-0.16841100000000001</v>
      </c>
      <c r="E61" s="11" t="b">
        <v>1</v>
      </c>
      <c r="F61" s="11">
        <v>1</v>
      </c>
      <c r="G61" s="12">
        <v>44898.458333333336</v>
      </c>
      <c r="H61" s="11">
        <v>1269364671</v>
      </c>
      <c r="I61" s="11" t="s">
        <v>30</v>
      </c>
      <c r="L61" s="11" t="s">
        <v>31</v>
      </c>
      <c r="N61" s="11">
        <v>37.65</v>
      </c>
    </row>
    <row r="62" spans="1:14" x14ac:dyDescent="0.25">
      <c r="A62" s="15">
        <v>44898.708333333336</v>
      </c>
      <c r="B62" s="14">
        <v>42.806745999999997</v>
      </c>
      <c r="C62" s="11">
        <v>0.111058</v>
      </c>
      <c r="D62" s="11">
        <v>-7.8478999999999993E-2</v>
      </c>
      <c r="E62" s="11" t="b">
        <v>1</v>
      </c>
      <c r="F62" s="11">
        <v>1</v>
      </c>
      <c r="G62" s="12">
        <v>44898.5</v>
      </c>
      <c r="H62" s="11">
        <v>1269364671</v>
      </c>
      <c r="I62" s="11" t="s">
        <v>30</v>
      </c>
      <c r="L62" s="11" t="s">
        <v>31</v>
      </c>
      <c r="N62" s="11">
        <v>42.77</v>
      </c>
    </row>
    <row r="63" spans="1:14" x14ac:dyDescent="0.25">
      <c r="A63" s="15">
        <v>44898.75</v>
      </c>
      <c r="B63" s="14">
        <v>37.312263999999999</v>
      </c>
      <c r="C63" s="11">
        <v>6.2546000000000004E-2</v>
      </c>
      <c r="D63" s="11">
        <v>2.0549999999999999E-2</v>
      </c>
      <c r="E63" s="11" t="b">
        <v>1</v>
      </c>
      <c r="F63" s="11">
        <v>1</v>
      </c>
      <c r="G63" s="12">
        <v>44898.541666666664</v>
      </c>
      <c r="H63" s="11">
        <v>1269364671</v>
      </c>
      <c r="I63" s="11" t="s">
        <v>30</v>
      </c>
      <c r="L63" s="11" t="s">
        <v>31</v>
      </c>
      <c r="N63" s="11">
        <v>37.229999999999997</v>
      </c>
    </row>
    <row r="64" spans="1:14" x14ac:dyDescent="0.25">
      <c r="A64" s="15">
        <v>44898.791666666664</v>
      </c>
      <c r="B64" s="14">
        <v>35.168329999999997</v>
      </c>
      <c r="C64" s="11">
        <v>4.4151999999999997E-2</v>
      </c>
      <c r="D64" s="11">
        <v>2.3345999999999999E-2</v>
      </c>
      <c r="E64" s="11" t="b">
        <v>1</v>
      </c>
      <c r="F64" s="11">
        <v>1</v>
      </c>
      <c r="G64" s="12">
        <v>44898.583333333336</v>
      </c>
      <c r="H64" s="11">
        <v>1269364671</v>
      </c>
      <c r="I64" s="11" t="s">
        <v>30</v>
      </c>
      <c r="L64" s="11" t="s">
        <v>31</v>
      </c>
      <c r="N64" s="11">
        <v>35.1</v>
      </c>
    </row>
    <row r="65" spans="1:14" x14ac:dyDescent="0.25">
      <c r="A65" s="15">
        <v>44898.833333333336</v>
      </c>
      <c r="B65" s="14">
        <v>37.104042999999997</v>
      </c>
      <c r="C65" s="11">
        <v>8.7689000000000003E-2</v>
      </c>
      <c r="D65" s="11">
        <v>0.18385399999999999</v>
      </c>
      <c r="E65" s="11" t="b">
        <v>1</v>
      </c>
      <c r="F65" s="11">
        <v>1</v>
      </c>
      <c r="G65" s="12">
        <v>44898.625</v>
      </c>
      <c r="H65" s="11">
        <v>1269364671</v>
      </c>
      <c r="I65" s="11" t="s">
        <v>30</v>
      </c>
      <c r="L65" s="11" t="s">
        <v>31</v>
      </c>
      <c r="N65" s="11">
        <v>36.83</v>
      </c>
    </row>
    <row r="66" spans="1:14" x14ac:dyDescent="0.25">
      <c r="A66" s="15">
        <v>44898.875</v>
      </c>
      <c r="B66" s="14">
        <v>44.083604000000001</v>
      </c>
      <c r="C66" s="11">
        <v>0.16949800000000001</v>
      </c>
      <c r="D66" s="11">
        <v>0.16994000000000001</v>
      </c>
      <c r="E66" s="11" t="b">
        <v>1</v>
      </c>
      <c r="F66" s="11">
        <v>1</v>
      </c>
      <c r="G66" s="12">
        <v>44898.666666666664</v>
      </c>
      <c r="H66" s="11">
        <v>1269364671</v>
      </c>
      <c r="I66" s="11" t="s">
        <v>30</v>
      </c>
      <c r="L66" s="11" t="s">
        <v>31</v>
      </c>
      <c r="N66" s="11">
        <v>43.74</v>
      </c>
    </row>
    <row r="67" spans="1:14" x14ac:dyDescent="0.25">
      <c r="A67" s="15">
        <v>44898.916666666664</v>
      </c>
      <c r="B67" s="14">
        <v>50.156812000000002</v>
      </c>
      <c r="C67" s="11">
        <v>0.12067600000000001</v>
      </c>
      <c r="D67" s="11">
        <v>0.23280300000000001</v>
      </c>
      <c r="E67" s="11" t="b">
        <v>1</v>
      </c>
      <c r="F67" s="11">
        <v>1</v>
      </c>
      <c r="G67" s="12">
        <v>44898.708333333336</v>
      </c>
      <c r="H67" s="11">
        <v>1269364671</v>
      </c>
      <c r="I67" s="11" t="s">
        <v>30</v>
      </c>
      <c r="L67" s="11" t="s">
        <v>31</v>
      </c>
      <c r="N67" s="11">
        <v>49.8</v>
      </c>
    </row>
    <row r="68" spans="1:14" x14ac:dyDescent="0.25">
      <c r="A68" s="15">
        <v>44898.958333333336</v>
      </c>
      <c r="B68" s="14">
        <v>41.531694999999999</v>
      </c>
      <c r="C68" s="11">
        <v>0</v>
      </c>
      <c r="D68" s="11">
        <v>0.31836100000000001</v>
      </c>
      <c r="E68" s="11" t="b">
        <v>1</v>
      </c>
      <c r="F68" s="11">
        <v>1</v>
      </c>
      <c r="G68" s="12">
        <v>44898.75</v>
      </c>
      <c r="H68" s="11">
        <v>1269364671</v>
      </c>
      <c r="I68" s="11" t="s">
        <v>30</v>
      </c>
      <c r="L68" s="11" t="s">
        <v>31</v>
      </c>
      <c r="N68" s="11">
        <v>41.21</v>
      </c>
    </row>
    <row r="69" spans="1:14" x14ac:dyDescent="0.25">
      <c r="A69" s="15">
        <v>44899</v>
      </c>
      <c r="B69" s="14">
        <v>37.337572000000002</v>
      </c>
      <c r="C69" s="11">
        <v>0</v>
      </c>
      <c r="D69" s="11">
        <v>0.451739</v>
      </c>
      <c r="E69" s="11" t="b">
        <v>1</v>
      </c>
      <c r="F69" s="11">
        <v>1</v>
      </c>
      <c r="G69" s="12">
        <v>44898.791666666664</v>
      </c>
      <c r="H69" s="11">
        <v>1269364671</v>
      </c>
      <c r="I69" s="11" t="s">
        <v>30</v>
      </c>
      <c r="L69" s="11" t="s">
        <v>31</v>
      </c>
      <c r="N69" s="11">
        <v>36.89</v>
      </c>
    </row>
    <row r="70" spans="1:14" x14ac:dyDescent="0.25">
      <c r="A70" s="15">
        <v>44899.041666666664</v>
      </c>
      <c r="B70" s="14">
        <v>39.371138000000002</v>
      </c>
      <c r="C70" s="11">
        <v>0.108094</v>
      </c>
      <c r="D70" s="11">
        <v>0.67304399999999998</v>
      </c>
      <c r="E70" s="11" t="b">
        <v>1</v>
      </c>
      <c r="F70" s="11">
        <v>1</v>
      </c>
      <c r="G70" s="12">
        <v>44898.833333333336</v>
      </c>
      <c r="H70" s="11">
        <v>1269364671</v>
      </c>
      <c r="I70" s="11" t="s">
        <v>30</v>
      </c>
      <c r="L70" s="11" t="s">
        <v>31</v>
      </c>
      <c r="N70" s="11">
        <v>38.590000000000003</v>
      </c>
    </row>
    <row r="71" spans="1:14" x14ac:dyDescent="0.25">
      <c r="A71" s="15">
        <v>44899.083333333336</v>
      </c>
      <c r="B71" s="14">
        <v>39.074005999999997</v>
      </c>
      <c r="C71" s="11">
        <v>6.7444000000000004E-2</v>
      </c>
      <c r="D71" s="11">
        <v>0.75322900000000004</v>
      </c>
      <c r="E71" s="11" t="b">
        <v>1</v>
      </c>
      <c r="F71" s="11">
        <v>1</v>
      </c>
      <c r="G71" s="12">
        <v>44898.875</v>
      </c>
      <c r="H71" s="11">
        <v>1269364671</v>
      </c>
      <c r="I71" s="11" t="s">
        <v>30</v>
      </c>
      <c r="L71" s="11" t="s">
        <v>31</v>
      </c>
      <c r="N71" s="11">
        <v>38.25</v>
      </c>
    </row>
    <row r="72" spans="1:14" x14ac:dyDescent="0.25">
      <c r="A72" s="15">
        <v>44899.125</v>
      </c>
      <c r="B72" s="14">
        <v>41.410567999999998</v>
      </c>
      <c r="C72" s="11">
        <v>5.0084999999999998E-2</v>
      </c>
      <c r="D72" s="11">
        <v>0.90798400000000001</v>
      </c>
      <c r="E72" s="11" t="b">
        <v>1</v>
      </c>
      <c r="F72" s="11">
        <v>1</v>
      </c>
      <c r="G72" s="12">
        <v>44898.916666666664</v>
      </c>
      <c r="H72" s="11">
        <v>1269364671</v>
      </c>
      <c r="I72" s="11" t="s">
        <v>30</v>
      </c>
      <c r="L72" s="11" t="s">
        <v>31</v>
      </c>
      <c r="N72" s="11">
        <v>40.450000000000003</v>
      </c>
    </row>
    <row r="73" spans="1:14" x14ac:dyDescent="0.25">
      <c r="A73" s="15">
        <v>44899.166666666664</v>
      </c>
      <c r="B73" s="14">
        <v>37.250608</v>
      </c>
      <c r="C73" s="11">
        <v>0</v>
      </c>
      <c r="D73" s="11">
        <v>0.78727499999999995</v>
      </c>
      <c r="E73" s="11" t="b">
        <v>1</v>
      </c>
      <c r="F73" s="11">
        <v>1</v>
      </c>
      <c r="G73" s="12">
        <v>44898.958333333336</v>
      </c>
      <c r="H73" s="11">
        <v>1269364671</v>
      </c>
      <c r="I73" s="11" t="s">
        <v>30</v>
      </c>
      <c r="L73" s="11" t="s">
        <v>31</v>
      </c>
      <c r="N73" s="11">
        <v>36.46</v>
      </c>
    </row>
    <row r="74" spans="1:14" x14ac:dyDescent="0.25">
      <c r="A74" s="15">
        <v>44899.208333333336</v>
      </c>
      <c r="B74" s="14">
        <v>39.614730999999999</v>
      </c>
      <c r="C74" s="11">
        <v>0</v>
      </c>
      <c r="D74" s="11">
        <v>0.91556499999999996</v>
      </c>
      <c r="E74" s="11" t="b">
        <v>1</v>
      </c>
      <c r="F74" s="11">
        <v>1</v>
      </c>
      <c r="G74" s="12">
        <v>44899</v>
      </c>
      <c r="H74" s="11">
        <v>1269364671</v>
      </c>
      <c r="I74" s="11" t="s">
        <v>30</v>
      </c>
      <c r="L74" s="11" t="s">
        <v>31</v>
      </c>
      <c r="N74" s="11">
        <v>38.700000000000003</v>
      </c>
    </row>
    <row r="75" spans="1:14" x14ac:dyDescent="0.25">
      <c r="A75" s="15">
        <v>44899.25</v>
      </c>
      <c r="B75" s="14">
        <v>40.900843999999999</v>
      </c>
      <c r="C75" s="11">
        <v>8.907E-3</v>
      </c>
      <c r="D75" s="11">
        <v>1.17777</v>
      </c>
      <c r="E75" s="11" t="b">
        <v>1</v>
      </c>
      <c r="F75" s="11">
        <v>1</v>
      </c>
      <c r="G75" s="12">
        <v>44899.041666666664</v>
      </c>
      <c r="H75" s="11">
        <v>1269364671</v>
      </c>
      <c r="I75" s="11" t="s">
        <v>30</v>
      </c>
      <c r="L75" s="11" t="s">
        <v>31</v>
      </c>
      <c r="N75" s="11">
        <v>39.71</v>
      </c>
    </row>
    <row r="76" spans="1:14" x14ac:dyDescent="0.25">
      <c r="A76" s="15">
        <v>44899.291666666664</v>
      </c>
      <c r="B76" s="14">
        <v>44.484003999999999</v>
      </c>
      <c r="C76" s="11">
        <v>3.9140000000000001E-2</v>
      </c>
      <c r="D76" s="11">
        <v>1.4915309999999999</v>
      </c>
      <c r="E76" s="11" t="b">
        <v>1</v>
      </c>
      <c r="F76" s="11">
        <v>1</v>
      </c>
      <c r="G76" s="12">
        <v>44899.083333333336</v>
      </c>
      <c r="H76" s="11">
        <v>1269364671</v>
      </c>
      <c r="I76" s="11" t="s">
        <v>30</v>
      </c>
      <c r="L76" s="11" t="s">
        <v>31</v>
      </c>
      <c r="N76" s="11">
        <v>42.95</v>
      </c>
    </row>
    <row r="77" spans="1:14" x14ac:dyDescent="0.25">
      <c r="A77" s="15">
        <v>44899.333333333336</v>
      </c>
      <c r="B77" s="14">
        <v>49.059887000000003</v>
      </c>
      <c r="C77" s="11">
        <v>3.0699000000000001E-2</v>
      </c>
      <c r="D77" s="11">
        <v>1.7191879999999999</v>
      </c>
      <c r="E77" s="11" t="b">
        <v>1</v>
      </c>
      <c r="F77" s="11">
        <v>1</v>
      </c>
      <c r="G77" s="12">
        <v>44899.125</v>
      </c>
      <c r="H77" s="11">
        <v>1269364671</v>
      </c>
      <c r="I77" s="11" t="s">
        <v>30</v>
      </c>
      <c r="L77" s="11" t="s">
        <v>31</v>
      </c>
      <c r="N77" s="11">
        <v>47.31</v>
      </c>
    </row>
    <row r="78" spans="1:14" x14ac:dyDescent="0.25">
      <c r="A78" s="15">
        <v>44899.375</v>
      </c>
      <c r="B78" s="14">
        <v>38.561329999999998</v>
      </c>
      <c r="C78" s="11">
        <v>0</v>
      </c>
      <c r="D78" s="11">
        <v>1.159664</v>
      </c>
      <c r="E78" s="11" t="b">
        <v>1</v>
      </c>
      <c r="F78" s="11">
        <v>1</v>
      </c>
      <c r="G78" s="12">
        <v>44899.166666666664</v>
      </c>
      <c r="H78" s="11">
        <v>1269364671</v>
      </c>
      <c r="I78" s="11" t="s">
        <v>30</v>
      </c>
      <c r="L78" s="11" t="s">
        <v>31</v>
      </c>
      <c r="N78" s="11">
        <v>37.4</v>
      </c>
    </row>
    <row r="79" spans="1:14" x14ac:dyDescent="0.25">
      <c r="A79" s="15">
        <v>44899.416666666664</v>
      </c>
      <c r="B79" s="14">
        <v>44.479650999999997</v>
      </c>
      <c r="C79" s="11">
        <v>0.29390899999999998</v>
      </c>
      <c r="D79" s="11">
        <v>1.2249080000000001</v>
      </c>
      <c r="E79" s="11" t="b">
        <v>1</v>
      </c>
      <c r="F79" s="11">
        <v>1</v>
      </c>
      <c r="G79" s="12">
        <v>44899.208333333336</v>
      </c>
      <c r="H79" s="11">
        <v>1269364671</v>
      </c>
      <c r="I79" s="11" t="s">
        <v>30</v>
      </c>
      <c r="L79" s="11" t="s">
        <v>31</v>
      </c>
      <c r="N79" s="11">
        <v>42.96</v>
      </c>
    </row>
    <row r="80" spans="1:14" x14ac:dyDescent="0.25">
      <c r="A80" s="15">
        <v>44899.458333333336</v>
      </c>
      <c r="B80" s="14">
        <v>44.413114</v>
      </c>
      <c r="C80" s="11">
        <v>0.18235699999999999</v>
      </c>
      <c r="D80" s="11">
        <v>1.3432569999999999</v>
      </c>
      <c r="E80" s="11" t="b">
        <v>1</v>
      </c>
      <c r="F80" s="11">
        <v>1</v>
      </c>
      <c r="G80" s="12">
        <v>44899.25</v>
      </c>
      <c r="H80" s="11">
        <v>1269364671</v>
      </c>
      <c r="I80" s="11" t="s">
        <v>30</v>
      </c>
      <c r="L80" s="11" t="s">
        <v>31</v>
      </c>
      <c r="N80" s="11">
        <v>42.89</v>
      </c>
    </row>
    <row r="81" spans="1:14" x14ac:dyDescent="0.25">
      <c r="A81" s="15">
        <v>44899.5</v>
      </c>
      <c r="B81" s="14">
        <v>46.541407999999997</v>
      </c>
      <c r="C81" s="11">
        <v>4.8197570000000001</v>
      </c>
      <c r="D81" s="11">
        <v>1.1791510000000001</v>
      </c>
      <c r="E81" s="11" t="b">
        <v>1</v>
      </c>
      <c r="F81" s="11">
        <v>1</v>
      </c>
      <c r="G81" s="12">
        <v>44899.291666666664</v>
      </c>
      <c r="H81" s="11">
        <v>1269364671</v>
      </c>
      <c r="I81" s="11" t="s">
        <v>30</v>
      </c>
      <c r="L81" s="11" t="s">
        <v>31</v>
      </c>
      <c r="N81" s="11">
        <v>40.54</v>
      </c>
    </row>
    <row r="82" spans="1:14" x14ac:dyDescent="0.25">
      <c r="A82" s="15">
        <v>44899.541666666664</v>
      </c>
      <c r="B82" s="14">
        <v>41.879508000000001</v>
      </c>
      <c r="C82" s="11">
        <v>1.723109</v>
      </c>
      <c r="D82" s="11">
        <v>1.163899</v>
      </c>
      <c r="E82" s="11" t="b">
        <v>1</v>
      </c>
      <c r="F82" s="11">
        <v>1</v>
      </c>
      <c r="G82" s="12">
        <v>44899.333333333336</v>
      </c>
      <c r="H82" s="11">
        <v>1269364671</v>
      </c>
      <c r="I82" s="11" t="s">
        <v>30</v>
      </c>
      <c r="L82" s="11" t="s">
        <v>31</v>
      </c>
      <c r="N82" s="11">
        <v>38.99</v>
      </c>
    </row>
    <row r="83" spans="1:14" x14ac:dyDescent="0.25">
      <c r="A83" s="15">
        <v>44899.583333333336</v>
      </c>
      <c r="B83" s="14">
        <v>39.598916000000003</v>
      </c>
      <c r="C83" s="11">
        <v>0.75296300000000005</v>
      </c>
      <c r="D83" s="11">
        <v>1.1542870000000001</v>
      </c>
      <c r="E83" s="11" t="b">
        <v>1</v>
      </c>
      <c r="F83" s="11">
        <v>1</v>
      </c>
      <c r="G83" s="12">
        <v>44899.375</v>
      </c>
      <c r="H83" s="11">
        <v>1269364671</v>
      </c>
      <c r="I83" s="11" t="s">
        <v>30</v>
      </c>
      <c r="L83" s="11" t="s">
        <v>31</v>
      </c>
      <c r="N83" s="11">
        <v>37.69</v>
      </c>
    </row>
    <row r="84" spans="1:14" x14ac:dyDescent="0.25">
      <c r="A84" s="15">
        <v>44899.625</v>
      </c>
      <c r="B84" s="14">
        <v>40.661462</v>
      </c>
      <c r="C84" s="11">
        <v>0</v>
      </c>
      <c r="D84" s="11">
        <v>1.1139619999999999</v>
      </c>
      <c r="E84" s="11" t="b">
        <v>1</v>
      </c>
      <c r="F84" s="11">
        <v>1</v>
      </c>
      <c r="G84" s="12">
        <v>44899.416666666664</v>
      </c>
      <c r="H84" s="11">
        <v>1269364671</v>
      </c>
      <c r="I84" s="11" t="s">
        <v>30</v>
      </c>
      <c r="L84" s="11" t="s">
        <v>31</v>
      </c>
      <c r="N84" s="11">
        <v>39.549999999999997</v>
      </c>
    </row>
    <row r="85" spans="1:14" x14ac:dyDescent="0.25">
      <c r="A85" s="15">
        <v>44899.666666666664</v>
      </c>
      <c r="B85" s="14">
        <v>39.610474000000004</v>
      </c>
      <c r="C85" s="11">
        <v>0.385712</v>
      </c>
      <c r="D85" s="11">
        <v>1.012262</v>
      </c>
      <c r="E85" s="11" t="b">
        <v>1</v>
      </c>
      <c r="F85" s="11">
        <v>1</v>
      </c>
      <c r="G85" s="12">
        <v>44899.458333333336</v>
      </c>
      <c r="H85" s="11">
        <v>1269364671</v>
      </c>
      <c r="I85" s="11" t="s">
        <v>30</v>
      </c>
      <c r="L85" s="11" t="s">
        <v>31</v>
      </c>
      <c r="N85" s="11">
        <v>38.21</v>
      </c>
    </row>
    <row r="86" spans="1:14" x14ac:dyDescent="0.25">
      <c r="A86" s="15">
        <v>44899.708333333336</v>
      </c>
      <c r="B86" s="14">
        <v>37.992614000000003</v>
      </c>
      <c r="C86" s="11">
        <v>0.27329100000000001</v>
      </c>
      <c r="D86" s="11">
        <v>0.78265600000000002</v>
      </c>
      <c r="E86" s="11" t="b">
        <v>1</v>
      </c>
      <c r="F86" s="11">
        <v>1</v>
      </c>
      <c r="G86" s="12">
        <v>44899.5</v>
      </c>
      <c r="H86" s="11">
        <v>1269364671</v>
      </c>
      <c r="I86" s="11" t="s">
        <v>30</v>
      </c>
      <c r="L86" s="11" t="s">
        <v>31</v>
      </c>
      <c r="N86" s="11">
        <v>36.94</v>
      </c>
    </row>
    <row r="87" spans="1:14" x14ac:dyDescent="0.25">
      <c r="A87" s="15">
        <v>44899.75</v>
      </c>
      <c r="B87" s="14">
        <v>35.511226000000001</v>
      </c>
      <c r="C87" s="11">
        <v>0</v>
      </c>
      <c r="D87" s="11">
        <v>0.55122599999999999</v>
      </c>
      <c r="E87" s="11" t="b">
        <v>1</v>
      </c>
      <c r="F87" s="11">
        <v>1</v>
      </c>
      <c r="G87" s="12">
        <v>44899.541666666664</v>
      </c>
      <c r="H87" s="11">
        <v>1269364671</v>
      </c>
      <c r="I87" s="11" t="s">
        <v>30</v>
      </c>
      <c r="L87" s="11" t="s">
        <v>31</v>
      </c>
      <c r="N87" s="11">
        <v>34.96</v>
      </c>
    </row>
    <row r="88" spans="1:14" x14ac:dyDescent="0.25">
      <c r="A88" s="15">
        <v>44899.791666666664</v>
      </c>
      <c r="B88" s="14">
        <v>35.706997000000001</v>
      </c>
      <c r="C88" s="11">
        <v>1.6310000000000001E-3</v>
      </c>
      <c r="D88" s="11">
        <v>0.374533</v>
      </c>
      <c r="E88" s="11" t="b">
        <v>1</v>
      </c>
      <c r="F88" s="11">
        <v>1</v>
      </c>
      <c r="G88" s="12">
        <v>44899.583333333336</v>
      </c>
      <c r="H88" s="11">
        <v>1269364671</v>
      </c>
      <c r="I88" s="11" t="s">
        <v>30</v>
      </c>
      <c r="L88" s="11" t="s">
        <v>31</v>
      </c>
      <c r="N88" s="11">
        <v>35.33</v>
      </c>
    </row>
    <row r="89" spans="1:14" x14ac:dyDescent="0.25">
      <c r="A89" s="15">
        <v>44899.833333333336</v>
      </c>
      <c r="B89" s="14">
        <v>36.865336999999997</v>
      </c>
      <c r="C89" s="11">
        <v>0.212809</v>
      </c>
      <c r="D89" s="11">
        <v>0.374195</v>
      </c>
      <c r="E89" s="11" t="b">
        <v>1</v>
      </c>
      <c r="F89" s="11">
        <v>1</v>
      </c>
      <c r="G89" s="12">
        <v>44899.625</v>
      </c>
      <c r="H89" s="11">
        <v>1269364671</v>
      </c>
      <c r="I89" s="11" t="s">
        <v>30</v>
      </c>
      <c r="L89" s="11" t="s">
        <v>31</v>
      </c>
      <c r="N89" s="11">
        <v>36.28</v>
      </c>
    </row>
    <row r="90" spans="1:14" x14ac:dyDescent="0.25">
      <c r="A90" s="15">
        <v>44899.875</v>
      </c>
      <c r="B90" s="14">
        <v>66.652207000000004</v>
      </c>
      <c r="C90" s="11">
        <v>2.0351919999999999</v>
      </c>
      <c r="D90" s="11">
        <v>0.42951600000000001</v>
      </c>
      <c r="E90" s="11" t="b">
        <v>1</v>
      </c>
      <c r="F90" s="11">
        <v>1</v>
      </c>
      <c r="G90" s="12">
        <v>44899.666666666664</v>
      </c>
      <c r="H90" s="11">
        <v>1269364671</v>
      </c>
      <c r="I90" s="11" t="s">
        <v>30</v>
      </c>
      <c r="L90" s="11" t="s">
        <v>31</v>
      </c>
      <c r="N90" s="11">
        <v>64.19</v>
      </c>
    </row>
    <row r="91" spans="1:14" x14ac:dyDescent="0.25">
      <c r="A91" s="15">
        <v>44899.916666666664</v>
      </c>
      <c r="B91" s="14">
        <v>83.476151999999999</v>
      </c>
      <c r="C91" s="11">
        <v>3.035266</v>
      </c>
      <c r="D91" s="11">
        <v>-0.111614</v>
      </c>
      <c r="E91" s="11" t="b">
        <v>1</v>
      </c>
      <c r="F91" s="11">
        <v>1</v>
      </c>
      <c r="G91" s="12">
        <v>44899.708333333336</v>
      </c>
      <c r="H91" s="11">
        <v>1269364671</v>
      </c>
      <c r="I91" s="11" t="s">
        <v>30</v>
      </c>
      <c r="L91" s="11" t="s">
        <v>31</v>
      </c>
      <c r="N91" s="11">
        <v>80.55</v>
      </c>
    </row>
    <row r="92" spans="1:14" x14ac:dyDescent="0.25">
      <c r="A92" s="15">
        <v>44899.958333333336</v>
      </c>
      <c r="B92" s="14">
        <v>87.165826999999993</v>
      </c>
      <c r="C92" s="11">
        <v>7.1728240000000003</v>
      </c>
      <c r="D92" s="11">
        <v>-3.9496000000000003E-2</v>
      </c>
      <c r="E92" s="11" t="b">
        <v>1</v>
      </c>
      <c r="F92" s="11">
        <v>1</v>
      </c>
      <c r="G92" s="12">
        <v>44899.75</v>
      </c>
      <c r="H92" s="11">
        <v>1269364671</v>
      </c>
      <c r="I92" s="11" t="s">
        <v>30</v>
      </c>
      <c r="L92" s="11" t="s">
        <v>31</v>
      </c>
      <c r="N92" s="11">
        <v>80.03</v>
      </c>
    </row>
    <row r="93" spans="1:14" x14ac:dyDescent="0.25">
      <c r="A93" s="15">
        <v>44900</v>
      </c>
      <c r="B93" s="14">
        <v>130.054464</v>
      </c>
      <c r="C93" s="11">
        <v>10.439817</v>
      </c>
      <c r="D93" s="11">
        <v>-0.11452</v>
      </c>
      <c r="E93" s="11" t="b">
        <v>1</v>
      </c>
      <c r="F93" s="11">
        <v>1</v>
      </c>
      <c r="G93" s="12">
        <v>44899.791666666664</v>
      </c>
      <c r="H93" s="11">
        <v>1269364671</v>
      </c>
      <c r="I93" s="11" t="s">
        <v>30</v>
      </c>
      <c r="L93" s="11" t="s">
        <v>31</v>
      </c>
      <c r="N93" s="11">
        <v>119.73</v>
      </c>
    </row>
    <row r="94" spans="1:14" x14ac:dyDescent="0.25">
      <c r="A94" s="15">
        <v>44900.041666666664</v>
      </c>
      <c r="B94" s="14">
        <v>60.302503999999999</v>
      </c>
      <c r="C94" s="11">
        <v>2.303528</v>
      </c>
      <c r="D94" s="11">
        <v>0.148975</v>
      </c>
      <c r="E94" s="11" t="b">
        <v>1</v>
      </c>
      <c r="F94" s="11">
        <v>1</v>
      </c>
      <c r="G94" s="12">
        <v>44899.833333333336</v>
      </c>
      <c r="H94" s="11">
        <v>1269364671</v>
      </c>
      <c r="I94" s="11" t="s">
        <v>30</v>
      </c>
      <c r="L94" s="11" t="s">
        <v>31</v>
      </c>
      <c r="N94" s="11">
        <v>57.85</v>
      </c>
    </row>
    <row r="95" spans="1:14" x14ac:dyDescent="0.25">
      <c r="A95" s="15">
        <v>44900.083333333336</v>
      </c>
      <c r="B95" s="14">
        <v>54.114479000000003</v>
      </c>
      <c r="C95" s="11">
        <v>1.591243</v>
      </c>
      <c r="D95" s="11">
        <v>0.33740300000000001</v>
      </c>
      <c r="E95" s="11" t="b">
        <v>1</v>
      </c>
      <c r="F95" s="11">
        <v>1</v>
      </c>
      <c r="G95" s="12">
        <v>44899.875</v>
      </c>
      <c r="H95" s="11">
        <v>1269364671</v>
      </c>
      <c r="I95" s="11" t="s">
        <v>30</v>
      </c>
      <c r="L95" s="11" t="s">
        <v>31</v>
      </c>
      <c r="N95" s="11">
        <v>52.19</v>
      </c>
    </row>
    <row r="96" spans="1:14" x14ac:dyDescent="0.25">
      <c r="A96" s="15">
        <v>44900.125</v>
      </c>
      <c r="B96" s="14">
        <v>52.073939000000003</v>
      </c>
      <c r="C96" s="11">
        <v>3.9796019999999999</v>
      </c>
      <c r="D96" s="11">
        <v>0.436004</v>
      </c>
      <c r="E96" s="11" t="b">
        <v>1</v>
      </c>
      <c r="F96" s="11">
        <v>1</v>
      </c>
      <c r="G96" s="12">
        <v>44899.916666666664</v>
      </c>
      <c r="H96" s="11">
        <v>1269364671</v>
      </c>
      <c r="I96" s="11" t="s">
        <v>30</v>
      </c>
      <c r="L96" s="11" t="s">
        <v>31</v>
      </c>
      <c r="N96" s="11">
        <v>47.66</v>
      </c>
    </row>
    <row r="97" spans="1:14" x14ac:dyDescent="0.25">
      <c r="A97" s="15">
        <v>44900.166666666664</v>
      </c>
      <c r="B97" s="14">
        <v>45.266596</v>
      </c>
      <c r="C97" s="11">
        <v>1.5252490000000001</v>
      </c>
      <c r="D97" s="11">
        <v>0.55218</v>
      </c>
      <c r="E97" s="11" t="b">
        <v>1</v>
      </c>
      <c r="F97" s="11">
        <v>1</v>
      </c>
      <c r="G97" s="12">
        <v>44899.958333333336</v>
      </c>
      <c r="H97" s="11">
        <v>1269364671</v>
      </c>
      <c r="I97" s="11" t="s">
        <v>30</v>
      </c>
      <c r="L97" s="11" t="s">
        <v>31</v>
      </c>
      <c r="N97" s="11">
        <v>43.19</v>
      </c>
    </row>
    <row r="98" spans="1:14" x14ac:dyDescent="0.25">
      <c r="A98" s="15">
        <v>44900.208333333336</v>
      </c>
      <c r="B98" s="14">
        <v>47.244464000000001</v>
      </c>
      <c r="C98" s="11">
        <v>0.64768000000000003</v>
      </c>
      <c r="D98" s="11">
        <v>0.840951</v>
      </c>
      <c r="E98" s="11" t="b">
        <v>1</v>
      </c>
      <c r="F98" s="11">
        <v>1</v>
      </c>
      <c r="G98" s="12">
        <v>44900</v>
      </c>
      <c r="H98" s="11">
        <v>1269364671</v>
      </c>
      <c r="I98" s="11" t="s">
        <v>30</v>
      </c>
      <c r="L98" s="11" t="s">
        <v>31</v>
      </c>
      <c r="N98" s="11">
        <v>45.76</v>
      </c>
    </row>
    <row r="99" spans="1:14" x14ac:dyDescent="0.25">
      <c r="A99" s="15">
        <v>44900.25</v>
      </c>
      <c r="B99" s="14">
        <v>51.552329</v>
      </c>
      <c r="C99" s="11">
        <v>1.487573</v>
      </c>
      <c r="D99" s="11">
        <v>0.84642300000000004</v>
      </c>
      <c r="E99" s="11" t="b">
        <v>1</v>
      </c>
      <c r="F99" s="11">
        <v>1</v>
      </c>
      <c r="G99" s="12">
        <v>44900.041666666664</v>
      </c>
      <c r="H99" s="11">
        <v>1269364671</v>
      </c>
      <c r="I99" s="11" t="s">
        <v>30</v>
      </c>
      <c r="L99" s="11" t="s">
        <v>31</v>
      </c>
      <c r="N99" s="11">
        <v>49.22</v>
      </c>
    </row>
    <row r="100" spans="1:14" x14ac:dyDescent="0.25">
      <c r="A100" s="15">
        <v>44900.291666666664</v>
      </c>
      <c r="B100" s="14">
        <v>55.775455000000001</v>
      </c>
      <c r="C100" s="11">
        <v>2.1879819999999999</v>
      </c>
      <c r="D100" s="11">
        <v>0.93163899999999999</v>
      </c>
      <c r="E100" s="11" t="b">
        <v>1</v>
      </c>
      <c r="F100" s="11">
        <v>1</v>
      </c>
      <c r="G100" s="12">
        <v>44900.083333333336</v>
      </c>
      <c r="H100" s="11">
        <v>1269364671</v>
      </c>
      <c r="I100" s="11" t="s">
        <v>30</v>
      </c>
      <c r="L100" s="11" t="s">
        <v>31</v>
      </c>
      <c r="N100" s="11">
        <v>52.66</v>
      </c>
    </row>
    <row r="101" spans="1:14" x14ac:dyDescent="0.25">
      <c r="A101" s="15">
        <v>44900.333333333336</v>
      </c>
      <c r="B101" s="14">
        <v>56.871254</v>
      </c>
      <c r="C101" s="11">
        <v>1.6428199999999999</v>
      </c>
      <c r="D101" s="11">
        <v>0.99260099999999996</v>
      </c>
      <c r="E101" s="11" t="b">
        <v>1</v>
      </c>
      <c r="F101" s="11">
        <v>1</v>
      </c>
      <c r="G101" s="12">
        <v>44900.125</v>
      </c>
      <c r="H101" s="11">
        <v>1269364671</v>
      </c>
      <c r="I101" s="11" t="s">
        <v>30</v>
      </c>
      <c r="L101" s="11" t="s">
        <v>31</v>
      </c>
      <c r="N101" s="11">
        <v>54.24</v>
      </c>
    </row>
    <row r="102" spans="1:14" x14ac:dyDescent="0.25">
      <c r="A102" s="15">
        <v>44900.375</v>
      </c>
      <c r="B102" s="14">
        <v>63.463859999999997</v>
      </c>
      <c r="C102" s="11">
        <v>2.0844</v>
      </c>
      <c r="D102" s="11">
        <v>1.12446</v>
      </c>
      <c r="E102" s="11" t="b">
        <v>1</v>
      </c>
      <c r="F102" s="11">
        <v>1</v>
      </c>
      <c r="G102" s="12">
        <v>44900.166666666664</v>
      </c>
      <c r="H102" s="11">
        <v>1269364671</v>
      </c>
      <c r="I102" s="11" t="s">
        <v>30</v>
      </c>
      <c r="L102" s="11" t="s">
        <v>31</v>
      </c>
      <c r="N102" s="11">
        <v>60.26</v>
      </c>
    </row>
    <row r="103" spans="1:14" x14ac:dyDescent="0.25">
      <c r="A103" s="15">
        <v>44900.416666666664</v>
      </c>
      <c r="B103" s="14">
        <v>79.666642999999993</v>
      </c>
      <c r="C103" s="11">
        <v>5.4961659999999997</v>
      </c>
      <c r="D103" s="11">
        <v>0.78797700000000004</v>
      </c>
      <c r="E103" s="11" t="b">
        <v>1</v>
      </c>
      <c r="F103" s="11">
        <v>1</v>
      </c>
      <c r="G103" s="12">
        <v>44900.208333333336</v>
      </c>
      <c r="H103" s="11">
        <v>1269364671</v>
      </c>
      <c r="I103" s="11" t="s">
        <v>30</v>
      </c>
      <c r="L103" s="11" t="s">
        <v>31</v>
      </c>
      <c r="N103" s="11">
        <v>73.38</v>
      </c>
    </row>
    <row r="104" spans="1:14" x14ac:dyDescent="0.25">
      <c r="A104" s="15">
        <v>44900.458333333336</v>
      </c>
      <c r="B104" s="14">
        <v>108.524457</v>
      </c>
      <c r="C104" s="11">
        <v>6.8545610000000003</v>
      </c>
      <c r="D104" s="11">
        <v>0.18323</v>
      </c>
      <c r="E104" s="11" t="b">
        <v>1</v>
      </c>
      <c r="F104" s="11">
        <v>1</v>
      </c>
      <c r="G104" s="12">
        <v>44900.25</v>
      </c>
      <c r="H104" s="11">
        <v>1269364671</v>
      </c>
      <c r="I104" s="11" t="s">
        <v>30</v>
      </c>
      <c r="L104" s="11" t="s">
        <v>31</v>
      </c>
      <c r="N104" s="11">
        <v>101.49</v>
      </c>
    </row>
    <row r="105" spans="1:14" x14ac:dyDescent="0.25">
      <c r="A105" s="15">
        <v>44900.5</v>
      </c>
      <c r="B105" s="14">
        <v>114.293948</v>
      </c>
      <c r="C105" s="11">
        <v>6.9712249999999996</v>
      </c>
      <c r="D105" s="11">
        <v>-0.39144400000000001</v>
      </c>
      <c r="E105" s="11" t="b">
        <v>1</v>
      </c>
      <c r="F105" s="11">
        <v>1</v>
      </c>
      <c r="G105" s="12">
        <v>44900.291666666664</v>
      </c>
      <c r="H105" s="11">
        <v>1269364671</v>
      </c>
      <c r="I105" s="11" t="s">
        <v>30</v>
      </c>
      <c r="L105" s="11" t="s">
        <v>31</v>
      </c>
      <c r="N105" s="11">
        <v>107.71</v>
      </c>
    </row>
    <row r="106" spans="1:14" x14ac:dyDescent="0.25">
      <c r="A106" s="15">
        <v>44900.541666666664</v>
      </c>
      <c r="B106" s="14">
        <v>102.92632500000001</v>
      </c>
      <c r="C106" s="11">
        <v>1.1495919999999999</v>
      </c>
      <c r="D106" s="11">
        <v>-0.34826699999999999</v>
      </c>
      <c r="E106" s="11" t="b">
        <v>1</v>
      </c>
      <c r="F106" s="11">
        <v>1</v>
      </c>
      <c r="G106" s="12">
        <v>44900.333333333336</v>
      </c>
      <c r="H106" s="11">
        <v>1269364671</v>
      </c>
      <c r="I106" s="11" t="s">
        <v>30</v>
      </c>
      <c r="L106" s="11" t="s">
        <v>31</v>
      </c>
      <c r="N106" s="11">
        <v>102.13</v>
      </c>
    </row>
    <row r="107" spans="1:14" x14ac:dyDescent="0.25">
      <c r="A107" s="15">
        <v>44900.583333333336</v>
      </c>
      <c r="B107" s="14">
        <v>73.124011999999993</v>
      </c>
      <c r="C107" s="11">
        <v>4.5123449999999998</v>
      </c>
      <c r="D107" s="11">
        <v>0.84583399999999997</v>
      </c>
      <c r="E107" s="11" t="b">
        <v>1</v>
      </c>
      <c r="F107" s="11">
        <v>1</v>
      </c>
      <c r="G107" s="12">
        <v>44900.375</v>
      </c>
      <c r="H107" s="11">
        <v>1269364671</v>
      </c>
      <c r="I107" s="11" t="s">
        <v>30</v>
      </c>
      <c r="L107" s="11" t="s">
        <v>31</v>
      </c>
      <c r="N107" s="11">
        <v>67.77</v>
      </c>
    </row>
    <row r="108" spans="1:14" x14ac:dyDescent="0.25">
      <c r="A108" s="15">
        <v>44900.625</v>
      </c>
      <c r="B108" s="14">
        <v>68.338902000000004</v>
      </c>
      <c r="C108" s="11">
        <v>4.0047290000000002</v>
      </c>
      <c r="D108" s="11">
        <v>1.72584</v>
      </c>
      <c r="E108" s="11" t="b">
        <v>1</v>
      </c>
      <c r="F108" s="11">
        <v>1</v>
      </c>
      <c r="G108" s="12">
        <v>44900.416666666664</v>
      </c>
      <c r="H108" s="11">
        <v>1269364671</v>
      </c>
      <c r="I108" s="11" t="s">
        <v>30</v>
      </c>
      <c r="L108" s="11" t="s">
        <v>31</v>
      </c>
      <c r="N108" s="11">
        <v>62.61</v>
      </c>
    </row>
    <row r="109" spans="1:14" x14ac:dyDescent="0.25">
      <c r="A109" s="15">
        <v>44900.666666666664</v>
      </c>
      <c r="B109" s="14">
        <v>62.835807000000003</v>
      </c>
      <c r="C109" s="11">
        <v>3.4781909999999998</v>
      </c>
      <c r="D109" s="11">
        <v>1.4684489999999999</v>
      </c>
      <c r="E109" s="11" t="b">
        <v>1</v>
      </c>
      <c r="F109" s="11">
        <v>1</v>
      </c>
      <c r="G109" s="12">
        <v>44900.458333333336</v>
      </c>
      <c r="H109" s="11">
        <v>1269364671</v>
      </c>
      <c r="I109" s="11" t="s">
        <v>30</v>
      </c>
      <c r="L109" s="11" t="s">
        <v>31</v>
      </c>
      <c r="N109" s="11">
        <v>57.89</v>
      </c>
    </row>
    <row r="110" spans="1:14" x14ac:dyDescent="0.25">
      <c r="A110" s="15">
        <v>44900.708333333336</v>
      </c>
      <c r="B110" s="14">
        <v>63.810715000000002</v>
      </c>
      <c r="C110" s="11">
        <v>3.6153050000000002</v>
      </c>
      <c r="D110" s="11">
        <v>1.256243</v>
      </c>
      <c r="E110" s="11" t="b">
        <v>1</v>
      </c>
      <c r="F110" s="11">
        <v>1</v>
      </c>
      <c r="G110" s="12">
        <v>44900.5</v>
      </c>
      <c r="H110" s="11">
        <v>1269364671</v>
      </c>
      <c r="I110" s="11" t="s">
        <v>30</v>
      </c>
      <c r="L110" s="11" t="s">
        <v>31</v>
      </c>
      <c r="N110" s="11">
        <v>58.94</v>
      </c>
    </row>
    <row r="111" spans="1:14" x14ac:dyDescent="0.25">
      <c r="A111" s="15">
        <v>44900.75</v>
      </c>
      <c r="B111" s="14">
        <v>59.455010999999999</v>
      </c>
      <c r="C111" s="11">
        <v>3.3483299999999998</v>
      </c>
      <c r="D111" s="11">
        <v>1.1050139999999999</v>
      </c>
      <c r="E111" s="11" t="b">
        <v>1</v>
      </c>
      <c r="F111" s="11">
        <v>1</v>
      </c>
      <c r="G111" s="12">
        <v>44900.541666666664</v>
      </c>
      <c r="H111" s="11">
        <v>1269364671</v>
      </c>
      <c r="I111" s="11" t="s">
        <v>30</v>
      </c>
      <c r="L111" s="11" t="s">
        <v>31</v>
      </c>
      <c r="N111" s="11">
        <v>55</v>
      </c>
    </row>
    <row r="112" spans="1:14" x14ac:dyDescent="0.25">
      <c r="A112" s="15">
        <v>44900.791666666664</v>
      </c>
      <c r="B112" s="14">
        <v>59.887261000000002</v>
      </c>
      <c r="C112" s="11">
        <v>2.817415</v>
      </c>
      <c r="D112" s="11">
        <v>1.006513</v>
      </c>
      <c r="E112" s="11" t="b">
        <v>1</v>
      </c>
      <c r="F112" s="11">
        <v>1</v>
      </c>
      <c r="G112" s="12">
        <v>44900.583333333336</v>
      </c>
      <c r="H112" s="11">
        <v>1269364671</v>
      </c>
      <c r="I112" s="11" t="s">
        <v>30</v>
      </c>
      <c r="L112" s="11" t="s">
        <v>31</v>
      </c>
      <c r="N112" s="11">
        <v>56.06</v>
      </c>
    </row>
    <row r="113" spans="1:14" x14ac:dyDescent="0.25">
      <c r="A113" s="15">
        <v>44900.833333333336</v>
      </c>
      <c r="B113" s="14">
        <v>78.845230999999998</v>
      </c>
      <c r="C113" s="11">
        <v>5.4598129999999996</v>
      </c>
      <c r="D113" s="11">
        <v>1.020419</v>
      </c>
      <c r="E113" s="11" t="b">
        <v>1</v>
      </c>
      <c r="F113" s="11">
        <v>1</v>
      </c>
      <c r="G113" s="12">
        <v>44900.625</v>
      </c>
      <c r="H113" s="11">
        <v>1269364671</v>
      </c>
      <c r="I113" s="11" t="s">
        <v>30</v>
      </c>
      <c r="L113" s="11" t="s">
        <v>31</v>
      </c>
      <c r="N113" s="11">
        <v>72.37</v>
      </c>
    </row>
    <row r="114" spans="1:14" x14ac:dyDescent="0.25">
      <c r="A114" s="15">
        <v>44900.875</v>
      </c>
      <c r="B114" s="14">
        <v>66.143432000000004</v>
      </c>
      <c r="C114" s="11">
        <v>1.939133</v>
      </c>
      <c r="D114" s="11">
        <v>0.20846600000000001</v>
      </c>
      <c r="E114" s="11" t="b">
        <v>1</v>
      </c>
      <c r="F114" s="11">
        <v>1</v>
      </c>
      <c r="G114" s="12">
        <v>44900.666666666664</v>
      </c>
      <c r="H114" s="11">
        <v>1269364671</v>
      </c>
      <c r="I114" s="11" t="s">
        <v>30</v>
      </c>
      <c r="L114" s="11" t="s">
        <v>31</v>
      </c>
      <c r="N114" s="11">
        <v>64</v>
      </c>
    </row>
    <row r="115" spans="1:14" x14ac:dyDescent="0.25">
      <c r="A115" s="15">
        <v>44900.916666666664</v>
      </c>
      <c r="B115" s="14">
        <v>86.520149000000004</v>
      </c>
      <c r="C115" s="11">
        <v>5.2131590000000001</v>
      </c>
      <c r="D115" s="11">
        <v>-0.28550999999999999</v>
      </c>
      <c r="E115" s="11" t="b">
        <v>1</v>
      </c>
      <c r="F115" s="11">
        <v>1</v>
      </c>
      <c r="G115" s="12">
        <v>44900.708333333336</v>
      </c>
      <c r="H115" s="11">
        <v>1269364671</v>
      </c>
      <c r="I115" s="11" t="s">
        <v>30</v>
      </c>
      <c r="L115" s="11" t="s">
        <v>31</v>
      </c>
      <c r="N115" s="11">
        <v>81.59</v>
      </c>
    </row>
    <row r="116" spans="1:14" x14ac:dyDescent="0.25">
      <c r="A116" s="15">
        <v>44900.958333333336</v>
      </c>
      <c r="B116" s="14">
        <v>74.452898000000005</v>
      </c>
      <c r="C116" s="11">
        <v>4.7235300000000002</v>
      </c>
      <c r="D116" s="11">
        <v>-0.50979799999999997</v>
      </c>
      <c r="E116" s="11" t="b">
        <v>1</v>
      </c>
      <c r="F116" s="11">
        <v>1</v>
      </c>
      <c r="G116" s="12">
        <v>44900.75</v>
      </c>
      <c r="H116" s="11">
        <v>1269364671</v>
      </c>
      <c r="I116" s="11" t="s">
        <v>30</v>
      </c>
      <c r="L116" s="11" t="s">
        <v>31</v>
      </c>
      <c r="N116" s="11">
        <v>70.239999999999995</v>
      </c>
    </row>
    <row r="117" spans="1:14" x14ac:dyDescent="0.25">
      <c r="A117" s="15">
        <v>44901</v>
      </c>
      <c r="B117" s="14">
        <v>71.548213000000004</v>
      </c>
      <c r="C117" s="11">
        <v>3.3456399999999999</v>
      </c>
      <c r="D117" s="11">
        <v>-0.49659399999999998</v>
      </c>
      <c r="E117" s="11" t="b">
        <v>1</v>
      </c>
      <c r="F117" s="11">
        <v>1</v>
      </c>
      <c r="G117" s="12">
        <v>44900.791666666664</v>
      </c>
      <c r="H117" s="11">
        <v>1269364671</v>
      </c>
      <c r="I117" s="11" t="s">
        <v>30</v>
      </c>
      <c r="L117" s="11" t="s">
        <v>31</v>
      </c>
      <c r="N117" s="11">
        <v>68.7</v>
      </c>
    </row>
    <row r="118" spans="1:14" x14ac:dyDescent="0.25">
      <c r="A118" s="15">
        <v>44901.041666666664</v>
      </c>
      <c r="B118" s="14">
        <v>71.677743000000007</v>
      </c>
      <c r="C118" s="11">
        <v>5.2065149999999996</v>
      </c>
      <c r="D118" s="11">
        <v>-0.32460499999999998</v>
      </c>
      <c r="E118" s="11" t="b">
        <v>1</v>
      </c>
      <c r="F118" s="11">
        <v>1</v>
      </c>
      <c r="G118" s="12">
        <v>44900.833333333336</v>
      </c>
      <c r="H118" s="11">
        <v>1269364671</v>
      </c>
      <c r="I118" s="11" t="s">
        <v>30</v>
      </c>
      <c r="L118" s="11" t="s">
        <v>31</v>
      </c>
      <c r="N118" s="11">
        <v>66.8</v>
      </c>
    </row>
    <row r="119" spans="1:14" x14ac:dyDescent="0.25">
      <c r="A119" s="15">
        <v>44901.083333333336</v>
      </c>
      <c r="B119" s="14">
        <v>62.348762999999998</v>
      </c>
      <c r="C119" s="11">
        <v>1.643991</v>
      </c>
      <c r="D119" s="11">
        <v>-0.16356200000000001</v>
      </c>
      <c r="E119" s="11" t="b">
        <v>1</v>
      </c>
      <c r="F119" s="11">
        <v>1</v>
      </c>
      <c r="G119" s="12">
        <v>44900.875</v>
      </c>
      <c r="H119" s="11">
        <v>1269364671</v>
      </c>
      <c r="I119" s="11" t="s">
        <v>30</v>
      </c>
      <c r="L119" s="11" t="s">
        <v>31</v>
      </c>
      <c r="N119" s="11">
        <v>60.87</v>
      </c>
    </row>
    <row r="120" spans="1:14" x14ac:dyDescent="0.25">
      <c r="A120" s="15">
        <v>44901.125</v>
      </c>
      <c r="B120" s="14">
        <v>55.344622000000001</v>
      </c>
      <c r="C120" s="11">
        <v>2.7857880000000002</v>
      </c>
      <c r="D120" s="11">
        <v>6.7168000000000005E-2</v>
      </c>
      <c r="E120" s="11" t="b">
        <v>1</v>
      </c>
      <c r="F120" s="11">
        <v>1</v>
      </c>
      <c r="G120" s="12">
        <v>44900.916666666664</v>
      </c>
      <c r="H120" s="11">
        <v>1269364671</v>
      </c>
      <c r="I120" s="11" t="s">
        <v>30</v>
      </c>
      <c r="L120" s="11" t="s">
        <v>31</v>
      </c>
      <c r="N120" s="11">
        <v>52.49</v>
      </c>
    </row>
    <row r="121" spans="1:14" x14ac:dyDescent="0.25">
      <c r="A121" s="15">
        <v>44901.166666666664</v>
      </c>
      <c r="B121" s="14">
        <v>53.792437999999997</v>
      </c>
      <c r="C121" s="11">
        <v>9.9319999999999999E-3</v>
      </c>
      <c r="D121" s="11">
        <v>4.1672000000000001E-2</v>
      </c>
      <c r="E121" s="11" t="b">
        <v>1</v>
      </c>
      <c r="F121" s="11">
        <v>1</v>
      </c>
      <c r="G121" s="12">
        <v>44900.958333333336</v>
      </c>
      <c r="H121" s="11">
        <v>1269364671</v>
      </c>
      <c r="I121" s="11" t="s">
        <v>30</v>
      </c>
      <c r="L121" s="11" t="s">
        <v>31</v>
      </c>
      <c r="N121" s="11">
        <v>53.74</v>
      </c>
    </row>
    <row r="122" spans="1:14" x14ac:dyDescent="0.25">
      <c r="A122" s="15">
        <v>44901.208333333336</v>
      </c>
      <c r="B122" s="14">
        <v>57.349184999999999</v>
      </c>
      <c r="C122" s="11">
        <v>0.432809</v>
      </c>
      <c r="D122" s="11">
        <v>0.233043</v>
      </c>
      <c r="E122" s="11" t="b">
        <v>1</v>
      </c>
      <c r="F122" s="11">
        <v>1</v>
      </c>
      <c r="G122" s="12">
        <v>44901</v>
      </c>
      <c r="H122" s="11">
        <v>1269364671</v>
      </c>
      <c r="I122" s="11" t="s">
        <v>30</v>
      </c>
      <c r="L122" s="11" t="s">
        <v>31</v>
      </c>
      <c r="N122" s="11">
        <v>56.68</v>
      </c>
    </row>
    <row r="123" spans="1:14" x14ac:dyDescent="0.25">
      <c r="A123" s="15">
        <v>44901.25</v>
      </c>
      <c r="B123" s="14">
        <v>53.973022999999998</v>
      </c>
      <c r="C123" s="11">
        <v>2.202804</v>
      </c>
      <c r="D123" s="11">
        <v>0.28605199999999997</v>
      </c>
      <c r="E123" s="11" t="b">
        <v>1</v>
      </c>
      <c r="F123" s="11">
        <v>1</v>
      </c>
      <c r="G123" s="12">
        <v>44901.041666666664</v>
      </c>
      <c r="H123" s="11">
        <v>1269364671</v>
      </c>
      <c r="I123" s="11" t="s">
        <v>30</v>
      </c>
      <c r="L123" s="11" t="s">
        <v>31</v>
      </c>
      <c r="N123" s="11">
        <v>51.48</v>
      </c>
    </row>
    <row r="124" spans="1:14" x14ac:dyDescent="0.25">
      <c r="A124" s="15">
        <v>44901.291666666664</v>
      </c>
      <c r="B124" s="14">
        <v>48.415357999999998</v>
      </c>
      <c r="C124" s="11">
        <v>1.7927690000000001</v>
      </c>
      <c r="D124" s="11">
        <v>0.20092299999999999</v>
      </c>
      <c r="E124" s="11" t="b">
        <v>1</v>
      </c>
      <c r="F124" s="11">
        <v>1</v>
      </c>
      <c r="G124" s="12">
        <v>44901.083333333336</v>
      </c>
      <c r="H124" s="11">
        <v>1269364671</v>
      </c>
      <c r="I124" s="11" t="s">
        <v>30</v>
      </c>
      <c r="L124" s="11" t="s">
        <v>31</v>
      </c>
      <c r="N124" s="11">
        <v>46.42</v>
      </c>
    </row>
    <row r="125" spans="1:14" x14ac:dyDescent="0.25">
      <c r="A125" s="15">
        <v>44901.333333333336</v>
      </c>
      <c r="B125" s="14">
        <v>43.917115000000003</v>
      </c>
      <c r="C125" s="11">
        <v>0.96595699999999995</v>
      </c>
      <c r="D125" s="11">
        <v>0.228657</v>
      </c>
      <c r="E125" s="11" t="b">
        <v>1</v>
      </c>
      <c r="F125" s="11">
        <v>1</v>
      </c>
      <c r="G125" s="12">
        <v>44901.125</v>
      </c>
      <c r="H125" s="11">
        <v>1269364671</v>
      </c>
      <c r="I125" s="11" t="s">
        <v>30</v>
      </c>
      <c r="L125" s="11" t="s">
        <v>31</v>
      </c>
      <c r="N125" s="11">
        <v>42.72</v>
      </c>
    </row>
    <row r="126" spans="1:14" x14ac:dyDescent="0.25">
      <c r="A126" s="15">
        <v>44901.375</v>
      </c>
      <c r="B126" s="14">
        <v>48.074354999999997</v>
      </c>
      <c r="C126" s="11">
        <v>1.191678</v>
      </c>
      <c r="D126" s="11">
        <v>0.302678</v>
      </c>
      <c r="E126" s="11" t="b">
        <v>1</v>
      </c>
      <c r="F126" s="11">
        <v>1</v>
      </c>
      <c r="G126" s="12">
        <v>44901.166666666664</v>
      </c>
      <c r="H126" s="11">
        <v>1269364671</v>
      </c>
      <c r="I126" s="11" t="s">
        <v>30</v>
      </c>
      <c r="L126" s="11" t="s">
        <v>31</v>
      </c>
      <c r="N126" s="11">
        <v>46.58</v>
      </c>
    </row>
    <row r="127" spans="1:14" x14ac:dyDescent="0.25">
      <c r="A127" s="15">
        <v>44901.416666666664</v>
      </c>
      <c r="B127" s="14">
        <v>52.558894000000002</v>
      </c>
      <c r="C127" s="11">
        <v>2.1523859999999999</v>
      </c>
      <c r="D127" s="11">
        <v>0.103174</v>
      </c>
      <c r="E127" s="11" t="b">
        <v>1</v>
      </c>
      <c r="F127" s="11">
        <v>1</v>
      </c>
      <c r="G127" s="12">
        <v>44901.208333333336</v>
      </c>
      <c r="H127" s="11">
        <v>1269364671</v>
      </c>
      <c r="I127" s="11" t="s">
        <v>30</v>
      </c>
      <c r="L127" s="11" t="s">
        <v>31</v>
      </c>
      <c r="N127" s="11">
        <v>50.3</v>
      </c>
    </row>
    <row r="128" spans="1:14" x14ac:dyDescent="0.25">
      <c r="A128" s="15">
        <v>44901.458333333336</v>
      </c>
      <c r="B128" s="14">
        <v>47.477103999999997</v>
      </c>
      <c r="C128" s="11">
        <v>1.3249139999999999</v>
      </c>
      <c r="D128" s="11">
        <v>-0.29114299999999999</v>
      </c>
      <c r="E128" s="11" t="b">
        <v>1</v>
      </c>
      <c r="F128" s="11">
        <v>1</v>
      </c>
      <c r="G128" s="12">
        <v>44901.25</v>
      </c>
      <c r="H128" s="11">
        <v>1269364671</v>
      </c>
      <c r="I128" s="11" t="s">
        <v>30</v>
      </c>
      <c r="L128" s="11" t="s">
        <v>31</v>
      </c>
      <c r="N128" s="11">
        <v>46.44</v>
      </c>
    </row>
    <row r="129" spans="1:14" x14ac:dyDescent="0.25">
      <c r="A129" s="15">
        <v>44901.5</v>
      </c>
      <c r="B129" s="14">
        <v>54.911121999999999</v>
      </c>
      <c r="C129" s="11">
        <v>2.2270409999999998</v>
      </c>
      <c r="D129" s="11">
        <v>-0.32175300000000001</v>
      </c>
      <c r="E129" s="11" t="b">
        <v>1</v>
      </c>
      <c r="F129" s="11">
        <v>1</v>
      </c>
      <c r="G129" s="12">
        <v>44901.291666666664</v>
      </c>
      <c r="H129" s="11">
        <v>1269364671</v>
      </c>
      <c r="I129" s="11" t="s">
        <v>30</v>
      </c>
      <c r="L129" s="11" t="s">
        <v>31</v>
      </c>
      <c r="N129" s="11">
        <v>53.01</v>
      </c>
    </row>
    <row r="130" spans="1:14" x14ac:dyDescent="0.25">
      <c r="A130" s="15">
        <v>44901.541666666664</v>
      </c>
      <c r="B130" s="14">
        <v>51.920287999999999</v>
      </c>
      <c r="C130" s="11">
        <v>2.5313059999999998</v>
      </c>
      <c r="D130" s="11">
        <v>-0.30601800000000001</v>
      </c>
      <c r="E130" s="11" t="b">
        <v>1</v>
      </c>
      <c r="F130" s="11">
        <v>1</v>
      </c>
      <c r="G130" s="12">
        <v>44901.333333333336</v>
      </c>
      <c r="H130" s="11">
        <v>1269364671</v>
      </c>
      <c r="I130" s="11" t="s">
        <v>30</v>
      </c>
      <c r="L130" s="11" t="s">
        <v>31</v>
      </c>
      <c r="N130" s="11">
        <v>49.7</v>
      </c>
    </row>
    <row r="131" spans="1:14" x14ac:dyDescent="0.25">
      <c r="A131" s="15">
        <v>44901.583333333336</v>
      </c>
      <c r="B131" s="14">
        <v>56.962474999999998</v>
      </c>
      <c r="C131" s="11">
        <v>1.102725</v>
      </c>
      <c r="D131" s="11">
        <v>-0.35108299999999998</v>
      </c>
      <c r="E131" s="11" t="b">
        <v>1</v>
      </c>
      <c r="F131" s="11">
        <v>1</v>
      </c>
      <c r="G131" s="12">
        <v>44901.375</v>
      </c>
      <c r="H131" s="11">
        <v>1269364671</v>
      </c>
      <c r="I131" s="11" t="s">
        <v>30</v>
      </c>
      <c r="L131" s="11" t="s">
        <v>31</v>
      </c>
      <c r="N131" s="11">
        <v>56.21</v>
      </c>
    </row>
    <row r="132" spans="1:14" x14ac:dyDescent="0.25">
      <c r="A132" s="15">
        <v>44901.625</v>
      </c>
      <c r="B132" s="14">
        <v>52.117514</v>
      </c>
      <c r="C132" s="11">
        <v>1.1491929999999999</v>
      </c>
      <c r="D132" s="11">
        <v>-0.200013</v>
      </c>
      <c r="E132" s="11" t="b">
        <v>1</v>
      </c>
      <c r="F132" s="11">
        <v>1</v>
      </c>
      <c r="G132" s="12">
        <v>44901.416666666664</v>
      </c>
      <c r="H132" s="11">
        <v>1269364671</v>
      </c>
      <c r="I132" s="11" t="s">
        <v>30</v>
      </c>
      <c r="L132" s="11" t="s">
        <v>31</v>
      </c>
      <c r="N132" s="11">
        <v>51.17</v>
      </c>
    </row>
    <row r="133" spans="1:14" x14ac:dyDescent="0.25">
      <c r="A133" s="15">
        <v>44901.666666666664</v>
      </c>
      <c r="B133" s="14">
        <v>59.213025000000002</v>
      </c>
      <c r="C133" s="11">
        <v>0.17044000000000001</v>
      </c>
      <c r="D133" s="11">
        <v>-7.3247999999999994E-2</v>
      </c>
      <c r="E133" s="11" t="b">
        <v>1</v>
      </c>
      <c r="F133" s="11">
        <v>1</v>
      </c>
      <c r="G133" s="12">
        <v>44901.458333333336</v>
      </c>
      <c r="H133" s="11">
        <v>1269364671</v>
      </c>
      <c r="I133" s="11" t="s">
        <v>30</v>
      </c>
      <c r="L133" s="11" t="s">
        <v>31</v>
      </c>
      <c r="N133" s="11">
        <v>59.12</v>
      </c>
    </row>
    <row r="134" spans="1:14" x14ac:dyDescent="0.25">
      <c r="A134" s="15">
        <v>44901.708333333336</v>
      </c>
      <c r="B134" s="14">
        <v>57.219706000000002</v>
      </c>
      <c r="C134" s="11">
        <v>-0.231103</v>
      </c>
      <c r="D134" s="11">
        <v>2.4759999999999999E-3</v>
      </c>
      <c r="E134" s="11" t="b">
        <v>1</v>
      </c>
      <c r="F134" s="11">
        <v>1</v>
      </c>
      <c r="G134" s="12">
        <v>44901.5</v>
      </c>
      <c r="H134" s="11">
        <v>1269364671</v>
      </c>
      <c r="I134" s="11" t="s">
        <v>30</v>
      </c>
      <c r="L134" s="11" t="s">
        <v>31</v>
      </c>
      <c r="N134" s="11">
        <v>57.45</v>
      </c>
    </row>
    <row r="135" spans="1:14" x14ac:dyDescent="0.25">
      <c r="A135" s="15">
        <v>44901.75</v>
      </c>
      <c r="B135" s="14">
        <v>59.532356999999998</v>
      </c>
      <c r="C135" s="11">
        <v>0.59111899999999995</v>
      </c>
      <c r="D135" s="11">
        <v>8.0404000000000003E-2</v>
      </c>
      <c r="E135" s="11" t="b">
        <v>1</v>
      </c>
      <c r="F135" s="11">
        <v>1</v>
      </c>
      <c r="G135" s="12">
        <v>44901.541666666664</v>
      </c>
      <c r="H135" s="11">
        <v>1269364671</v>
      </c>
      <c r="I135" s="11" t="s">
        <v>30</v>
      </c>
      <c r="L135" s="11" t="s">
        <v>31</v>
      </c>
      <c r="N135" s="11">
        <v>58.86</v>
      </c>
    </row>
    <row r="136" spans="1:14" x14ac:dyDescent="0.25">
      <c r="A136" s="15">
        <v>44901.791666666664</v>
      </c>
      <c r="B136" s="14">
        <v>47.712380000000003</v>
      </c>
      <c r="C136" s="11">
        <v>0.157552</v>
      </c>
      <c r="D136" s="11">
        <v>-1.0172E-2</v>
      </c>
      <c r="E136" s="11" t="b">
        <v>1</v>
      </c>
      <c r="F136" s="11">
        <v>1</v>
      </c>
      <c r="G136" s="12">
        <v>44901.583333333336</v>
      </c>
      <c r="H136" s="11">
        <v>1269364671</v>
      </c>
      <c r="I136" s="11" t="s">
        <v>30</v>
      </c>
      <c r="L136" s="11" t="s">
        <v>31</v>
      </c>
      <c r="N136" s="11">
        <v>47.57</v>
      </c>
    </row>
    <row r="137" spans="1:14" x14ac:dyDescent="0.25">
      <c r="A137" s="15">
        <v>44901.833333333336</v>
      </c>
      <c r="B137" s="14">
        <v>100.912363</v>
      </c>
      <c r="C137" s="11">
        <v>7.8789389999999999</v>
      </c>
      <c r="D137" s="11">
        <v>-0.103242</v>
      </c>
      <c r="E137" s="11" t="b">
        <v>1</v>
      </c>
      <c r="F137" s="11">
        <v>1</v>
      </c>
      <c r="G137" s="12">
        <v>44901.625</v>
      </c>
      <c r="H137" s="11">
        <v>1269364671</v>
      </c>
      <c r="I137" s="11" t="s">
        <v>30</v>
      </c>
      <c r="L137" s="11" t="s">
        <v>31</v>
      </c>
      <c r="N137" s="11">
        <v>93.14</v>
      </c>
    </row>
    <row r="138" spans="1:14" x14ac:dyDescent="0.25">
      <c r="A138" s="15">
        <v>44901.875</v>
      </c>
      <c r="B138" s="14">
        <v>162.377183</v>
      </c>
      <c r="C138" s="11">
        <v>-9.0513689999999993</v>
      </c>
      <c r="D138" s="11">
        <v>-1.111448</v>
      </c>
      <c r="E138" s="11" t="b">
        <v>1</v>
      </c>
      <c r="F138" s="11">
        <v>1</v>
      </c>
      <c r="G138" s="12">
        <v>44901.666666666664</v>
      </c>
      <c r="H138" s="11">
        <v>1269364671</v>
      </c>
      <c r="I138" s="11" t="s">
        <v>30</v>
      </c>
      <c r="L138" s="11" t="s">
        <v>31</v>
      </c>
      <c r="N138" s="11">
        <v>172.54</v>
      </c>
    </row>
    <row r="139" spans="1:14" x14ac:dyDescent="0.25">
      <c r="A139" s="15">
        <v>44901.916666666664</v>
      </c>
      <c r="B139" s="14">
        <v>94.603960000000001</v>
      </c>
      <c r="C139" s="11">
        <v>7.9609449999999997</v>
      </c>
      <c r="D139" s="11">
        <v>-0.60031900000000005</v>
      </c>
      <c r="E139" s="11" t="b">
        <v>1</v>
      </c>
      <c r="F139" s="11">
        <v>1</v>
      </c>
      <c r="G139" s="12">
        <v>44901.708333333336</v>
      </c>
      <c r="H139" s="11">
        <v>1269364671</v>
      </c>
      <c r="I139" s="11" t="s">
        <v>30</v>
      </c>
      <c r="L139" s="11" t="s">
        <v>31</v>
      </c>
      <c r="N139" s="11">
        <v>87.24</v>
      </c>
    </row>
    <row r="140" spans="1:14" x14ac:dyDescent="0.25">
      <c r="A140" s="15">
        <v>44901.958333333336</v>
      </c>
      <c r="B140" s="14">
        <v>78.298203999999998</v>
      </c>
      <c r="C140" s="11">
        <v>6.2286520000000003</v>
      </c>
      <c r="D140" s="11">
        <v>-0.33211499999999999</v>
      </c>
      <c r="E140" s="11" t="b">
        <v>1</v>
      </c>
      <c r="F140" s="11">
        <v>1</v>
      </c>
      <c r="G140" s="12">
        <v>44901.75</v>
      </c>
      <c r="H140" s="11">
        <v>1269364671</v>
      </c>
      <c r="I140" s="11" t="s">
        <v>30</v>
      </c>
      <c r="L140" s="11" t="s">
        <v>31</v>
      </c>
      <c r="N140" s="11">
        <v>72.400000000000006</v>
      </c>
    </row>
    <row r="141" spans="1:14" x14ac:dyDescent="0.25">
      <c r="A141" s="15">
        <v>44902</v>
      </c>
      <c r="B141" s="14">
        <v>65.498457999999999</v>
      </c>
      <c r="C141" s="11">
        <v>5.4814319999999999</v>
      </c>
      <c r="D141" s="11">
        <v>-0.15964100000000001</v>
      </c>
      <c r="E141" s="11" t="b">
        <v>1</v>
      </c>
      <c r="F141" s="11">
        <v>1</v>
      </c>
      <c r="G141" s="12">
        <v>44901.791666666664</v>
      </c>
      <c r="H141" s="11">
        <v>1269364671</v>
      </c>
      <c r="I141" s="11" t="s">
        <v>30</v>
      </c>
      <c r="L141" s="11" t="s">
        <v>31</v>
      </c>
      <c r="N141" s="11">
        <v>60.18</v>
      </c>
    </row>
    <row r="142" spans="1:14" x14ac:dyDescent="0.25">
      <c r="A142" s="15">
        <v>44902.041666666664</v>
      </c>
      <c r="B142" s="14">
        <v>58.237391000000002</v>
      </c>
      <c r="C142" s="11">
        <v>4.1528780000000003</v>
      </c>
      <c r="D142" s="11">
        <v>1.9512999999999999E-2</v>
      </c>
      <c r="E142" s="11" t="b">
        <v>1</v>
      </c>
      <c r="F142" s="11">
        <v>1</v>
      </c>
      <c r="G142" s="12">
        <v>44901.833333333336</v>
      </c>
      <c r="H142" s="11">
        <v>1269364671</v>
      </c>
      <c r="I142" s="11" t="s">
        <v>30</v>
      </c>
      <c r="L142" s="11" t="s">
        <v>31</v>
      </c>
      <c r="N142" s="11">
        <v>54.07</v>
      </c>
    </row>
    <row r="143" spans="1:14" x14ac:dyDescent="0.25">
      <c r="A143" s="15">
        <v>44902.083333333336</v>
      </c>
      <c r="B143" s="14">
        <v>75.032268000000002</v>
      </c>
      <c r="C143" s="11">
        <v>5.6317159999999999</v>
      </c>
      <c r="D143" s="11">
        <v>0.34055200000000002</v>
      </c>
      <c r="E143" s="11" t="b">
        <v>1</v>
      </c>
      <c r="F143" s="11">
        <v>1</v>
      </c>
      <c r="G143" s="12">
        <v>44901.875</v>
      </c>
      <c r="H143" s="11">
        <v>1269364671</v>
      </c>
      <c r="I143" s="11" t="s">
        <v>30</v>
      </c>
      <c r="L143" s="11" t="s">
        <v>31</v>
      </c>
      <c r="N143" s="11">
        <v>69.06</v>
      </c>
    </row>
    <row r="144" spans="1:14" x14ac:dyDescent="0.25">
      <c r="A144" s="15">
        <v>44902.125</v>
      </c>
      <c r="B144" s="14">
        <v>39.587561999999998</v>
      </c>
      <c r="C144" s="11">
        <v>1.4226430000000001</v>
      </c>
      <c r="D144" s="11">
        <v>0.27492</v>
      </c>
      <c r="E144" s="11" t="b">
        <v>1</v>
      </c>
      <c r="F144" s="11">
        <v>1</v>
      </c>
      <c r="G144" s="12">
        <v>44901.916666666664</v>
      </c>
      <c r="H144" s="11">
        <v>1269364671</v>
      </c>
      <c r="I144" s="11" t="s">
        <v>30</v>
      </c>
      <c r="L144" s="11" t="s">
        <v>31</v>
      </c>
      <c r="N144" s="11">
        <v>37.89</v>
      </c>
    </row>
    <row r="145" spans="1:14" x14ac:dyDescent="0.25">
      <c r="A145" s="15">
        <v>44902.166666666664</v>
      </c>
      <c r="B145" s="14">
        <v>31.874735000000001</v>
      </c>
      <c r="C145" s="11">
        <v>-0.136929</v>
      </c>
      <c r="D145" s="11">
        <v>0.161664</v>
      </c>
      <c r="E145" s="11" t="b">
        <v>1</v>
      </c>
      <c r="F145" s="11">
        <v>1</v>
      </c>
      <c r="G145" s="12">
        <v>44901.958333333336</v>
      </c>
      <c r="H145" s="11">
        <v>1269364671</v>
      </c>
      <c r="I145" s="11" t="s">
        <v>30</v>
      </c>
      <c r="L145" s="11" t="s">
        <v>31</v>
      </c>
      <c r="N145" s="11">
        <v>31.85</v>
      </c>
    </row>
    <row r="146" spans="1:14" x14ac:dyDescent="0.25">
      <c r="A146" s="15">
        <v>44902.208333333336</v>
      </c>
      <c r="B146" s="14">
        <v>36.134115999999999</v>
      </c>
      <c r="C146" s="11">
        <v>-0.33833400000000002</v>
      </c>
      <c r="D146" s="11">
        <v>0.151617</v>
      </c>
      <c r="E146" s="11" t="b">
        <v>1</v>
      </c>
      <c r="F146" s="11">
        <v>1</v>
      </c>
      <c r="G146" s="12">
        <v>44902</v>
      </c>
      <c r="H146" s="11">
        <v>1269364671</v>
      </c>
      <c r="I146" s="11" t="s">
        <v>30</v>
      </c>
      <c r="L146" s="11" t="s">
        <v>31</v>
      </c>
      <c r="N146" s="11">
        <v>36.32</v>
      </c>
    </row>
    <row r="147" spans="1:14" x14ac:dyDescent="0.25">
      <c r="A147" s="15">
        <v>44902.25</v>
      </c>
      <c r="B147" s="14">
        <v>35.708235000000002</v>
      </c>
      <c r="C147" s="11">
        <v>-0.35753600000000002</v>
      </c>
      <c r="D147" s="11">
        <v>0.193272</v>
      </c>
      <c r="E147" s="11" t="b">
        <v>1</v>
      </c>
      <c r="F147" s="11">
        <v>1</v>
      </c>
      <c r="G147" s="12">
        <v>44902.041666666664</v>
      </c>
      <c r="H147" s="11">
        <v>1269364671</v>
      </c>
      <c r="I147" s="11" t="s">
        <v>30</v>
      </c>
      <c r="L147" s="11" t="s">
        <v>31</v>
      </c>
      <c r="N147" s="11">
        <v>35.869999999999997</v>
      </c>
    </row>
    <row r="148" spans="1:14" x14ac:dyDescent="0.25">
      <c r="A148" s="15">
        <v>44902.291666666664</v>
      </c>
      <c r="B148" s="14">
        <v>32.118932999999998</v>
      </c>
      <c r="C148" s="11">
        <v>-0.38083299999999998</v>
      </c>
      <c r="D148" s="11">
        <v>0.21226600000000001</v>
      </c>
      <c r="E148" s="11" t="b">
        <v>1</v>
      </c>
      <c r="F148" s="11">
        <v>1</v>
      </c>
      <c r="G148" s="12">
        <v>44902.083333333336</v>
      </c>
      <c r="H148" s="11">
        <v>1269364671</v>
      </c>
      <c r="I148" s="11" t="s">
        <v>30</v>
      </c>
      <c r="L148" s="11" t="s">
        <v>31</v>
      </c>
      <c r="N148" s="11">
        <v>32.29</v>
      </c>
    </row>
    <row r="149" spans="1:14" x14ac:dyDescent="0.25">
      <c r="A149" s="15">
        <v>44902.333333333336</v>
      </c>
      <c r="B149" s="14">
        <v>31.490637</v>
      </c>
      <c r="C149" s="11">
        <v>-0.37367299999999998</v>
      </c>
      <c r="D149" s="11">
        <v>0.215144</v>
      </c>
      <c r="E149" s="11" t="b">
        <v>1</v>
      </c>
      <c r="F149" s="11">
        <v>1</v>
      </c>
      <c r="G149" s="12">
        <v>44902.125</v>
      </c>
      <c r="H149" s="11">
        <v>1269364671</v>
      </c>
      <c r="I149" s="11" t="s">
        <v>30</v>
      </c>
      <c r="L149" s="11" t="s">
        <v>31</v>
      </c>
      <c r="N149" s="11">
        <v>31.65</v>
      </c>
    </row>
    <row r="150" spans="1:14" x14ac:dyDescent="0.25">
      <c r="A150" s="15">
        <v>44902.375</v>
      </c>
      <c r="B150" s="14">
        <v>32.956843999999997</v>
      </c>
      <c r="C150" s="11">
        <v>4.5185000000000003E-2</v>
      </c>
      <c r="D150" s="11">
        <v>0.201659</v>
      </c>
      <c r="E150" s="11" t="b">
        <v>1</v>
      </c>
      <c r="F150" s="11">
        <v>1</v>
      </c>
      <c r="G150" s="12">
        <v>44902.166666666664</v>
      </c>
      <c r="H150" s="11">
        <v>1269364671</v>
      </c>
      <c r="I150" s="11" t="s">
        <v>30</v>
      </c>
      <c r="L150" s="11" t="s">
        <v>31</v>
      </c>
      <c r="N150" s="11">
        <v>32.71</v>
      </c>
    </row>
    <row r="151" spans="1:14" x14ac:dyDescent="0.25">
      <c r="A151" s="15">
        <v>44902.416666666664</v>
      </c>
      <c r="B151" s="14">
        <v>39.307782000000003</v>
      </c>
      <c r="C151" s="11">
        <v>3.8059850000000002</v>
      </c>
      <c r="D151" s="11">
        <v>5.0130000000000001E-2</v>
      </c>
      <c r="E151" s="11" t="b">
        <v>1</v>
      </c>
      <c r="F151" s="11">
        <v>1</v>
      </c>
      <c r="G151" s="12">
        <v>44902.208333333336</v>
      </c>
      <c r="H151" s="11">
        <v>1269364671</v>
      </c>
      <c r="I151" s="11" t="s">
        <v>30</v>
      </c>
      <c r="L151" s="11" t="s">
        <v>31</v>
      </c>
      <c r="N151" s="11">
        <v>35.450000000000003</v>
      </c>
    </row>
    <row r="152" spans="1:14" x14ac:dyDescent="0.25">
      <c r="A152" s="15">
        <v>44902.458333333336</v>
      </c>
      <c r="B152" s="14">
        <v>47.635779999999997</v>
      </c>
      <c r="C152" s="11">
        <v>3.4677210000000001</v>
      </c>
      <c r="D152" s="11">
        <v>-0.191108</v>
      </c>
      <c r="E152" s="11" t="b">
        <v>1</v>
      </c>
      <c r="F152" s="11">
        <v>1</v>
      </c>
      <c r="G152" s="12">
        <v>44902.25</v>
      </c>
      <c r="H152" s="11">
        <v>1269364671</v>
      </c>
      <c r="I152" s="11" t="s">
        <v>30</v>
      </c>
      <c r="L152" s="11" t="s">
        <v>31</v>
      </c>
      <c r="N152" s="11">
        <v>44.36</v>
      </c>
    </row>
    <row r="153" spans="1:14" x14ac:dyDescent="0.25">
      <c r="A153" s="15">
        <v>44902.5</v>
      </c>
      <c r="B153" s="14">
        <v>55.556849</v>
      </c>
      <c r="C153" s="11">
        <v>3.4888750000000002</v>
      </c>
      <c r="D153" s="11">
        <v>-0.27869300000000002</v>
      </c>
      <c r="E153" s="11" t="b">
        <v>1</v>
      </c>
      <c r="F153" s="11">
        <v>1</v>
      </c>
      <c r="G153" s="12">
        <v>44902.291666666664</v>
      </c>
      <c r="H153" s="11">
        <v>1269364671</v>
      </c>
      <c r="I153" s="11" t="s">
        <v>30</v>
      </c>
      <c r="L153" s="11" t="s">
        <v>31</v>
      </c>
      <c r="N153" s="11">
        <v>52.35</v>
      </c>
    </row>
    <row r="154" spans="1:14" x14ac:dyDescent="0.25">
      <c r="A154" s="15">
        <v>44902.541666666664</v>
      </c>
      <c r="B154" s="14">
        <v>90.271175999999997</v>
      </c>
      <c r="C154" s="11">
        <v>8.4948060000000005</v>
      </c>
      <c r="D154" s="11">
        <v>-0.49446400000000001</v>
      </c>
      <c r="E154" s="11" t="b">
        <v>1</v>
      </c>
      <c r="F154" s="11">
        <v>1</v>
      </c>
      <c r="G154" s="12">
        <v>44902.333333333336</v>
      </c>
      <c r="H154" s="11">
        <v>1269364671</v>
      </c>
      <c r="I154" s="11" t="s">
        <v>30</v>
      </c>
      <c r="L154" s="11" t="s">
        <v>31</v>
      </c>
      <c r="N154" s="11">
        <v>82.27</v>
      </c>
    </row>
    <row r="155" spans="1:14" x14ac:dyDescent="0.25">
      <c r="A155" s="15">
        <v>44902.583333333336</v>
      </c>
      <c r="B155" s="14">
        <v>47.759138</v>
      </c>
      <c r="C155" s="11">
        <v>1.7252149999999999</v>
      </c>
      <c r="D155" s="11">
        <v>-0.26524300000000001</v>
      </c>
      <c r="E155" s="11" t="b">
        <v>1</v>
      </c>
      <c r="F155" s="11">
        <v>1</v>
      </c>
      <c r="G155" s="12">
        <v>44902.375</v>
      </c>
      <c r="H155" s="11">
        <v>1269364671</v>
      </c>
      <c r="I155" s="11" t="s">
        <v>30</v>
      </c>
      <c r="L155" s="11" t="s">
        <v>31</v>
      </c>
      <c r="N155" s="11">
        <v>46.3</v>
      </c>
    </row>
    <row r="156" spans="1:14" x14ac:dyDescent="0.25">
      <c r="A156" s="15">
        <v>44902.625</v>
      </c>
      <c r="B156" s="14">
        <v>73.520229</v>
      </c>
      <c r="C156" s="11">
        <v>3.4544899999999998</v>
      </c>
      <c r="D156" s="11">
        <v>-0.37259399999999998</v>
      </c>
      <c r="E156" s="11" t="b">
        <v>1</v>
      </c>
      <c r="F156" s="11">
        <v>1</v>
      </c>
      <c r="G156" s="12">
        <v>44902.416666666664</v>
      </c>
      <c r="H156" s="11">
        <v>1269364671</v>
      </c>
      <c r="I156" s="11" t="s">
        <v>30</v>
      </c>
      <c r="L156" s="11" t="s">
        <v>31</v>
      </c>
      <c r="N156" s="11">
        <v>70.44</v>
      </c>
    </row>
    <row r="157" spans="1:14" x14ac:dyDescent="0.25">
      <c r="A157" s="15">
        <v>44902.666666666664</v>
      </c>
      <c r="B157" s="14">
        <v>57.576920000000001</v>
      </c>
      <c r="C157" s="11">
        <v>2.710197</v>
      </c>
      <c r="D157" s="11">
        <v>-0.27494400000000002</v>
      </c>
      <c r="E157" s="11" t="b">
        <v>1</v>
      </c>
      <c r="F157" s="11">
        <v>1</v>
      </c>
      <c r="G157" s="12">
        <v>44902.458333333336</v>
      </c>
      <c r="H157" s="11">
        <v>1269364671</v>
      </c>
      <c r="I157" s="11" t="s">
        <v>30</v>
      </c>
      <c r="L157" s="11" t="s">
        <v>31</v>
      </c>
      <c r="N157" s="11">
        <v>55.14</v>
      </c>
    </row>
    <row r="158" spans="1:14" x14ac:dyDescent="0.25">
      <c r="A158" s="15">
        <v>44902.708333333336</v>
      </c>
      <c r="B158" s="14">
        <v>41.274875000000002</v>
      </c>
      <c r="C158" s="11">
        <v>0.31241799999999997</v>
      </c>
      <c r="D158" s="11">
        <v>-0.21004200000000001</v>
      </c>
      <c r="E158" s="11" t="b">
        <v>1</v>
      </c>
      <c r="F158" s="11">
        <v>1</v>
      </c>
      <c r="G158" s="12">
        <v>44902.5</v>
      </c>
      <c r="H158" s="11">
        <v>1269364671</v>
      </c>
      <c r="I158" s="11" t="s">
        <v>30</v>
      </c>
      <c r="L158" s="11" t="s">
        <v>31</v>
      </c>
      <c r="N158" s="11">
        <v>41.17</v>
      </c>
    </row>
    <row r="159" spans="1:14" x14ac:dyDescent="0.25">
      <c r="A159" s="15">
        <v>44902.75</v>
      </c>
      <c r="B159" s="14">
        <v>72.631215999999995</v>
      </c>
      <c r="C159" s="11">
        <v>3.953249</v>
      </c>
      <c r="D159" s="11">
        <v>-0.498699</v>
      </c>
      <c r="E159" s="11" t="b">
        <v>1</v>
      </c>
      <c r="F159" s="11">
        <v>1</v>
      </c>
      <c r="G159" s="12">
        <v>44902.541666666664</v>
      </c>
      <c r="H159" s="11">
        <v>1269364671</v>
      </c>
      <c r="I159" s="11" t="s">
        <v>30</v>
      </c>
      <c r="L159" s="11" t="s">
        <v>31</v>
      </c>
      <c r="N159" s="11">
        <v>69.180000000000007</v>
      </c>
    </row>
    <row r="160" spans="1:14" x14ac:dyDescent="0.25">
      <c r="A160" s="15">
        <v>44902.791666666664</v>
      </c>
      <c r="B160" s="14">
        <v>41.496426999999997</v>
      </c>
      <c r="C160" s="11">
        <v>0.46963300000000002</v>
      </c>
      <c r="D160" s="11">
        <v>-0.26403900000000002</v>
      </c>
      <c r="E160" s="11" t="b">
        <v>1</v>
      </c>
      <c r="F160" s="11">
        <v>1</v>
      </c>
      <c r="G160" s="12">
        <v>44902.583333333336</v>
      </c>
      <c r="H160" s="11">
        <v>1269364671</v>
      </c>
      <c r="I160" s="11" t="s">
        <v>30</v>
      </c>
      <c r="L160" s="11" t="s">
        <v>31</v>
      </c>
      <c r="N160" s="11">
        <v>41.29</v>
      </c>
    </row>
    <row r="161" spans="1:14" x14ac:dyDescent="0.25">
      <c r="A161" s="15">
        <v>44902.833333333336</v>
      </c>
      <c r="B161" s="14">
        <v>44.571283999999999</v>
      </c>
      <c r="C161" s="11">
        <v>-18.191610000000001</v>
      </c>
      <c r="D161" s="11">
        <v>-0.52627199999999996</v>
      </c>
      <c r="E161" s="11" t="b">
        <v>1</v>
      </c>
      <c r="F161" s="11">
        <v>1</v>
      </c>
      <c r="G161" s="12">
        <v>44902.625</v>
      </c>
      <c r="H161" s="11">
        <v>1269364671</v>
      </c>
      <c r="I161" s="11" t="s">
        <v>30</v>
      </c>
      <c r="L161" s="11" t="s">
        <v>31</v>
      </c>
      <c r="N161" s="11">
        <v>63.29</v>
      </c>
    </row>
    <row r="162" spans="1:14" x14ac:dyDescent="0.25">
      <c r="A162" s="15">
        <v>44902.875</v>
      </c>
      <c r="B162" s="14">
        <v>73.169927000000001</v>
      </c>
      <c r="C162" s="11">
        <v>-23.780715000000001</v>
      </c>
      <c r="D162" s="11">
        <v>-0.86269200000000001</v>
      </c>
      <c r="E162" s="11" t="b">
        <v>1</v>
      </c>
      <c r="F162" s="11">
        <v>1</v>
      </c>
      <c r="G162" s="12">
        <v>44902.666666666664</v>
      </c>
      <c r="H162" s="11">
        <v>1269364671</v>
      </c>
      <c r="I162" s="11" t="s">
        <v>30</v>
      </c>
      <c r="L162" s="11" t="s">
        <v>31</v>
      </c>
      <c r="N162" s="11">
        <v>97.81</v>
      </c>
    </row>
    <row r="163" spans="1:14" x14ac:dyDescent="0.25">
      <c r="A163" s="15">
        <v>44902.916666666664</v>
      </c>
      <c r="B163" s="14">
        <v>90.959439000000003</v>
      </c>
      <c r="C163" s="11">
        <v>-22.082017</v>
      </c>
      <c r="D163" s="11">
        <v>-0.95687699999999998</v>
      </c>
      <c r="E163" s="11" t="b">
        <v>1</v>
      </c>
      <c r="F163" s="11">
        <v>1</v>
      </c>
      <c r="G163" s="12">
        <v>44902.708333333336</v>
      </c>
      <c r="H163" s="11">
        <v>1269364671</v>
      </c>
      <c r="I163" s="11" t="s">
        <v>30</v>
      </c>
      <c r="L163" s="11" t="s">
        <v>31</v>
      </c>
      <c r="N163" s="11">
        <v>114</v>
      </c>
    </row>
    <row r="164" spans="1:14" x14ac:dyDescent="0.25">
      <c r="A164" s="15">
        <v>44902.958333333336</v>
      </c>
      <c r="B164" s="14">
        <v>59.127321999999999</v>
      </c>
      <c r="C164" s="11">
        <v>-23.922035999999999</v>
      </c>
      <c r="D164" s="11">
        <v>-0.52397499999999997</v>
      </c>
      <c r="E164" s="11" t="b">
        <v>1</v>
      </c>
      <c r="F164" s="11">
        <v>1</v>
      </c>
      <c r="G164" s="12">
        <v>44902.75</v>
      </c>
      <c r="H164" s="11">
        <v>1269364671</v>
      </c>
      <c r="I164" s="11" t="s">
        <v>30</v>
      </c>
      <c r="L164" s="11" t="s">
        <v>31</v>
      </c>
      <c r="N164" s="11">
        <v>83.57</v>
      </c>
    </row>
    <row r="165" spans="1:14" x14ac:dyDescent="0.25">
      <c r="A165" s="15">
        <v>44903</v>
      </c>
      <c r="B165" s="14">
        <v>49.323807000000002</v>
      </c>
      <c r="C165" s="11">
        <v>2.0079630000000002</v>
      </c>
      <c r="D165" s="11">
        <v>-0.231656</v>
      </c>
      <c r="E165" s="11" t="b">
        <v>1</v>
      </c>
      <c r="F165" s="11">
        <v>1</v>
      </c>
      <c r="G165" s="12">
        <v>44902.791666666664</v>
      </c>
      <c r="H165" s="11">
        <v>1269364671</v>
      </c>
      <c r="I165" s="11" t="s">
        <v>30</v>
      </c>
      <c r="L165" s="11" t="s">
        <v>31</v>
      </c>
      <c r="N165" s="11">
        <v>47.55</v>
      </c>
    </row>
    <row r="166" spans="1:14" x14ac:dyDescent="0.25">
      <c r="A166" s="15">
        <v>44903.041666666664</v>
      </c>
      <c r="B166" s="14">
        <v>49.591453000000001</v>
      </c>
      <c r="C166" s="11">
        <v>2.8590960000000001</v>
      </c>
      <c r="D166" s="11">
        <v>-0.18931000000000001</v>
      </c>
      <c r="E166" s="11" t="b">
        <v>1</v>
      </c>
      <c r="F166" s="11">
        <v>1</v>
      </c>
      <c r="G166" s="12">
        <v>44902.833333333336</v>
      </c>
      <c r="H166" s="11">
        <v>1269364671</v>
      </c>
      <c r="I166" s="11" t="s">
        <v>30</v>
      </c>
      <c r="L166" s="11" t="s">
        <v>31</v>
      </c>
      <c r="N166" s="11">
        <v>46.92</v>
      </c>
    </row>
    <row r="167" spans="1:14" x14ac:dyDescent="0.25">
      <c r="A167" s="15">
        <v>44903.083333333336</v>
      </c>
      <c r="B167" s="14">
        <v>58.829729999999998</v>
      </c>
      <c r="C167" s="11">
        <v>4.1819490000000004</v>
      </c>
      <c r="D167" s="11">
        <v>-0.30721900000000002</v>
      </c>
      <c r="E167" s="11" t="b">
        <v>1</v>
      </c>
      <c r="F167" s="11">
        <v>1</v>
      </c>
      <c r="G167" s="12">
        <v>44902.875</v>
      </c>
      <c r="H167" s="11">
        <v>1269364671</v>
      </c>
      <c r="I167" s="11" t="s">
        <v>30</v>
      </c>
      <c r="L167" s="11" t="s">
        <v>31</v>
      </c>
      <c r="N167" s="11">
        <v>54.96</v>
      </c>
    </row>
    <row r="168" spans="1:14" x14ac:dyDescent="0.25">
      <c r="A168" s="15">
        <v>44903.125</v>
      </c>
      <c r="B168" s="14">
        <v>37.605229999999999</v>
      </c>
      <c r="C168" s="11">
        <v>1.490435</v>
      </c>
      <c r="D168" s="11">
        <v>-6.9372000000000003E-2</v>
      </c>
      <c r="E168" s="11" t="b">
        <v>1</v>
      </c>
      <c r="F168" s="11">
        <v>1</v>
      </c>
      <c r="G168" s="12">
        <v>44902.916666666664</v>
      </c>
      <c r="H168" s="11">
        <v>1269364671</v>
      </c>
      <c r="I168" s="11" t="s">
        <v>30</v>
      </c>
      <c r="L168" s="11" t="s">
        <v>31</v>
      </c>
      <c r="N168" s="11">
        <v>36.18</v>
      </c>
    </row>
    <row r="169" spans="1:14" x14ac:dyDescent="0.25">
      <c r="A169" s="15">
        <v>44903.166666666664</v>
      </c>
      <c r="B169" s="14">
        <v>31.746343</v>
      </c>
      <c r="C169" s="11">
        <v>1.435705</v>
      </c>
      <c r="D169" s="11">
        <v>-3.6860999999999998E-2</v>
      </c>
      <c r="E169" s="11" t="b">
        <v>1</v>
      </c>
      <c r="F169" s="11">
        <v>1</v>
      </c>
      <c r="G169" s="12">
        <v>44902.958333333336</v>
      </c>
      <c r="H169" s="11">
        <v>1269364671</v>
      </c>
      <c r="I169" s="11" t="s">
        <v>30</v>
      </c>
      <c r="L169" s="11" t="s">
        <v>31</v>
      </c>
      <c r="N169" s="11">
        <v>30.35</v>
      </c>
    </row>
    <row r="170" spans="1:14" x14ac:dyDescent="0.25">
      <c r="A170" s="15">
        <v>44903.208333333336</v>
      </c>
      <c r="B170" s="14">
        <v>34.089213000000001</v>
      </c>
      <c r="C170" s="11">
        <v>-6.8705000000000002E-2</v>
      </c>
      <c r="D170" s="11">
        <v>0.109585</v>
      </c>
      <c r="E170" s="11" t="b">
        <v>1</v>
      </c>
      <c r="F170" s="11">
        <v>1</v>
      </c>
      <c r="G170" s="12">
        <v>44903</v>
      </c>
      <c r="H170" s="11">
        <v>1269364671</v>
      </c>
      <c r="I170" s="11" t="s">
        <v>30</v>
      </c>
      <c r="L170" s="11" t="s">
        <v>31</v>
      </c>
      <c r="N170" s="11">
        <v>34.049999999999997</v>
      </c>
    </row>
    <row r="171" spans="1:14" x14ac:dyDescent="0.25">
      <c r="A171" s="15">
        <v>44903.25</v>
      </c>
      <c r="B171" s="14">
        <v>32.860919000000003</v>
      </c>
      <c r="C171" s="11">
        <v>-0.106484</v>
      </c>
      <c r="D171" s="11">
        <v>7.4902999999999997E-2</v>
      </c>
      <c r="E171" s="11" t="b">
        <v>1</v>
      </c>
      <c r="F171" s="11">
        <v>1</v>
      </c>
      <c r="G171" s="12">
        <v>44903.041666666664</v>
      </c>
      <c r="H171" s="11">
        <v>1269364671</v>
      </c>
      <c r="I171" s="11" t="s">
        <v>30</v>
      </c>
      <c r="L171" s="11" t="s">
        <v>31</v>
      </c>
      <c r="N171" s="11">
        <v>32.89</v>
      </c>
    </row>
    <row r="172" spans="1:14" x14ac:dyDescent="0.25">
      <c r="A172" s="15">
        <v>44903.291666666664</v>
      </c>
      <c r="B172" s="14">
        <v>30.392800000000001</v>
      </c>
      <c r="C172" s="11">
        <v>-0.119167</v>
      </c>
      <c r="D172" s="11">
        <v>0.14613300000000001</v>
      </c>
      <c r="E172" s="11" t="b">
        <v>1</v>
      </c>
      <c r="F172" s="11">
        <v>1</v>
      </c>
      <c r="G172" s="12">
        <v>44903.083333333336</v>
      </c>
      <c r="H172" s="11">
        <v>1269364671</v>
      </c>
      <c r="I172" s="11" t="s">
        <v>30</v>
      </c>
      <c r="L172" s="11" t="s">
        <v>31</v>
      </c>
      <c r="N172" s="11">
        <v>30.37</v>
      </c>
    </row>
    <row r="173" spans="1:14" x14ac:dyDescent="0.25">
      <c r="A173" s="15">
        <v>44903.333333333336</v>
      </c>
      <c r="B173" s="14">
        <v>30.275680999999999</v>
      </c>
      <c r="C173" s="11">
        <v>-0.1225</v>
      </c>
      <c r="D173" s="11">
        <v>0.16401399999999999</v>
      </c>
      <c r="E173" s="11" t="b">
        <v>1</v>
      </c>
      <c r="F173" s="11">
        <v>1</v>
      </c>
      <c r="G173" s="12">
        <v>44903.125</v>
      </c>
      <c r="H173" s="11">
        <v>1269364671</v>
      </c>
      <c r="I173" s="11" t="s">
        <v>30</v>
      </c>
      <c r="L173" s="11" t="s">
        <v>31</v>
      </c>
      <c r="N173" s="11">
        <v>30.23</v>
      </c>
    </row>
    <row r="174" spans="1:14" x14ac:dyDescent="0.25">
      <c r="A174" s="15">
        <v>44903.375</v>
      </c>
      <c r="B174" s="14">
        <v>36.062707000000003</v>
      </c>
      <c r="C174" s="11">
        <v>3.8159999999999999E-2</v>
      </c>
      <c r="D174" s="11">
        <v>0.15454599999999999</v>
      </c>
      <c r="E174" s="11" t="b">
        <v>1</v>
      </c>
      <c r="F174" s="11">
        <v>1</v>
      </c>
      <c r="G174" s="12">
        <v>44903.166666666664</v>
      </c>
      <c r="H174" s="11">
        <v>1269364671</v>
      </c>
      <c r="I174" s="11" t="s">
        <v>30</v>
      </c>
      <c r="L174" s="11" t="s">
        <v>31</v>
      </c>
      <c r="N174" s="11">
        <v>35.869999999999997</v>
      </c>
    </row>
    <row r="175" spans="1:14" x14ac:dyDescent="0.25">
      <c r="A175" s="15">
        <v>44903.416666666664</v>
      </c>
      <c r="B175" s="14">
        <v>55.005657999999997</v>
      </c>
      <c r="C175" s="11">
        <v>1.1177269999999999</v>
      </c>
      <c r="D175" s="11">
        <v>-0.15456900000000001</v>
      </c>
      <c r="E175" s="11" t="b">
        <v>1</v>
      </c>
      <c r="F175" s="11">
        <v>1</v>
      </c>
      <c r="G175" s="12">
        <v>44903.208333333336</v>
      </c>
      <c r="H175" s="11">
        <v>1269364671</v>
      </c>
      <c r="I175" s="11" t="s">
        <v>30</v>
      </c>
      <c r="L175" s="11" t="s">
        <v>31</v>
      </c>
      <c r="N175" s="11">
        <v>54.04</v>
      </c>
    </row>
    <row r="176" spans="1:14" x14ac:dyDescent="0.25">
      <c r="A176" s="15">
        <v>44903.458333333336</v>
      </c>
      <c r="B176" s="14">
        <v>42.049033000000001</v>
      </c>
      <c r="C176" s="11">
        <v>-7.3158640000000004</v>
      </c>
      <c r="D176" s="11">
        <v>-0.27927000000000002</v>
      </c>
      <c r="E176" s="11" t="b">
        <v>1</v>
      </c>
      <c r="F176" s="11">
        <v>1</v>
      </c>
      <c r="G176" s="12">
        <v>44903.25</v>
      </c>
      <c r="H176" s="11">
        <v>1269364671</v>
      </c>
      <c r="I176" s="11" t="s">
        <v>30</v>
      </c>
      <c r="L176" s="11" t="s">
        <v>31</v>
      </c>
      <c r="N176" s="11">
        <v>49.64</v>
      </c>
    </row>
    <row r="177" spans="1:14" x14ac:dyDescent="0.25">
      <c r="A177" s="15">
        <v>44903.5</v>
      </c>
      <c r="B177" s="14">
        <v>59.972535000000001</v>
      </c>
      <c r="C177" s="11">
        <v>-17.793547</v>
      </c>
      <c r="D177" s="11">
        <v>-0.438085</v>
      </c>
      <c r="E177" s="11" t="b">
        <v>1</v>
      </c>
      <c r="F177" s="11">
        <v>1</v>
      </c>
      <c r="G177" s="12">
        <v>44903.291666666664</v>
      </c>
      <c r="H177" s="11">
        <v>1269364671</v>
      </c>
      <c r="I177" s="11" t="s">
        <v>30</v>
      </c>
      <c r="L177" s="11" t="s">
        <v>31</v>
      </c>
      <c r="N177" s="11">
        <v>78.2</v>
      </c>
    </row>
    <row r="178" spans="1:14" x14ac:dyDescent="0.25">
      <c r="A178" s="15">
        <v>44903.541666666664</v>
      </c>
      <c r="B178" s="14">
        <v>36.799835999999999</v>
      </c>
      <c r="C178" s="11">
        <v>-15.773592000000001</v>
      </c>
      <c r="D178" s="11">
        <v>-0.27240599999999998</v>
      </c>
      <c r="E178" s="11" t="b">
        <v>1</v>
      </c>
      <c r="F178" s="11">
        <v>1</v>
      </c>
      <c r="G178" s="12">
        <v>44903.333333333336</v>
      </c>
      <c r="H178" s="11">
        <v>1269364671</v>
      </c>
      <c r="I178" s="11" t="s">
        <v>30</v>
      </c>
      <c r="L178" s="11" t="s">
        <v>31</v>
      </c>
      <c r="N178" s="11">
        <v>52.85</v>
      </c>
    </row>
    <row r="179" spans="1:14" x14ac:dyDescent="0.25">
      <c r="A179" s="15">
        <v>44903.583333333336</v>
      </c>
      <c r="B179" s="14">
        <v>52.381332</v>
      </c>
      <c r="C179" s="11">
        <v>-20.839924</v>
      </c>
      <c r="D179" s="11">
        <v>0.214589</v>
      </c>
      <c r="E179" s="11" t="b">
        <v>1</v>
      </c>
      <c r="F179" s="11">
        <v>1</v>
      </c>
      <c r="G179" s="12">
        <v>44903.375</v>
      </c>
      <c r="H179" s="11">
        <v>1269364671</v>
      </c>
      <c r="I179" s="11" t="s">
        <v>30</v>
      </c>
      <c r="L179" s="11" t="s">
        <v>31</v>
      </c>
      <c r="N179" s="11">
        <v>73.010000000000005</v>
      </c>
    </row>
    <row r="180" spans="1:14" x14ac:dyDescent="0.25">
      <c r="A180" s="15">
        <v>44903.625</v>
      </c>
      <c r="B180" s="14">
        <v>40.659728000000001</v>
      </c>
      <c r="C180" s="11">
        <v>-2.5692740000000001</v>
      </c>
      <c r="D180" s="11">
        <v>0.22400200000000001</v>
      </c>
      <c r="E180" s="11" t="b">
        <v>1</v>
      </c>
      <c r="F180" s="11">
        <v>1</v>
      </c>
      <c r="G180" s="12">
        <v>44903.416666666664</v>
      </c>
      <c r="H180" s="11">
        <v>1269364671</v>
      </c>
      <c r="I180" s="11" t="s">
        <v>30</v>
      </c>
      <c r="L180" s="11" t="s">
        <v>31</v>
      </c>
      <c r="N180" s="11">
        <v>43.01</v>
      </c>
    </row>
    <row r="181" spans="1:14" x14ac:dyDescent="0.25">
      <c r="A181" s="15">
        <v>44903.666666666664</v>
      </c>
      <c r="B181" s="14">
        <v>82.755236999999994</v>
      </c>
      <c r="C181" s="11">
        <v>-24.600394999999999</v>
      </c>
      <c r="D181" s="11">
        <v>0.384799</v>
      </c>
      <c r="E181" s="11" t="b">
        <v>1</v>
      </c>
      <c r="F181" s="11">
        <v>1</v>
      </c>
      <c r="G181" s="12">
        <v>44903.458333333336</v>
      </c>
      <c r="H181" s="11">
        <v>1269364671</v>
      </c>
      <c r="I181" s="11" t="s">
        <v>30</v>
      </c>
      <c r="L181" s="11" t="s">
        <v>31</v>
      </c>
      <c r="N181" s="11">
        <v>106.97</v>
      </c>
    </row>
    <row r="182" spans="1:14" x14ac:dyDescent="0.25">
      <c r="A182" s="15">
        <v>44903.708333333336</v>
      </c>
      <c r="B182" s="14">
        <v>64.437365999999997</v>
      </c>
      <c r="C182" s="11">
        <v>-22.705378</v>
      </c>
      <c r="D182" s="11">
        <v>0.160244</v>
      </c>
      <c r="E182" s="11" t="b">
        <v>1</v>
      </c>
      <c r="F182" s="11">
        <v>1</v>
      </c>
      <c r="G182" s="12">
        <v>44903.5</v>
      </c>
      <c r="H182" s="11">
        <v>1269364671</v>
      </c>
      <c r="I182" s="11" t="s">
        <v>30</v>
      </c>
      <c r="L182" s="11" t="s">
        <v>31</v>
      </c>
      <c r="N182" s="11">
        <v>86.98</v>
      </c>
    </row>
    <row r="183" spans="1:14" x14ac:dyDescent="0.25">
      <c r="A183" s="15">
        <v>44903.75</v>
      </c>
      <c r="B183" s="14">
        <v>50.740003000000002</v>
      </c>
      <c r="C183" s="11">
        <v>-2.5294370000000002</v>
      </c>
      <c r="D183" s="11">
        <v>-4.0559999999999999E-2</v>
      </c>
      <c r="E183" s="11" t="b">
        <v>1</v>
      </c>
      <c r="F183" s="11">
        <v>1</v>
      </c>
      <c r="G183" s="12">
        <v>44903.541666666664</v>
      </c>
      <c r="H183" s="11">
        <v>1269364671</v>
      </c>
      <c r="I183" s="11" t="s">
        <v>30</v>
      </c>
      <c r="L183" s="11" t="s">
        <v>31</v>
      </c>
      <c r="N183" s="11">
        <v>53.31</v>
      </c>
    </row>
    <row r="184" spans="1:14" x14ac:dyDescent="0.25">
      <c r="A184" s="15">
        <v>44903.791666666664</v>
      </c>
      <c r="B184" s="14">
        <v>52.309623999999999</v>
      </c>
      <c r="C184" s="11">
        <v>0.209171</v>
      </c>
      <c r="D184" s="11">
        <v>-5.4547999999999999E-2</v>
      </c>
      <c r="E184" s="11" t="b">
        <v>1</v>
      </c>
      <c r="F184" s="11">
        <v>1</v>
      </c>
      <c r="G184" s="12">
        <v>44903.583333333336</v>
      </c>
      <c r="H184" s="11">
        <v>1269364671</v>
      </c>
      <c r="I184" s="11" t="s">
        <v>30</v>
      </c>
      <c r="L184" s="11" t="s">
        <v>31</v>
      </c>
      <c r="N184" s="11">
        <v>52.16</v>
      </c>
    </row>
    <row r="185" spans="1:14" x14ac:dyDescent="0.25">
      <c r="A185" s="15">
        <v>44903.833333333336</v>
      </c>
      <c r="B185" s="14">
        <v>42.831395999999998</v>
      </c>
      <c r="C185" s="11">
        <v>-0.87094000000000005</v>
      </c>
      <c r="D185" s="11">
        <v>-0.13683100000000001</v>
      </c>
      <c r="E185" s="11" t="b">
        <v>1</v>
      </c>
      <c r="F185" s="11">
        <v>1</v>
      </c>
      <c r="G185" s="12">
        <v>44903.625</v>
      </c>
      <c r="H185" s="11">
        <v>1269364671</v>
      </c>
      <c r="I185" s="11" t="s">
        <v>30</v>
      </c>
      <c r="L185" s="11" t="s">
        <v>31</v>
      </c>
      <c r="N185" s="11">
        <v>43.84</v>
      </c>
    </row>
    <row r="186" spans="1:14" x14ac:dyDescent="0.25">
      <c r="A186" s="15">
        <v>44903.875</v>
      </c>
      <c r="B186" s="14">
        <v>58.556685999999999</v>
      </c>
      <c r="C186" s="11">
        <v>-17.47439</v>
      </c>
      <c r="D186" s="11">
        <v>-0.66059100000000004</v>
      </c>
      <c r="E186" s="11" t="b">
        <v>1</v>
      </c>
      <c r="F186" s="11">
        <v>1</v>
      </c>
      <c r="G186" s="12">
        <v>44903.666666666664</v>
      </c>
      <c r="H186" s="11">
        <v>1269364671</v>
      </c>
      <c r="I186" s="11" t="s">
        <v>30</v>
      </c>
      <c r="L186" s="11" t="s">
        <v>31</v>
      </c>
      <c r="N186" s="11">
        <v>76.69</v>
      </c>
    </row>
    <row r="187" spans="1:14" x14ac:dyDescent="0.25">
      <c r="A187" s="15">
        <v>44903.916666666664</v>
      </c>
      <c r="B187" s="14">
        <v>53.903289000000001</v>
      </c>
      <c r="C187" s="11">
        <v>-18.963550999999999</v>
      </c>
      <c r="D187" s="11">
        <v>-0.83232700000000004</v>
      </c>
      <c r="E187" s="11" t="b">
        <v>1</v>
      </c>
      <c r="F187" s="11">
        <v>1</v>
      </c>
      <c r="G187" s="12">
        <v>44903.708333333336</v>
      </c>
      <c r="H187" s="11">
        <v>1269364671</v>
      </c>
      <c r="I187" s="11" t="s">
        <v>30</v>
      </c>
      <c r="L187" s="11" t="s">
        <v>31</v>
      </c>
      <c r="N187" s="11">
        <v>73.7</v>
      </c>
    </row>
    <row r="188" spans="1:14" x14ac:dyDescent="0.25">
      <c r="A188" s="15">
        <v>44903.958333333336</v>
      </c>
      <c r="B188" s="14">
        <v>42.645358000000002</v>
      </c>
      <c r="C188" s="11">
        <v>-8.2848210000000009</v>
      </c>
      <c r="D188" s="11">
        <v>-0.52648799999999996</v>
      </c>
      <c r="E188" s="11" t="b">
        <v>1</v>
      </c>
      <c r="F188" s="11">
        <v>1</v>
      </c>
      <c r="G188" s="12">
        <v>44903.75</v>
      </c>
      <c r="H188" s="11">
        <v>1269364671</v>
      </c>
      <c r="I188" s="11" t="s">
        <v>30</v>
      </c>
      <c r="L188" s="11" t="s">
        <v>31</v>
      </c>
      <c r="N188" s="11">
        <v>51.46</v>
      </c>
    </row>
    <row r="189" spans="1:14" x14ac:dyDescent="0.25">
      <c r="A189" s="15">
        <v>44904</v>
      </c>
      <c r="B189" s="14">
        <v>44.645943000000003</v>
      </c>
      <c r="C189" s="11">
        <v>1.356876</v>
      </c>
      <c r="D189" s="11">
        <v>-0.448434</v>
      </c>
      <c r="E189" s="11" t="b">
        <v>1</v>
      </c>
      <c r="F189" s="11">
        <v>1</v>
      </c>
      <c r="G189" s="12">
        <v>44903.791666666664</v>
      </c>
      <c r="H189" s="11">
        <v>1269364671</v>
      </c>
      <c r="I189" s="11" t="s">
        <v>30</v>
      </c>
      <c r="L189" s="11" t="s">
        <v>31</v>
      </c>
      <c r="N189" s="11">
        <v>43.74</v>
      </c>
    </row>
    <row r="190" spans="1:14" x14ac:dyDescent="0.25">
      <c r="A190" s="15">
        <v>44904.041666666664</v>
      </c>
      <c r="B190" s="14">
        <v>44.723359000000002</v>
      </c>
      <c r="C190" s="11">
        <v>1.9361189999999999</v>
      </c>
      <c r="D190" s="11">
        <v>-0.44442700000000002</v>
      </c>
      <c r="E190" s="11" t="b">
        <v>1</v>
      </c>
      <c r="F190" s="11">
        <v>1</v>
      </c>
      <c r="G190" s="12">
        <v>44903.833333333336</v>
      </c>
      <c r="H190" s="11">
        <v>1269364671</v>
      </c>
      <c r="I190" s="11" t="s">
        <v>30</v>
      </c>
      <c r="L190" s="11" t="s">
        <v>31</v>
      </c>
      <c r="N190" s="11">
        <v>43.23</v>
      </c>
    </row>
    <row r="191" spans="1:14" x14ac:dyDescent="0.25">
      <c r="A191" s="15">
        <v>44904.083333333336</v>
      </c>
      <c r="B191" s="14">
        <v>49.320844999999998</v>
      </c>
      <c r="C191" s="11">
        <v>1.652525</v>
      </c>
      <c r="D191" s="11">
        <v>-0.41584599999999999</v>
      </c>
      <c r="E191" s="11" t="b">
        <v>1</v>
      </c>
      <c r="F191" s="11">
        <v>1</v>
      </c>
      <c r="G191" s="12">
        <v>44903.875</v>
      </c>
      <c r="H191" s="11">
        <v>1269364671</v>
      </c>
      <c r="I191" s="11" t="s">
        <v>30</v>
      </c>
      <c r="L191" s="11" t="s">
        <v>31</v>
      </c>
      <c r="N191" s="11">
        <v>48.08</v>
      </c>
    </row>
    <row r="192" spans="1:14" x14ac:dyDescent="0.25">
      <c r="A192" s="15">
        <v>44904.125</v>
      </c>
      <c r="B192" s="14">
        <v>37.536394999999999</v>
      </c>
      <c r="C192" s="11">
        <v>0.63145600000000002</v>
      </c>
      <c r="D192" s="11">
        <v>-0.25422800000000001</v>
      </c>
      <c r="E192" s="11" t="b">
        <v>1</v>
      </c>
      <c r="F192" s="11">
        <v>1</v>
      </c>
      <c r="G192" s="12">
        <v>44903.916666666664</v>
      </c>
      <c r="H192" s="11">
        <v>1269364671</v>
      </c>
      <c r="I192" s="11" t="s">
        <v>30</v>
      </c>
      <c r="L192" s="11" t="s">
        <v>31</v>
      </c>
      <c r="N192" s="11">
        <v>37.159999999999997</v>
      </c>
    </row>
    <row r="193" spans="1:14" x14ac:dyDescent="0.25">
      <c r="A193" s="15">
        <v>44904.166666666664</v>
      </c>
      <c r="B193" s="14">
        <v>34.927128000000003</v>
      </c>
      <c r="C193" s="11">
        <v>0.98110699999999995</v>
      </c>
      <c r="D193" s="11">
        <v>-0.237312</v>
      </c>
      <c r="E193" s="11" t="b">
        <v>1</v>
      </c>
      <c r="F193" s="11">
        <v>1</v>
      </c>
      <c r="G193" s="12">
        <v>44903.958333333336</v>
      </c>
      <c r="H193" s="11">
        <v>1269364671</v>
      </c>
      <c r="I193" s="11" t="s">
        <v>30</v>
      </c>
      <c r="L193" s="11" t="s">
        <v>31</v>
      </c>
      <c r="N193" s="11">
        <v>34.18</v>
      </c>
    </row>
    <row r="194" spans="1:14" x14ac:dyDescent="0.25">
      <c r="A194" s="15">
        <v>44904.208333333336</v>
      </c>
      <c r="B194" s="14">
        <v>32.159658</v>
      </c>
      <c r="C194" s="11">
        <v>5.3952239999999998</v>
      </c>
      <c r="D194" s="11">
        <v>-0.28056599999999998</v>
      </c>
      <c r="E194" s="11" t="b">
        <v>1</v>
      </c>
      <c r="F194" s="11">
        <v>1</v>
      </c>
      <c r="G194" s="12">
        <v>44904</v>
      </c>
      <c r="H194" s="11">
        <v>1269364671</v>
      </c>
      <c r="I194" s="11" t="s">
        <v>30</v>
      </c>
      <c r="L194" s="11" t="s">
        <v>31</v>
      </c>
      <c r="N194" s="11">
        <v>27.05</v>
      </c>
    </row>
    <row r="195" spans="1:14" x14ac:dyDescent="0.25">
      <c r="A195" s="15">
        <v>44904.25</v>
      </c>
      <c r="B195" s="14">
        <v>33.269689999999997</v>
      </c>
      <c r="C195" s="11">
        <v>3.4283769999999998</v>
      </c>
      <c r="D195" s="11">
        <v>-0.23618600000000001</v>
      </c>
      <c r="E195" s="11" t="b">
        <v>1</v>
      </c>
      <c r="F195" s="11">
        <v>1</v>
      </c>
      <c r="G195" s="12">
        <v>44904.041666666664</v>
      </c>
      <c r="H195" s="11">
        <v>1269364671</v>
      </c>
      <c r="I195" s="11" t="s">
        <v>30</v>
      </c>
      <c r="L195" s="11" t="s">
        <v>31</v>
      </c>
      <c r="N195" s="11">
        <v>30.08</v>
      </c>
    </row>
    <row r="196" spans="1:14" x14ac:dyDescent="0.25">
      <c r="A196" s="15">
        <v>44904.291666666664</v>
      </c>
      <c r="B196" s="14">
        <v>33.327804</v>
      </c>
      <c r="C196" s="11">
        <v>3.064308</v>
      </c>
      <c r="D196" s="11">
        <v>-0.20317099999999999</v>
      </c>
      <c r="E196" s="11" t="b">
        <v>1</v>
      </c>
      <c r="F196" s="11">
        <v>1</v>
      </c>
      <c r="G196" s="12">
        <v>44904.083333333336</v>
      </c>
      <c r="H196" s="11">
        <v>1269364671</v>
      </c>
      <c r="I196" s="11" t="s">
        <v>30</v>
      </c>
      <c r="L196" s="11" t="s">
        <v>31</v>
      </c>
      <c r="N196" s="11">
        <v>30.47</v>
      </c>
    </row>
    <row r="197" spans="1:14" x14ac:dyDescent="0.25">
      <c r="A197" s="15">
        <v>44904.333333333336</v>
      </c>
      <c r="B197" s="14">
        <v>34.374727</v>
      </c>
      <c r="C197" s="11">
        <v>3.443495</v>
      </c>
      <c r="D197" s="11">
        <v>-0.256268</v>
      </c>
      <c r="E197" s="11" t="b">
        <v>1</v>
      </c>
      <c r="F197" s="11">
        <v>1</v>
      </c>
      <c r="G197" s="12">
        <v>44904.125</v>
      </c>
      <c r="H197" s="11">
        <v>1269364671</v>
      </c>
      <c r="I197" s="11" t="s">
        <v>30</v>
      </c>
      <c r="L197" s="11" t="s">
        <v>31</v>
      </c>
      <c r="N197" s="11">
        <v>31.19</v>
      </c>
    </row>
    <row r="198" spans="1:14" x14ac:dyDescent="0.25">
      <c r="A198" s="15">
        <v>44904.375</v>
      </c>
      <c r="B198" s="14">
        <v>37.817582000000002</v>
      </c>
      <c r="C198" s="11">
        <v>2.8480850000000002</v>
      </c>
      <c r="D198" s="11">
        <v>-0.338003</v>
      </c>
      <c r="E198" s="11" t="b">
        <v>1</v>
      </c>
      <c r="F198" s="11">
        <v>1</v>
      </c>
      <c r="G198" s="12">
        <v>44904.166666666664</v>
      </c>
      <c r="H198" s="11">
        <v>1269364671</v>
      </c>
      <c r="I198" s="11" t="s">
        <v>30</v>
      </c>
      <c r="L198" s="11" t="s">
        <v>31</v>
      </c>
      <c r="N198" s="11">
        <v>35.31</v>
      </c>
    </row>
    <row r="199" spans="1:14" x14ac:dyDescent="0.25">
      <c r="A199" s="15">
        <v>44904.416666666664</v>
      </c>
      <c r="B199" s="14">
        <v>36.639043000000001</v>
      </c>
      <c r="C199" s="11">
        <v>3.410641</v>
      </c>
      <c r="D199" s="11">
        <v>-0.452432</v>
      </c>
      <c r="E199" s="11" t="b">
        <v>1</v>
      </c>
      <c r="F199" s="11">
        <v>1</v>
      </c>
      <c r="G199" s="12">
        <v>44904.208333333336</v>
      </c>
      <c r="H199" s="11">
        <v>1269364671</v>
      </c>
      <c r="I199" s="11" t="s">
        <v>30</v>
      </c>
      <c r="L199" s="11" t="s">
        <v>31</v>
      </c>
      <c r="N199" s="11">
        <v>33.68</v>
      </c>
    </row>
    <row r="200" spans="1:14" x14ac:dyDescent="0.25">
      <c r="A200" s="15">
        <v>44904.458333333336</v>
      </c>
      <c r="B200" s="14">
        <v>55.027551000000003</v>
      </c>
      <c r="C200" s="11">
        <v>2.8603960000000002</v>
      </c>
      <c r="D200" s="11">
        <v>-0.96367800000000003</v>
      </c>
      <c r="E200" s="11" t="b">
        <v>1</v>
      </c>
      <c r="F200" s="11">
        <v>1</v>
      </c>
      <c r="G200" s="12">
        <v>44904.25</v>
      </c>
      <c r="H200" s="11">
        <v>1269364671</v>
      </c>
      <c r="I200" s="11" t="s">
        <v>30</v>
      </c>
      <c r="L200" s="11" t="s">
        <v>31</v>
      </c>
      <c r="N200" s="11">
        <v>53.13</v>
      </c>
    </row>
    <row r="201" spans="1:14" x14ac:dyDescent="0.25">
      <c r="A201" s="15">
        <v>44904.5</v>
      </c>
      <c r="B201" s="14">
        <v>46.267065000000002</v>
      </c>
      <c r="C201" s="11">
        <v>6.38E-4</v>
      </c>
      <c r="D201" s="11">
        <v>-1.1119060000000001</v>
      </c>
      <c r="E201" s="11" t="b">
        <v>1</v>
      </c>
      <c r="F201" s="11">
        <v>1</v>
      </c>
      <c r="G201" s="12">
        <v>44904.291666666664</v>
      </c>
      <c r="H201" s="11">
        <v>1269364671</v>
      </c>
      <c r="I201" s="11" t="s">
        <v>30</v>
      </c>
      <c r="L201" s="11" t="s">
        <v>31</v>
      </c>
      <c r="N201" s="11">
        <v>47.38</v>
      </c>
    </row>
    <row r="202" spans="1:14" x14ac:dyDescent="0.25">
      <c r="A202" s="15">
        <v>44904.541666666664</v>
      </c>
      <c r="B202" s="14">
        <v>37.212995999999997</v>
      </c>
      <c r="C202" s="11">
        <v>6.4029999999999998E-3</v>
      </c>
      <c r="D202" s="11">
        <v>-0.81174000000000002</v>
      </c>
      <c r="E202" s="11" t="b">
        <v>1</v>
      </c>
      <c r="F202" s="11">
        <v>1</v>
      </c>
      <c r="G202" s="12">
        <v>44904.333333333336</v>
      </c>
      <c r="H202" s="11">
        <v>1269364671</v>
      </c>
      <c r="I202" s="11" t="s">
        <v>30</v>
      </c>
      <c r="L202" s="11" t="s">
        <v>31</v>
      </c>
      <c r="N202" s="11">
        <v>38.020000000000003</v>
      </c>
    </row>
    <row r="203" spans="1:14" x14ac:dyDescent="0.25">
      <c r="A203" s="15">
        <v>44904.583333333336</v>
      </c>
      <c r="B203" s="14">
        <v>40.32002</v>
      </c>
      <c r="C203" s="11">
        <v>1.0147349999999999</v>
      </c>
      <c r="D203" s="11">
        <v>-0.36971500000000002</v>
      </c>
      <c r="E203" s="11" t="b">
        <v>1</v>
      </c>
      <c r="F203" s="11">
        <v>1</v>
      </c>
      <c r="G203" s="12">
        <v>44904.375</v>
      </c>
      <c r="H203" s="11">
        <v>1269364671</v>
      </c>
      <c r="I203" s="11" t="s">
        <v>30</v>
      </c>
      <c r="L203" s="11" t="s">
        <v>31</v>
      </c>
      <c r="N203" s="11">
        <v>39.68</v>
      </c>
    </row>
    <row r="204" spans="1:14" x14ac:dyDescent="0.25">
      <c r="A204" s="15">
        <v>44904.625</v>
      </c>
      <c r="B204" s="14">
        <v>42.922437000000002</v>
      </c>
      <c r="C204" s="11">
        <v>0.84055199999999997</v>
      </c>
      <c r="D204" s="11">
        <v>-0.15894800000000001</v>
      </c>
      <c r="E204" s="11" t="b">
        <v>1</v>
      </c>
      <c r="F204" s="11">
        <v>1</v>
      </c>
      <c r="G204" s="12">
        <v>44904.416666666664</v>
      </c>
      <c r="H204" s="11">
        <v>1269364671</v>
      </c>
      <c r="I204" s="11" t="s">
        <v>30</v>
      </c>
      <c r="L204" s="11" t="s">
        <v>31</v>
      </c>
      <c r="N204" s="11">
        <v>42.24</v>
      </c>
    </row>
    <row r="205" spans="1:14" x14ac:dyDescent="0.25">
      <c r="A205" s="15">
        <v>44904.666666666664</v>
      </c>
      <c r="B205" s="14">
        <v>43.791758999999999</v>
      </c>
      <c r="C205" s="11">
        <v>1.118649</v>
      </c>
      <c r="D205" s="11">
        <v>3.3110000000000001E-2</v>
      </c>
      <c r="E205" s="11" t="b">
        <v>1</v>
      </c>
      <c r="F205" s="11">
        <v>1</v>
      </c>
      <c r="G205" s="12">
        <v>44904.458333333336</v>
      </c>
      <c r="H205" s="11">
        <v>1269364671</v>
      </c>
      <c r="I205" s="11" t="s">
        <v>30</v>
      </c>
      <c r="L205" s="11" t="s">
        <v>31</v>
      </c>
      <c r="N205" s="11">
        <v>42.64</v>
      </c>
    </row>
    <row r="206" spans="1:14" x14ac:dyDescent="0.25">
      <c r="A206" s="15">
        <v>44904.708333333336</v>
      </c>
      <c r="B206" s="14">
        <v>45.854132999999997</v>
      </c>
      <c r="C206" s="11">
        <v>1.9027750000000001</v>
      </c>
      <c r="D206" s="11">
        <v>0.14885799999999999</v>
      </c>
      <c r="E206" s="11" t="b">
        <v>1</v>
      </c>
      <c r="F206" s="11">
        <v>1</v>
      </c>
      <c r="G206" s="12">
        <v>44904.5</v>
      </c>
      <c r="H206" s="11">
        <v>1269364671</v>
      </c>
      <c r="I206" s="11" t="s">
        <v>30</v>
      </c>
      <c r="L206" s="11" t="s">
        <v>31</v>
      </c>
      <c r="N206" s="11">
        <v>43.8</v>
      </c>
    </row>
    <row r="207" spans="1:14" x14ac:dyDescent="0.25">
      <c r="A207" s="15">
        <v>44904.75</v>
      </c>
      <c r="B207" s="14">
        <v>45.981574000000002</v>
      </c>
      <c r="C207" s="11">
        <v>0.97589899999999996</v>
      </c>
      <c r="D207" s="11">
        <v>0.115674</v>
      </c>
      <c r="E207" s="11" t="b">
        <v>1</v>
      </c>
      <c r="F207" s="11">
        <v>1</v>
      </c>
      <c r="G207" s="12">
        <v>44904.541666666664</v>
      </c>
      <c r="H207" s="11">
        <v>1269364671</v>
      </c>
      <c r="I207" s="11" t="s">
        <v>30</v>
      </c>
      <c r="L207" s="11" t="s">
        <v>31</v>
      </c>
      <c r="N207" s="11">
        <v>44.89</v>
      </c>
    </row>
    <row r="208" spans="1:14" x14ac:dyDescent="0.25">
      <c r="A208" s="15">
        <v>44904.791666666664</v>
      </c>
      <c r="B208" s="14">
        <v>47.951732</v>
      </c>
      <c r="C208" s="11">
        <v>-5.4533999999999999E-2</v>
      </c>
      <c r="D208" s="11">
        <v>0.139599</v>
      </c>
      <c r="E208" s="11" t="b">
        <v>1</v>
      </c>
      <c r="F208" s="11">
        <v>1</v>
      </c>
      <c r="G208" s="12">
        <v>44904.583333333336</v>
      </c>
      <c r="H208" s="11">
        <v>1269364671</v>
      </c>
      <c r="I208" s="11" t="s">
        <v>30</v>
      </c>
      <c r="L208" s="11" t="s">
        <v>31</v>
      </c>
      <c r="N208" s="11">
        <v>47.87</v>
      </c>
    </row>
    <row r="209" spans="1:14" x14ac:dyDescent="0.25">
      <c r="A209" s="15">
        <v>44904.833333333336</v>
      </c>
      <c r="B209" s="14">
        <v>41.846811000000002</v>
      </c>
      <c r="C209" s="11">
        <v>1.3123849999999999</v>
      </c>
      <c r="D209" s="11">
        <v>8.6927000000000004E-2</v>
      </c>
      <c r="E209" s="11" t="b">
        <v>1</v>
      </c>
      <c r="F209" s="11">
        <v>1</v>
      </c>
      <c r="G209" s="12">
        <v>44904.625</v>
      </c>
      <c r="H209" s="11">
        <v>1269364671</v>
      </c>
      <c r="I209" s="11" t="s">
        <v>30</v>
      </c>
      <c r="L209" s="11" t="s">
        <v>31</v>
      </c>
      <c r="N209" s="11">
        <v>40.450000000000003</v>
      </c>
    </row>
    <row r="210" spans="1:14" x14ac:dyDescent="0.25">
      <c r="A210" s="15">
        <v>44904.875</v>
      </c>
      <c r="B210" s="14">
        <v>50.755026999999998</v>
      </c>
      <c r="C210" s="11">
        <v>1.454148</v>
      </c>
      <c r="D210" s="11">
        <v>6.5879999999999994E-2</v>
      </c>
      <c r="E210" s="11" t="b">
        <v>1</v>
      </c>
      <c r="F210" s="11">
        <v>1</v>
      </c>
      <c r="G210" s="12">
        <v>44904.666666666664</v>
      </c>
      <c r="H210" s="11">
        <v>1269364671</v>
      </c>
      <c r="I210" s="11" t="s">
        <v>30</v>
      </c>
      <c r="L210" s="11" t="s">
        <v>31</v>
      </c>
      <c r="N210" s="11">
        <v>49.24</v>
      </c>
    </row>
    <row r="211" spans="1:14" x14ac:dyDescent="0.25">
      <c r="A211" s="15">
        <v>44904.916666666664</v>
      </c>
      <c r="B211" s="14">
        <v>60.678564999999999</v>
      </c>
      <c r="C211" s="11">
        <v>0.79303400000000002</v>
      </c>
      <c r="D211" s="11">
        <v>-0.36196899999999999</v>
      </c>
      <c r="E211" s="11" t="b">
        <v>1</v>
      </c>
      <c r="F211" s="11">
        <v>1</v>
      </c>
      <c r="G211" s="12">
        <v>44904.708333333336</v>
      </c>
      <c r="H211" s="11">
        <v>1269364671</v>
      </c>
      <c r="I211" s="11" t="s">
        <v>30</v>
      </c>
      <c r="L211" s="11" t="s">
        <v>31</v>
      </c>
      <c r="N211" s="11">
        <v>60.25</v>
      </c>
    </row>
    <row r="212" spans="1:14" x14ac:dyDescent="0.25">
      <c r="A212" s="15">
        <v>44904.958333333336</v>
      </c>
      <c r="B212" s="14">
        <v>47.278596999999998</v>
      </c>
      <c r="C212" s="11">
        <v>0</v>
      </c>
      <c r="D212" s="11">
        <v>-0.31057000000000001</v>
      </c>
      <c r="E212" s="11" t="b">
        <v>1</v>
      </c>
      <c r="F212" s="11">
        <v>1</v>
      </c>
      <c r="G212" s="12">
        <v>44904.75</v>
      </c>
      <c r="H212" s="11">
        <v>1269364671</v>
      </c>
      <c r="I212" s="11" t="s">
        <v>30</v>
      </c>
      <c r="L212" s="11" t="s">
        <v>31</v>
      </c>
      <c r="N212" s="11">
        <v>47.59</v>
      </c>
    </row>
    <row r="213" spans="1:14" x14ac:dyDescent="0.25">
      <c r="A213" s="15">
        <v>44905</v>
      </c>
      <c r="B213" s="14">
        <v>45.025398000000003</v>
      </c>
      <c r="C213" s="11">
        <v>8.3299999999999997E-4</v>
      </c>
      <c r="D213" s="11">
        <v>-0.31626900000000002</v>
      </c>
      <c r="E213" s="11" t="b">
        <v>1</v>
      </c>
      <c r="F213" s="11">
        <v>1</v>
      </c>
      <c r="G213" s="12">
        <v>44904.791666666664</v>
      </c>
      <c r="H213" s="11">
        <v>1269364671</v>
      </c>
      <c r="I213" s="11" t="s">
        <v>30</v>
      </c>
      <c r="L213" s="11" t="s">
        <v>31</v>
      </c>
      <c r="N213" s="11">
        <v>45.34</v>
      </c>
    </row>
    <row r="214" spans="1:14" x14ac:dyDescent="0.25">
      <c r="A214" s="15">
        <v>44905.041666666664</v>
      </c>
      <c r="B214" s="14">
        <v>45.542993000000003</v>
      </c>
      <c r="C214" s="11">
        <v>0.20713300000000001</v>
      </c>
      <c r="D214" s="11">
        <v>-0.16414000000000001</v>
      </c>
      <c r="E214" s="11" t="b">
        <v>1</v>
      </c>
      <c r="F214" s="11">
        <v>1</v>
      </c>
      <c r="G214" s="12">
        <v>44904.833333333336</v>
      </c>
      <c r="H214" s="11">
        <v>1269364671</v>
      </c>
      <c r="I214" s="11" t="s">
        <v>30</v>
      </c>
      <c r="L214" s="11" t="s">
        <v>31</v>
      </c>
      <c r="N214" s="11">
        <v>45.5</v>
      </c>
    </row>
    <row r="215" spans="1:14" x14ac:dyDescent="0.25">
      <c r="A215" s="15">
        <v>44905.083333333336</v>
      </c>
      <c r="B215" s="14">
        <v>45.950623999999998</v>
      </c>
      <c r="C215" s="11">
        <v>7.8030000000000002E-2</v>
      </c>
      <c r="D215" s="11">
        <v>-5.5738999999999997E-2</v>
      </c>
      <c r="E215" s="11" t="b">
        <v>1</v>
      </c>
      <c r="F215" s="11">
        <v>1</v>
      </c>
      <c r="G215" s="12">
        <v>44904.875</v>
      </c>
      <c r="H215" s="11">
        <v>1269364671</v>
      </c>
      <c r="I215" s="11" t="s">
        <v>30</v>
      </c>
      <c r="L215" s="11" t="s">
        <v>31</v>
      </c>
      <c r="N215" s="11">
        <v>45.93</v>
      </c>
    </row>
    <row r="216" spans="1:14" x14ac:dyDescent="0.25">
      <c r="A216" s="15">
        <v>44905.125</v>
      </c>
      <c r="B216" s="14">
        <v>43.67266</v>
      </c>
      <c r="C216" s="11">
        <v>4.1339999999999997E-3</v>
      </c>
      <c r="D216" s="11">
        <v>-0.14147399999999999</v>
      </c>
      <c r="E216" s="11" t="b">
        <v>1</v>
      </c>
      <c r="F216" s="11">
        <v>1</v>
      </c>
      <c r="G216" s="12">
        <v>44904.916666666664</v>
      </c>
      <c r="H216" s="11">
        <v>1269364671</v>
      </c>
      <c r="I216" s="11" t="s">
        <v>30</v>
      </c>
      <c r="L216" s="11" t="s">
        <v>31</v>
      </c>
      <c r="N216" s="11">
        <v>43.81</v>
      </c>
    </row>
    <row r="217" spans="1:14" x14ac:dyDescent="0.25">
      <c r="A217" s="15">
        <v>44905.166666666664</v>
      </c>
      <c r="B217" s="14">
        <v>40.790424999999999</v>
      </c>
      <c r="C217" s="11">
        <v>0</v>
      </c>
      <c r="D217" s="11">
        <v>-0.295408</v>
      </c>
      <c r="E217" s="11" t="b">
        <v>1</v>
      </c>
      <c r="F217" s="11">
        <v>1</v>
      </c>
      <c r="G217" s="12">
        <v>44904.958333333336</v>
      </c>
      <c r="H217" s="11">
        <v>1269364671</v>
      </c>
      <c r="I217" s="11" t="s">
        <v>30</v>
      </c>
      <c r="L217" s="11" t="s">
        <v>31</v>
      </c>
      <c r="N217" s="11">
        <v>41.09</v>
      </c>
    </row>
    <row r="218" spans="1:14" x14ac:dyDescent="0.25">
      <c r="A218" s="15">
        <v>44905.208333333336</v>
      </c>
      <c r="B218" s="14">
        <v>48.120623000000002</v>
      </c>
      <c r="C218" s="11">
        <v>0</v>
      </c>
      <c r="D218" s="11">
        <v>-0.34021099999999999</v>
      </c>
      <c r="E218" s="11" t="b">
        <v>1</v>
      </c>
      <c r="F218" s="11">
        <v>1</v>
      </c>
      <c r="G218" s="12">
        <v>44905</v>
      </c>
      <c r="H218" s="11">
        <v>1269364671</v>
      </c>
      <c r="I218" s="11" t="s">
        <v>30</v>
      </c>
      <c r="L218" s="11" t="s">
        <v>31</v>
      </c>
      <c r="N218" s="11">
        <v>48.46</v>
      </c>
    </row>
    <row r="219" spans="1:14" x14ac:dyDescent="0.25">
      <c r="A219" s="15">
        <v>44905.25</v>
      </c>
      <c r="B219" s="14">
        <v>49.056759999999997</v>
      </c>
      <c r="C219" s="11">
        <v>0</v>
      </c>
      <c r="D219" s="11">
        <v>-0.319073</v>
      </c>
      <c r="E219" s="11" t="b">
        <v>1</v>
      </c>
      <c r="F219" s="11">
        <v>1</v>
      </c>
      <c r="G219" s="12">
        <v>44905.041666666664</v>
      </c>
      <c r="H219" s="11">
        <v>1269364671</v>
      </c>
      <c r="I219" s="11" t="s">
        <v>30</v>
      </c>
      <c r="L219" s="11" t="s">
        <v>31</v>
      </c>
      <c r="N219" s="11">
        <v>49.38</v>
      </c>
    </row>
    <row r="220" spans="1:14" x14ac:dyDescent="0.25">
      <c r="A220" s="15">
        <v>44905.291666666664</v>
      </c>
      <c r="B220" s="14">
        <v>46.953400999999999</v>
      </c>
      <c r="C220" s="11">
        <v>0</v>
      </c>
      <c r="D220" s="11">
        <v>-0.32409900000000003</v>
      </c>
      <c r="E220" s="11" t="b">
        <v>1</v>
      </c>
      <c r="F220" s="11">
        <v>1</v>
      </c>
      <c r="G220" s="12">
        <v>44905.083333333336</v>
      </c>
      <c r="H220" s="11">
        <v>1269364671</v>
      </c>
      <c r="I220" s="11" t="s">
        <v>30</v>
      </c>
      <c r="L220" s="11" t="s">
        <v>31</v>
      </c>
      <c r="N220" s="11">
        <v>47.28</v>
      </c>
    </row>
    <row r="221" spans="1:14" x14ac:dyDescent="0.25">
      <c r="A221" s="15">
        <v>44905.333333333336</v>
      </c>
      <c r="B221" s="14">
        <v>43.663913000000001</v>
      </c>
      <c r="C221" s="11">
        <v>0.148812</v>
      </c>
      <c r="D221" s="11">
        <v>-0.43490000000000001</v>
      </c>
      <c r="E221" s="11" t="b">
        <v>1</v>
      </c>
      <c r="F221" s="11">
        <v>1</v>
      </c>
      <c r="G221" s="12">
        <v>44905.125</v>
      </c>
      <c r="H221" s="11">
        <v>1269364671</v>
      </c>
      <c r="I221" s="11" t="s">
        <v>30</v>
      </c>
      <c r="L221" s="11" t="s">
        <v>31</v>
      </c>
      <c r="N221" s="11">
        <v>43.95</v>
      </c>
    </row>
    <row r="222" spans="1:14" x14ac:dyDescent="0.25">
      <c r="A222" s="15">
        <v>44905.375</v>
      </c>
      <c r="B222" s="14">
        <v>49.439273</v>
      </c>
      <c r="C222" s="11">
        <v>3.0323090000000001</v>
      </c>
      <c r="D222" s="11">
        <v>-0.47220299999999998</v>
      </c>
      <c r="E222" s="11" t="b">
        <v>1</v>
      </c>
      <c r="F222" s="11">
        <v>1</v>
      </c>
      <c r="G222" s="12">
        <v>44905.166666666664</v>
      </c>
      <c r="H222" s="11">
        <v>1269364671</v>
      </c>
      <c r="I222" s="11" t="s">
        <v>30</v>
      </c>
      <c r="L222" s="11" t="s">
        <v>31</v>
      </c>
      <c r="N222" s="11">
        <v>46.88</v>
      </c>
    </row>
    <row r="223" spans="1:14" x14ac:dyDescent="0.25">
      <c r="A223" s="15">
        <v>44905.416666666664</v>
      </c>
      <c r="B223" s="14">
        <v>44.179158999999999</v>
      </c>
      <c r="C223" s="11">
        <v>3.3483329999999998</v>
      </c>
      <c r="D223" s="11">
        <v>-0.47834100000000002</v>
      </c>
      <c r="E223" s="11" t="b">
        <v>1</v>
      </c>
      <c r="F223" s="11">
        <v>1</v>
      </c>
      <c r="G223" s="12">
        <v>44905.208333333336</v>
      </c>
      <c r="H223" s="11">
        <v>1269364671</v>
      </c>
      <c r="I223" s="11" t="s">
        <v>30</v>
      </c>
      <c r="L223" s="11" t="s">
        <v>31</v>
      </c>
      <c r="N223" s="11">
        <v>41.31</v>
      </c>
    </row>
    <row r="224" spans="1:14" x14ac:dyDescent="0.25">
      <c r="A224" s="15">
        <v>44905.458333333336</v>
      </c>
      <c r="B224" s="14">
        <v>43.996290999999999</v>
      </c>
      <c r="C224" s="11">
        <v>3.5429000000000002E-2</v>
      </c>
      <c r="D224" s="11">
        <v>-0.54247100000000004</v>
      </c>
      <c r="E224" s="11" t="b">
        <v>1</v>
      </c>
      <c r="F224" s="11">
        <v>1</v>
      </c>
      <c r="G224" s="12">
        <v>44905.25</v>
      </c>
      <c r="H224" s="11">
        <v>1269364671</v>
      </c>
      <c r="I224" s="11" t="s">
        <v>30</v>
      </c>
      <c r="L224" s="11" t="s">
        <v>31</v>
      </c>
      <c r="N224" s="11">
        <v>44.5</v>
      </c>
    </row>
    <row r="225" spans="1:14" x14ac:dyDescent="0.25">
      <c r="A225" s="15">
        <v>44905.5</v>
      </c>
      <c r="B225" s="14">
        <v>48.754663000000001</v>
      </c>
      <c r="C225" s="11">
        <v>-0.71249600000000002</v>
      </c>
      <c r="D225" s="11">
        <v>-0.59534100000000001</v>
      </c>
      <c r="E225" s="11" t="b">
        <v>1</v>
      </c>
      <c r="F225" s="11">
        <v>1</v>
      </c>
      <c r="G225" s="12">
        <v>44905.291666666664</v>
      </c>
      <c r="H225" s="11">
        <v>1269364671</v>
      </c>
      <c r="I225" s="11" t="s">
        <v>30</v>
      </c>
      <c r="L225" s="11" t="s">
        <v>31</v>
      </c>
      <c r="N225" s="11">
        <v>50.06</v>
      </c>
    </row>
    <row r="226" spans="1:14" x14ac:dyDescent="0.25">
      <c r="A226" s="15">
        <v>44905.541666666664</v>
      </c>
      <c r="B226" s="14">
        <v>50.001125999999999</v>
      </c>
      <c r="C226" s="11">
        <v>4.6184999999999997E-2</v>
      </c>
      <c r="D226" s="11">
        <v>-0.437558</v>
      </c>
      <c r="E226" s="11" t="b">
        <v>1</v>
      </c>
      <c r="F226" s="11">
        <v>1</v>
      </c>
      <c r="G226" s="12">
        <v>44905.333333333336</v>
      </c>
      <c r="H226" s="11">
        <v>1269364671</v>
      </c>
      <c r="I226" s="11" t="s">
        <v>30</v>
      </c>
      <c r="L226" s="11" t="s">
        <v>31</v>
      </c>
      <c r="N226" s="11">
        <v>50.39</v>
      </c>
    </row>
    <row r="227" spans="1:14" x14ac:dyDescent="0.25">
      <c r="A227" s="15">
        <v>44905.583333333336</v>
      </c>
      <c r="B227" s="14">
        <v>63.600321999999998</v>
      </c>
      <c r="C227" s="11">
        <v>1.191443</v>
      </c>
      <c r="D227" s="11">
        <v>-4.6954999999999997E-2</v>
      </c>
      <c r="E227" s="11" t="b">
        <v>1</v>
      </c>
      <c r="F227" s="11">
        <v>1</v>
      </c>
      <c r="G227" s="12">
        <v>44905.375</v>
      </c>
      <c r="H227" s="11">
        <v>1269364671</v>
      </c>
      <c r="I227" s="11" t="s">
        <v>30</v>
      </c>
      <c r="L227" s="11" t="s">
        <v>31</v>
      </c>
      <c r="N227" s="11">
        <v>62.46</v>
      </c>
    </row>
    <row r="228" spans="1:14" x14ac:dyDescent="0.25">
      <c r="A228" s="15">
        <v>44905.625</v>
      </c>
      <c r="B228" s="14">
        <v>144.54051100000001</v>
      </c>
      <c r="C228" s="11">
        <v>12.176905</v>
      </c>
      <c r="D228" s="11">
        <v>0.157773</v>
      </c>
      <c r="E228" s="11" t="b">
        <v>1</v>
      </c>
      <c r="F228" s="11">
        <v>1</v>
      </c>
      <c r="G228" s="12">
        <v>44905.416666666664</v>
      </c>
      <c r="H228" s="11">
        <v>1269364671</v>
      </c>
      <c r="I228" s="11" t="s">
        <v>30</v>
      </c>
      <c r="L228" s="11" t="s">
        <v>31</v>
      </c>
      <c r="N228" s="11">
        <v>132.21</v>
      </c>
    </row>
    <row r="229" spans="1:14" x14ac:dyDescent="0.25">
      <c r="A229" s="15">
        <v>44905.666666666664</v>
      </c>
      <c r="B229" s="14">
        <v>50.954202000000002</v>
      </c>
      <c r="C229" s="11">
        <v>0.47642899999999999</v>
      </c>
      <c r="D229" s="11">
        <v>-7.2227E-2</v>
      </c>
      <c r="E229" s="11" t="b">
        <v>1</v>
      </c>
      <c r="F229" s="11">
        <v>1</v>
      </c>
      <c r="G229" s="12">
        <v>44905.458333333336</v>
      </c>
      <c r="H229" s="11">
        <v>1269364671</v>
      </c>
      <c r="I229" s="11" t="s">
        <v>30</v>
      </c>
      <c r="L229" s="11" t="s">
        <v>31</v>
      </c>
      <c r="N229" s="11">
        <v>50.55</v>
      </c>
    </row>
    <row r="230" spans="1:14" x14ac:dyDescent="0.25">
      <c r="A230" s="15">
        <v>44905.708333333336</v>
      </c>
      <c r="B230" s="14">
        <v>56.825721999999999</v>
      </c>
      <c r="C230" s="11">
        <v>0.18898000000000001</v>
      </c>
      <c r="D230" s="11">
        <v>9.7575999999999996E-2</v>
      </c>
      <c r="E230" s="11" t="b">
        <v>1</v>
      </c>
      <c r="F230" s="11">
        <v>1</v>
      </c>
      <c r="G230" s="12">
        <v>44905.5</v>
      </c>
      <c r="H230" s="11">
        <v>1269364671</v>
      </c>
      <c r="I230" s="11" t="s">
        <v>30</v>
      </c>
      <c r="L230" s="11" t="s">
        <v>31</v>
      </c>
      <c r="N230" s="11">
        <v>56.54</v>
      </c>
    </row>
    <row r="231" spans="1:14" x14ac:dyDescent="0.25">
      <c r="A231" s="15">
        <v>44905.75</v>
      </c>
      <c r="B231" s="14">
        <v>59.880780999999999</v>
      </c>
      <c r="C231" s="11">
        <v>0.48962600000000001</v>
      </c>
      <c r="D231" s="11">
        <v>3.3654999999999997E-2</v>
      </c>
      <c r="E231" s="11" t="b">
        <v>1</v>
      </c>
      <c r="F231" s="11">
        <v>1</v>
      </c>
      <c r="G231" s="12">
        <v>44905.541666666664</v>
      </c>
      <c r="H231" s="11">
        <v>1269364671</v>
      </c>
      <c r="I231" s="11" t="s">
        <v>30</v>
      </c>
      <c r="L231" s="11" t="s">
        <v>31</v>
      </c>
      <c r="N231" s="11">
        <v>59.36</v>
      </c>
    </row>
    <row r="232" spans="1:14" x14ac:dyDescent="0.25">
      <c r="A232" s="15">
        <v>44905.791666666664</v>
      </c>
      <c r="B232" s="14">
        <v>54.579104999999998</v>
      </c>
      <c r="C232" s="11">
        <v>-2.018532</v>
      </c>
      <c r="D232" s="11">
        <v>-0.109031</v>
      </c>
      <c r="E232" s="11" t="b">
        <v>1</v>
      </c>
      <c r="F232" s="11">
        <v>1</v>
      </c>
      <c r="G232" s="12">
        <v>44905.583333333336</v>
      </c>
      <c r="H232" s="11">
        <v>1269364671</v>
      </c>
      <c r="I232" s="11" t="s">
        <v>30</v>
      </c>
      <c r="L232" s="11" t="s">
        <v>31</v>
      </c>
      <c r="N232" s="11">
        <v>56.71</v>
      </c>
    </row>
    <row r="233" spans="1:14" x14ac:dyDescent="0.25">
      <c r="A233" s="15">
        <v>44905.833333333336</v>
      </c>
      <c r="B233" s="14">
        <v>52.351683999999999</v>
      </c>
      <c r="C233" s="11">
        <v>-0.66249999999999998</v>
      </c>
      <c r="D233" s="11">
        <v>-0.28748200000000002</v>
      </c>
      <c r="E233" s="11" t="b">
        <v>1</v>
      </c>
      <c r="F233" s="11">
        <v>1</v>
      </c>
      <c r="G233" s="12">
        <v>44905.625</v>
      </c>
      <c r="H233" s="11">
        <v>1269364671</v>
      </c>
      <c r="I233" s="11" t="s">
        <v>30</v>
      </c>
      <c r="L233" s="11" t="s">
        <v>31</v>
      </c>
      <c r="N233" s="11">
        <v>53.3</v>
      </c>
    </row>
    <row r="234" spans="1:14" x14ac:dyDescent="0.25">
      <c r="A234" s="15">
        <v>44905.875</v>
      </c>
      <c r="B234" s="14">
        <v>49.734681999999999</v>
      </c>
      <c r="C234" s="11">
        <v>0</v>
      </c>
      <c r="D234" s="11">
        <v>-0.61115200000000003</v>
      </c>
      <c r="E234" s="11" t="b">
        <v>1</v>
      </c>
      <c r="F234" s="11">
        <v>1</v>
      </c>
      <c r="G234" s="12">
        <v>44905.666666666664</v>
      </c>
      <c r="H234" s="11">
        <v>1269364671</v>
      </c>
      <c r="I234" s="11" t="s">
        <v>30</v>
      </c>
      <c r="L234" s="11" t="s">
        <v>31</v>
      </c>
      <c r="N234" s="11">
        <v>50.35</v>
      </c>
    </row>
    <row r="235" spans="1:14" x14ac:dyDescent="0.25">
      <c r="A235" s="15">
        <v>44905.916666666664</v>
      </c>
      <c r="B235" s="14">
        <v>62.311267999999998</v>
      </c>
      <c r="C235" s="11">
        <v>0</v>
      </c>
      <c r="D235" s="11">
        <v>-1.057898</v>
      </c>
      <c r="E235" s="11" t="b">
        <v>1</v>
      </c>
      <c r="F235" s="11">
        <v>1</v>
      </c>
      <c r="G235" s="12">
        <v>44905.708333333336</v>
      </c>
      <c r="H235" s="11">
        <v>1269364671</v>
      </c>
      <c r="I235" s="11" t="s">
        <v>30</v>
      </c>
      <c r="L235" s="11" t="s">
        <v>31</v>
      </c>
      <c r="N235" s="11">
        <v>63.37</v>
      </c>
    </row>
    <row r="236" spans="1:14" x14ac:dyDescent="0.25">
      <c r="A236" s="15">
        <v>44905.958333333336</v>
      </c>
      <c r="B236" s="14">
        <v>51.550809999999998</v>
      </c>
      <c r="C236" s="11">
        <v>0</v>
      </c>
      <c r="D236" s="11">
        <v>-0.74252399999999996</v>
      </c>
      <c r="E236" s="11" t="b">
        <v>1</v>
      </c>
      <c r="F236" s="11">
        <v>1</v>
      </c>
      <c r="G236" s="12">
        <v>44905.75</v>
      </c>
      <c r="H236" s="11">
        <v>1269364671</v>
      </c>
      <c r="I236" s="11" t="s">
        <v>30</v>
      </c>
      <c r="L236" s="11" t="s">
        <v>31</v>
      </c>
      <c r="N236" s="11">
        <v>52.29</v>
      </c>
    </row>
    <row r="237" spans="1:14" x14ac:dyDescent="0.25">
      <c r="A237" s="15">
        <v>44906</v>
      </c>
      <c r="B237" s="14">
        <v>48.046821000000001</v>
      </c>
      <c r="C237" s="11">
        <v>0</v>
      </c>
      <c r="D237" s="11">
        <v>-0.677346</v>
      </c>
      <c r="E237" s="11" t="b">
        <v>1</v>
      </c>
      <c r="F237" s="11">
        <v>1</v>
      </c>
      <c r="G237" s="12">
        <v>44905.791666666664</v>
      </c>
      <c r="H237" s="11">
        <v>1269364671</v>
      </c>
      <c r="I237" s="11" t="s">
        <v>30</v>
      </c>
      <c r="L237" s="11" t="s">
        <v>31</v>
      </c>
      <c r="N237" s="11">
        <v>48.72</v>
      </c>
    </row>
    <row r="238" spans="1:14" x14ac:dyDescent="0.25">
      <c r="A238" s="15">
        <v>44906.041666666664</v>
      </c>
      <c r="B238" s="14">
        <v>47.416887000000003</v>
      </c>
      <c r="C238" s="11">
        <v>0</v>
      </c>
      <c r="D238" s="11">
        <v>-0.57144600000000001</v>
      </c>
      <c r="E238" s="11" t="b">
        <v>1</v>
      </c>
      <c r="F238" s="11">
        <v>1</v>
      </c>
      <c r="G238" s="12">
        <v>44905.833333333336</v>
      </c>
      <c r="H238" s="11">
        <v>1269364671</v>
      </c>
      <c r="I238" s="11" t="s">
        <v>30</v>
      </c>
      <c r="L238" s="11" t="s">
        <v>31</v>
      </c>
      <c r="N238" s="11">
        <v>47.99</v>
      </c>
    </row>
    <row r="239" spans="1:14" x14ac:dyDescent="0.25">
      <c r="A239" s="15">
        <v>44906.083333333336</v>
      </c>
      <c r="B239" s="14">
        <v>51.160578000000001</v>
      </c>
      <c r="C239" s="11">
        <v>0</v>
      </c>
      <c r="D239" s="11">
        <v>-0.49692199999999997</v>
      </c>
      <c r="E239" s="11" t="b">
        <v>1</v>
      </c>
      <c r="F239" s="11">
        <v>1</v>
      </c>
      <c r="G239" s="12">
        <v>44905.875</v>
      </c>
      <c r="H239" s="11">
        <v>1269364671</v>
      </c>
      <c r="I239" s="11" t="s">
        <v>30</v>
      </c>
      <c r="L239" s="11" t="s">
        <v>31</v>
      </c>
      <c r="N239" s="11">
        <v>51.66</v>
      </c>
    </row>
    <row r="240" spans="1:14" x14ac:dyDescent="0.25">
      <c r="A240" s="15">
        <v>44906.125</v>
      </c>
      <c r="B240" s="14">
        <v>45.909759000000001</v>
      </c>
      <c r="C240" s="11">
        <v>0</v>
      </c>
      <c r="D240" s="11">
        <v>-0.25357499999999999</v>
      </c>
      <c r="E240" s="11" t="b">
        <v>1</v>
      </c>
      <c r="F240" s="11">
        <v>1</v>
      </c>
      <c r="G240" s="12">
        <v>44905.916666666664</v>
      </c>
      <c r="H240" s="11">
        <v>1269364671</v>
      </c>
      <c r="I240" s="11" t="s">
        <v>30</v>
      </c>
      <c r="L240" s="11" t="s">
        <v>31</v>
      </c>
      <c r="N240" s="11">
        <v>46.16</v>
      </c>
    </row>
    <row r="241" spans="1:14" x14ac:dyDescent="0.25">
      <c r="A241" s="15">
        <v>44906.166666666664</v>
      </c>
      <c r="B241" s="14">
        <v>42.924903999999998</v>
      </c>
      <c r="C241" s="11">
        <v>0</v>
      </c>
      <c r="D241" s="11">
        <v>-0.29176200000000002</v>
      </c>
      <c r="E241" s="11" t="b">
        <v>1</v>
      </c>
      <c r="F241" s="11">
        <v>1</v>
      </c>
      <c r="G241" s="12">
        <v>44905.958333333336</v>
      </c>
      <c r="H241" s="11">
        <v>1269364671</v>
      </c>
      <c r="I241" s="11" t="s">
        <v>30</v>
      </c>
      <c r="L241" s="11" t="s">
        <v>31</v>
      </c>
      <c r="N241" s="11">
        <v>43.22</v>
      </c>
    </row>
    <row r="242" spans="1:14" x14ac:dyDescent="0.25">
      <c r="A242" s="15">
        <v>44906.208333333336</v>
      </c>
      <c r="B242" s="14">
        <v>40.587733</v>
      </c>
      <c r="C242" s="11">
        <v>0</v>
      </c>
      <c r="D242" s="11">
        <v>-0.288933</v>
      </c>
      <c r="E242" s="11" t="b">
        <v>1</v>
      </c>
      <c r="F242" s="11">
        <v>1</v>
      </c>
      <c r="G242" s="12">
        <v>44906</v>
      </c>
      <c r="H242" s="11">
        <v>1269364671</v>
      </c>
      <c r="I242" s="11" t="s">
        <v>30</v>
      </c>
      <c r="L242" s="11" t="s">
        <v>31</v>
      </c>
      <c r="N242" s="11">
        <v>40.880000000000003</v>
      </c>
    </row>
    <row r="243" spans="1:14" x14ac:dyDescent="0.25">
      <c r="A243" s="15">
        <v>44906.25</v>
      </c>
      <c r="B243" s="14">
        <v>41.397578000000003</v>
      </c>
      <c r="C243" s="11">
        <v>0</v>
      </c>
      <c r="D243" s="11">
        <v>-0.19575500000000001</v>
      </c>
      <c r="E243" s="11" t="b">
        <v>1</v>
      </c>
      <c r="F243" s="11">
        <v>1</v>
      </c>
      <c r="G243" s="12">
        <v>44906.041666666664</v>
      </c>
      <c r="H243" s="11">
        <v>1269364671</v>
      </c>
      <c r="I243" s="11" t="s">
        <v>30</v>
      </c>
      <c r="L243" s="11" t="s">
        <v>31</v>
      </c>
      <c r="N243" s="11">
        <v>41.59</v>
      </c>
    </row>
    <row r="244" spans="1:14" x14ac:dyDescent="0.25">
      <c r="A244" s="15">
        <v>44906.291666666664</v>
      </c>
      <c r="B244" s="14">
        <v>41.705911999999998</v>
      </c>
      <c r="C244" s="11">
        <v>0</v>
      </c>
      <c r="D244" s="11">
        <v>-0.148255</v>
      </c>
      <c r="E244" s="11" t="b">
        <v>1</v>
      </c>
      <c r="F244" s="11">
        <v>1</v>
      </c>
      <c r="G244" s="12">
        <v>44906.083333333336</v>
      </c>
      <c r="H244" s="11">
        <v>1269364671</v>
      </c>
      <c r="I244" s="11" t="s">
        <v>30</v>
      </c>
      <c r="L244" s="11" t="s">
        <v>31</v>
      </c>
      <c r="N244" s="11">
        <v>41.85</v>
      </c>
    </row>
    <row r="245" spans="1:14" x14ac:dyDescent="0.25">
      <c r="A245" s="15">
        <v>44906.333333333336</v>
      </c>
      <c r="B245" s="14">
        <v>41.116767000000003</v>
      </c>
      <c r="C245" s="11">
        <v>0</v>
      </c>
      <c r="D245" s="11">
        <v>-0.206567</v>
      </c>
      <c r="E245" s="11" t="b">
        <v>1</v>
      </c>
      <c r="F245" s="11">
        <v>1</v>
      </c>
      <c r="G245" s="12">
        <v>44906.125</v>
      </c>
      <c r="H245" s="11">
        <v>1269364671</v>
      </c>
      <c r="I245" s="11" t="s">
        <v>30</v>
      </c>
      <c r="L245" s="11" t="s">
        <v>31</v>
      </c>
      <c r="N245" s="11">
        <v>41.32</v>
      </c>
    </row>
    <row r="246" spans="1:14" x14ac:dyDescent="0.25">
      <c r="A246" s="15">
        <v>44906.375</v>
      </c>
      <c r="B246" s="14">
        <v>39.103144</v>
      </c>
      <c r="C246" s="11">
        <v>0.11852600000000001</v>
      </c>
      <c r="D246" s="11">
        <v>-0.229549</v>
      </c>
      <c r="E246" s="11" t="b">
        <v>1</v>
      </c>
      <c r="F246" s="11">
        <v>1</v>
      </c>
      <c r="G246" s="12">
        <v>44906.166666666664</v>
      </c>
      <c r="H246" s="11">
        <v>1269364671</v>
      </c>
      <c r="I246" s="11" t="s">
        <v>30</v>
      </c>
      <c r="L246" s="11" t="s">
        <v>31</v>
      </c>
      <c r="N246" s="11">
        <v>39.21</v>
      </c>
    </row>
    <row r="247" spans="1:14" x14ac:dyDescent="0.25">
      <c r="A247" s="15">
        <v>44906.416666666664</v>
      </c>
      <c r="B247" s="14">
        <v>38.779465000000002</v>
      </c>
      <c r="C247" s="11">
        <v>1.0959019999999999</v>
      </c>
      <c r="D247" s="11">
        <v>-0.24143700000000001</v>
      </c>
      <c r="E247" s="11" t="b">
        <v>1</v>
      </c>
      <c r="F247" s="11">
        <v>1</v>
      </c>
      <c r="G247" s="12">
        <v>44906.208333333336</v>
      </c>
      <c r="H247" s="11">
        <v>1269364671</v>
      </c>
      <c r="I247" s="11" t="s">
        <v>30</v>
      </c>
      <c r="L247" s="11" t="s">
        <v>31</v>
      </c>
      <c r="N247" s="11">
        <v>37.93</v>
      </c>
    </row>
    <row r="248" spans="1:14" x14ac:dyDescent="0.25">
      <c r="A248" s="15">
        <v>44906.458333333336</v>
      </c>
      <c r="B248" s="14">
        <v>37.520609999999998</v>
      </c>
      <c r="C248" s="11">
        <v>9.6712000000000006E-2</v>
      </c>
      <c r="D248" s="11">
        <v>-0.17776800000000001</v>
      </c>
      <c r="E248" s="11" t="b">
        <v>1</v>
      </c>
      <c r="F248" s="11">
        <v>1</v>
      </c>
      <c r="G248" s="12">
        <v>44906.25</v>
      </c>
      <c r="H248" s="11">
        <v>1269364671</v>
      </c>
      <c r="I248" s="11" t="s">
        <v>30</v>
      </c>
      <c r="L248" s="11" t="s">
        <v>31</v>
      </c>
      <c r="N248" s="11">
        <v>37.6</v>
      </c>
    </row>
    <row r="249" spans="1:14" x14ac:dyDescent="0.25">
      <c r="A249" s="15">
        <v>44906.5</v>
      </c>
      <c r="B249" s="14">
        <v>37.752087000000003</v>
      </c>
      <c r="C249" s="11">
        <v>1.52599</v>
      </c>
      <c r="D249" s="11">
        <v>-0.17057</v>
      </c>
      <c r="E249" s="11" t="b">
        <v>1</v>
      </c>
      <c r="F249" s="11">
        <v>1</v>
      </c>
      <c r="G249" s="12">
        <v>44906.291666666664</v>
      </c>
      <c r="H249" s="11">
        <v>1269364671</v>
      </c>
      <c r="I249" s="11" t="s">
        <v>30</v>
      </c>
      <c r="L249" s="11" t="s">
        <v>31</v>
      </c>
      <c r="N249" s="11">
        <v>36.4</v>
      </c>
    </row>
    <row r="250" spans="1:14" x14ac:dyDescent="0.25">
      <c r="A250" s="15">
        <v>44906.541666666664</v>
      </c>
      <c r="B250" s="14">
        <v>44.181620000000002</v>
      </c>
      <c r="C250" s="11">
        <v>0.32793299999999997</v>
      </c>
      <c r="D250" s="11">
        <v>-6.7145999999999997E-2</v>
      </c>
      <c r="E250" s="11" t="b">
        <v>1</v>
      </c>
      <c r="F250" s="11">
        <v>1</v>
      </c>
      <c r="G250" s="12">
        <v>44906.333333333336</v>
      </c>
      <c r="H250" s="11">
        <v>1269364671</v>
      </c>
      <c r="I250" s="11" t="s">
        <v>30</v>
      </c>
      <c r="L250" s="11" t="s">
        <v>31</v>
      </c>
      <c r="N250" s="11">
        <v>43.92</v>
      </c>
    </row>
    <row r="251" spans="1:14" x14ac:dyDescent="0.25">
      <c r="A251" s="15">
        <v>44906.583333333336</v>
      </c>
      <c r="B251" s="14">
        <v>121.5782</v>
      </c>
      <c r="C251" s="11">
        <v>0</v>
      </c>
      <c r="D251" s="11">
        <v>-0.158467</v>
      </c>
      <c r="E251" s="11" t="b">
        <v>1</v>
      </c>
      <c r="F251" s="11">
        <v>1</v>
      </c>
      <c r="G251" s="12">
        <v>44906.375</v>
      </c>
      <c r="H251" s="11">
        <v>1269364671</v>
      </c>
      <c r="I251" s="11" t="s">
        <v>30</v>
      </c>
      <c r="L251" s="11" t="s">
        <v>31</v>
      </c>
      <c r="N251" s="11">
        <v>121.74</v>
      </c>
    </row>
    <row r="252" spans="1:14" x14ac:dyDescent="0.25">
      <c r="A252" s="15">
        <v>44906.625</v>
      </c>
      <c r="B252" s="14">
        <v>49.496203000000001</v>
      </c>
      <c r="C252" s="11">
        <v>0</v>
      </c>
      <c r="D252" s="11">
        <v>-0.347964</v>
      </c>
      <c r="E252" s="11" t="b">
        <v>1</v>
      </c>
      <c r="F252" s="11">
        <v>1</v>
      </c>
      <c r="G252" s="12">
        <v>44906.416666666664</v>
      </c>
      <c r="H252" s="11">
        <v>1269364671</v>
      </c>
      <c r="I252" s="11" t="s">
        <v>30</v>
      </c>
      <c r="L252" s="11" t="s">
        <v>31</v>
      </c>
      <c r="N252" s="11">
        <v>49.84</v>
      </c>
    </row>
    <row r="253" spans="1:14" x14ac:dyDescent="0.25">
      <c r="A253" s="15">
        <v>44906.666666666664</v>
      </c>
      <c r="B253" s="14">
        <v>51.547846999999997</v>
      </c>
      <c r="C253" s="11">
        <v>0</v>
      </c>
      <c r="D253" s="11">
        <v>-0.58715300000000004</v>
      </c>
      <c r="E253" s="11" t="b">
        <v>1</v>
      </c>
      <c r="F253" s="11">
        <v>1</v>
      </c>
      <c r="G253" s="12">
        <v>44906.458333333336</v>
      </c>
      <c r="H253" s="11">
        <v>1269364671</v>
      </c>
      <c r="I253" s="11" t="s">
        <v>30</v>
      </c>
      <c r="L253" s="11" t="s">
        <v>31</v>
      </c>
      <c r="N253" s="11">
        <v>52.14</v>
      </c>
    </row>
    <row r="254" spans="1:14" x14ac:dyDescent="0.25">
      <c r="A254" s="15">
        <v>44906.708333333336</v>
      </c>
      <c r="B254" s="14">
        <v>48.049923999999997</v>
      </c>
      <c r="C254" s="11">
        <v>0</v>
      </c>
      <c r="D254" s="11">
        <v>-0.74840899999999999</v>
      </c>
      <c r="E254" s="11" t="b">
        <v>1</v>
      </c>
      <c r="F254" s="11">
        <v>1</v>
      </c>
      <c r="G254" s="12">
        <v>44906.5</v>
      </c>
      <c r="H254" s="11">
        <v>1269364671</v>
      </c>
      <c r="I254" s="11" t="s">
        <v>30</v>
      </c>
      <c r="L254" s="11" t="s">
        <v>31</v>
      </c>
      <c r="N254" s="11">
        <v>48.8</v>
      </c>
    </row>
    <row r="255" spans="1:14" x14ac:dyDescent="0.25">
      <c r="A255" s="15">
        <v>44906.75</v>
      </c>
      <c r="B255" s="14">
        <v>48.759436999999998</v>
      </c>
      <c r="C255" s="11">
        <v>0.121032</v>
      </c>
      <c r="D255" s="11">
        <v>-0.82242800000000005</v>
      </c>
      <c r="E255" s="11" t="b">
        <v>1</v>
      </c>
      <c r="F255" s="11">
        <v>1</v>
      </c>
      <c r="G255" s="12">
        <v>44906.541666666664</v>
      </c>
      <c r="H255" s="11">
        <v>1269364671</v>
      </c>
      <c r="I255" s="11" t="s">
        <v>30</v>
      </c>
      <c r="L255" s="11" t="s">
        <v>31</v>
      </c>
      <c r="N255" s="11">
        <v>49.46</v>
      </c>
    </row>
    <row r="256" spans="1:14" x14ac:dyDescent="0.25">
      <c r="A256" s="15">
        <v>44906.791666666664</v>
      </c>
      <c r="B256" s="14">
        <v>48.408645</v>
      </c>
      <c r="C256" s="11">
        <v>0.157943</v>
      </c>
      <c r="D256" s="11">
        <v>-0.83429799999999998</v>
      </c>
      <c r="E256" s="11" t="b">
        <v>1</v>
      </c>
      <c r="F256" s="11">
        <v>1</v>
      </c>
      <c r="G256" s="12">
        <v>44906.583333333336</v>
      </c>
      <c r="H256" s="11">
        <v>1269364671</v>
      </c>
      <c r="I256" s="11" t="s">
        <v>30</v>
      </c>
      <c r="L256" s="11" t="s">
        <v>31</v>
      </c>
      <c r="N256" s="11">
        <v>49.09</v>
      </c>
    </row>
    <row r="257" spans="1:14" x14ac:dyDescent="0.25">
      <c r="A257" s="15">
        <v>44906.833333333336</v>
      </c>
      <c r="B257" s="14">
        <v>52.229374999999997</v>
      </c>
      <c r="C257" s="11">
        <v>2.1696369999999998</v>
      </c>
      <c r="D257" s="11">
        <v>-0.89692899999999998</v>
      </c>
      <c r="E257" s="11" t="b">
        <v>1</v>
      </c>
      <c r="F257" s="11">
        <v>1</v>
      </c>
      <c r="G257" s="12">
        <v>44906.625</v>
      </c>
      <c r="H257" s="11">
        <v>1269364671</v>
      </c>
      <c r="I257" s="11" t="s">
        <v>30</v>
      </c>
      <c r="L257" s="11" t="s">
        <v>31</v>
      </c>
      <c r="N257" s="11">
        <v>50.96</v>
      </c>
    </row>
    <row r="258" spans="1:14" x14ac:dyDescent="0.25">
      <c r="A258" s="15">
        <v>44906.875</v>
      </c>
      <c r="B258" s="14">
        <v>51.829751999999999</v>
      </c>
      <c r="C258" s="11">
        <v>0.66094600000000003</v>
      </c>
      <c r="D258" s="11">
        <v>-0.941195</v>
      </c>
      <c r="E258" s="11" t="b">
        <v>1</v>
      </c>
      <c r="F258" s="11">
        <v>1</v>
      </c>
      <c r="G258" s="12">
        <v>44906.666666666664</v>
      </c>
      <c r="H258" s="11">
        <v>1269364671</v>
      </c>
      <c r="I258" s="11" t="s">
        <v>30</v>
      </c>
      <c r="L258" s="11" t="s">
        <v>31</v>
      </c>
      <c r="N258" s="11">
        <v>52.11</v>
      </c>
    </row>
    <row r="259" spans="1:14" x14ac:dyDescent="0.25">
      <c r="A259" s="15">
        <v>44906.916666666664</v>
      </c>
      <c r="B259" s="14">
        <v>69.456652000000005</v>
      </c>
      <c r="C259" s="11">
        <v>0</v>
      </c>
      <c r="D259" s="11">
        <v>-1.320848</v>
      </c>
      <c r="E259" s="11" t="b">
        <v>1</v>
      </c>
      <c r="F259" s="11">
        <v>1</v>
      </c>
      <c r="G259" s="12">
        <v>44906.708333333336</v>
      </c>
      <c r="H259" s="11">
        <v>1269364671</v>
      </c>
      <c r="I259" s="11" t="s">
        <v>30</v>
      </c>
      <c r="L259" s="11" t="s">
        <v>31</v>
      </c>
      <c r="N259" s="11">
        <v>70.78</v>
      </c>
    </row>
    <row r="260" spans="1:14" x14ac:dyDescent="0.25">
      <c r="A260" s="15">
        <v>44906.958333333336</v>
      </c>
      <c r="B260" s="14">
        <v>78.924028000000007</v>
      </c>
      <c r="C260" s="11">
        <v>0</v>
      </c>
      <c r="D260" s="11">
        <v>-1.3268059999999999</v>
      </c>
      <c r="E260" s="11" t="b">
        <v>1</v>
      </c>
      <c r="F260" s="11">
        <v>1</v>
      </c>
      <c r="G260" s="12">
        <v>44906.75</v>
      </c>
      <c r="H260" s="11">
        <v>1269364671</v>
      </c>
      <c r="I260" s="11" t="s">
        <v>30</v>
      </c>
      <c r="L260" s="11" t="s">
        <v>31</v>
      </c>
      <c r="N260" s="11">
        <v>80.25</v>
      </c>
    </row>
    <row r="261" spans="1:14" x14ac:dyDescent="0.25">
      <c r="A261" s="15">
        <v>44907</v>
      </c>
      <c r="B261" s="14">
        <v>75.475601999999995</v>
      </c>
      <c r="C261" s="11">
        <v>0</v>
      </c>
      <c r="D261" s="11">
        <v>-1.0477320000000001</v>
      </c>
      <c r="E261" s="11" t="b">
        <v>1</v>
      </c>
      <c r="F261" s="11">
        <v>1</v>
      </c>
      <c r="G261" s="12">
        <v>44906.791666666664</v>
      </c>
      <c r="H261" s="11">
        <v>1269364671</v>
      </c>
      <c r="I261" s="11" t="s">
        <v>30</v>
      </c>
      <c r="L261" s="11" t="s">
        <v>31</v>
      </c>
      <c r="N261" s="11">
        <v>76.52</v>
      </c>
    </row>
    <row r="262" spans="1:14" x14ac:dyDescent="0.25">
      <c r="A262" s="15">
        <v>44907.041666666664</v>
      </c>
      <c r="B262" s="14">
        <v>70.080426000000003</v>
      </c>
      <c r="C262" s="11">
        <v>0</v>
      </c>
      <c r="D262" s="11">
        <v>-0.58290799999999998</v>
      </c>
      <c r="E262" s="11" t="b">
        <v>1</v>
      </c>
      <c r="F262" s="11">
        <v>1</v>
      </c>
      <c r="G262" s="12">
        <v>44906.833333333336</v>
      </c>
      <c r="H262" s="11">
        <v>1269364671</v>
      </c>
      <c r="I262" s="11" t="s">
        <v>30</v>
      </c>
      <c r="L262" s="11" t="s">
        <v>31</v>
      </c>
      <c r="N262" s="11">
        <v>70.66</v>
      </c>
    </row>
    <row r="263" spans="1:14" x14ac:dyDescent="0.25">
      <c r="A263" s="15">
        <v>44907.083333333336</v>
      </c>
      <c r="B263" s="14">
        <v>63.347586</v>
      </c>
      <c r="C263" s="11">
        <v>0</v>
      </c>
      <c r="D263" s="11">
        <v>-0.469914</v>
      </c>
      <c r="E263" s="11" t="b">
        <v>1</v>
      </c>
      <c r="F263" s="11">
        <v>1</v>
      </c>
      <c r="G263" s="12">
        <v>44906.875</v>
      </c>
      <c r="H263" s="11">
        <v>1269364671</v>
      </c>
      <c r="I263" s="11" t="s">
        <v>30</v>
      </c>
      <c r="L263" s="11" t="s">
        <v>31</v>
      </c>
      <c r="N263" s="11">
        <v>63.82</v>
      </c>
    </row>
    <row r="264" spans="1:14" x14ac:dyDescent="0.25">
      <c r="A264" s="15">
        <v>44907.125</v>
      </c>
      <c r="B264" s="14">
        <v>63.430774</v>
      </c>
      <c r="C264" s="11">
        <v>0</v>
      </c>
      <c r="D264" s="11">
        <v>-0.46422600000000003</v>
      </c>
      <c r="E264" s="11" t="b">
        <v>1</v>
      </c>
      <c r="F264" s="11">
        <v>1</v>
      </c>
      <c r="G264" s="12">
        <v>44906.916666666664</v>
      </c>
      <c r="H264" s="11">
        <v>1269364671</v>
      </c>
      <c r="I264" s="11" t="s">
        <v>30</v>
      </c>
      <c r="L264" s="11" t="s">
        <v>31</v>
      </c>
      <c r="N264" s="11">
        <v>63.9</v>
      </c>
    </row>
    <row r="265" spans="1:14" x14ac:dyDescent="0.25">
      <c r="A265" s="15">
        <v>44907.166666666664</v>
      </c>
      <c r="B265" s="14">
        <v>49.876317999999998</v>
      </c>
      <c r="C265" s="11">
        <v>0</v>
      </c>
      <c r="D265" s="11">
        <v>-0.51701600000000003</v>
      </c>
      <c r="E265" s="11" t="b">
        <v>1</v>
      </c>
      <c r="F265" s="11">
        <v>1</v>
      </c>
      <c r="G265" s="12">
        <v>44906.958333333336</v>
      </c>
      <c r="H265" s="11">
        <v>1269364671</v>
      </c>
      <c r="I265" s="11" t="s">
        <v>30</v>
      </c>
      <c r="L265" s="11" t="s">
        <v>31</v>
      </c>
      <c r="N265" s="11">
        <v>50.39</v>
      </c>
    </row>
    <row r="266" spans="1:14" x14ac:dyDescent="0.25">
      <c r="A266" s="15">
        <v>44907.208333333336</v>
      </c>
      <c r="B266" s="14">
        <v>47.072887000000001</v>
      </c>
      <c r="C266" s="11">
        <v>0</v>
      </c>
      <c r="D266" s="11">
        <v>-0.36794700000000002</v>
      </c>
      <c r="E266" s="11" t="b">
        <v>1</v>
      </c>
      <c r="F266" s="11">
        <v>1</v>
      </c>
      <c r="G266" s="12">
        <v>44907</v>
      </c>
      <c r="H266" s="11">
        <v>1269364671</v>
      </c>
      <c r="I266" s="11" t="s">
        <v>30</v>
      </c>
      <c r="L266" s="11" t="s">
        <v>31</v>
      </c>
      <c r="N266" s="11">
        <v>47.44</v>
      </c>
    </row>
    <row r="267" spans="1:14" x14ac:dyDescent="0.25">
      <c r="A267" s="15">
        <v>44907.25</v>
      </c>
      <c r="B267" s="14">
        <v>53.329341999999997</v>
      </c>
      <c r="C267" s="11">
        <v>0.47510200000000002</v>
      </c>
      <c r="D267" s="11">
        <v>-0.28576000000000001</v>
      </c>
      <c r="E267" s="11" t="b">
        <v>1</v>
      </c>
      <c r="F267" s="11">
        <v>1</v>
      </c>
      <c r="G267" s="12">
        <v>44907.041666666664</v>
      </c>
      <c r="H267" s="11">
        <v>1269364671</v>
      </c>
      <c r="I267" s="11" t="s">
        <v>30</v>
      </c>
      <c r="L267" s="11" t="s">
        <v>31</v>
      </c>
      <c r="N267" s="11">
        <v>53.14</v>
      </c>
    </row>
    <row r="268" spans="1:14" x14ac:dyDescent="0.25">
      <c r="A268" s="15">
        <v>44907.291666666664</v>
      </c>
      <c r="B268" s="14">
        <v>46.144430999999997</v>
      </c>
      <c r="C268" s="11">
        <v>1.604905</v>
      </c>
      <c r="D268" s="11">
        <v>-0.125474</v>
      </c>
      <c r="E268" s="11" t="b">
        <v>1</v>
      </c>
      <c r="F268" s="11">
        <v>1</v>
      </c>
      <c r="G268" s="12">
        <v>44907.083333333336</v>
      </c>
      <c r="H268" s="11">
        <v>1269364671</v>
      </c>
      <c r="I268" s="11" t="s">
        <v>30</v>
      </c>
      <c r="L268" s="11" t="s">
        <v>31</v>
      </c>
      <c r="N268" s="11">
        <v>44.67</v>
      </c>
    </row>
    <row r="269" spans="1:14" x14ac:dyDescent="0.25">
      <c r="A269" s="15">
        <v>44907.333333333336</v>
      </c>
      <c r="B269" s="14">
        <v>51.742140999999997</v>
      </c>
      <c r="C269" s="11">
        <v>0.94173899999999999</v>
      </c>
      <c r="D269" s="11">
        <v>-4.2097999999999997E-2</v>
      </c>
      <c r="E269" s="11" t="b">
        <v>1</v>
      </c>
      <c r="F269" s="11">
        <v>1</v>
      </c>
      <c r="G269" s="12">
        <v>44907.125</v>
      </c>
      <c r="H269" s="11">
        <v>1269364671</v>
      </c>
      <c r="I269" s="11" t="s">
        <v>30</v>
      </c>
      <c r="L269" s="11" t="s">
        <v>31</v>
      </c>
      <c r="N269" s="11">
        <v>50.84</v>
      </c>
    </row>
    <row r="270" spans="1:14" x14ac:dyDescent="0.25">
      <c r="A270" s="15">
        <v>44907.375</v>
      </c>
      <c r="B270" s="14">
        <v>43.842587000000002</v>
      </c>
      <c r="C270" s="11">
        <v>0.84426400000000001</v>
      </c>
      <c r="D270" s="11">
        <v>-1.6677000000000001E-2</v>
      </c>
      <c r="E270" s="11" t="b">
        <v>1</v>
      </c>
      <c r="F270" s="11">
        <v>1</v>
      </c>
      <c r="G270" s="12">
        <v>44907.166666666664</v>
      </c>
      <c r="H270" s="11">
        <v>1269364671</v>
      </c>
      <c r="I270" s="11" t="s">
        <v>30</v>
      </c>
      <c r="L270" s="11" t="s">
        <v>31</v>
      </c>
      <c r="N270" s="11">
        <v>43.02</v>
      </c>
    </row>
    <row r="271" spans="1:14" x14ac:dyDescent="0.25">
      <c r="A271" s="15">
        <v>44907.416666666664</v>
      </c>
      <c r="B271" s="14">
        <v>42.388013000000001</v>
      </c>
      <c r="C271" s="11">
        <v>0.46666999999999997</v>
      </c>
      <c r="D271" s="11">
        <v>-0.11532299999999999</v>
      </c>
      <c r="E271" s="11" t="b">
        <v>1</v>
      </c>
      <c r="F271" s="11">
        <v>1</v>
      </c>
      <c r="G271" s="12">
        <v>44907.208333333336</v>
      </c>
      <c r="H271" s="11">
        <v>1269364671</v>
      </c>
      <c r="I271" s="11" t="s">
        <v>30</v>
      </c>
      <c r="L271" s="11" t="s">
        <v>31</v>
      </c>
      <c r="N271" s="11">
        <v>42.04</v>
      </c>
    </row>
    <row r="272" spans="1:14" x14ac:dyDescent="0.25">
      <c r="A272" s="15">
        <v>44907.458333333336</v>
      </c>
      <c r="B272" s="14">
        <v>71.727299000000002</v>
      </c>
      <c r="C272" s="11">
        <v>0.52160799999999996</v>
      </c>
      <c r="D272" s="11">
        <v>9.7358E-2</v>
      </c>
      <c r="E272" s="11" t="b">
        <v>1</v>
      </c>
      <c r="F272" s="11">
        <v>1</v>
      </c>
      <c r="G272" s="12">
        <v>44907.25</v>
      </c>
      <c r="H272" s="11">
        <v>1269364671</v>
      </c>
      <c r="I272" s="11" t="s">
        <v>30</v>
      </c>
      <c r="L272" s="11" t="s">
        <v>31</v>
      </c>
      <c r="N272" s="11">
        <v>71.11</v>
      </c>
    </row>
    <row r="273" spans="1:14" x14ac:dyDescent="0.25">
      <c r="A273" s="15">
        <v>44907.5</v>
      </c>
      <c r="B273" s="14">
        <v>75.454313999999997</v>
      </c>
      <c r="C273" s="11">
        <v>8.2950000000000003E-3</v>
      </c>
      <c r="D273" s="11">
        <v>4.2686000000000002E-2</v>
      </c>
      <c r="E273" s="11" t="b">
        <v>1</v>
      </c>
      <c r="F273" s="11">
        <v>1</v>
      </c>
      <c r="G273" s="12">
        <v>44907.291666666664</v>
      </c>
      <c r="H273" s="11">
        <v>1269364671</v>
      </c>
      <c r="I273" s="11" t="s">
        <v>30</v>
      </c>
      <c r="L273" s="11" t="s">
        <v>31</v>
      </c>
      <c r="N273" s="11">
        <v>75.400000000000006</v>
      </c>
    </row>
    <row r="274" spans="1:14" x14ac:dyDescent="0.25">
      <c r="A274" s="15">
        <v>44907.541666666664</v>
      </c>
      <c r="B274" s="14">
        <v>90.278047000000001</v>
      </c>
      <c r="C274" s="11">
        <v>7.2316060000000002</v>
      </c>
      <c r="D274" s="11">
        <v>-0.280225</v>
      </c>
      <c r="E274" s="11" t="b">
        <v>1</v>
      </c>
      <c r="F274" s="11">
        <v>1</v>
      </c>
      <c r="G274" s="12">
        <v>44907.333333333336</v>
      </c>
      <c r="H274" s="11">
        <v>1269364671</v>
      </c>
      <c r="I274" s="11" t="s">
        <v>30</v>
      </c>
      <c r="L274" s="11" t="s">
        <v>31</v>
      </c>
      <c r="N274" s="11">
        <v>83.33</v>
      </c>
    </row>
    <row r="275" spans="1:14" x14ac:dyDescent="0.25">
      <c r="A275" s="15">
        <v>44907.583333333336</v>
      </c>
      <c r="B275" s="14">
        <v>69.7303</v>
      </c>
      <c r="C275" s="11">
        <v>1.1290960000000001</v>
      </c>
      <c r="D275" s="11">
        <v>-0.34296300000000002</v>
      </c>
      <c r="E275" s="11" t="b">
        <v>1</v>
      </c>
      <c r="F275" s="11">
        <v>1</v>
      </c>
      <c r="G275" s="12">
        <v>44907.375</v>
      </c>
      <c r="H275" s="11">
        <v>1269364671</v>
      </c>
      <c r="I275" s="11" t="s">
        <v>30</v>
      </c>
      <c r="L275" s="11" t="s">
        <v>31</v>
      </c>
      <c r="N275" s="11">
        <v>68.94</v>
      </c>
    </row>
    <row r="276" spans="1:14" x14ac:dyDescent="0.25">
      <c r="A276" s="15">
        <v>44907.625</v>
      </c>
      <c r="B276" s="14">
        <v>85.471055000000007</v>
      </c>
      <c r="C276" s="11">
        <v>3.869313</v>
      </c>
      <c r="D276" s="11">
        <v>-0.72825799999999996</v>
      </c>
      <c r="E276" s="11" t="b">
        <v>1</v>
      </c>
      <c r="F276" s="11">
        <v>1</v>
      </c>
      <c r="G276" s="12">
        <v>44907.416666666664</v>
      </c>
      <c r="H276" s="11">
        <v>1269364671</v>
      </c>
      <c r="I276" s="11" t="s">
        <v>30</v>
      </c>
      <c r="L276" s="11" t="s">
        <v>31</v>
      </c>
      <c r="N276" s="11">
        <v>82.33</v>
      </c>
    </row>
    <row r="277" spans="1:14" x14ac:dyDescent="0.25">
      <c r="A277" s="15">
        <v>44907.666666666664</v>
      </c>
      <c r="B277" s="14">
        <v>91.666387</v>
      </c>
      <c r="C277" s="11">
        <v>5.9729989999999997</v>
      </c>
      <c r="D277" s="11">
        <v>-1.4032800000000001</v>
      </c>
      <c r="E277" s="11" t="b">
        <v>1</v>
      </c>
      <c r="F277" s="11">
        <v>1</v>
      </c>
      <c r="G277" s="12">
        <v>44907.458333333336</v>
      </c>
      <c r="H277" s="11">
        <v>1269364671</v>
      </c>
      <c r="I277" s="11" t="s">
        <v>30</v>
      </c>
      <c r="L277" s="11" t="s">
        <v>31</v>
      </c>
      <c r="N277" s="11">
        <v>87.1</v>
      </c>
    </row>
    <row r="278" spans="1:14" x14ac:dyDescent="0.25">
      <c r="A278" s="15">
        <v>44907.708333333336</v>
      </c>
      <c r="B278" s="14">
        <v>68.918982999999997</v>
      </c>
      <c r="C278" s="11">
        <v>8.9690000000000006E-2</v>
      </c>
      <c r="D278" s="11">
        <v>-1.220707</v>
      </c>
      <c r="E278" s="11" t="b">
        <v>1</v>
      </c>
      <c r="F278" s="11">
        <v>1</v>
      </c>
      <c r="G278" s="12">
        <v>44907.5</v>
      </c>
      <c r="H278" s="11">
        <v>1269364671</v>
      </c>
      <c r="I278" s="11" t="s">
        <v>30</v>
      </c>
      <c r="L278" s="11" t="s">
        <v>31</v>
      </c>
      <c r="N278" s="11">
        <v>70.05</v>
      </c>
    </row>
    <row r="279" spans="1:14" x14ac:dyDescent="0.25">
      <c r="A279" s="15">
        <v>44907.75</v>
      </c>
      <c r="B279" s="14">
        <v>93.761221000000006</v>
      </c>
      <c r="C279" s="11">
        <v>-5.0565810000000004</v>
      </c>
      <c r="D279" s="11">
        <v>-1.787199</v>
      </c>
      <c r="E279" s="11" t="b">
        <v>1</v>
      </c>
      <c r="F279" s="11">
        <v>1</v>
      </c>
      <c r="G279" s="12">
        <v>44907.541666666664</v>
      </c>
      <c r="H279" s="11">
        <v>1269364671</v>
      </c>
      <c r="I279" s="11" t="s">
        <v>30</v>
      </c>
      <c r="L279" s="11" t="s">
        <v>31</v>
      </c>
      <c r="N279" s="11">
        <v>100.61</v>
      </c>
    </row>
    <row r="280" spans="1:14" x14ac:dyDescent="0.25">
      <c r="A280" s="15">
        <v>44907.791666666664</v>
      </c>
      <c r="B280" s="14">
        <v>60.262143999999999</v>
      </c>
      <c r="C280" s="11">
        <v>1.167025</v>
      </c>
      <c r="D280" s="11">
        <v>-1.0490489999999999</v>
      </c>
      <c r="E280" s="11" t="b">
        <v>1</v>
      </c>
      <c r="F280" s="11">
        <v>1</v>
      </c>
      <c r="G280" s="12">
        <v>44907.583333333336</v>
      </c>
      <c r="H280" s="11">
        <v>1269364671</v>
      </c>
      <c r="I280" s="11" t="s">
        <v>30</v>
      </c>
      <c r="L280" s="11" t="s">
        <v>31</v>
      </c>
      <c r="N280" s="11">
        <v>60.14</v>
      </c>
    </row>
    <row r="281" spans="1:14" x14ac:dyDescent="0.25">
      <c r="A281" s="15">
        <v>44907.833333333336</v>
      </c>
      <c r="B281" s="14">
        <v>70.311722000000003</v>
      </c>
      <c r="C281" s="11">
        <v>2.2332670000000001</v>
      </c>
      <c r="D281" s="11">
        <v>-1.3998790000000001</v>
      </c>
      <c r="E281" s="11" t="b">
        <v>1</v>
      </c>
      <c r="F281" s="11">
        <v>1</v>
      </c>
      <c r="G281" s="12">
        <v>44907.625</v>
      </c>
      <c r="H281" s="11">
        <v>1269364671</v>
      </c>
      <c r="I281" s="11" t="s">
        <v>30</v>
      </c>
      <c r="L281" s="11" t="s">
        <v>31</v>
      </c>
      <c r="N281" s="11">
        <v>69.48</v>
      </c>
    </row>
    <row r="282" spans="1:14" x14ac:dyDescent="0.25">
      <c r="A282" s="15">
        <v>44907.875</v>
      </c>
      <c r="B282" s="14">
        <v>113.592764</v>
      </c>
      <c r="C282" s="11">
        <v>4.2894800000000002</v>
      </c>
      <c r="D282" s="11">
        <v>-3.3492160000000002</v>
      </c>
      <c r="E282" s="11" t="b">
        <v>1</v>
      </c>
      <c r="F282" s="11">
        <v>1</v>
      </c>
      <c r="G282" s="12">
        <v>44907.666666666664</v>
      </c>
      <c r="H282" s="11">
        <v>1269364671</v>
      </c>
      <c r="I282" s="11" t="s">
        <v>30</v>
      </c>
      <c r="L282" s="11" t="s">
        <v>31</v>
      </c>
      <c r="N282" s="11">
        <v>112.65</v>
      </c>
    </row>
    <row r="283" spans="1:14" x14ac:dyDescent="0.25">
      <c r="A283" s="15">
        <v>44907.916666666664</v>
      </c>
      <c r="B283" s="14">
        <v>235.29684</v>
      </c>
      <c r="C283" s="11">
        <v>18.548812999999999</v>
      </c>
      <c r="D283" s="11">
        <v>-7.431972</v>
      </c>
      <c r="E283" s="11" t="b">
        <v>1</v>
      </c>
      <c r="F283" s="11">
        <v>1</v>
      </c>
      <c r="G283" s="12">
        <v>44907.708333333336</v>
      </c>
      <c r="H283" s="11">
        <v>1269364671</v>
      </c>
      <c r="I283" s="11" t="s">
        <v>30</v>
      </c>
      <c r="L283" s="11" t="s">
        <v>31</v>
      </c>
      <c r="N283" s="11">
        <v>224.18</v>
      </c>
    </row>
    <row r="284" spans="1:14" x14ac:dyDescent="0.25">
      <c r="A284" s="15">
        <v>44907.958333333336</v>
      </c>
      <c r="B284" s="14">
        <v>77.650254000000004</v>
      </c>
      <c r="C284" s="11">
        <v>0.25353399999999998</v>
      </c>
      <c r="D284" s="11">
        <v>-1.9699469999999999</v>
      </c>
      <c r="E284" s="11" t="b">
        <v>1</v>
      </c>
      <c r="F284" s="11">
        <v>1</v>
      </c>
      <c r="G284" s="12">
        <v>44907.75</v>
      </c>
      <c r="H284" s="11">
        <v>1269364671</v>
      </c>
      <c r="I284" s="11" t="s">
        <v>30</v>
      </c>
      <c r="L284" s="11" t="s">
        <v>31</v>
      </c>
      <c r="N284" s="11">
        <v>79.37</v>
      </c>
    </row>
    <row r="285" spans="1:14" x14ac:dyDescent="0.25">
      <c r="A285" s="15">
        <v>44908</v>
      </c>
      <c r="B285" s="14">
        <v>76.803994000000003</v>
      </c>
      <c r="C285" s="11">
        <v>-1.6763669999999999</v>
      </c>
      <c r="D285" s="11">
        <v>-1.385472</v>
      </c>
      <c r="E285" s="11" t="b">
        <v>1</v>
      </c>
      <c r="F285" s="11">
        <v>1</v>
      </c>
      <c r="G285" s="12">
        <v>44907.791666666664</v>
      </c>
      <c r="H285" s="11">
        <v>1269364671</v>
      </c>
      <c r="I285" s="11" t="s">
        <v>30</v>
      </c>
      <c r="L285" s="11" t="s">
        <v>31</v>
      </c>
      <c r="N285" s="11">
        <v>79.87</v>
      </c>
    </row>
    <row r="286" spans="1:14" x14ac:dyDescent="0.25">
      <c r="A286" s="15">
        <v>44908.041666666664</v>
      </c>
      <c r="B286" s="14">
        <v>97.544158999999993</v>
      </c>
      <c r="C286" s="11">
        <v>1.9346989999999999</v>
      </c>
      <c r="D286" s="11">
        <v>-0.89470700000000003</v>
      </c>
      <c r="E286" s="11" t="b">
        <v>1</v>
      </c>
      <c r="F286" s="11">
        <v>1</v>
      </c>
      <c r="G286" s="12">
        <v>44907.833333333336</v>
      </c>
      <c r="H286" s="11">
        <v>1269364671</v>
      </c>
      <c r="I286" s="11" t="s">
        <v>30</v>
      </c>
      <c r="L286" s="11" t="s">
        <v>31</v>
      </c>
      <c r="N286" s="11">
        <v>96.5</v>
      </c>
    </row>
    <row r="287" spans="1:14" x14ac:dyDescent="0.25">
      <c r="A287" s="15">
        <v>44908.083333333336</v>
      </c>
      <c r="B287" s="14">
        <v>70.090163000000004</v>
      </c>
      <c r="C287" s="11">
        <v>3.26817</v>
      </c>
      <c r="D287" s="11">
        <v>-0.177174</v>
      </c>
      <c r="E287" s="11" t="b">
        <v>1</v>
      </c>
      <c r="F287" s="11">
        <v>1</v>
      </c>
      <c r="G287" s="12">
        <v>44907.875</v>
      </c>
      <c r="H287" s="11">
        <v>1269364671</v>
      </c>
      <c r="I287" s="11" t="s">
        <v>30</v>
      </c>
      <c r="L287" s="11" t="s">
        <v>31</v>
      </c>
      <c r="N287" s="11">
        <v>67</v>
      </c>
    </row>
    <row r="288" spans="1:14" x14ac:dyDescent="0.25">
      <c r="A288" s="15">
        <v>44908.125</v>
      </c>
      <c r="B288" s="14">
        <v>61.726827</v>
      </c>
      <c r="C288" s="11">
        <v>1.3897470000000001</v>
      </c>
      <c r="D288" s="11">
        <v>9.0412999999999993E-2</v>
      </c>
      <c r="E288" s="11" t="b">
        <v>1</v>
      </c>
      <c r="F288" s="11">
        <v>1</v>
      </c>
      <c r="G288" s="12">
        <v>44907.916666666664</v>
      </c>
      <c r="H288" s="11">
        <v>1269364671</v>
      </c>
      <c r="I288" s="11" t="s">
        <v>30</v>
      </c>
      <c r="L288" s="11" t="s">
        <v>31</v>
      </c>
      <c r="N288" s="11">
        <v>60.25</v>
      </c>
    </row>
    <row r="289" spans="1:14" x14ac:dyDescent="0.25">
      <c r="A289" s="15">
        <v>44908.166666666664</v>
      </c>
      <c r="B289" s="14">
        <v>57.632631000000003</v>
      </c>
      <c r="C289" s="11">
        <v>3.3445879999999999</v>
      </c>
      <c r="D289" s="11">
        <v>-4.4457000000000003E-2</v>
      </c>
      <c r="E289" s="11" t="b">
        <v>1</v>
      </c>
      <c r="F289" s="11">
        <v>1</v>
      </c>
      <c r="G289" s="12">
        <v>44907.958333333336</v>
      </c>
      <c r="H289" s="11">
        <v>1269364671</v>
      </c>
      <c r="I289" s="11" t="s">
        <v>30</v>
      </c>
      <c r="L289" s="11" t="s">
        <v>31</v>
      </c>
      <c r="N289" s="11">
        <v>54.33</v>
      </c>
    </row>
    <row r="290" spans="1:14" x14ac:dyDescent="0.25">
      <c r="A290" s="15">
        <v>44908.208333333336</v>
      </c>
      <c r="B290" s="14">
        <v>64.349976999999996</v>
      </c>
      <c r="C290" s="11">
        <v>7.1798039999999999</v>
      </c>
      <c r="D290" s="11">
        <v>7.0174E-2</v>
      </c>
      <c r="E290" s="11" t="b">
        <v>1</v>
      </c>
      <c r="F290" s="11">
        <v>1</v>
      </c>
      <c r="G290" s="12">
        <v>44908</v>
      </c>
      <c r="H290" s="11">
        <v>1269364671</v>
      </c>
      <c r="I290" s="11" t="s">
        <v>30</v>
      </c>
      <c r="L290" s="11" t="s">
        <v>31</v>
      </c>
      <c r="N290" s="11">
        <v>57.1</v>
      </c>
    </row>
    <row r="291" spans="1:14" x14ac:dyDescent="0.25">
      <c r="A291" s="15">
        <v>44908.25</v>
      </c>
      <c r="B291" s="14">
        <v>57.743758999999997</v>
      </c>
      <c r="C291" s="11">
        <v>6.9454190000000002</v>
      </c>
      <c r="D291" s="11">
        <v>0.31250699999999998</v>
      </c>
      <c r="E291" s="11" t="b">
        <v>1</v>
      </c>
      <c r="F291" s="11">
        <v>1</v>
      </c>
      <c r="G291" s="12">
        <v>44908.041666666664</v>
      </c>
      <c r="H291" s="11">
        <v>1269364671</v>
      </c>
      <c r="I291" s="11" t="s">
        <v>30</v>
      </c>
      <c r="L291" s="11" t="s">
        <v>31</v>
      </c>
      <c r="N291" s="11">
        <v>50.49</v>
      </c>
    </row>
    <row r="292" spans="1:14" x14ac:dyDescent="0.25">
      <c r="A292" s="15">
        <v>44908.291666666664</v>
      </c>
      <c r="B292" s="14">
        <v>56.148736</v>
      </c>
      <c r="C292" s="11">
        <v>6.6527149999999997</v>
      </c>
      <c r="D292" s="11">
        <v>0.32602100000000001</v>
      </c>
      <c r="E292" s="11" t="b">
        <v>1</v>
      </c>
      <c r="F292" s="11">
        <v>1</v>
      </c>
      <c r="G292" s="12">
        <v>44908.083333333336</v>
      </c>
      <c r="H292" s="11">
        <v>1269364671</v>
      </c>
      <c r="I292" s="11" t="s">
        <v>30</v>
      </c>
      <c r="L292" s="11" t="s">
        <v>31</v>
      </c>
      <c r="N292" s="11">
        <v>49.17</v>
      </c>
    </row>
    <row r="293" spans="1:14" x14ac:dyDescent="0.25">
      <c r="A293" s="15">
        <v>44908.333333333336</v>
      </c>
      <c r="B293" s="14">
        <v>56.584085000000002</v>
      </c>
      <c r="C293" s="11">
        <v>4.7845139999999997</v>
      </c>
      <c r="D293" s="11">
        <v>0.38707200000000003</v>
      </c>
      <c r="E293" s="11" t="b">
        <v>1</v>
      </c>
      <c r="F293" s="11">
        <v>1</v>
      </c>
      <c r="G293" s="12">
        <v>44908.125</v>
      </c>
      <c r="H293" s="11">
        <v>1269364671</v>
      </c>
      <c r="I293" s="11" t="s">
        <v>30</v>
      </c>
      <c r="L293" s="11" t="s">
        <v>31</v>
      </c>
      <c r="N293" s="11">
        <v>51.41</v>
      </c>
    </row>
    <row r="294" spans="1:14" x14ac:dyDescent="0.25">
      <c r="A294" s="15">
        <v>44908.375</v>
      </c>
      <c r="B294" s="14">
        <v>66.112052000000006</v>
      </c>
      <c r="C294" s="11">
        <v>6.3207259999999996</v>
      </c>
      <c r="D294" s="11">
        <v>0.49799300000000002</v>
      </c>
      <c r="E294" s="11" t="b">
        <v>1</v>
      </c>
      <c r="F294" s="11">
        <v>1</v>
      </c>
      <c r="G294" s="12">
        <v>44908.166666666664</v>
      </c>
      <c r="H294" s="11">
        <v>1269364671</v>
      </c>
      <c r="I294" s="11" t="s">
        <v>30</v>
      </c>
      <c r="L294" s="11" t="s">
        <v>31</v>
      </c>
      <c r="N294" s="11">
        <v>59.29</v>
      </c>
    </row>
    <row r="295" spans="1:14" x14ac:dyDescent="0.25">
      <c r="A295" s="15">
        <v>44908.416666666664</v>
      </c>
      <c r="B295" s="14">
        <v>46.730567999999998</v>
      </c>
      <c r="C295" s="11">
        <v>4.9957640000000003</v>
      </c>
      <c r="D295" s="11">
        <v>0.36230400000000001</v>
      </c>
      <c r="E295" s="11" t="b">
        <v>1</v>
      </c>
      <c r="F295" s="11">
        <v>1</v>
      </c>
      <c r="G295" s="12">
        <v>44908.208333333336</v>
      </c>
      <c r="H295" s="11">
        <v>1269364671</v>
      </c>
      <c r="I295" s="11" t="s">
        <v>30</v>
      </c>
      <c r="L295" s="11" t="s">
        <v>31</v>
      </c>
      <c r="N295" s="11">
        <v>41.37</v>
      </c>
    </row>
    <row r="296" spans="1:14" x14ac:dyDescent="0.25">
      <c r="A296" s="15">
        <v>44908.458333333336</v>
      </c>
      <c r="B296" s="14">
        <v>137.06919199999999</v>
      </c>
      <c r="C296" s="11">
        <v>21.536279</v>
      </c>
      <c r="D296" s="11">
        <v>0.19874600000000001</v>
      </c>
      <c r="E296" s="11" t="b">
        <v>1</v>
      </c>
      <c r="F296" s="11">
        <v>1</v>
      </c>
      <c r="G296" s="12">
        <v>44908.25</v>
      </c>
      <c r="H296" s="11">
        <v>1269364671</v>
      </c>
      <c r="I296" s="11" t="s">
        <v>30</v>
      </c>
      <c r="L296" s="11" t="s">
        <v>31</v>
      </c>
      <c r="N296" s="11">
        <v>115.33</v>
      </c>
    </row>
    <row r="297" spans="1:14" x14ac:dyDescent="0.25">
      <c r="A297" s="15">
        <v>44908.5</v>
      </c>
      <c r="B297" s="14">
        <v>92.694399000000004</v>
      </c>
      <c r="C297" s="11">
        <v>6.280742</v>
      </c>
      <c r="D297" s="11">
        <v>-0.14801</v>
      </c>
      <c r="E297" s="11" t="b">
        <v>1</v>
      </c>
      <c r="F297" s="11">
        <v>1</v>
      </c>
      <c r="G297" s="12">
        <v>44908.291666666664</v>
      </c>
      <c r="H297" s="11">
        <v>1269364671</v>
      </c>
      <c r="I297" s="11" t="s">
        <v>30</v>
      </c>
      <c r="L297" s="11" t="s">
        <v>31</v>
      </c>
      <c r="N297" s="11">
        <v>86.56</v>
      </c>
    </row>
    <row r="298" spans="1:14" x14ac:dyDescent="0.25">
      <c r="A298" s="15">
        <v>44908.541666666664</v>
      </c>
      <c r="B298" s="14">
        <v>82.823346999999998</v>
      </c>
      <c r="C298" s="11">
        <v>5.6095370000000004</v>
      </c>
      <c r="D298" s="11">
        <v>0.102977</v>
      </c>
      <c r="E298" s="11" t="b">
        <v>1</v>
      </c>
      <c r="F298" s="11">
        <v>1</v>
      </c>
      <c r="G298" s="12">
        <v>44908.333333333336</v>
      </c>
      <c r="H298" s="11">
        <v>1269364671</v>
      </c>
      <c r="I298" s="11" t="s">
        <v>30</v>
      </c>
      <c r="L298" s="11" t="s">
        <v>31</v>
      </c>
      <c r="N298" s="11">
        <v>77.11</v>
      </c>
    </row>
    <row r="299" spans="1:14" x14ac:dyDescent="0.25">
      <c r="A299" s="15">
        <v>44908.583333333336</v>
      </c>
      <c r="B299" s="14">
        <v>79.650659000000005</v>
      </c>
      <c r="C299" s="11">
        <v>7.1966749999999999</v>
      </c>
      <c r="D299" s="11">
        <v>0.97898399999999997</v>
      </c>
      <c r="E299" s="11" t="b">
        <v>1</v>
      </c>
      <c r="F299" s="11">
        <v>1</v>
      </c>
      <c r="G299" s="12">
        <v>44908.375</v>
      </c>
      <c r="H299" s="11">
        <v>1269364671</v>
      </c>
      <c r="I299" s="11" t="s">
        <v>30</v>
      </c>
      <c r="L299" s="11" t="s">
        <v>31</v>
      </c>
      <c r="N299" s="11">
        <v>71.48</v>
      </c>
    </row>
    <row r="300" spans="1:14" x14ac:dyDescent="0.25">
      <c r="A300" s="15">
        <v>44908.625</v>
      </c>
      <c r="B300" s="14">
        <v>129.77688000000001</v>
      </c>
      <c r="C300" s="11">
        <v>6.5384479999999998</v>
      </c>
      <c r="D300" s="11">
        <v>1.458432</v>
      </c>
      <c r="E300" s="11" t="b">
        <v>1</v>
      </c>
      <c r="F300" s="11">
        <v>1</v>
      </c>
      <c r="G300" s="12">
        <v>44908.416666666664</v>
      </c>
      <c r="H300" s="11">
        <v>1269364671</v>
      </c>
      <c r="I300" s="11" t="s">
        <v>30</v>
      </c>
      <c r="L300" s="11" t="s">
        <v>31</v>
      </c>
      <c r="N300" s="11">
        <v>121.78</v>
      </c>
    </row>
    <row r="301" spans="1:14" x14ac:dyDescent="0.25">
      <c r="A301" s="15">
        <v>44908.666666666664</v>
      </c>
      <c r="B301" s="14">
        <v>86.481803999999997</v>
      </c>
      <c r="C301" s="11">
        <v>7.7680509999999998</v>
      </c>
      <c r="D301" s="11">
        <v>0.73125200000000001</v>
      </c>
      <c r="E301" s="11" t="b">
        <v>1</v>
      </c>
      <c r="F301" s="11">
        <v>1</v>
      </c>
      <c r="G301" s="12">
        <v>44908.458333333336</v>
      </c>
      <c r="H301" s="11">
        <v>1269364671</v>
      </c>
      <c r="I301" s="11" t="s">
        <v>30</v>
      </c>
      <c r="L301" s="11" t="s">
        <v>31</v>
      </c>
      <c r="N301" s="11">
        <v>77.98</v>
      </c>
    </row>
    <row r="302" spans="1:14" x14ac:dyDescent="0.25">
      <c r="A302" s="15">
        <v>44908.708333333336</v>
      </c>
      <c r="B302" s="14">
        <v>70.062758000000002</v>
      </c>
      <c r="C302" s="11">
        <v>5.3077040000000002</v>
      </c>
      <c r="D302" s="11">
        <v>0.411721</v>
      </c>
      <c r="E302" s="11" t="b">
        <v>1</v>
      </c>
      <c r="F302" s="11">
        <v>1</v>
      </c>
      <c r="G302" s="12">
        <v>44908.5</v>
      </c>
      <c r="H302" s="11">
        <v>1269364671</v>
      </c>
      <c r="I302" s="11" t="s">
        <v>30</v>
      </c>
      <c r="L302" s="11" t="s">
        <v>31</v>
      </c>
      <c r="N302" s="11">
        <v>64.34</v>
      </c>
    </row>
    <row r="303" spans="1:14" x14ac:dyDescent="0.25">
      <c r="A303" s="15">
        <v>44908.75</v>
      </c>
      <c r="B303" s="14">
        <v>61.560395</v>
      </c>
      <c r="C303" s="11">
        <v>4.8093870000000001</v>
      </c>
      <c r="D303" s="11">
        <v>7.4342000000000005E-2</v>
      </c>
      <c r="E303" s="11" t="b">
        <v>1</v>
      </c>
      <c r="F303" s="11">
        <v>1</v>
      </c>
      <c r="G303" s="12">
        <v>44908.541666666664</v>
      </c>
      <c r="H303" s="11">
        <v>1269364671</v>
      </c>
      <c r="I303" s="11" t="s">
        <v>30</v>
      </c>
      <c r="L303" s="11" t="s">
        <v>31</v>
      </c>
      <c r="N303" s="11">
        <v>56.68</v>
      </c>
    </row>
    <row r="304" spans="1:14" x14ac:dyDescent="0.25">
      <c r="A304" s="15">
        <v>44908.791666666664</v>
      </c>
      <c r="B304" s="14">
        <v>60.582082</v>
      </c>
      <c r="C304" s="11">
        <v>3.453805</v>
      </c>
      <c r="D304" s="11">
        <v>-0.17422299999999999</v>
      </c>
      <c r="E304" s="11" t="b">
        <v>1</v>
      </c>
      <c r="F304" s="11">
        <v>1</v>
      </c>
      <c r="G304" s="12">
        <v>44908.583333333336</v>
      </c>
      <c r="H304" s="11">
        <v>1269364671</v>
      </c>
      <c r="I304" s="11" t="s">
        <v>30</v>
      </c>
      <c r="L304" s="11" t="s">
        <v>31</v>
      </c>
      <c r="N304" s="11">
        <v>57.3</v>
      </c>
    </row>
    <row r="305" spans="1:14" x14ac:dyDescent="0.25">
      <c r="A305" s="15">
        <v>44908.833333333336</v>
      </c>
      <c r="B305" s="14">
        <v>63.719838000000003</v>
      </c>
      <c r="C305" s="11">
        <v>3.8891870000000002</v>
      </c>
      <c r="D305" s="11">
        <v>-0.325183</v>
      </c>
      <c r="E305" s="11" t="b">
        <v>1</v>
      </c>
      <c r="F305" s="11">
        <v>1</v>
      </c>
      <c r="G305" s="12">
        <v>44908.625</v>
      </c>
      <c r="H305" s="11">
        <v>1269364671</v>
      </c>
      <c r="I305" s="11" t="s">
        <v>30</v>
      </c>
      <c r="L305" s="11" t="s">
        <v>31</v>
      </c>
      <c r="N305" s="11">
        <v>60.16</v>
      </c>
    </row>
    <row r="306" spans="1:14" x14ac:dyDescent="0.25">
      <c r="A306" s="15">
        <v>44908.875</v>
      </c>
      <c r="B306" s="14">
        <v>71.802330999999995</v>
      </c>
      <c r="C306" s="11">
        <v>3.0784229999999999</v>
      </c>
      <c r="D306" s="11">
        <v>-0.54942599999999997</v>
      </c>
      <c r="E306" s="11" t="b">
        <v>1</v>
      </c>
      <c r="F306" s="11">
        <v>1</v>
      </c>
      <c r="G306" s="12">
        <v>44908.666666666664</v>
      </c>
      <c r="H306" s="11">
        <v>1269364671</v>
      </c>
      <c r="I306" s="11" t="s">
        <v>30</v>
      </c>
      <c r="L306" s="11" t="s">
        <v>31</v>
      </c>
      <c r="N306" s="11">
        <v>69.27</v>
      </c>
    </row>
    <row r="307" spans="1:14" x14ac:dyDescent="0.25">
      <c r="A307" s="15">
        <v>44908.916666666664</v>
      </c>
      <c r="B307" s="14">
        <v>76.757236000000006</v>
      </c>
      <c r="C307" s="11">
        <v>-3.7405430000000002</v>
      </c>
      <c r="D307" s="11">
        <v>-1.3038890000000001</v>
      </c>
      <c r="E307" s="11" t="b">
        <v>1</v>
      </c>
      <c r="F307" s="11">
        <v>1</v>
      </c>
      <c r="G307" s="12">
        <v>44908.708333333336</v>
      </c>
      <c r="H307" s="11">
        <v>1269364671</v>
      </c>
      <c r="I307" s="11" t="s">
        <v>30</v>
      </c>
      <c r="L307" s="11" t="s">
        <v>31</v>
      </c>
      <c r="N307" s="11">
        <v>81.8</v>
      </c>
    </row>
    <row r="308" spans="1:14" x14ac:dyDescent="0.25">
      <c r="A308" s="15">
        <v>44908.958333333336</v>
      </c>
      <c r="B308" s="14">
        <v>64.004343000000006</v>
      </c>
      <c r="C308" s="11">
        <v>-2.0955379999999999</v>
      </c>
      <c r="D308" s="11">
        <v>-1.1017859999999999</v>
      </c>
      <c r="E308" s="11" t="b">
        <v>1</v>
      </c>
      <c r="F308" s="11">
        <v>1</v>
      </c>
      <c r="G308" s="12">
        <v>44908.75</v>
      </c>
      <c r="H308" s="11">
        <v>1269364671</v>
      </c>
      <c r="I308" s="11" t="s">
        <v>30</v>
      </c>
      <c r="L308" s="11" t="s">
        <v>31</v>
      </c>
      <c r="N308" s="11">
        <v>67.2</v>
      </c>
    </row>
    <row r="309" spans="1:14" x14ac:dyDescent="0.25">
      <c r="A309" s="15">
        <v>44909</v>
      </c>
      <c r="B309" s="14">
        <v>73.832429000000005</v>
      </c>
      <c r="C309" s="11">
        <v>-5.5707019999999998</v>
      </c>
      <c r="D309" s="11">
        <v>-1.3677029999999999</v>
      </c>
      <c r="E309" s="11" t="b">
        <v>1</v>
      </c>
      <c r="F309" s="11">
        <v>1</v>
      </c>
      <c r="G309" s="12">
        <v>44908.791666666664</v>
      </c>
      <c r="H309" s="11">
        <v>1269364671</v>
      </c>
      <c r="I309" s="11" t="s">
        <v>30</v>
      </c>
      <c r="L309" s="11" t="s">
        <v>31</v>
      </c>
      <c r="N309" s="11">
        <v>80.77</v>
      </c>
    </row>
    <row r="310" spans="1:14" x14ac:dyDescent="0.25">
      <c r="A310" s="15">
        <v>44909.041666666664</v>
      </c>
      <c r="B310" s="14">
        <v>82.885838000000007</v>
      </c>
      <c r="C310" s="11">
        <v>-4.4343019999999997</v>
      </c>
      <c r="D310" s="11">
        <v>-1.304027</v>
      </c>
      <c r="E310" s="11" t="b">
        <v>1</v>
      </c>
      <c r="F310" s="11">
        <v>1</v>
      </c>
      <c r="G310" s="12">
        <v>44908.833333333336</v>
      </c>
      <c r="H310" s="11">
        <v>1269364671</v>
      </c>
      <c r="I310" s="11" t="s">
        <v>30</v>
      </c>
      <c r="L310" s="11" t="s">
        <v>31</v>
      </c>
      <c r="N310" s="11">
        <v>88.62</v>
      </c>
    </row>
    <row r="311" spans="1:14" x14ac:dyDescent="0.25">
      <c r="A311" s="15">
        <v>44909.083333333336</v>
      </c>
      <c r="B311" s="14">
        <v>67.731392</v>
      </c>
      <c r="C311" s="11">
        <v>-2.8040919999999998</v>
      </c>
      <c r="D311" s="11">
        <v>-1.1711819999999999</v>
      </c>
      <c r="E311" s="11" t="b">
        <v>1</v>
      </c>
      <c r="F311" s="11">
        <v>1</v>
      </c>
      <c r="G311" s="12">
        <v>44908.875</v>
      </c>
      <c r="H311" s="11">
        <v>1269364671</v>
      </c>
      <c r="I311" s="11" t="s">
        <v>30</v>
      </c>
      <c r="L311" s="11" t="s">
        <v>31</v>
      </c>
      <c r="N311" s="11">
        <v>71.709999999999994</v>
      </c>
    </row>
    <row r="312" spans="1:14" x14ac:dyDescent="0.25">
      <c r="A312" s="15">
        <v>44909.125</v>
      </c>
      <c r="B312" s="14">
        <v>72.866816</v>
      </c>
      <c r="C312" s="11">
        <v>-7.0544180000000001</v>
      </c>
      <c r="D312" s="11">
        <v>-1.057099</v>
      </c>
      <c r="E312" s="11" t="b">
        <v>1</v>
      </c>
      <c r="F312" s="11">
        <v>1</v>
      </c>
      <c r="G312" s="12">
        <v>44908.916666666664</v>
      </c>
      <c r="H312" s="11">
        <v>1269364671</v>
      </c>
      <c r="I312" s="11" t="s">
        <v>30</v>
      </c>
      <c r="L312" s="11" t="s">
        <v>31</v>
      </c>
      <c r="N312" s="11">
        <v>80.98</v>
      </c>
    </row>
    <row r="313" spans="1:14" x14ac:dyDescent="0.25">
      <c r="A313" s="15">
        <v>44909.166666666664</v>
      </c>
      <c r="B313" s="14">
        <v>62.857649000000002</v>
      </c>
      <c r="C313" s="11">
        <v>1.275944</v>
      </c>
      <c r="D313" s="11">
        <v>-0.79579500000000003</v>
      </c>
      <c r="E313" s="11" t="b">
        <v>1</v>
      </c>
      <c r="F313" s="11">
        <v>1</v>
      </c>
      <c r="G313" s="12">
        <v>44908.958333333336</v>
      </c>
      <c r="H313" s="11">
        <v>1269364671</v>
      </c>
      <c r="I313" s="11" t="s">
        <v>30</v>
      </c>
      <c r="L313" s="11" t="s">
        <v>31</v>
      </c>
      <c r="N313" s="11">
        <v>62.38</v>
      </c>
    </row>
    <row r="314" spans="1:14" x14ac:dyDescent="0.25">
      <c r="A314" s="15">
        <v>44909.208333333336</v>
      </c>
      <c r="B314" s="14">
        <v>70.460708999999994</v>
      </c>
      <c r="C314" s="11">
        <v>2.8721169999999998</v>
      </c>
      <c r="D314" s="11">
        <v>-1.3247409999999999</v>
      </c>
      <c r="E314" s="11" t="b">
        <v>1</v>
      </c>
      <c r="F314" s="11">
        <v>1</v>
      </c>
      <c r="G314" s="12">
        <v>44909</v>
      </c>
      <c r="H314" s="11">
        <v>1269364671</v>
      </c>
      <c r="I314" s="11" t="s">
        <v>30</v>
      </c>
      <c r="L314" s="11" t="s">
        <v>31</v>
      </c>
      <c r="N314" s="11">
        <v>68.91</v>
      </c>
    </row>
    <row r="315" spans="1:14" x14ac:dyDescent="0.25">
      <c r="A315" s="15">
        <v>44909.25</v>
      </c>
      <c r="B315" s="14">
        <v>66.448057000000006</v>
      </c>
      <c r="C315" s="11">
        <v>3.0006560000000002</v>
      </c>
      <c r="D315" s="11">
        <v>-1.3384320000000001</v>
      </c>
      <c r="E315" s="11" t="b">
        <v>1</v>
      </c>
      <c r="F315" s="11">
        <v>1</v>
      </c>
      <c r="G315" s="12">
        <v>44909.041666666664</v>
      </c>
      <c r="H315" s="11">
        <v>1269364671</v>
      </c>
      <c r="I315" s="11" t="s">
        <v>30</v>
      </c>
      <c r="L315" s="11" t="s">
        <v>31</v>
      </c>
      <c r="N315" s="11">
        <v>64.790000000000006</v>
      </c>
    </row>
    <row r="316" spans="1:14" x14ac:dyDescent="0.25">
      <c r="A316" s="15">
        <v>44909.291666666664</v>
      </c>
      <c r="B316" s="14">
        <v>67.180931999999999</v>
      </c>
      <c r="C316" s="11">
        <v>-2.951489</v>
      </c>
      <c r="D316" s="11">
        <v>-1.6275790000000001</v>
      </c>
      <c r="E316" s="11" t="b">
        <v>1</v>
      </c>
      <c r="F316" s="11">
        <v>1</v>
      </c>
      <c r="G316" s="12">
        <v>44909.083333333336</v>
      </c>
      <c r="H316" s="11">
        <v>1269364671</v>
      </c>
      <c r="I316" s="11" t="s">
        <v>30</v>
      </c>
      <c r="L316" s="11" t="s">
        <v>31</v>
      </c>
      <c r="N316" s="11">
        <v>71.760000000000005</v>
      </c>
    </row>
    <row r="317" spans="1:14" x14ac:dyDescent="0.25">
      <c r="A317" s="15">
        <v>44909.333333333336</v>
      </c>
      <c r="B317" s="14">
        <v>72.315774000000005</v>
      </c>
      <c r="C317" s="11">
        <v>-10.006906000000001</v>
      </c>
      <c r="D317" s="11">
        <v>-1.968153</v>
      </c>
      <c r="E317" s="11" t="b">
        <v>1</v>
      </c>
      <c r="F317" s="11">
        <v>1</v>
      </c>
      <c r="G317" s="12">
        <v>44909.125</v>
      </c>
      <c r="H317" s="11">
        <v>1269364671</v>
      </c>
      <c r="I317" s="11" t="s">
        <v>30</v>
      </c>
      <c r="L317" s="11" t="s">
        <v>31</v>
      </c>
      <c r="N317" s="11">
        <v>84.29</v>
      </c>
    </row>
    <row r="318" spans="1:14" x14ac:dyDescent="0.25">
      <c r="A318" s="15">
        <v>44909.375</v>
      </c>
      <c r="B318" s="14">
        <v>86.777612000000005</v>
      </c>
      <c r="C318" s="11">
        <v>4.0307139999999997</v>
      </c>
      <c r="D318" s="11">
        <v>-2.1697690000000001</v>
      </c>
      <c r="E318" s="11" t="b">
        <v>1</v>
      </c>
      <c r="F318" s="11">
        <v>1</v>
      </c>
      <c r="G318" s="12">
        <v>44909.166666666664</v>
      </c>
      <c r="H318" s="11">
        <v>1269364671</v>
      </c>
      <c r="I318" s="11" t="s">
        <v>30</v>
      </c>
      <c r="L318" s="11" t="s">
        <v>31</v>
      </c>
      <c r="N318" s="11">
        <v>84.92</v>
      </c>
    </row>
    <row r="319" spans="1:14" x14ac:dyDescent="0.25">
      <c r="A319" s="15">
        <v>44909.416666666664</v>
      </c>
      <c r="B319" s="14">
        <v>71.279756000000006</v>
      </c>
      <c r="C319" s="11">
        <v>-0.54273499999999997</v>
      </c>
      <c r="D319" s="11">
        <v>-1.9733419999999999</v>
      </c>
      <c r="E319" s="11" t="b">
        <v>1</v>
      </c>
      <c r="F319" s="11">
        <v>1</v>
      </c>
      <c r="G319" s="12">
        <v>44909.208333333336</v>
      </c>
      <c r="H319" s="11">
        <v>1269364671</v>
      </c>
      <c r="I319" s="11" t="s">
        <v>30</v>
      </c>
      <c r="L319" s="11" t="s">
        <v>31</v>
      </c>
      <c r="N319" s="11">
        <v>73.8</v>
      </c>
    </row>
    <row r="320" spans="1:14" x14ac:dyDescent="0.25">
      <c r="A320" s="15">
        <v>44909.458333333336</v>
      </c>
      <c r="B320" s="14">
        <v>85.738207000000003</v>
      </c>
      <c r="C320" s="11">
        <v>-0.50254699999999997</v>
      </c>
      <c r="D320" s="11">
        <v>-3.1125799999999999</v>
      </c>
      <c r="E320" s="11" t="b">
        <v>1</v>
      </c>
      <c r="F320" s="11">
        <v>1</v>
      </c>
      <c r="G320" s="12">
        <v>44909.25</v>
      </c>
      <c r="H320" s="11">
        <v>1269364671</v>
      </c>
      <c r="I320" s="11" t="s">
        <v>30</v>
      </c>
      <c r="L320" s="11" t="s">
        <v>31</v>
      </c>
      <c r="N320" s="11">
        <v>89.35</v>
      </c>
    </row>
    <row r="321" spans="1:14" x14ac:dyDescent="0.25">
      <c r="A321" s="15">
        <v>44909.5</v>
      </c>
      <c r="B321" s="14">
        <v>95.735072000000002</v>
      </c>
      <c r="C321" s="11">
        <v>-78.667896999999996</v>
      </c>
      <c r="D321" s="11">
        <v>-4.6470320000000003</v>
      </c>
      <c r="E321" s="11" t="b">
        <v>1</v>
      </c>
      <c r="F321" s="11">
        <v>1</v>
      </c>
      <c r="G321" s="12">
        <v>44909.291666666664</v>
      </c>
      <c r="H321" s="11">
        <v>1269364671</v>
      </c>
      <c r="I321" s="11" t="s">
        <v>30</v>
      </c>
      <c r="L321" s="11" t="s">
        <v>31</v>
      </c>
      <c r="N321" s="11">
        <v>179.05</v>
      </c>
    </row>
    <row r="322" spans="1:14" x14ac:dyDescent="0.25">
      <c r="A322" s="15">
        <v>44909.541666666664</v>
      </c>
      <c r="B322" s="14">
        <v>92.797718000000003</v>
      </c>
      <c r="C322" s="11">
        <v>15.375425999999999</v>
      </c>
      <c r="D322" s="11">
        <v>-1.408542</v>
      </c>
      <c r="E322" s="11" t="b">
        <v>1</v>
      </c>
      <c r="F322" s="11">
        <v>1</v>
      </c>
      <c r="G322" s="12">
        <v>44909.333333333336</v>
      </c>
      <c r="H322" s="11">
        <v>1269364671</v>
      </c>
      <c r="I322" s="11" t="s">
        <v>30</v>
      </c>
      <c r="L322" s="11" t="s">
        <v>31</v>
      </c>
      <c r="N322" s="11">
        <v>78.83</v>
      </c>
    </row>
    <row r="323" spans="1:14" x14ac:dyDescent="0.25">
      <c r="A323" s="15">
        <v>44909.583333333336</v>
      </c>
      <c r="B323" s="14">
        <v>70.957908000000003</v>
      </c>
      <c r="C323" s="11">
        <v>4.7737340000000001</v>
      </c>
      <c r="D323" s="11">
        <v>-0.60915900000000001</v>
      </c>
      <c r="E323" s="11" t="b">
        <v>1</v>
      </c>
      <c r="F323" s="11">
        <v>1</v>
      </c>
      <c r="G323" s="12">
        <v>44909.375</v>
      </c>
      <c r="H323" s="11">
        <v>1269364671</v>
      </c>
      <c r="I323" s="11" t="s">
        <v>30</v>
      </c>
      <c r="L323" s="11" t="s">
        <v>31</v>
      </c>
      <c r="N323" s="11">
        <v>66.790000000000006</v>
      </c>
    </row>
    <row r="324" spans="1:14" x14ac:dyDescent="0.25">
      <c r="A324" s="15">
        <v>44909.625</v>
      </c>
      <c r="B324" s="14">
        <v>83.585937999999999</v>
      </c>
      <c r="C324" s="11">
        <v>3.0879279999999998</v>
      </c>
      <c r="D324" s="11">
        <v>-0.72532300000000005</v>
      </c>
      <c r="E324" s="11" t="b">
        <v>1</v>
      </c>
      <c r="F324" s="11">
        <v>1</v>
      </c>
      <c r="G324" s="12">
        <v>44909.416666666664</v>
      </c>
      <c r="H324" s="11">
        <v>1269364671</v>
      </c>
      <c r="I324" s="11" t="s">
        <v>30</v>
      </c>
      <c r="L324" s="11" t="s">
        <v>31</v>
      </c>
      <c r="N324" s="11">
        <v>81.22</v>
      </c>
    </row>
    <row r="325" spans="1:14" x14ac:dyDescent="0.25">
      <c r="A325" s="15">
        <v>44909.666666666664</v>
      </c>
      <c r="B325" s="14">
        <v>80.131915000000006</v>
      </c>
      <c r="C325" s="11">
        <v>3.5825239999999998</v>
      </c>
      <c r="D325" s="11">
        <v>-0.96227499999999999</v>
      </c>
      <c r="E325" s="11" t="b">
        <v>1</v>
      </c>
      <c r="F325" s="11">
        <v>1</v>
      </c>
      <c r="G325" s="12">
        <v>44909.458333333336</v>
      </c>
      <c r="H325" s="11">
        <v>1269364671</v>
      </c>
      <c r="I325" s="11" t="s">
        <v>30</v>
      </c>
      <c r="L325" s="11" t="s">
        <v>31</v>
      </c>
      <c r="N325" s="11">
        <v>77.510000000000005</v>
      </c>
    </row>
    <row r="326" spans="1:14" x14ac:dyDescent="0.25">
      <c r="A326" s="15">
        <v>44909.708333333336</v>
      </c>
      <c r="B326" s="14">
        <v>70.732243999999994</v>
      </c>
      <c r="C326" s="11">
        <v>1.871712</v>
      </c>
      <c r="D326" s="11">
        <v>-0.84946900000000003</v>
      </c>
      <c r="E326" s="11" t="b">
        <v>1</v>
      </c>
      <c r="F326" s="11">
        <v>1</v>
      </c>
      <c r="G326" s="12">
        <v>44909.5</v>
      </c>
      <c r="H326" s="11">
        <v>1269364671</v>
      </c>
      <c r="I326" s="11" t="s">
        <v>30</v>
      </c>
      <c r="L326" s="11" t="s">
        <v>31</v>
      </c>
      <c r="N326" s="11">
        <v>69.709999999999994</v>
      </c>
    </row>
    <row r="327" spans="1:14" x14ac:dyDescent="0.25">
      <c r="A327" s="15">
        <v>44909.75</v>
      </c>
      <c r="B327" s="14">
        <v>82.056999000000005</v>
      </c>
      <c r="C327" s="11">
        <v>6.638636</v>
      </c>
      <c r="D327" s="11">
        <v>-0.69580399999999998</v>
      </c>
      <c r="E327" s="11" t="b">
        <v>1</v>
      </c>
      <c r="F327" s="11">
        <v>1</v>
      </c>
      <c r="G327" s="12">
        <v>44909.541666666664</v>
      </c>
      <c r="H327" s="11">
        <v>1269364671</v>
      </c>
      <c r="I327" s="11" t="s">
        <v>30</v>
      </c>
      <c r="L327" s="11" t="s">
        <v>31</v>
      </c>
      <c r="N327" s="11">
        <v>76.11</v>
      </c>
    </row>
    <row r="328" spans="1:14" x14ac:dyDescent="0.25">
      <c r="A328" s="15">
        <v>44909.791666666664</v>
      </c>
      <c r="B328" s="14">
        <v>75.013616999999996</v>
      </c>
      <c r="C328" s="11">
        <v>3.8575309999999998</v>
      </c>
      <c r="D328" s="11">
        <v>-0.84558</v>
      </c>
      <c r="E328" s="11" t="b">
        <v>1</v>
      </c>
      <c r="F328" s="11">
        <v>1</v>
      </c>
      <c r="G328" s="12">
        <v>44909.583333333336</v>
      </c>
      <c r="H328" s="11">
        <v>1269364671</v>
      </c>
      <c r="I328" s="11" t="s">
        <v>30</v>
      </c>
      <c r="L328" s="11" t="s">
        <v>31</v>
      </c>
      <c r="N328" s="11">
        <v>72</v>
      </c>
    </row>
    <row r="329" spans="1:14" x14ac:dyDescent="0.25">
      <c r="A329" s="15">
        <v>44909.833333333336</v>
      </c>
      <c r="B329" s="14">
        <v>91.328107000000003</v>
      </c>
      <c r="C329" s="11">
        <v>21.747347000000001</v>
      </c>
      <c r="D329" s="11">
        <v>-0.40757300000000002</v>
      </c>
      <c r="E329" s="11" t="b">
        <v>1</v>
      </c>
      <c r="F329" s="11">
        <v>1</v>
      </c>
      <c r="G329" s="12">
        <v>44909.625</v>
      </c>
      <c r="H329" s="11">
        <v>1269364671</v>
      </c>
      <c r="I329" s="11" t="s">
        <v>30</v>
      </c>
      <c r="L329" s="11" t="s">
        <v>31</v>
      </c>
      <c r="N329" s="11">
        <v>69.989999999999995</v>
      </c>
    </row>
    <row r="330" spans="1:14" x14ac:dyDescent="0.25">
      <c r="A330" s="15">
        <v>44909.875</v>
      </c>
      <c r="B330" s="14">
        <v>101.218715</v>
      </c>
      <c r="C330" s="11">
        <v>29.229906</v>
      </c>
      <c r="D330" s="11">
        <v>-0.63785800000000004</v>
      </c>
      <c r="E330" s="11" t="b">
        <v>1</v>
      </c>
      <c r="F330" s="11">
        <v>1</v>
      </c>
      <c r="G330" s="12">
        <v>44909.666666666664</v>
      </c>
      <c r="H330" s="11">
        <v>1269364671</v>
      </c>
      <c r="I330" s="11" t="s">
        <v>30</v>
      </c>
      <c r="L330" s="11" t="s">
        <v>31</v>
      </c>
      <c r="N330" s="11">
        <v>72.63</v>
      </c>
    </row>
    <row r="331" spans="1:14" x14ac:dyDescent="0.25">
      <c r="A331" s="15">
        <v>44909.916666666664</v>
      </c>
      <c r="B331" s="14">
        <v>117.300237</v>
      </c>
      <c r="C331" s="11">
        <v>21.591947999999999</v>
      </c>
      <c r="D331" s="11">
        <v>-0.96837799999999996</v>
      </c>
      <c r="E331" s="11" t="b">
        <v>1</v>
      </c>
      <c r="F331" s="11">
        <v>1</v>
      </c>
      <c r="G331" s="12">
        <v>44909.708333333336</v>
      </c>
      <c r="H331" s="11">
        <v>1269364671</v>
      </c>
      <c r="I331" s="11" t="s">
        <v>30</v>
      </c>
      <c r="L331" s="11" t="s">
        <v>31</v>
      </c>
      <c r="N331" s="11">
        <v>96.68</v>
      </c>
    </row>
    <row r="332" spans="1:14" x14ac:dyDescent="0.25">
      <c r="A332" s="15">
        <v>44909.958333333336</v>
      </c>
      <c r="B332" s="14">
        <v>77.076537000000002</v>
      </c>
      <c r="C332" s="11">
        <v>-13.306520000000001</v>
      </c>
      <c r="D332" s="11">
        <v>-0.99194199999999999</v>
      </c>
      <c r="E332" s="11" t="b">
        <v>1</v>
      </c>
      <c r="F332" s="11">
        <v>1</v>
      </c>
      <c r="G332" s="12">
        <v>44909.75</v>
      </c>
      <c r="H332" s="11">
        <v>1269364671</v>
      </c>
      <c r="I332" s="11" t="s">
        <v>30</v>
      </c>
      <c r="L332" s="11" t="s">
        <v>31</v>
      </c>
      <c r="N332" s="11">
        <v>91.38</v>
      </c>
    </row>
    <row r="333" spans="1:14" x14ac:dyDescent="0.25">
      <c r="A333" s="15">
        <v>44910</v>
      </c>
      <c r="B333" s="14">
        <v>68.703106000000005</v>
      </c>
      <c r="C333" s="11">
        <v>-13.506918000000001</v>
      </c>
      <c r="D333" s="11">
        <v>-1.322476</v>
      </c>
      <c r="E333" s="11" t="b">
        <v>1</v>
      </c>
      <c r="F333" s="11">
        <v>1</v>
      </c>
      <c r="G333" s="12">
        <v>44909.791666666664</v>
      </c>
      <c r="H333" s="11">
        <v>1269364671</v>
      </c>
      <c r="I333" s="11" t="s">
        <v>30</v>
      </c>
      <c r="L333" s="11" t="s">
        <v>31</v>
      </c>
      <c r="N333" s="11">
        <v>83.53</v>
      </c>
    </row>
    <row r="334" spans="1:14" x14ac:dyDescent="0.25">
      <c r="A334" s="15">
        <v>44910.041666666664</v>
      </c>
      <c r="B334" s="14">
        <v>65.832408000000001</v>
      </c>
      <c r="C334" s="11">
        <v>-6.9956659999999999</v>
      </c>
      <c r="D334" s="11">
        <v>-1.4094260000000001</v>
      </c>
      <c r="E334" s="11" t="b">
        <v>1</v>
      </c>
      <c r="F334" s="11">
        <v>1</v>
      </c>
      <c r="G334" s="12">
        <v>44909.833333333336</v>
      </c>
      <c r="H334" s="11">
        <v>1269364671</v>
      </c>
      <c r="I334" s="11" t="s">
        <v>30</v>
      </c>
      <c r="L334" s="11" t="s">
        <v>31</v>
      </c>
      <c r="N334" s="11">
        <v>74.239999999999995</v>
      </c>
    </row>
    <row r="335" spans="1:14" x14ac:dyDescent="0.25">
      <c r="A335" s="15">
        <v>44910.083333333336</v>
      </c>
      <c r="B335" s="14">
        <v>68.809904000000003</v>
      </c>
      <c r="C335" s="11">
        <v>-1.939289</v>
      </c>
      <c r="D335" s="11">
        <v>-1.484974</v>
      </c>
      <c r="E335" s="11" t="b">
        <v>1</v>
      </c>
      <c r="F335" s="11">
        <v>1</v>
      </c>
      <c r="G335" s="12">
        <v>44909.875</v>
      </c>
      <c r="H335" s="11">
        <v>1269364671</v>
      </c>
      <c r="I335" s="11" t="s">
        <v>30</v>
      </c>
      <c r="L335" s="11" t="s">
        <v>31</v>
      </c>
      <c r="N335" s="11">
        <v>72.23</v>
      </c>
    </row>
    <row r="336" spans="1:14" x14ac:dyDescent="0.25">
      <c r="A336" s="15">
        <v>44910.125</v>
      </c>
      <c r="B336" s="14">
        <v>62.189259999999997</v>
      </c>
      <c r="C336" s="11">
        <v>0.204397</v>
      </c>
      <c r="D336" s="11">
        <v>-1.7534700000000001</v>
      </c>
      <c r="E336" s="11" t="b">
        <v>1</v>
      </c>
      <c r="F336" s="11">
        <v>1</v>
      </c>
      <c r="G336" s="12">
        <v>44909.916666666664</v>
      </c>
      <c r="H336" s="11">
        <v>1269364671</v>
      </c>
      <c r="I336" s="11" t="s">
        <v>30</v>
      </c>
      <c r="L336" s="11" t="s">
        <v>31</v>
      </c>
      <c r="N336" s="11">
        <v>63.74</v>
      </c>
    </row>
    <row r="337" spans="1:14" x14ac:dyDescent="0.25">
      <c r="A337" s="15">
        <v>44910.166666666664</v>
      </c>
      <c r="B337" s="14">
        <v>50.628841000000001</v>
      </c>
      <c r="C337" s="11">
        <v>1.4305969999999999</v>
      </c>
      <c r="D337" s="11">
        <v>-1.5700890000000001</v>
      </c>
      <c r="E337" s="11" t="b">
        <v>1</v>
      </c>
      <c r="F337" s="11">
        <v>1</v>
      </c>
      <c r="G337" s="12">
        <v>44909.958333333336</v>
      </c>
      <c r="H337" s="11">
        <v>1269364671</v>
      </c>
      <c r="I337" s="11" t="s">
        <v>30</v>
      </c>
      <c r="L337" s="11" t="s">
        <v>31</v>
      </c>
      <c r="N337" s="11">
        <v>50.77</v>
      </c>
    </row>
    <row r="338" spans="1:14" x14ac:dyDescent="0.25">
      <c r="A338" s="15">
        <v>44910.208333333336</v>
      </c>
      <c r="B338" s="14">
        <v>54.748392000000003</v>
      </c>
      <c r="C338" s="11">
        <v>0.157333</v>
      </c>
      <c r="D338" s="11">
        <v>-1.825607</v>
      </c>
      <c r="E338" s="11" t="b">
        <v>1</v>
      </c>
      <c r="F338" s="11">
        <v>1</v>
      </c>
      <c r="G338" s="12">
        <v>44910</v>
      </c>
      <c r="H338" s="11">
        <v>1269364671</v>
      </c>
      <c r="I338" s="11" t="s">
        <v>30</v>
      </c>
      <c r="L338" s="11" t="s">
        <v>31</v>
      </c>
      <c r="N338" s="11">
        <v>56.42</v>
      </c>
    </row>
    <row r="339" spans="1:14" x14ac:dyDescent="0.25">
      <c r="A339" s="15">
        <v>44910.25</v>
      </c>
      <c r="B339" s="14">
        <v>57.841290000000001</v>
      </c>
      <c r="C339" s="11">
        <v>0</v>
      </c>
      <c r="D339" s="11">
        <v>-1.49871</v>
      </c>
      <c r="E339" s="11" t="b">
        <v>1</v>
      </c>
      <c r="F339" s="11">
        <v>1</v>
      </c>
      <c r="G339" s="12">
        <v>44910.041666666664</v>
      </c>
      <c r="H339" s="11">
        <v>1269364671</v>
      </c>
      <c r="I339" s="11" t="s">
        <v>30</v>
      </c>
      <c r="L339" s="11" t="s">
        <v>31</v>
      </c>
      <c r="N339" s="11">
        <v>59.34</v>
      </c>
    </row>
    <row r="340" spans="1:14" x14ac:dyDescent="0.25">
      <c r="A340" s="15">
        <v>44910.291666666664</v>
      </c>
      <c r="B340" s="14">
        <v>55.244565999999999</v>
      </c>
      <c r="C340" s="11">
        <v>0</v>
      </c>
      <c r="D340" s="11">
        <v>-1.318767</v>
      </c>
      <c r="E340" s="11" t="b">
        <v>1</v>
      </c>
      <c r="F340" s="11">
        <v>1</v>
      </c>
      <c r="G340" s="12">
        <v>44910.083333333336</v>
      </c>
      <c r="H340" s="11">
        <v>1269364671</v>
      </c>
      <c r="I340" s="11" t="s">
        <v>30</v>
      </c>
      <c r="L340" s="11" t="s">
        <v>31</v>
      </c>
      <c r="N340" s="11">
        <v>56.56</v>
      </c>
    </row>
    <row r="341" spans="1:14" x14ac:dyDescent="0.25">
      <c r="A341" s="15">
        <v>44910.333333333336</v>
      </c>
      <c r="B341" s="14">
        <v>49.574170000000002</v>
      </c>
      <c r="C341" s="11">
        <v>2.7664390000000001</v>
      </c>
      <c r="D341" s="11">
        <v>-1.234769</v>
      </c>
      <c r="E341" s="11" t="b">
        <v>1</v>
      </c>
      <c r="F341" s="11">
        <v>1</v>
      </c>
      <c r="G341" s="12">
        <v>44910.125</v>
      </c>
      <c r="H341" s="11">
        <v>1269364671</v>
      </c>
      <c r="I341" s="11" t="s">
        <v>30</v>
      </c>
      <c r="L341" s="11" t="s">
        <v>31</v>
      </c>
      <c r="N341" s="11">
        <v>48.04</v>
      </c>
    </row>
    <row r="342" spans="1:14" x14ac:dyDescent="0.25">
      <c r="A342" s="15">
        <v>44910.375</v>
      </c>
      <c r="B342" s="14">
        <v>63.380459999999999</v>
      </c>
      <c r="C342" s="11">
        <v>5.626449</v>
      </c>
      <c r="D342" s="11">
        <v>-1.312656</v>
      </c>
      <c r="E342" s="11" t="b">
        <v>1</v>
      </c>
      <c r="F342" s="11">
        <v>1</v>
      </c>
      <c r="G342" s="12">
        <v>44910.166666666664</v>
      </c>
      <c r="H342" s="11">
        <v>1269364671</v>
      </c>
      <c r="I342" s="11" t="s">
        <v>30</v>
      </c>
      <c r="L342" s="11" t="s">
        <v>31</v>
      </c>
      <c r="N342" s="11">
        <v>59.07</v>
      </c>
    </row>
    <row r="343" spans="1:14" x14ac:dyDescent="0.25">
      <c r="A343" s="15">
        <v>44910.416666666664</v>
      </c>
      <c r="B343" s="14">
        <v>64.649840999999995</v>
      </c>
      <c r="C343" s="11">
        <v>5.4644180000000002</v>
      </c>
      <c r="D343" s="11">
        <v>-1.0520780000000001</v>
      </c>
      <c r="E343" s="11" t="b">
        <v>1</v>
      </c>
      <c r="F343" s="11">
        <v>1</v>
      </c>
      <c r="G343" s="12">
        <v>44910.208333333336</v>
      </c>
      <c r="H343" s="11">
        <v>1269364671</v>
      </c>
      <c r="I343" s="11" t="s">
        <v>30</v>
      </c>
      <c r="L343" s="11" t="s">
        <v>31</v>
      </c>
      <c r="N343" s="11">
        <v>60.24</v>
      </c>
    </row>
    <row r="344" spans="1:14" x14ac:dyDescent="0.25">
      <c r="A344" s="15">
        <v>44910.458333333336</v>
      </c>
      <c r="B344" s="14">
        <v>67.946499000000003</v>
      </c>
      <c r="C344" s="11">
        <v>-0.50116400000000005</v>
      </c>
      <c r="D344" s="11">
        <v>-0.85816999999999999</v>
      </c>
      <c r="E344" s="11" t="b">
        <v>1</v>
      </c>
      <c r="F344" s="11">
        <v>1</v>
      </c>
      <c r="G344" s="12">
        <v>44910.25</v>
      </c>
      <c r="H344" s="11">
        <v>1269364671</v>
      </c>
      <c r="I344" s="11" t="s">
        <v>30</v>
      </c>
      <c r="L344" s="11" t="s">
        <v>31</v>
      </c>
      <c r="N344" s="11">
        <v>69.31</v>
      </c>
    </row>
    <row r="345" spans="1:14" x14ac:dyDescent="0.25">
      <c r="A345" s="15">
        <v>44910.5</v>
      </c>
      <c r="B345" s="14">
        <v>73.380561</v>
      </c>
      <c r="C345" s="11">
        <v>-4.5293E-2</v>
      </c>
      <c r="D345" s="11">
        <v>-0.872479</v>
      </c>
      <c r="E345" s="11" t="b">
        <v>1</v>
      </c>
      <c r="F345" s="11">
        <v>1</v>
      </c>
      <c r="G345" s="12">
        <v>44910.291666666664</v>
      </c>
      <c r="H345" s="11">
        <v>1269364671</v>
      </c>
      <c r="I345" s="11" t="s">
        <v>30</v>
      </c>
      <c r="L345" s="11" t="s">
        <v>31</v>
      </c>
      <c r="N345" s="11">
        <v>74.3</v>
      </c>
    </row>
    <row r="346" spans="1:14" x14ac:dyDescent="0.25">
      <c r="A346" s="15">
        <v>44910.541666666664</v>
      </c>
      <c r="B346" s="14">
        <v>81.841545999999994</v>
      </c>
      <c r="C346" s="11">
        <v>-0.341451</v>
      </c>
      <c r="D346" s="11">
        <v>-0.94783700000000004</v>
      </c>
      <c r="E346" s="11" t="b">
        <v>1</v>
      </c>
      <c r="F346" s="11">
        <v>1</v>
      </c>
      <c r="G346" s="12">
        <v>44910.333333333336</v>
      </c>
      <c r="H346" s="11">
        <v>1269364671</v>
      </c>
      <c r="I346" s="11" t="s">
        <v>30</v>
      </c>
      <c r="L346" s="11" t="s">
        <v>31</v>
      </c>
      <c r="N346" s="11">
        <v>83.13</v>
      </c>
    </row>
    <row r="347" spans="1:14" x14ac:dyDescent="0.25">
      <c r="A347" s="15">
        <v>44910.583333333336</v>
      </c>
      <c r="B347" s="14">
        <v>101.668932</v>
      </c>
      <c r="C347" s="11">
        <v>4.7366020000000004</v>
      </c>
      <c r="D347" s="11">
        <v>-1.521004</v>
      </c>
      <c r="E347" s="11" t="b">
        <v>1</v>
      </c>
      <c r="F347" s="11">
        <v>1</v>
      </c>
      <c r="G347" s="12">
        <v>44910.375</v>
      </c>
      <c r="H347" s="11">
        <v>1269364671</v>
      </c>
      <c r="I347" s="11" t="s">
        <v>30</v>
      </c>
      <c r="L347" s="11" t="s">
        <v>31</v>
      </c>
      <c r="N347" s="11">
        <v>98.45</v>
      </c>
    </row>
    <row r="348" spans="1:14" x14ac:dyDescent="0.25">
      <c r="A348" s="15">
        <v>44910.625</v>
      </c>
      <c r="B348" s="14">
        <v>87.257479000000004</v>
      </c>
      <c r="C348" s="11">
        <v>4.1683329999999996</v>
      </c>
      <c r="D348" s="11">
        <v>-1.464188</v>
      </c>
      <c r="E348" s="11" t="b">
        <v>1</v>
      </c>
      <c r="F348" s="11">
        <v>1</v>
      </c>
      <c r="G348" s="12">
        <v>44910.416666666664</v>
      </c>
      <c r="H348" s="11">
        <v>1269364671</v>
      </c>
      <c r="I348" s="11" t="s">
        <v>30</v>
      </c>
      <c r="L348" s="11" t="s">
        <v>31</v>
      </c>
      <c r="N348" s="11">
        <v>84.55</v>
      </c>
    </row>
    <row r="349" spans="1:14" x14ac:dyDescent="0.25">
      <c r="A349" s="15">
        <v>44910.666666666664</v>
      </c>
      <c r="B349" s="14">
        <v>79.859367000000006</v>
      </c>
      <c r="C349" s="11">
        <v>2.2320609999999999</v>
      </c>
      <c r="D349" s="11">
        <v>-1.5318609999999999</v>
      </c>
      <c r="E349" s="11" t="b">
        <v>1</v>
      </c>
      <c r="F349" s="11">
        <v>1</v>
      </c>
      <c r="G349" s="12">
        <v>44910.458333333336</v>
      </c>
      <c r="H349" s="11">
        <v>1269364671</v>
      </c>
      <c r="I349" s="11" t="s">
        <v>30</v>
      </c>
      <c r="L349" s="11" t="s">
        <v>31</v>
      </c>
      <c r="N349" s="11">
        <v>79.16</v>
      </c>
    </row>
    <row r="350" spans="1:14" x14ac:dyDescent="0.25">
      <c r="A350" s="15">
        <v>44910.708333333336</v>
      </c>
      <c r="B350" s="14">
        <v>65.724596000000005</v>
      </c>
      <c r="C350" s="11">
        <v>2.5138919999999998</v>
      </c>
      <c r="D350" s="11">
        <v>-1.7026289999999999</v>
      </c>
      <c r="E350" s="11" t="b">
        <v>1</v>
      </c>
      <c r="F350" s="11">
        <v>1</v>
      </c>
      <c r="G350" s="12">
        <v>44910.5</v>
      </c>
      <c r="H350" s="11">
        <v>1269364671</v>
      </c>
      <c r="I350" s="11" t="s">
        <v>30</v>
      </c>
      <c r="L350" s="11" t="s">
        <v>31</v>
      </c>
      <c r="N350" s="11">
        <v>64.91</v>
      </c>
    </row>
    <row r="351" spans="1:14" x14ac:dyDescent="0.25">
      <c r="A351" s="15">
        <v>44910.75</v>
      </c>
      <c r="B351" s="14">
        <v>109.600037</v>
      </c>
      <c r="C351" s="11">
        <v>2.6640739999999998</v>
      </c>
      <c r="D351" s="11">
        <v>-3.4207040000000002</v>
      </c>
      <c r="E351" s="11" t="b">
        <v>1</v>
      </c>
      <c r="F351" s="11">
        <v>1</v>
      </c>
      <c r="G351" s="12">
        <v>44910.541666666664</v>
      </c>
      <c r="H351" s="11">
        <v>1269364671</v>
      </c>
      <c r="I351" s="11" t="s">
        <v>30</v>
      </c>
      <c r="L351" s="11" t="s">
        <v>31</v>
      </c>
      <c r="N351" s="11">
        <v>110.36</v>
      </c>
    </row>
    <row r="352" spans="1:14" x14ac:dyDescent="0.25">
      <c r="A352" s="15">
        <v>44910.791666666664</v>
      </c>
      <c r="B352" s="14">
        <v>74.621538000000001</v>
      </c>
      <c r="C352" s="11">
        <v>1.0834569999999999</v>
      </c>
      <c r="D352" s="11">
        <v>-2.0919189999999999</v>
      </c>
      <c r="E352" s="11" t="b">
        <v>1</v>
      </c>
      <c r="F352" s="11">
        <v>1</v>
      </c>
      <c r="G352" s="12">
        <v>44910.583333333336</v>
      </c>
      <c r="H352" s="11">
        <v>1269364671</v>
      </c>
      <c r="I352" s="11" t="s">
        <v>30</v>
      </c>
      <c r="L352" s="11" t="s">
        <v>31</v>
      </c>
      <c r="N352" s="11">
        <v>75.63</v>
      </c>
    </row>
    <row r="353" spans="1:14" x14ac:dyDescent="0.25">
      <c r="A353" s="15">
        <v>44910.833333333336</v>
      </c>
      <c r="B353" s="14">
        <v>60.881371999999999</v>
      </c>
      <c r="C353" s="11">
        <v>-0.106906</v>
      </c>
      <c r="D353" s="11">
        <v>-1.7542230000000001</v>
      </c>
      <c r="E353" s="11" t="b">
        <v>1</v>
      </c>
      <c r="F353" s="11">
        <v>1</v>
      </c>
      <c r="G353" s="12">
        <v>44910.625</v>
      </c>
      <c r="H353" s="11">
        <v>1269364671</v>
      </c>
      <c r="I353" s="11" t="s">
        <v>30</v>
      </c>
      <c r="L353" s="11" t="s">
        <v>31</v>
      </c>
      <c r="N353" s="11">
        <v>62.74</v>
      </c>
    </row>
    <row r="354" spans="1:14" x14ac:dyDescent="0.25">
      <c r="A354" s="15">
        <v>44910.875</v>
      </c>
      <c r="B354" s="14">
        <v>56.973526999999997</v>
      </c>
      <c r="C354" s="11">
        <v>1.4629920000000001</v>
      </c>
      <c r="D354" s="11">
        <v>-1.5952980000000001</v>
      </c>
      <c r="E354" s="11" t="b">
        <v>1</v>
      </c>
      <c r="F354" s="11">
        <v>1</v>
      </c>
      <c r="G354" s="12">
        <v>44910.666666666664</v>
      </c>
      <c r="H354" s="11">
        <v>1269364671</v>
      </c>
      <c r="I354" s="11" t="s">
        <v>30</v>
      </c>
      <c r="L354" s="11" t="s">
        <v>31</v>
      </c>
      <c r="N354" s="11">
        <v>57.11</v>
      </c>
    </row>
    <row r="355" spans="1:14" x14ac:dyDescent="0.25">
      <c r="A355" s="15">
        <v>44910.916666666664</v>
      </c>
      <c r="B355" s="14">
        <v>64.788121000000004</v>
      </c>
      <c r="C355" s="11">
        <v>0.26697500000000002</v>
      </c>
      <c r="D355" s="11">
        <v>-1.6830210000000001</v>
      </c>
      <c r="E355" s="11" t="b">
        <v>1</v>
      </c>
      <c r="F355" s="11">
        <v>1</v>
      </c>
      <c r="G355" s="12">
        <v>44910.708333333336</v>
      </c>
      <c r="H355" s="11">
        <v>1269364671</v>
      </c>
      <c r="I355" s="11" t="s">
        <v>30</v>
      </c>
      <c r="L355" s="11" t="s">
        <v>31</v>
      </c>
      <c r="N355" s="11">
        <v>66.2</v>
      </c>
    </row>
    <row r="356" spans="1:14" x14ac:dyDescent="0.25">
      <c r="A356" s="15">
        <v>44910.958333333336</v>
      </c>
      <c r="B356" s="14">
        <v>65.233040000000003</v>
      </c>
      <c r="C356" s="11">
        <v>-4.4339999999999997E-2</v>
      </c>
      <c r="D356" s="11">
        <v>-1.2134529999999999</v>
      </c>
      <c r="E356" s="11" t="b">
        <v>1</v>
      </c>
      <c r="F356" s="11">
        <v>1</v>
      </c>
      <c r="G356" s="12">
        <v>44910.75</v>
      </c>
      <c r="H356" s="11">
        <v>1269364671</v>
      </c>
      <c r="I356" s="11" t="s">
        <v>30</v>
      </c>
      <c r="L356" s="11" t="s">
        <v>31</v>
      </c>
      <c r="N356" s="11">
        <v>66.489999999999995</v>
      </c>
    </row>
    <row r="357" spans="1:14" x14ac:dyDescent="0.25">
      <c r="A357" s="15">
        <v>44911</v>
      </c>
      <c r="B357" s="14">
        <v>59.283607000000003</v>
      </c>
      <c r="C357" s="11">
        <v>-7.9406000000000004E-2</v>
      </c>
      <c r="D357" s="11">
        <v>-0.672821</v>
      </c>
      <c r="E357" s="11" t="b">
        <v>1</v>
      </c>
      <c r="F357" s="11">
        <v>1</v>
      </c>
      <c r="G357" s="12">
        <v>44910.791666666664</v>
      </c>
      <c r="H357" s="11">
        <v>1269364671</v>
      </c>
      <c r="I357" s="11" t="s">
        <v>30</v>
      </c>
      <c r="L357" s="11" t="s">
        <v>31</v>
      </c>
      <c r="N357" s="11">
        <v>60.04</v>
      </c>
    </row>
    <row r="358" spans="1:14" x14ac:dyDescent="0.25">
      <c r="A358" s="15">
        <v>44911.041666666664</v>
      </c>
      <c r="B358" s="14">
        <v>65.543965</v>
      </c>
      <c r="C358" s="11">
        <v>-0.235457</v>
      </c>
      <c r="D358" s="11">
        <v>-0.45891100000000001</v>
      </c>
      <c r="E358" s="11" t="b">
        <v>1</v>
      </c>
      <c r="F358" s="11">
        <v>1</v>
      </c>
      <c r="G358" s="12">
        <v>44910.833333333336</v>
      </c>
      <c r="H358" s="11">
        <v>1269364671</v>
      </c>
      <c r="I358" s="11" t="s">
        <v>30</v>
      </c>
      <c r="L358" s="11" t="s">
        <v>31</v>
      </c>
      <c r="N358" s="11">
        <v>66.239999999999995</v>
      </c>
    </row>
    <row r="359" spans="1:14" x14ac:dyDescent="0.25">
      <c r="A359" s="15">
        <v>44911.083333333336</v>
      </c>
      <c r="B359" s="14">
        <v>52.816270000000003</v>
      </c>
      <c r="C359" s="11">
        <v>-0.64253700000000002</v>
      </c>
      <c r="D359" s="11">
        <v>-0.19952700000000001</v>
      </c>
      <c r="E359" s="11" t="b">
        <v>1</v>
      </c>
      <c r="F359" s="11">
        <v>1</v>
      </c>
      <c r="G359" s="12">
        <v>44910.875</v>
      </c>
      <c r="H359" s="11">
        <v>1269364671</v>
      </c>
      <c r="I359" s="11" t="s">
        <v>30</v>
      </c>
      <c r="L359" s="11" t="s">
        <v>31</v>
      </c>
      <c r="N359" s="11">
        <v>53.66</v>
      </c>
    </row>
    <row r="360" spans="1:14" x14ac:dyDescent="0.25">
      <c r="A360" s="15">
        <v>44911.125</v>
      </c>
      <c r="B360" s="14">
        <v>51.234484000000002</v>
      </c>
      <c r="C360" s="11">
        <v>-0.16433400000000001</v>
      </c>
      <c r="D360" s="11">
        <v>0.21131800000000001</v>
      </c>
      <c r="E360" s="11" t="b">
        <v>1</v>
      </c>
      <c r="F360" s="11">
        <v>1</v>
      </c>
      <c r="G360" s="12">
        <v>44910.916666666664</v>
      </c>
      <c r="H360" s="11">
        <v>1269364671</v>
      </c>
      <c r="I360" s="11" t="s">
        <v>30</v>
      </c>
      <c r="L360" s="11" t="s">
        <v>31</v>
      </c>
      <c r="N360" s="11">
        <v>51.19</v>
      </c>
    </row>
    <row r="361" spans="1:14" x14ac:dyDescent="0.25">
      <c r="A361" s="15">
        <v>44911.166666666664</v>
      </c>
      <c r="B361" s="14">
        <v>47.476379000000001</v>
      </c>
      <c r="C361" s="11">
        <v>-3.5873000000000002E-2</v>
      </c>
      <c r="D361" s="11">
        <v>-3.5820000000000001E-3</v>
      </c>
      <c r="E361" s="11" t="b">
        <v>1</v>
      </c>
      <c r="F361" s="11">
        <v>1</v>
      </c>
      <c r="G361" s="12">
        <v>44910.958333333336</v>
      </c>
      <c r="H361" s="11">
        <v>1269364671</v>
      </c>
      <c r="I361" s="11" t="s">
        <v>30</v>
      </c>
      <c r="L361" s="11" t="s">
        <v>31</v>
      </c>
      <c r="N361" s="11">
        <v>47.52</v>
      </c>
    </row>
    <row r="362" spans="1:14" x14ac:dyDescent="0.25">
      <c r="A362" s="15">
        <v>44911.208333333336</v>
      </c>
      <c r="B362" s="14">
        <v>48.811903000000001</v>
      </c>
      <c r="C362" s="11">
        <v>0</v>
      </c>
      <c r="D362" s="11">
        <v>-0.35143000000000002</v>
      </c>
      <c r="E362" s="11" t="b">
        <v>1</v>
      </c>
      <c r="F362" s="11">
        <v>1</v>
      </c>
      <c r="G362" s="12">
        <v>44911</v>
      </c>
      <c r="H362" s="11">
        <v>1269364671</v>
      </c>
      <c r="I362" s="11" t="s">
        <v>30</v>
      </c>
      <c r="L362" s="11" t="s">
        <v>31</v>
      </c>
      <c r="N362" s="11">
        <v>49.16</v>
      </c>
    </row>
    <row r="363" spans="1:14" x14ac:dyDescent="0.25">
      <c r="A363" s="15">
        <v>44911.25</v>
      </c>
      <c r="B363" s="14">
        <v>48.359533999999996</v>
      </c>
      <c r="C363" s="11">
        <v>0</v>
      </c>
      <c r="D363" s="11">
        <v>-0.41629899999999997</v>
      </c>
      <c r="E363" s="11" t="b">
        <v>1</v>
      </c>
      <c r="F363" s="11">
        <v>1</v>
      </c>
      <c r="G363" s="12">
        <v>44911.041666666664</v>
      </c>
      <c r="H363" s="11">
        <v>1269364671</v>
      </c>
      <c r="I363" s="11" t="s">
        <v>30</v>
      </c>
      <c r="L363" s="11" t="s">
        <v>31</v>
      </c>
      <c r="N363" s="11">
        <v>48.78</v>
      </c>
    </row>
    <row r="364" spans="1:14" x14ac:dyDescent="0.25">
      <c r="A364" s="15">
        <v>44911.291666666664</v>
      </c>
      <c r="B364" s="14">
        <v>53.070390000000003</v>
      </c>
      <c r="C364" s="11">
        <v>3.2284229999999998</v>
      </c>
      <c r="D364" s="11">
        <v>-0.2747</v>
      </c>
      <c r="E364" s="11" t="b">
        <v>1</v>
      </c>
      <c r="F364" s="11">
        <v>1</v>
      </c>
      <c r="G364" s="12">
        <v>44911.083333333336</v>
      </c>
      <c r="H364" s="11">
        <v>1269364671</v>
      </c>
      <c r="I364" s="11" t="s">
        <v>30</v>
      </c>
      <c r="L364" s="11" t="s">
        <v>31</v>
      </c>
      <c r="N364" s="11">
        <v>50.12</v>
      </c>
    </row>
    <row r="365" spans="1:14" x14ac:dyDescent="0.25">
      <c r="A365" s="15">
        <v>44911.333333333336</v>
      </c>
      <c r="B365" s="14">
        <v>53.758837999999997</v>
      </c>
      <c r="C365" s="11">
        <v>0.75012999999999996</v>
      </c>
      <c r="D365" s="11">
        <v>5.3740000000000003E-3</v>
      </c>
      <c r="E365" s="11" t="b">
        <v>1</v>
      </c>
      <c r="F365" s="11">
        <v>1</v>
      </c>
      <c r="G365" s="12">
        <v>44911.125</v>
      </c>
      <c r="H365" s="11">
        <v>1269364671</v>
      </c>
      <c r="I365" s="11" t="s">
        <v>30</v>
      </c>
      <c r="L365" s="11" t="s">
        <v>31</v>
      </c>
      <c r="N365" s="11">
        <v>53</v>
      </c>
    </row>
    <row r="366" spans="1:14" x14ac:dyDescent="0.25">
      <c r="A366" s="15">
        <v>44911.375</v>
      </c>
      <c r="B366" s="14">
        <v>59.475727999999997</v>
      </c>
      <c r="C366" s="11">
        <v>2.294673</v>
      </c>
      <c r="D366" s="11">
        <v>-1.6445000000000001E-2</v>
      </c>
      <c r="E366" s="11" t="b">
        <v>1</v>
      </c>
      <c r="F366" s="11">
        <v>1</v>
      </c>
      <c r="G366" s="12">
        <v>44911.166666666664</v>
      </c>
      <c r="H366" s="11">
        <v>1269364671</v>
      </c>
      <c r="I366" s="11" t="s">
        <v>30</v>
      </c>
      <c r="L366" s="11" t="s">
        <v>31</v>
      </c>
      <c r="N366" s="11">
        <v>57.2</v>
      </c>
    </row>
    <row r="367" spans="1:14" x14ac:dyDescent="0.25">
      <c r="A367" s="15">
        <v>44911.416666666664</v>
      </c>
      <c r="B367" s="14">
        <v>85.006641999999999</v>
      </c>
      <c r="C367" s="11">
        <v>-6.9244859999999999</v>
      </c>
      <c r="D367" s="11">
        <v>0.65779399999999999</v>
      </c>
      <c r="E367" s="11" t="b">
        <v>1</v>
      </c>
      <c r="F367" s="11">
        <v>1</v>
      </c>
      <c r="G367" s="12">
        <v>44911.208333333336</v>
      </c>
      <c r="H367" s="11">
        <v>1269364671</v>
      </c>
      <c r="I367" s="11" t="s">
        <v>30</v>
      </c>
      <c r="L367" s="11" t="s">
        <v>31</v>
      </c>
      <c r="N367" s="11">
        <v>91.27</v>
      </c>
    </row>
    <row r="368" spans="1:14" x14ac:dyDescent="0.25">
      <c r="A368" s="15">
        <v>44911.458333333336</v>
      </c>
      <c r="B368" s="14">
        <v>89.847207999999995</v>
      </c>
      <c r="C368" s="11">
        <v>1.1493690000000001</v>
      </c>
      <c r="D368" s="11">
        <v>0.41033900000000001</v>
      </c>
      <c r="E368" s="11" t="b">
        <v>1</v>
      </c>
      <c r="F368" s="11">
        <v>1</v>
      </c>
      <c r="G368" s="12">
        <v>44911.25</v>
      </c>
      <c r="H368" s="11">
        <v>1269364671</v>
      </c>
      <c r="I368" s="11" t="s">
        <v>30</v>
      </c>
      <c r="L368" s="11" t="s">
        <v>31</v>
      </c>
      <c r="N368" s="11">
        <v>88.29</v>
      </c>
    </row>
    <row r="369" spans="1:14" x14ac:dyDescent="0.25">
      <c r="A369" s="15">
        <v>44911.5</v>
      </c>
      <c r="B369" s="14">
        <v>70.137878000000001</v>
      </c>
      <c r="C369" s="11">
        <v>-0.242812</v>
      </c>
      <c r="D369" s="11">
        <v>0.15318999999999999</v>
      </c>
      <c r="E369" s="11" t="b">
        <v>1</v>
      </c>
      <c r="F369" s="11">
        <v>1</v>
      </c>
      <c r="G369" s="12">
        <v>44911.291666666664</v>
      </c>
      <c r="H369" s="11">
        <v>1269364671</v>
      </c>
      <c r="I369" s="11" t="s">
        <v>30</v>
      </c>
      <c r="L369" s="11" t="s">
        <v>31</v>
      </c>
      <c r="N369" s="11">
        <v>70.23</v>
      </c>
    </row>
    <row r="370" spans="1:14" x14ac:dyDescent="0.25">
      <c r="A370" s="15">
        <v>44911.541666666664</v>
      </c>
      <c r="B370" s="14">
        <v>61.566130999999999</v>
      </c>
      <c r="C370" s="11">
        <v>-6.5472000000000002E-2</v>
      </c>
      <c r="D370" s="11">
        <v>7.5769000000000003E-2</v>
      </c>
      <c r="E370" s="11" t="b">
        <v>1</v>
      </c>
      <c r="F370" s="11">
        <v>1</v>
      </c>
      <c r="G370" s="12">
        <v>44911.333333333336</v>
      </c>
      <c r="H370" s="11">
        <v>1269364671</v>
      </c>
      <c r="I370" s="11" t="s">
        <v>30</v>
      </c>
      <c r="L370" s="11" t="s">
        <v>31</v>
      </c>
      <c r="N370" s="11">
        <v>61.56</v>
      </c>
    </row>
    <row r="371" spans="1:14" x14ac:dyDescent="0.25">
      <c r="A371" s="15">
        <v>44911.583333333336</v>
      </c>
      <c r="B371" s="14">
        <v>55.994968</v>
      </c>
      <c r="C371" s="11">
        <v>-1.0836999999999999E-2</v>
      </c>
      <c r="D371" s="11">
        <v>-0.21086199999999999</v>
      </c>
      <c r="E371" s="11" t="b">
        <v>1</v>
      </c>
      <c r="F371" s="11">
        <v>1</v>
      </c>
      <c r="G371" s="12">
        <v>44911.375</v>
      </c>
      <c r="H371" s="11">
        <v>1269364671</v>
      </c>
      <c r="I371" s="11" t="s">
        <v>30</v>
      </c>
      <c r="L371" s="11" t="s">
        <v>31</v>
      </c>
      <c r="N371" s="11">
        <v>56.22</v>
      </c>
    </row>
    <row r="372" spans="1:14" x14ac:dyDescent="0.25">
      <c r="A372" s="15">
        <v>44911.625</v>
      </c>
      <c r="B372" s="14">
        <v>63.070039000000001</v>
      </c>
      <c r="C372" s="11">
        <v>-0.38255499999999998</v>
      </c>
      <c r="D372" s="11">
        <v>-0.141573</v>
      </c>
      <c r="E372" s="11" t="b">
        <v>1</v>
      </c>
      <c r="F372" s="11">
        <v>1</v>
      </c>
      <c r="G372" s="12">
        <v>44911.416666666664</v>
      </c>
      <c r="H372" s="11">
        <v>1269364671</v>
      </c>
      <c r="I372" s="11" t="s">
        <v>30</v>
      </c>
      <c r="L372" s="11" t="s">
        <v>31</v>
      </c>
      <c r="N372" s="11">
        <v>63.59</v>
      </c>
    </row>
    <row r="373" spans="1:14" x14ac:dyDescent="0.25">
      <c r="A373" s="15">
        <v>44911.666666666664</v>
      </c>
      <c r="B373" s="14">
        <v>57.138309999999997</v>
      </c>
      <c r="C373" s="11">
        <v>-0.47363899999999998</v>
      </c>
      <c r="D373" s="11">
        <v>-0.20388400000000001</v>
      </c>
      <c r="E373" s="11" t="b">
        <v>1</v>
      </c>
      <c r="F373" s="11">
        <v>1</v>
      </c>
      <c r="G373" s="12">
        <v>44911.458333333336</v>
      </c>
      <c r="H373" s="11">
        <v>1269364671</v>
      </c>
      <c r="I373" s="11" t="s">
        <v>30</v>
      </c>
      <c r="L373" s="11" t="s">
        <v>31</v>
      </c>
      <c r="N373" s="11">
        <v>57.82</v>
      </c>
    </row>
    <row r="374" spans="1:14" x14ac:dyDescent="0.25">
      <c r="A374" s="15">
        <v>44911.708333333336</v>
      </c>
      <c r="B374" s="14">
        <v>60.305306999999999</v>
      </c>
      <c r="C374" s="11">
        <v>-0.48239799999999999</v>
      </c>
      <c r="D374" s="11">
        <v>-0.358962</v>
      </c>
      <c r="E374" s="11" t="b">
        <v>1</v>
      </c>
      <c r="F374" s="11">
        <v>1</v>
      </c>
      <c r="G374" s="12">
        <v>44911.5</v>
      </c>
      <c r="H374" s="11">
        <v>1269364671</v>
      </c>
      <c r="I374" s="11" t="s">
        <v>30</v>
      </c>
      <c r="L374" s="11" t="s">
        <v>31</v>
      </c>
      <c r="N374" s="11">
        <v>61.15</v>
      </c>
    </row>
    <row r="375" spans="1:14" x14ac:dyDescent="0.25">
      <c r="A375" s="15">
        <v>44911.75</v>
      </c>
      <c r="B375" s="14">
        <v>57.712135000000004</v>
      </c>
      <c r="C375" s="11">
        <v>-0.536134</v>
      </c>
      <c r="D375" s="11">
        <v>-0.54506500000000002</v>
      </c>
      <c r="E375" s="11" t="b">
        <v>1</v>
      </c>
      <c r="F375" s="11">
        <v>1</v>
      </c>
      <c r="G375" s="12">
        <v>44911.541666666664</v>
      </c>
      <c r="H375" s="11">
        <v>1269364671</v>
      </c>
      <c r="I375" s="11" t="s">
        <v>30</v>
      </c>
      <c r="L375" s="11" t="s">
        <v>31</v>
      </c>
      <c r="N375" s="11">
        <v>58.79</v>
      </c>
    </row>
    <row r="376" spans="1:14" x14ac:dyDescent="0.25">
      <c r="A376" s="15">
        <v>44911.791666666664</v>
      </c>
      <c r="B376" s="14">
        <v>55.544052999999998</v>
      </c>
      <c r="C376" s="11">
        <v>-0.24420700000000001</v>
      </c>
      <c r="D376" s="11">
        <v>-0.47007300000000002</v>
      </c>
      <c r="E376" s="11" t="b">
        <v>1</v>
      </c>
      <c r="F376" s="11">
        <v>1</v>
      </c>
      <c r="G376" s="12">
        <v>44911.583333333336</v>
      </c>
      <c r="H376" s="11">
        <v>1269364671</v>
      </c>
      <c r="I376" s="11" t="s">
        <v>30</v>
      </c>
      <c r="L376" s="11" t="s">
        <v>31</v>
      </c>
      <c r="N376" s="11">
        <v>56.26</v>
      </c>
    </row>
    <row r="377" spans="1:14" x14ac:dyDescent="0.25">
      <c r="A377" s="15">
        <v>44911.833333333336</v>
      </c>
      <c r="B377" s="14">
        <v>59.359602000000002</v>
      </c>
      <c r="C377" s="11">
        <v>4.5705999999999997E-2</v>
      </c>
      <c r="D377" s="11">
        <v>-0.50527100000000003</v>
      </c>
      <c r="E377" s="11" t="b">
        <v>1</v>
      </c>
      <c r="F377" s="11">
        <v>1</v>
      </c>
      <c r="G377" s="12">
        <v>44911.625</v>
      </c>
      <c r="H377" s="11">
        <v>1269364671</v>
      </c>
      <c r="I377" s="11" t="s">
        <v>30</v>
      </c>
      <c r="L377" s="11" t="s">
        <v>31</v>
      </c>
      <c r="N377" s="11">
        <v>59.82</v>
      </c>
    </row>
    <row r="378" spans="1:14" x14ac:dyDescent="0.25">
      <c r="A378" s="15">
        <v>44911.875</v>
      </c>
      <c r="B378" s="14">
        <v>59.744235000000003</v>
      </c>
      <c r="C378" s="11">
        <v>-3.7159999999999999E-2</v>
      </c>
      <c r="D378" s="11">
        <v>-0.55443900000000002</v>
      </c>
      <c r="E378" s="11" t="b">
        <v>1</v>
      </c>
      <c r="F378" s="11">
        <v>1</v>
      </c>
      <c r="G378" s="12">
        <v>44911.666666666664</v>
      </c>
      <c r="H378" s="11">
        <v>1269364671</v>
      </c>
      <c r="I378" s="11" t="s">
        <v>30</v>
      </c>
      <c r="L378" s="11" t="s">
        <v>31</v>
      </c>
      <c r="N378" s="11">
        <v>60.34</v>
      </c>
    </row>
    <row r="379" spans="1:14" x14ac:dyDescent="0.25">
      <c r="A379" s="15">
        <v>44911.916666666664</v>
      </c>
      <c r="B379" s="14">
        <v>66.175263999999999</v>
      </c>
      <c r="C379" s="11">
        <v>-0.52319000000000004</v>
      </c>
      <c r="D379" s="11">
        <v>-0.83071200000000001</v>
      </c>
      <c r="E379" s="11" t="b">
        <v>1</v>
      </c>
      <c r="F379" s="11">
        <v>1</v>
      </c>
      <c r="G379" s="12">
        <v>44911.708333333336</v>
      </c>
      <c r="H379" s="11">
        <v>1269364671</v>
      </c>
      <c r="I379" s="11" t="s">
        <v>30</v>
      </c>
      <c r="L379" s="11" t="s">
        <v>31</v>
      </c>
      <c r="N379" s="11">
        <v>67.53</v>
      </c>
    </row>
    <row r="380" spans="1:14" x14ac:dyDescent="0.25">
      <c r="A380" s="15">
        <v>44911.958333333336</v>
      </c>
      <c r="B380" s="14">
        <v>59.359335999999999</v>
      </c>
      <c r="C380" s="11">
        <v>-0.341891</v>
      </c>
      <c r="D380" s="11">
        <v>-0.42460599999999998</v>
      </c>
      <c r="E380" s="11" t="b">
        <v>1</v>
      </c>
      <c r="F380" s="11">
        <v>1</v>
      </c>
      <c r="G380" s="12">
        <v>44911.75</v>
      </c>
      <c r="H380" s="11">
        <v>1269364671</v>
      </c>
      <c r="I380" s="11" t="s">
        <v>30</v>
      </c>
      <c r="L380" s="11" t="s">
        <v>31</v>
      </c>
      <c r="N380" s="11">
        <v>60.13</v>
      </c>
    </row>
    <row r="381" spans="1:14" x14ac:dyDescent="0.25">
      <c r="A381" s="15">
        <v>44912</v>
      </c>
      <c r="B381" s="14">
        <v>60.420676</v>
      </c>
      <c r="C381" s="11">
        <v>-2.6172999999999998E-2</v>
      </c>
      <c r="D381" s="11">
        <v>-3.1519999999999999E-3</v>
      </c>
      <c r="E381" s="11" t="b">
        <v>1</v>
      </c>
      <c r="F381" s="11">
        <v>1</v>
      </c>
      <c r="G381" s="12">
        <v>44911.791666666664</v>
      </c>
      <c r="H381" s="11">
        <v>1269364671</v>
      </c>
      <c r="I381" s="11" t="s">
        <v>30</v>
      </c>
      <c r="L381" s="11" t="s">
        <v>31</v>
      </c>
      <c r="N381" s="11">
        <v>60.45</v>
      </c>
    </row>
    <row r="382" spans="1:14" x14ac:dyDescent="0.25">
      <c r="A382" s="15">
        <v>44912.041666666664</v>
      </c>
      <c r="B382" s="14">
        <v>58.535787999999997</v>
      </c>
      <c r="C382" s="11">
        <v>-3.1248999999999999E-2</v>
      </c>
      <c r="D382" s="11">
        <v>0.18870300000000001</v>
      </c>
      <c r="E382" s="11" t="b">
        <v>1</v>
      </c>
      <c r="F382" s="11">
        <v>1</v>
      </c>
      <c r="G382" s="12">
        <v>44911.833333333336</v>
      </c>
      <c r="H382" s="11">
        <v>1269364671</v>
      </c>
      <c r="I382" s="11" t="s">
        <v>30</v>
      </c>
      <c r="L382" s="11" t="s">
        <v>31</v>
      </c>
      <c r="N382" s="11">
        <v>58.38</v>
      </c>
    </row>
    <row r="383" spans="1:14" x14ac:dyDescent="0.25">
      <c r="A383" s="15">
        <v>44912.083333333336</v>
      </c>
      <c r="B383" s="14">
        <v>54.793683000000001</v>
      </c>
      <c r="C383" s="11">
        <v>-3.9010000000000003E-2</v>
      </c>
      <c r="D383" s="11">
        <v>0.26602599999999998</v>
      </c>
      <c r="E383" s="11" t="b">
        <v>1</v>
      </c>
      <c r="F383" s="11">
        <v>1</v>
      </c>
      <c r="G383" s="12">
        <v>44911.875</v>
      </c>
      <c r="H383" s="11">
        <v>1269364671</v>
      </c>
      <c r="I383" s="11" t="s">
        <v>30</v>
      </c>
      <c r="L383" s="11" t="s">
        <v>31</v>
      </c>
      <c r="N383" s="11">
        <v>54.57</v>
      </c>
    </row>
    <row r="384" spans="1:14" x14ac:dyDescent="0.25">
      <c r="A384" s="15">
        <v>44912.125</v>
      </c>
      <c r="B384" s="14">
        <v>55.506504999999997</v>
      </c>
      <c r="C384" s="11">
        <v>0.31272699999999998</v>
      </c>
      <c r="D384" s="11">
        <v>0.53544400000000003</v>
      </c>
      <c r="E384" s="11" t="b">
        <v>1</v>
      </c>
      <c r="F384" s="11">
        <v>1</v>
      </c>
      <c r="G384" s="12">
        <v>44911.916666666664</v>
      </c>
      <c r="H384" s="11">
        <v>1269364671</v>
      </c>
      <c r="I384" s="11" t="s">
        <v>30</v>
      </c>
      <c r="L384" s="11" t="s">
        <v>31</v>
      </c>
      <c r="N384" s="11">
        <v>54.66</v>
      </c>
    </row>
    <row r="385" spans="1:14" x14ac:dyDescent="0.25">
      <c r="A385" s="15">
        <v>44912.166666666664</v>
      </c>
      <c r="B385" s="14">
        <v>54.568109</v>
      </c>
      <c r="C385" s="11">
        <v>0</v>
      </c>
      <c r="D385" s="11">
        <v>0.54144199999999998</v>
      </c>
      <c r="E385" s="11" t="b">
        <v>1</v>
      </c>
      <c r="F385" s="11">
        <v>1</v>
      </c>
      <c r="G385" s="12">
        <v>44911.958333333336</v>
      </c>
      <c r="H385" s="11">
        <v>1269364671</v>
      </c>
      <c r="I385" s="11" t="s">
        <v>30</v>
      </c>
      <c r="L385" s="11" t="s">
        <v>31</v>
      </c>
      <c r="N385" s="11">
        <v>54.03</v>
      </c>
    </row>
    <row r="386" spans="1:14" x14ac:dyDescent="0.25">
      <c r="A386" s="15">
        <v>44912.208333333336</v>
      </c>
      <c r="B386" s="14">
        <v>61.171903</v>
      </c>
      <c r="C386" s="11">
        <v>0</v>
      </c>
      <c r="D386" s="11">
        <v>0.48190300000000003</v>
      </c>
      <c r="E386" s="11" t="b">
        <v>1</v>
      </c>
      <c r="F386" s="11">
        <v>1</v>
      </c>
      <c r="G386" s="12">
        <v>44912</v>
      </c>
      <c r="H386" s="11">
        <v>1269364671</v>
      </c>
      <c r="I386" s="11" t="s">
        <v>30</v>
      </c>
      <c r="L386" s="11" t="s">
        <v>31</v>
      </c>
      <c r="N386" s="11">
        <v>60.69</v>
      </c>
    </row>
    <row r="387" spans="1:14" x14ac:dyDescent="0.25">
      <c r="A387" s="15">
        <v>44912.25</v>
      </c>
      <c r="B387" s="14">
        <v>54.857894000000002</v>
      </c>
      <c r="C387" s="11">
        <v>0.18444199999999999</v>
      </c>
      <c r="D387" s="11">
        <v>0.42345100000000002</v>
      </c>
      <c r="E387" s="11" t="b">
        <v>1</v>
      </c>
      <c r="F387" s="11">
        <v>1</v>
      </c>
      <c r="G387" s="12">
        <v>44912.041666666664</v>
      </c>
      <c r="H387" s="11">
        <v>1269364671</v>
      </c>
      <c r="I387" s="11" t="s">
        <v>30</v>
      </c>
      <c r="L387" s="11" t="s">
        <v>31</v>
      </c>
      <c r="N387" s="11">
        <v>54.25</v>
      </c>
    </row>
    <row r="388" spans="1:14" x14ac:dyDescent="0.25">
      <c r="A388" s="15">
        <v>44912.291666666664</v>
      </c>
      <c r="B388" s="14">
        <v>54.217190000000002</v>
      </c>
      <c r="C388" s="11">
        <v>2.3905590000000001</v>
      </c>
      <c r="D388" s="11">
        <v>0.35496499999999997</v>
      </c>
      <c r="E388" s="11" t="b">
        <v>1</v>
      </c>
      <c r="F388" s="11">
        <v>1</v>
      </c>
      <c r="G388" s="12">
        <v>44912.083333333336</v>
      </c>
      <c r="H388" s="11">
        <v>1269364671</v>
      </c>
      <c r="I388" s="11" t="s">
        <v>30</v>
      </c>
      <c r="L388" s="11" t="s">
        <v>31</v>
      </c>
      <c r="N388" s="11">
        <v>51.47</v>
      </c>
    </row>
    <row r="389" spans="1:14" x14ac:dyDescent="0.25">
      <c r="A389" s="15">
        <v>44912.333333333336</v>
      </c>
      <c r="B389" s="14">
        <v>51.726934</v>
      </c>
      <c r="C389" s="11">
        <v>0</v>
      </c>
      <c r="D389" s="11">
        <v>0.42526700000000001</v>
      </c>
      <c r="E389" s="11" t="b">
        <v>1</v>
      </c>
      <c r="F389" s="11">
        <v>1</v>
      </c>
      <c r="G389" s="12">
        <v>44912.125</v>
      </c>
      <c r="H389" s="11">
        <v>1269364671</v>
      </c>
      <c r="I389" s="11" t="s">
        <v>30</v>
      </c>
      <c r="L389" s="11" t="s">
        <v>31</v>
      </c>
      <c r="N389" s="11">
        <v>51.3</v>
      </c>
    </row>
    <row r="390" spans="1:14" x14ac:dyDescent="0.25">
      <c r="A390" s="15">
        <v>44912.375</v>
      </c>
      <c r="B390" s="14">
        <v>47.134903999999999</v>
      </c>
      <c r="C390" s="11">
        <v>0</v>
      </c>
      <c r="D390" s="11">
        <v>0.40490399999999999</v>
      </c>
      <c r="E390" s="11" t="b">
        <v>1</v>
      </c>
      <c r="F390" s="11">
        <v>1</v>
      </c>
      <c r="G390" s="12">
        <v>44912.166666666664</v>
      </c>
      <c r="H390" s="11">
        <v>1269364671</v>
      </c>
      <c r="I390" s="11" t="s">
        <v>30</v>
      </c>
      <c r="L390" s="11" t="s">
        <v>31</v>
      </c>
      <c r="N390" s="11">
        <v>46.73</v>
      </c>
    </row>
    <row r="391" spans="1:14" x14ac:dyDescent="0.25">
      <c r="A391" s="15">
        <v>44912.416666666664</v>
      </c>
      <c r="B391" s="14">
        <v>49.780200000000001</v>
      </c>
      <c r="C391" s="11">
        <v>0</v>
      </c>
      <c r="D391" s="11">
        <v>0.54686599999999996</v>
      </c>
      <c r="E391" s="11" t="b">
        <v>1</v>
      </c>
      <c r="F391" s="11">
        <v>1</v>
      </c>
      <c r="G391" s="12">
        <v>44912.208333333336</v>
      </c>
      <c r="H391" s="11">
        <v>1269364671</v>
      </c>
      <c r="I391" s="11" t="s">
        <v>30</v>
      </c>
      <c r="L391" s="11" t="s">
        <v>31</v>
      </c>
      <c r="N391" s="11">
        <v>49.23</v>
      </c>
    </row>
    <row r="392" spans="1:14" x14ac:dyDescent="0.25">
      <c r="A392" s="15">
        <v>44912.458333333336</v>
      </c>
      <c r="B392" s="14">
        <v>52.257091000000003</v>
      </c>
      <c r="C392" s="11">
        <v>0.14299999999999999</v>
      </c>
      <c r="D392" s="11">
        <v>0.57575799999999999</v>
      </c>
      <c r="E392" s="11" t="b">
        <v>1</v>
      </c>
      <c r="F392" s="11">
        <v>1</v>
      </c>
      <c r="G392" s="12">
        <v>44912.25</v>
      </c>
      <c r="H392" s="11">
        <v>1269364671</v>
      </c>
      <c r="I392" s="11" t="s">
        <v>30</v>
      </c>
      <c r="L392" s="11" t="s">
        <v>31</v>
      </c>
      <c r="N392" s="11">
        <v>51.54</v>
      </c>
    </row>
    <row r="393" spans="1:14" x14ac:dyDescent="0.25">
      <c r="A393" s="15">
        <v>44912.5</v>
      </c>
      <c r="B393" s="14">
        <v>61.245891</v>
      </c>
      <c r="C393" s="11">
        <v>1.3198179999999999</v>
      </c>
      <c r="D393" s="11">
        <v>0.83190600000000003</v>
      </c>
      <c r="E393" s="11" t="b">
        <v>1</v>
      </c>
      <c r="F393" s="11">
        <v>1</v>
      </c>
      <c r="G393" s="12">
        <v>44912.291666666664</v>
      </c>
      <c r="H393" s="11">
        <v>1269364671</v>
      </c>
      <c r="I393" s="11" t="s">
        <v>30</v>
      </c>
      <c r="L393" s="11" t="s">
        <v>31</v>
      </c>
      <c r="N393" s="11">
        <v>59.09</v>
      </c>
    </row>
    <row r="394" spans="1:14" x14ac:dyDescent="0.25">
      <c r="A394" s="15">
        <v>44912.541666666664</v>
      </c>
      <c r="B394" s="14">
        <v>56.842494000000002</v>
      </c>
      <c r="C394" s="11">
        <v>0.86284099999999997</v>
      </c>
      <c r="D394" s="11">
        <v>0.94215300000000002</v>
      </c>
      <c r="E394" s="11" t="b">
        <v>1</v>
      </c>
      <c r="F394" s="11">
        <v>1</v>
      </c>
      <c r="G394" s="12">
        <v>44912.333333333336</v>
      </c>
      <c r="H394" s="11">
        <v>1269364671</v>
      </c>
      <c r="I394" s="11" t="s">
        <v>30</v>
      </c>
      <c r="L394" s="11" t="s">
        <v>31</v>
      </c>
      <c r="N394" s="11">
        <v>55.04</v>
      </c>
    </row>
    <row r="395" spans="1:14" x14ac:dyDescent="0.25">
      <c r="A395" s="15">
        <v>44912.583333333336</v>
      </c>
      <c r="B395" s="14">
        <v>50.565981000000001</v>
      </c>
      <c r="C395" s="11">
        <v>3.2164999999999999E-2</v>
      </c>
      <c r="D395" s="11">
        <v>0.73631599999999997</v>
      </c>
      <c r="E395" s="11" t="b">
        <v>1</v>
      </c>
      <c r="F395" s="11">
        <v>1</v>
      </c>
      <c r="G395" s="12">
        <v>44912.375</v>
      </c>
      <c r="H395" s="11">
        <v>1269364671</v>
      </c>
      <c r="I395" s="11" t="s">
        <v>30</v>
      </c>
      <c r="L395" s="11" t="s">
        <v>31</v>
      </c>
      <c r="N395" s="11">
        <v>49.8</v>
      </c>
    </row>
    <row r="396" spans="1:14" x14ac:dyDescent="0.25">
      <c r="A396" s="15">
        <v>44912.625</v>
      </c>
      <c r="B396" s="14">
        <v>57.410890999999999</v>
      </c>
      <c r="C396" s="11">
        <v>-0.35295199999999999</v>
      </c>
      <c r="D396" s="11">
        <v>0.422176</v>
      </c>
      <c r="E396" s="11" t="b">
        <v>1</v>
      </c>
      <c r="F396" s="11">
        <v>1</v>
      </c>
      <c r="G396" s="12">
        <v>44912.416666666664</v>
      </c>
      <c r="H396" s="11">
        <v>1269364671</v>
      </c>
      <c r="I396" s="11" t="s">
        <v>30</v>
      </c>
      <c r="L396" s="11" t="s">
        <v>31</v>
      </c>
      <c r="N396" s="11">
        <v>57.34</v>
      </c>
    </row>
    <row r="397" spans="1:14" x14ac:dyDescent="0.25">
      <c r="A397" s="15">
        <v>44912.666666666664</v>
      </c>
      <c r="B397" s="14">
        <v>56.100068</v>
      </c>
      <c r="C397" s="11">
        <v>-0.466667</v>
      </c>
      <c r="D397" s="11">
        <v>-6.3265000000000002E-2</v>
      </c>
      <c r="E397" s="11" t="b">
        <v>1</v>
      </c>
      <c r="F397" s="11">
        <v>1</v>
      </c>
      <c r="G397" s="12">
        <v>44912.458333333336</v>
      </c>
      <c r="H397" s="11">
        <v>1269364671</v>
      </c>
      <c r="I397" s="11" t="s">
        <v>30</v>
      </c>
      <c r="L397" s="11" t="s">
        <v>31</v>
      </c>
      <c r="N397" s="11">
        <v>56.63</v>
      </c>
    </row>
    <row r="398" spans="1:14" x14ac:dyDescent="0.25">
      <c r="A398" s="15">
        <v>44912.708333333336</v>
      </c>
      <c r="B398" s="14">
        <v>54.979367000000003</v>
      </c>
      <c r="C398" s="11">
        <v>-0.46077800000000002</v>
      </c>
      <c r="D398" s="11">
        <v>-0.29902200000000001</v>
      </c>
      <c r="E398" s="11" t="b">
        <v>1</v>
      </c>
      <c r="F398" s="11">
        <v>1</v>
      </c>
      <c r="G398" s="12">
        <v>44912.5</v>
      </c>
      <c r="H398" s="11">
        <v>1269364671</v>
      </c>
      <c r="I398" s="11" t="s">
        <v>30</v>
      </c>
      <c r="L398" s="11" t="s">
        <v>31</v>
      </c>
      <c r="N398" s="11">
        <v>55.74</v>
      </c>
    </row>
    <row r="399" spans="1:14" x14ac:dyDescent="0.25">
      <c r="A399" s="15">
        <v>44912.75</v>
      </c>
      <c r="B399" s="14">
        <v>55.274451999999997</v>
      </c>
      <c r="C399" s="11">
        <v>-0.42604999999999998</v>
      </c>
      <c r="D399" s="11">
        <v>-0.41866500000000001</v>
      </c>
      <c r="E399" s="11" t="b">
        <v>1</v>
      </c>
      <c r="F399" s="11">
        <v>1</v>
      </c>
      <c r="G399" s="12">
        <v>44912.541666666664</v>
      </c>
      <c r="H399" s="11">
        <v>1269364671</v>
      </c>
      <c r="I399" s="11" t="s">
        <v>30</v>
      </c>
      <c r="L399" s="11" t="s">
        <v>31</v>
      </c>
      <c r="N399" s="11">
        <v>56.12</v>
      </c>
    </row>
    <row r="400" spans="1:14" x14ac:dyDescent="0.25">
      <c r="A400" s="15">
        <v>44912.791666666664</v>
      </c>
      <c r="B400" s="14">
        <v>51.435361999999998</v>
      </c>
      <c r="C400" s="11">
        <v>1.536068</v>
      </c>
      <c r="D400" s="11">
        <v>-0.73737299999999995</v>
      </c>
      <c r="E400" s="11" t="b">
        <v>1</v>
      </c>
      <c r="F400" s="11">
        <v>1</v>
      </c>
      <c r="G400" s="12">
        <v>44912.583333333336</v>
      </c>
      <c r="H400" s="11">
        <v>1269364671</v>
      </c>
      <c r="I400" s="11" t="s">
        <v>30</v>
      </c>
      <c r="L400" s="11" t="s">
        <v>31</v>
      </c>
      <c r="N400" s="11">
        <v>50.64</v>
      </c>
    </row>
    <row r="401" spans="1:14" x14ac:dyDescent="0.25">
      <c r="A401" s="15">
        <v>44912.833333333336</v>
      </c>
      <c r="B401" s="14">
        <v>53.049667999999997</v>
      </c>
      <c r="C401" s="11">
        <v>2.728453</v>
      </c>
      <c r="D401" s="11">
        <v>-0.839619</v>
      </c>
      <c r="E401" s="11" t="b">
        <v>1</v>
      </c>
      <c r="F401" s="11">
        <v>1</v>
      </c>
      <c r="G401" s="12">
        <v>44912.625</v>
      </c>
      <c r="H401" s="11">
        <v>1269364671</v>
      </c>
      <c r="I401" s="11" t="s">
        <v>30</v>
      </c>
      <c r="L401" s="11" t="s">
        <v>31</v>
      </c>
      <c r="N401" s="11">
        <v>51.16</v>
      </c>
    </row>
    <row r="402" spans="1:14" x14ac:dyDescent="0.25">
      <c r="A402" s="15">
        <v>44912.875</v>
      </c>
      <c r="B402" s="14">
        <v>73.007762999999997</v>
      </c>
      <c r="C402" s="11">
        <v>2.481385</v>
      </c>
      <c r="D402" s="11">
        <v>-1.3236220000000001</v>
      </c>
      <c r="E402" s="11" t="b">
        <v>1</v>
      </c>
      <c r="F402" s="11">
        <v>1</v>
      </c>
      <c r="G402" s="12">
        <v>44912.666666666664</v>
      </c>
      <c r="H402" s="11">
        <v>1269364671</v>
      </c>
      <c r="I402" s="11" t="s">
        <v>30</v>
      </c>
      <c r="L402" s="11" t="s">
        <v>31</v>
      </c>
      <c r="N402" s="11">
        <v>71.849999999999994</v>
      </c>
    </row>
    <row r="403" spans="1:14" x14ac:dyDescent="0.25">
      <c r="A403" s="15">
        <v>44912.916666666664</v>
      </c>
      <c r="B403" s="14">
        <v>70.079190999999994</v>
      </c>
      <c r="C403" s="11">
        <v>-0.18110299999999999</v>
      </c>
      <c r="D403" s="11">
        <v>-1.6263730000000001</v>
      </c>
      <c r="E403" s="11" t="b">
        <v>1</v>
      </c>
      <c r="F403" s="11">
        <v>1</v>
      </c>
      <c r="G403" s="12">
        <v>44912.708333333336</v>
      </c>
      <c r="H403" s="11">
        <v>1269364671</v>
      </c>
      <c r="I403" s="11" t="s">
        <v>30</v>
      </c>
      <c r="L403" s="11" t="s">
        <v>31</v>
      </c>
      <c r="N403" s="11">
        <v>71.89</v>
      </c>
    </row>
    <row r="404" spans="1:14" x14ac:dyDescent="0.25">
      <c r="A404" s="15">
        <v>44912.958333333336</v>
      </c>
      <c r="B404" s="14">
        <v>64.828802999999994</v>
      </c>
      <c r="C404" s="11">
        <v>-0.448295</v>
      </c>
      <c r="D404" s="11">
        <v>-1.227903</v>
      </c>
      <c r="E404" s="11" t="b">
        <v>1</v>
      </c>
      <c r="F404" s="11">
        <v>1</v>
      </c>
      <c r="G404" s="12">
        <v>44912.75</v>
      </c>
      <c r="H404" s="11">
        <v>1269364671</v>
      </c>
      <c r="I404" s="11" t="s">
        <v>30</v>
      </c>
      <c r="L404" s="11" t="s">
        <v>31</v>
      </c>
      <c r="N404" s="11">
        <v>66.510000000000005</v>
      </c>
    </row>
    <row r="405" spans="1:14" x14ac:dyDescent="0.25">
      <c r="A405" s="15">
        <v>44913</v>
      </c>
      <c r="B405" s="14">
        <v>59.651995999999997</v>
      </c>
      <c r="C405" s="11">
        <v>0</v>
      </c>
      <c r="D405" s="11">
        <v>-1.0138370000000001</v>
      </c>
      <c r="E405" s="11" t="b">
        <v>1</v>
      </c>
      <c r="F405" s="11">
        <v>1</v>
      </c>
      <c r="G405" s="12">
        <v>44912.791666666664</v>
      </c>
      <c r="H405" s="11">
        <v>1269364671</v>
      </c>
      <c r="I405" s="11" t="s">
        <v>30</v>
      </c>
      <c r="L405" s="11" t="s">
        <v>31</v>
      </c>
      <c r="N405" s="11">
        <v>60.67</v>
      </c>
    </row>
    <row r="406" spans="1:14" x14ac:dyDescent="0.25">
      <c r="A406" s="15">
        <v>44913.041666666664</v>
      </c>
      <c r="B406" s="14">
        <v>61.438284000000003</v>
      </c>
      <c r="C406" s="11">
        <v>0</v>
      </c>
      <c r="D406" s="11">
        <v>-0.81254899999999997</v>
      </c>
      <c r="E406" s="11" t="b">
        <v>1</v>
      </c>
      <c r="F406" s="11">
        <v>1</v>
      </c>
      <c r="G406" s="12">
        <v>44912.833333333336</v>
      </c>
      <c r="H406" s="11">
        <v>1269364671</v>
      </c>
      <c r="I406" s="11" t="s">
        <v>30</v>
      </c>
      <c r="L406" s="11" t="s">
        <v>31</v>
      </c>
      <c r="N406" s="11">
        <v>62.25</v>
      </c>
    </row>
    <row r="407" spans="1:14" x14ac:dyDescent="0.25">
      <c r="A407" s="15">
        <v>44913.083333333336</v>
      </c>
      <c r="B407" s="14">
        <v>66.502599000000004</v>
      </c>
      <c r="C407" s="11">
        <v>2.0452669999999999</v>
      </c>
      <c r="D407" s="11">
        <v>-1.011835</v>
      </c>
      <c r="E407" s="11" t="b">
        <v>1</v>
      </c>
      <c r="F407" s="11">
        <v>1</v>
      </c>
      <c r="G407" s="12">
        <v>44912.875</v>
      </c>
      <c r="H407" s="11">
        <v>1269364671</v>
      </c>
      <c r="I407" s="11" t="s">
        <v>30</v>
      </c>
      <c r="L407" s="11" t="s">
        <v>31</v>
      </c>
      <c r="N407" s="11">
        <v>65.47</v>
      </c>
    </row>
    <row r="408" spans="1:14" x14ac:dyDescent="0.25">
      <c r="A408" s="15">
        <v>44913.125</v>
      </c>
      <c r="B408" s="14">
        <v>58.086151000000001</v>
      </c>
      <c r="C408" s="11">
        <v>2.6194039999999998</v>
      </c>
      <c r="D408" s="11">
        <v>-0.98908600000000002</v>
      </c>
      <c r="E408" s="11" t="b">
        <v>1</v>
      </c>
      <c r="F408" s="11">
        <v>1</v>
      </c>
      <c r="G408" s="12">
        <v>44912.916666666664</v>
      </c>
      <c r="H408" s="11">
        <v>1269364671</v>
      </c>
      <c r="I408" s="11" t="s">
        <v>30</v>
      </c>
      <c r="L408" s="11" t="s">
        <v>31</v>
      </c>
      <c r="N408" s="11">
        <v>56.46</v>
      </c>
    </row>
    <row r="409" spans="1:14" x14ac:dyDescent="0.25">
      <c r="A409" s="15">
        <v>44913.166666666664</v>
      </c>
      <c r="B409" s="14">
        <v>50.753326999999999</v>
      </c>
      <c r="C409" s="11">
        <v>0.78988400000000003</v>
      </c>
      <c r="D409" s="11">
        <v>-0.50155799999999995</v>
      </c>
      <c r="E409" s="11" t="b">
        <v>1</v>
      </c>
      <c r="F409" s="11">
        <v>1</v>
      </c>
      <c r="G409" s="12">
        <v>44912.958333333336</v>
      </c>
      <c r="H409" s="11">
        <v>1269364671</v>
      </c>
      <c r="I409" s="11" t="s">
        <v>30</v>
      </c>
      <c r="L409" s="11" t="s">
        <v>31</v>
      </c>
      <c r="N409" s="11">
        <v>50.47</v>
      </c>
    </row>
    <row r="410" spans="1:14" x14ac:dyDescent="0.25">
      <c r="A410" s="15">
        <v>44913.208333333336</v>
      </c>
      <c r="B410" s="14">
        <v>50.245733000000001</v>
      </c>
      <c r="C410" s="11">
        <v>2.0844000000000001E-2</v>
      </c>
      <c r="D410" s="11">
        <v>-0.30511100000000002</v>
      </c>
      <c r="E410" s="11" t="b">
        <v>1</v>
      </c>
      <c r="F410" s="11">
        <v>1</v>
      </c>
      <c r="G410" s="12">
        <v>44913</v>
      </c>
      <c r="H410" s="11">
        <v>1269364671</v>
      </c>
      <c r="I410" s="11" t="s">
        <v>30</v>
      </c>
      <c r="L410" s="11" t="s">
        <v>31</v>
      </c>
      <c r="N410" s="11">
        <v>50.53</v>
      </c>
    </row>
    <row r="411" spans="1:14" x14ac:dyDescent="0.25">
      <c r="A411" s="15">
        <v>44913.25</v>
      </c>
      <c r="B411" s="14">
        <v>52.247553000000003</v>
      </c>
      <c r="C411" s="11">
        <v>1.2553589999999999</v>
      </c>
      <c r="D411" s="11">
        <v>-0.20530699999999999</v>
      </c>
      <c r="E411" s="11" t="b">
        <v>1</v>
      </c>
      <c r="F411" s="11">
        <v>1</v>
      </c>
      <c r="G411" s="12">
        <v>44913.041666666664</v>
      </c>
      <c r="H411" s="11">
        <v>1269364671</v>
      </c>
      <c r="I411" s="11" t="s">
        <v>30</v>
      </c>
      <c r="L411" s="11" t="s">
        <v>31</v>
      </c>
      <c r="N411" s="11">
        <v>51.2</v>
      </c>
    </row>
    <row r="412" spans="1:14" x14ac:dyDescent="0.25">
      <c r="A412" s="15">
        <v>44913.291666666664</v>
      </c>
      <c r="B412" s="14">
        <v>50.918382999999999</v>
      </c>
      <c r="C412" s="11">
        <v>1.3078339999999999</v>
      </c>
      <c r="D412" s="11">
        <v>-2.5284999999999998E-2</v>
      </c>
      <c r="E412" s="11" t="b">
        <v>1</v>
      </c>
      <c r="F412" s="11">
        <v>1</v>
      </c>
      <c r="G412" s="12">
        <v>44913.083333333336</v>
      </c>
      <c r="H412" s="11">
        <v>1269364671</v>
      </c>
      <c r="I412" s="11" t="s">
        <v>30</v>
      </c>
      <c r="L412" s="11" t="s">
        <v>31</v>
      </c>
      <c r="N412" s="11">
        <v>49.64</v>
      </c>
    </row>
    <row r="413" spans="1:14" x14ac:dyDescent="0.25">
      <c r="A413" s="15">
        <v>44913.333333333336</v>
      </c>
      <c r="B413" s="14">
        <v>49.723286999999999</v>
      </c>
      <c r="C413" s="11">
        <v>2.1421459999999999</v>
      </c>
      <c r="D413" s="11">
        <v>0.107808</v>
      </c>
      <c r="E413" s="11" t="b">
        <v>1</v>
      </c>
      <c r="F413" s="11">
        <v>1</v>
      </c>
      <c r="G413" s="12">
        <v>44913.125</v>
      </c>
      <c r="H413" s="11">
        <v>1269364671</v>
      </c>
      <c r="I413" s="11" t="s">
        <v>30</v>
      </c>
      <c r="L413" s="11" t="s">
        <v>31</v>
      </c>
      <c r="N413" s="11">
        <v>47.47</v>
      </c>
    </row>
    <row r="414" spans="1:14" x14ac:dyDescent="0.25">
      <c r="A414" s="15">
        <v>44913.375</v>
      </c>
      <c r="B414" s="14">
        <v>45.850687000000001</v>
      </c>
      <c r="C414" s="11">
        <v>1.5227459999999999</v>
      </c>
      <c r="D414" s="11">
        <v>0.186274</v>
      </c>
      <c r="E414" s="11" t="b">
        <v>1</v>
      </c>
      <c r="F414" s="11">
        <v>1</v>
      </c>
      <c r="G414" s="12">
        <v>44913.166666666664</v>
      </c>
      <c r="H414" s="11">
        <v>1269364671</v>
      </c>
      <c r="I414" s="11" t="s">
        <v>30</v>
      </c>
      <c r="L414" s="11" t="s">
        <v>31</v>
      </c>
      <c r="N414" s="11">
        <v>44.14</v>
      </c>
    </row>
    <row r="415" spans="1:14" x14ac:dyDescent="0.25">
      <c r="A415" s="15">
        <v>44913.416666666664</v>
      </c>
      <c r="B415" s="14">
        <v>47.688614999999999</v>
      </c>
      <c r="C415" s="11">
        <v>0.202209</v>
      </c>
      <c r="D415" s="11">
        <v>0.25474000000000002</v>
      </c>
      <c r="E415" s="11" t="b">
        <v>1</v>
      </c>
      <c r="F415" s="11">
        <v>1</v>
      </c>
      <c r="G415" s="12">
        <v>44913.208333333336</v>
      </c>
      <c r="H415" s="11">
        <v>1269364671</v>
      </c>
      <c r="I415" s="11" t="s">
        <v>30</v>
      </c>
      <c r="L415" s="11" t="s">
        <v>31</v>
      </c>
      <c r="N415" s="11">
        <v>47.23</v>
      </c>
    </row>
    <row r="416" spans="1:14" x14ac:dyDescent="0.25">
      <c r="A416" s="15">
        <v>44913.458333333336</v>
      </c>
      <c r="B416" s="14">
        <v>51.116867999999997</v>
      </c>
      <c r="C416" s="11">
        <v>-0.62441500000000005</v>
      </c>
      <c r="D416" s="11">
        <v>0.35461599999999999</v>
      </c>
      <c r="E416" s="11" t="b">
        <v>1</v>
      </c>
      <c r="F416" s="11">
        <v>1</v>
      </c>
      <c r="G416" s="12">
        <v>44913.25</v>
      </c>
      <c r="H416" s="11">
        <v>1269364671</v>
      </c>
      <c r="I416" s="11" t="s">
        <v>30</v>
      </c>
      <c r="L416" s="11" t="s">
        <v>31</v>
      </c>
      <c r="N416" s="11">
        <v>51.39</v>
      </c>
    </row>
    <row r="417" spans="1:14" x14ac:dyDescent="0.25">
      <c r="A417" s="15">
        <v>44913.5</v>
      </c>
      <c r="B417" s="14">
        <v>71.290315000000007</v>
      </c>
      <c r="C417" s="11">
        <v>-0.44042799999999999</v>
      </c>
      <c r="D417" s="11">
        <v>0.76407599999999998</v>
      </c>
      <c r="E417" s="11" t="b">
        <v>1</v>
      </c>
      <c r="F417" s="11">
        <v>1</v>
      </c>
      <c r="G417" s="12">
        <v>44913.291666666664</v>
      </c>
      <c r="H417" s="11">
        <v>1269364671</v>
      </c>
      <c r="I417" s="11" t="s">
        <v>30</v>
      </c>
      <c r="L417" s="11" t="s">
        <v>31</v>
      </c>
      <c r="N417" s="11">
        <v>70.97</v>
      </c>
    </row>
    <row r="418" spans="1:14" x14ac:dyDescent="0.25">
      <c r="A418" s="15">
        <v>44913.541666666664</v>
      </c>
      <c r="B418" s="14">
        <v>58.434013</v>
      </c>
      <c r="C418" s="11">
        <v>-0.17895900000000001</v>
      </c>
      <c r="D418" s="11">
        <v>0.70797299999999996</v>
      </c>
      <c r="E418" s="11" t="b">
        <v>1</v>
      </c>
      <c r="F418" s="11">
        <v>1</v>
      </c>
      <c r="G418" s="12">
        <v>44913.333333333336</v>
      </c>
      <c r="H418" s="11">
        <v>1269364671</v>
      </c>
      <c r="I418" s="11" t="s">
        <v>30</v>
      </c>
      <c r="L418" s="11" t="s">
        <v>31</v>
      </c>
      <c r="N418" s="11">
        <v>57.91</v>
      </c>
    </row>
    <row r="419" spans="1:14" x14ac:dyDescent="0.25">
      <c r="A419" s="15">
        <v>44913.583333333336</v>
      </c>
      <c r="B419" s="14">
        <v>54.117417000000003</v>
      </c>
      <c r="C419" s="11">
        <v>0</v>
      </c>
      <c r="D419" s="11">
        <v>0.62908399999999998</v>
      </c>
      <c r="E419" s="11" t="b">
        <v>1</v>
      </c>
      <c r="F419" s="11">
        <v>1</v>
      </c>
      <c r="G419" s="12">
        <v>44913.375</v>
      </c>
      <c r="H419" s="11">
        <v>1269364671</v>
      </c>
      <c r="I419" s="11" t="s">
        <v>30</v>
      </c>
      <c r="L419" s="11" t="s">
        <v>31</v>
      </c>
      <c r="N419" s="11">
        <v>53.49</v>
      </c>
    </row>
    <row r="420" spans="1:14" x14ac:dyDescent="0.25">
      <c r="A420" s="15">
        <v>44913.625</v>
      </c>
      <c r="B420" s="14">
        <v>56.496293000000001</v>
      </c>
      <c r="C420" s="11">
        <v>0</v>
      </c>
      <c r="D420" s="11">
        <v>0.36462600000000001</v>
      </c>
      <c r="E420" s="11" t="b">
        <v>1</v>
      </c>
      <c r="F420" s="11">
        <v>1</v>
      </c>
      <c r="G420" s="12">
        <v>44913.416666666664</v>
      </c>
      <c r="H420" s="11">
        <v>1269364671</v>
      </c>
      <c r="I420" s="11" t="s">
        <v>30</v>
      </c>
      <c r="L420" s="11" t="s">
        <v>31</v>
      </c>
      <c r="N420" s="11">
        <v>56.13</v>
      </c>
    </row>
    <row r="421" spans="1:14" x14ac:dyDescent="0.25">
      <c r="A421" s="15">
        <v>44913.666666666664</v>
      </c>
      <c r="B421" s="14">
        <v>64.474924999999999</v>
      </c>
      <c r="C421" s="11">
        <v>0.685419</v>
      </c>
      <c r="D421" s="11">
        <v>6.4505000000000007E-2</v>
      </c>
      <c r="E421" s="11" t="b">
        <v>1</v>
      </c>
      <c r="F421" s="11">
        <v>1</v>
      </c>
      <c r="G421" s="12">
        <v>44913.458333333336</v>
      </c>
      <c r="H421" s="11">
        <v>1269364671</v>
      </c>
      <c r="I421" s="11" t="s">
        <v>30</v>
      </c>
      <c r="L421" s="11" t="s">
        <v>31</v>
      </c>
      <c r="N421" s="11">
        <v>63.73</v>
      </c>
    </row>
    <row r="422" spans="1:14" x14ac:dyDescent="0.25">
      <c r="A422" s="15">
        <v>44913.708333333336</v>
      </c>
      <c r="B422" s="14">
        <v>65.528851000000003</v>
      </c>
      <c r="C422" s="11">
        <v>1.3243309999999999</v>
      </c>
      <c r="D422" s="11">
        <v>-0.31131300000000001</v>
      </c>
      <c r="E422" s="11" t="b">
        <v>1</v>
      </c>
      <c r="F422" s="11">
        <v>1</v>
      </c>
      <c r="G422" s="12">
        <v>44913.5</v>
      </c>
      <c r="H422" s="11">
        <v>1269364671</v>
      </c>
      <c r="I422" s="11" t="s">
        <v>30</v>
      </c>
      <c r="L422" s="11" t="s">
        <v>31</v>
      </c>
      <c r="N422" s="11">
        <v>64.52</v>
      </c>
    </row>
    <row r="423" spans="1:14" x14ac:dyDescent="0.25">
      <c r="A423" s="15">
        <v>44913.75</v>
      </c>
      <c r="B423" s="14">
        <v>58.978816999999999</v>
      </c>
      <c r="C423" s="11">
        <v>1.3554109999999999</v>
      </c>
      <c r="D423" s="11">
        <v>-0.50992800000000005</v>
      </c>
      <c r="E423" s="11" t="b">
        <v>1</v>
      </c>
      <c r="F423" s="11">
        <v>1</v>
      </c>
      <c r="G423" s="12">
        <v>44913.541666666664</v>
      </c>
      <c r="H423" s="11">
        <v>1269364671</v>
      </c>
      <c r="I423" s="11" t="s">
        <v>30</v>
      </c>
      <c r="L423" s="11" t="s">
        <v>31</v>
      </c>
      <c r="N423" s="11">
        <v>58.13</v>
      </c>
    </row>
    <row r="424" spans="1:14" x14ac:dyDescent="0.25">
      <c r="A424" s="15">
        <v>44913.791666666664</v>
      </c>
      <c r="B424" s="14">
        <v>53.204413000000002</v>
      </c>
      <c r="C424" s="11">
        <v>0.75550200000000001</v>
      </c>
      <c r="D424" s="11">
        <v>-0.75858800000000004</v>
      </c>
      <c r="E424" s="11" t="b">
        <v>1</v>
      </c>
      <c r="F424" s="11">
        <v>1</v>
      </c>
      <c r="G424" s="12">
        <v>44913.583333333336</v>
      </c>
      <c r="H424" s="11">
        <v>1269364671</v>
      </c>
      <c r="I424" s="11" t="s">
        <v>30</v>
      </c>
      <c r="L424" s="11" t="s">
        <v>31</v>
      </c>
      <c r="N424" s="11">
        <v>53.21</v>
      </c>
    </row>
    <row r="425" spans="1:14" x14ac:dyDescent="0.25">
      <c r="A425" s="15">
        <v>44913.833333333336</v>
      </c>
      <c r="B425" s="14">
        <v>47.577492999999997</v>
      </c>
      <c r="C425" s="11">
        <v>6.5351999999999993E-2</v>
      </c>
      <c r="D425" s="11">
        <v>-0.80452599999999996</v>
      </c>
      <c r="E425" s="11" t="b">
        <v>1</v>
      </c>
      <c r="F425" s="11">
        <v>1</v>
      </c>
      <c r="G425" s="12">
        <v>44913.625</v>
      </c>
      <c r="H425" s="11">
        <v>1269364671</v>
      </c>
      <c r="I425" s="11" t="s">
        <v>30</v>
      </c>
      <c r="L425" s="11" t="s">
        <v>31</v>
      </c>
      <c r="N425" s="11">
        <v>48.32</v>
      </c>
    </row>
    <row r="426" spans="1:14" x14ac:dyDescent="0.25">
      <c r="A426" s="15">
        <v>44913.875</v>
      </c>
      <c r="B426" s="14">
        <v>67.778317999999999</v>
      </c>
      <c r="C426" s="11">
        <v>2.7200999999999999E-2</v>
      </c>
      <c r="D426" s="11">
        <v>-1.2505489999999999</v>
      </c>
      <c r="E426" s="11" t="b">
        <v>1</v>
      </c>
      <c r="F426" s="11">
        <v>1</v>
      </c>
      <c r="G426" s="12">
        <v>44913.666666666664</v>
      </c>
      <c r="H426" s="11">
        <v>1269364671</v>
      </c>
      <c r="I426" s="11" t="s">
        <v>30</v>
      </c>
      <c r="L426" s="11" t="s">
        <v>31</v>
      </c>
      <c r="N426" s="11">
        <v>69</v>
      </c>
    </row>
    <row r="427" spans="1:14" x14ac:dyDescent="0.25">
      <c r="A427" s="15">
        <v>44913.916666666664</v>
      </c>
      <c r="B427" s="14">
        <v>80.814482999999996</v>
      </c>
      <c r="C427" s="11">
        <v>1.6604749999999999</v>
      </c>
      <c r="D427" s="11">
        <v>-1.582659</v>
      </c>
      <c r="E427" s="11" t="b">
        <v>1</v>
      </c>
      <c r="F427" s="11">
        <v>1</v>
      </c>
      <c r="G427" s="12">
        <v>44913.708333333336</v>
      </c>
      <c r="H427" s="11">
        <v>1269364671</v>
      </c>
      <c r="I427" s="11" t="s">
        <v>30</v>
      </c>
      <c r="L427" s="11" t="s">
        <v>31</v>
      </c>
      <c r="N427" s="11">
        <v>80.739999999999995</v>
      </c>
    </row>
    <row r="428" spans="1:14" x14ac:dyDescent="0.25">
      <c r="A428" s="15">
        <v>44913.958333333336</v>
      </c>
      <c r="B428" s="14">
        <v>84.906985000000006</v>
      </c>
      <c r="C428" s="11">
        <v>-16.241052</v>
      </c>
      <c r="D428" s="11">
        <v>-0.76612999999999998</v>
      </c>
      <c r="E428" s="11" t="b">
        <v>1</v>
      </c>
      <c r="F428" s="11">
        <v>1</v>
      </c>
      <c r="G428" s="12">
        <v>44913.75</v>
      </c>
      <c r="H428" s="11">
        <v>1269364671</v>
      </c>
      <c r="I428" s="11" t="s">
        <v>30</v>
      </c>
      <c r="L428" s="11" t="s">
        <v>31</v>
      </c>
      <c r="N428" s="11">
        <v>101.91</v>
      </c>
    </row>
    <row r="429" spans="1:14" x14ac:dyDescent="0.25">
      <c r="A429" s="15">
        <v>44914</v>
      </c>
      <c r="B429" s="14">
        <v>83.262865000000005</v>
      </c>
      <c r="C429" s="11">
        <v>-17.709432</v>
      </c>
      <c r="D429" s="11">
        <v>-0.12436899999999999</v>
      </c>
      <c r="E429" s="11" t="b">
        <v>1</v>
      </c>
      <c r="F429" s="11">
        <v>1</v>
      </c>
      <c r="G429" s="12">
        <v>44913.791666666664</v>
      </c>
      <c r="H429" s="11">
        <v>1269364671</v>
      </c>
      <c r="I429" s="11" t="s">
        <v>30</v>
      </c>
      <c r="L429" s="11" t="s">
        <v>31</v>
      </c>
      <c r="N429" s="11">
        <v>101.1</v>
      </c>
    </row>
    <row r="430" spans="1:14" x14ac:dyDescent="0.25">
      <c r="A430" s="15">
        <v>44914.041666666664</v>
      </c>
      <c r="B430" s="14">
        <v>72.017340000000004</v>
      </c>
      <c r="C430" s="11">
        <v>-18.398562999999999</v>
      </c>
      <c r="D430" s="11">
        <v>0.43340400000000001</v>
      </c>
      <c r="E430" s="11" t="b">
        <v>1</v>
      </c>
      <c r="F430" s="11">
        <v>1</v>
      </c>
      <c r="G430" s="12">
        <v>44913.833333333336</v>
      </c>
      <c r="H430" s="11">
        <v>1269364671</v>
      </c>
      <c r="I430" s="11" t="s">
        <v>30</v>
      </c>
      <c r="L430" s="11" t="s">
        <v>31</v>
      </c>
      <c r="N430" s="11">
        <v>89.98</v>
      </c>
    </row>
    <row r="431" spans="1:14" x14ac:dyDescent="0.25">
      <c r="A431" s="15">
        <v>44914.083333333336</v>
      </c>
      <c r="B431" s="14">
        <v>78.339360999999997</v>
      </c>
      <c r="C431" s="11">
        <v>0.423211</v>
      </c>
      <c r="D431" s="11">
        <v>0.65698299999999998</v>
      </c>
      <c r="E431" s="11" t="b">
        <v>1</v>
      </c>
      <c r="F431" s="11">
        <v>1</v>
      </c>
      <c r="G431" s="12">
        <v>44913.875</v>
      </c>
      <c r="H431" s="11">
        <v>1269364671</v>
      </c>
      <c r="I431" s="11" t="s">
        <v>30</v>
      </c>
      <c r="L431" s="11" t="s">
        <v>31</v>
      </c>
      <c r="N431" s="11">
        <v>77.260000000000005</v>
      </c>
    </row>
    <row r="432" spans="1:14" x14ac:dyDescent="0.25">
      <c r="A432" s="15">
        <v>44914.125</v>
      </c>
      <c r="B432" s="14">
        <v>81.062657999999999</v>
      </c>
      <c r="C432" s="11">
        <v>0.80784400000000001</v>
      </c>
      <c r="D432" s="11">
        <v>0.47564800000000002</v>
      </c>
      <c r="E432" s="11" t="b">
        <v>1</v>
      </c>
      <c r="F432" s="11">
        <v>1</v>
      </c>
      <c r="G432" s="12">
        <v>44913.916666666664</v>
      </c>
      <c r="H432" s="11">
        <v>1269364671</v>
      </c>
      <c r="I432" s="11" t="s">
        <v>30</v>
      </c>
      <c r="L432" s="11" t="s">
        <v>31</v>
      </c>
      <c r="N432" s="11">
        <v>79.78</v>
      </c>
    </row>
    <row r="433" spans="1:14" x14ac:dyDescent="0.25">
      <c r="A433" s="15">
        <v>44914.166666666664</v>
      </c>
      <c r="B433" s="14">
        <v>68.02704</v>
      </c>
      <c r="C433" s="11">
        <v>0.51236099999999996</v>
      </c>
      <c r="D433" s="11">
        <v>0.50634599999999996</v>
      </c>
      <c r="E433" s="11" t="b">
        <v>1</v>
      </c>
      <c r="F433" s="11">
        <v>1</v>
      </c>
      <c r="G433" s="12">
        <v>44913.958333333336</v>
      </c>
      <c r="H433" s="11">
        <v>1269364671</v>
      </c>
      <c r="I433" s="11" t="s">
        <v>30</v>
      </c>
      <c r="L433" s="11" t="s">
        <v>31</v>
      </c>
      <c r="N433" s="11">
        <v>67.010000000000005</v>
      </c>
    </row>
    <row r="434" spans="1:14" x14ac:dyDescent="0.25">
      <c r="A434" s="15">
        <v>44914.208333333336</v>
      </c>
      <c r="B434" s="14">
        <v>74.238437000000005</v>
      </c>
      <c r="C434" s="11">
        <v>0.12457799999999999</v>
      </c>
      <c r="D434" s="11">
        <v>0.77886</v>
      </c>
      <c r="E434" s="11" t="b">
        <v>1</v>
      </c>
      <c r="F434" s="11">
        <v>1</v>
      </c>
      <c r="G434" s="12">
        <v>44914</v>
      </c>
      <c r="H434" s="11">
        <v>1269364671</v>
      </c>
      <c r="I434" s="11" t="s">
        <v>30</v>
      </c>
      <c r="L434" s="11" t="s">
        <v>31</v>
      </c>
      <c r="N434" s="11">
        <v>73.34</v>
      </c>
    </row>
    <row r="435" spans="1:14" x14ac:dyDescent="0.25">
      <c r="A435" s="15">
        <v>44914.25</v>
      </c>
      <c r="B435" s="14">
        <v>71.527548999999993</v>
      </c>
      <c r="C435" s="11">
        <v>-6.1515469999999999</v>
      </c>
      <c r="D435" s="11">
        <v>1.0357620000000001</v>
      </c>
      <c r="E435" s="11" t="b">
        <v>1</v>
      </c>
      <c r="F435" s="11">
        <v>1</v>
      </c>
      <c r="G435" s="12">
        <v>44914.041666666664</v>
      </c>
      <c r="H435" s="11">
        <v>1269364671</v>
      </c>
      <c r="I435" s="11" t="s">
        <v>30</v>
      </c>
      <c r="L435" s="11" t="s">
        <v>31</v>
      </c>
      <c r="N435" s="11">
        <v>76.64</v>
      </c>
    </row>
    <row r="436" spans="1:14" x14ac:dyDescent="0.25">
      <c r="A436" s="15">
        <v>44914.291666666664</v>
      </c>
      <c r="B436" s="14">
        <v>70.667711999999995</v>
      </c>
      <c r="C436" s="11">
        <v>0</v>
      </c>
      <c r="D436" s="11">
        <v>0.92437800000000003</v>
      </c>
      <c r="E436" s="11" t="b">
        <v>1</v>
      </c>
      <c r="F436" s="11">
        <v>1</v>
      </c>
      <c r="G436" s="12">
        <v>44914.083333333336</v>
      </c>
      <c r="H436" s="11">
        <v>1269364671</v>
      </c>
      <c r="I436" s="11" t="s">
        <v>30</v>
      </c>
      <c r="L436" s="11" t="s">
        <v>31</v>
      </c>
      <c r="N436" s="11">
        <v>69.739999999999995</v>
      </c>
    </row>
    <row r="437" spans="1:14" x14ac:dyDescent="0.25">
      <c r="A437" s="15">
        <v>44914.333333333336</v>
      </c>
      <c r="B437" s="14">
        <v>67.369451999999995</v>
      </c>
      <c r="C437" s="11">
        <v>0</v>
      </c>
      <c r="D437" s="11">
        <v>0.89111899999999999</v>
      </c>
      <c r="E437" s="11" t="b">
        <v>1</v>
      </c>
      <c r="F437" s="11">
        <v>1</v>
      </c>
      <c r="G437" s="12">
        <v>44914.125</v>
      </c>
      <c r="H437" s="11">
        <v>1269364671</v>
      </c>
      <c r="I437" s="11" t="s">
        <v>30</v>
      </c>
      <c r="L437" s="11" t="s">
        <v>31</v>
      </c>
      <c r="N437" s="11">
        <v>66.48</v>
      </c>
    </row>
    <row r="438" spans="1:14" x14ac:dyDescent="0.25">
      <c r="A438" s="15">
        <v>44914.375</v>
      </c>
      <c r="B438" s="14">
        <v>69.345624000000001</v>
      </c>
      <c r="C438" s="11">
        <v>0</v>
      </c>
      <c r="D438" s="11">
        <v>0.97479000000000005</v>
      </c>
      <c r="E438" s="11" t="b">
        <v>1</v>
      </c>
      <c r="F438" s="11">
        <v>1</v>
      </c>
      <c r="G438" s="12">
        <v>44914.166666666664</v>
      </c>
      <c r="H438" s="11">
        <v>1269364671</v>
      </c>
      <c r="I438" s="11" t="s">
        <v>30</v>
      </c>
      <c r="L438" s="11" t="s">
        <v>31</v>
      </c>
      <c r="N438" s="11">
        <v>68.37</v>
      </c>
    </row>
    <row r="439" spans="1:14" x14ac:dyDescent="0.25">
      <c r="A439" s="15">
        <v>44914.416666666664</v>
      </c>
      <c r="B439" s="14">
        <v>74.532544999999999</v>
      </c>
      <c r="C439" s="11">
        <v>1.1342239999999999</v>
      </c>
      <c r="D439" s="11">
        <v>0.98665400000000003</v>
      </c>
      <c r="E439" s="11" t="b">
        <v>1</v>
      </c>
      <c r="F439" s="11">
        <v>1</v>
      </c>
      <c r="G439" s="12">
        <v>44914.208333333336</v>
      </c>
      <c r="H439" s="11">
        <v>1269364671</v>
      </c>
      <c r="I439" s="11" t="s">
        <v>30</v>
      </c>
      <c r="L439" s="11" t="s">
        <v>31</v>
      </c>
      <c r="N439" s="11">
        <v>72.41</v>
      </c>
    </row>
    <row r="440" spans="1:14" x14ac:dyDescent="0.25">
      <c r="A440" s="15">
        <v>44914.458333333336</v>
      </c>
      <c r="B440" s="14">
        <v>102.666093</v>
      </c>
      <c r="C440" s="11">
        <v>2.8167849999999999</v>
      </c>
      <c r="D440" s="11">
        <v>0.81264199999999998</v>
      </c>
      <c r="E440" s="11" t="b">
        <v>1</v>
      </c>
      <c r="F440" s="11">
        <v>1</v>
      </c>
      <c r="G440" s="12">
        <v>44914.25</v>
      </c>
      <c r="H440" s="11">
        <v>1269364671</v>
      </c>
      <c r="I440" s="11" t="s">
        <v>30</v>
      </c>
      <c r="L440" s="11" t="s">
        <v>31</v>
      </c>
      <c r="N440" s="11">
        <v>99.04</v>
      </c>
    </row>
    <row r="441" spans="1:14" x14ac:dyDescent="0.25">
      <c r="A441" s="15">
        <v>44914.5</v>
      </c>
      <c r="B441" s="14">
        <v>137.792553</v>
      </c>
      <c r="C441" s="11">
        <v>4.556241</v>
      </c>
      <c r="D441" s="11">
        <v>0.81881199999999998</v>
      </c>
      <c r="E441" s="11" t="b">
        <v>1</v>
      </c>
      <c r="F441" s="11">
        <v>1</v>
      </c>
      <c r="G441" s="12">
        <v>44914.291666666664</v>
      </c>
      <c r="H441" s="11">
        <v>1269364671</v>
      </c>
      <c r="I441" s="11" t="s">
        <v>30</v>
      </c>
      <c r="L441" s="11" t="s">
        <v>31</v>
      </c>
      <c r="N441" s="11">
        <v>132.41999999999999</v>
      </c>
    </row>
    <row r="442" spans="1:14" x14ac:dyDescent="0.25">
      <c r="A442" s="15">
        <v>44914.541666666664</v>
      </c>
      <c r="B442" s="14">
        <v>103.489695</v>
      </c>
      <c r="C442" s="11">
        <v>1.180399</v>
      </c>
      <c r="D442" s="11">
        <v>0.87012900000000004</v>
      </c>
      <c r="E442" s="11" t="b">
        <v>1</v>
      </c>
      <c r="F442" s="11">
        <v>1</v>
      </c>
      <c r="G442" s="12">
        <v>44914.333333333336</v>
      </c>
      <c r="H442" s="11">
        <v>1269364671</v>
      </c>
      <c r="I442" s="11" t="s">
        <v>30</v>
      </c>
      <c r="L442" s="11" t="s">
        <v>31</v>
      </c>
      <c r="N442" s="11">
        <v>101.44</v>
      </c>
    </row>
    <row r="443" spans="1:14" x14ac:dyDescent="0.25">
      <c r="A443" s="15">
        <v>44914.583333333336</v>
      </c>
      <c r="B443" s="14">
        <v>78.605467000000004</v>
      </c>
      <c r="C443" s="11">
        <v>4.999E-3</v>
      </c>
      <c r="D443" s="11">
        <v>0.60463500000000003</v>
      </c>
      <c r="E443" s="11" t="b">
        <v>1</v>
      </c>
      <c r="F443" s="11">
        <v>1</v>
      </c>
      <c r="G443" s="12">
        <v>44914.375</v>
      </c>
      <c r="H443" s="11">
        <v>1269364671</v>
      </c>
      <c r="I443" s="11" t="s">
        <v>30</v>
      </c>
      <c r="L443" s="11" t="s">
        <v>31</v>
      </c>
      <c r="N443" s="11">
        <v>78</v>
      </c>
    </row>
    <row r="444" spans="1:14" x14ac:dyDescent="0.25">
      <c r="A444" s="15">
        <v>44914.625</v>
      </c>
      <c r="B444" s="14">
        <v>96.013839000000004</v>
      </c>
      <c r="C444" s="11">
        <v>0</v>
      </c>
      <c r="D444" s="11">
        <v>0.26467200000000002</v>
      </c>
      <c r="E444" s="11" t="b">
        <v>1</v>
      </c>
      <c r="F444" s="11">
        <v>1</v>
      </c>
      <c r="G444" s="12">
        <v>44914.416666666664</v>
      </c>
      <c r="H444" s="11">
        <v>1269364671</v>
      </c>
      <c r="I444" s="11" t="s">
        <v>30</v>
      </c>
      <c r="L444" s="11" t="s">
        <v>31</v>
      </c>
      <c r="N444" s="11">
        <v>95.75</v>
      </c>
    </row>
    <row r="445" spans="1:14" x14ac:dyDescent="0.25">
      <c r="A445" s="15">
        <v>44914.666666666664</v>
      </c>
      <c r="B445" s="14">
        <v>101.4618</v>
      </c>
      <c r="C445" s="11">
        <v>1.5256E-2</v>
      </c>
      <c r="D445" s="11">
        <v>-0.56012300000000004</v>
      </c>
      <c r="E445" s="11" t="b">
        <v>1</v>
      </c>
      <c r="F445" s="11">
        <v>1</v>
      </c>
      <c r="G445" s="12">
        <v>44914.458333333336</v>
      </c>
      <c r="H445" s="11">
        <v>1269364671</v>
      </c>
      <c r="I445" s="11" t="s">
        <v>30</v>
      </c>
      <c r="L445" s="11" t="s">
        <v>31</v>
      </c>
      <c r="N445" s="11">
        <v>102.01</v>
      </c>
    </row>
    <row r="446" spans="1:14" x14ac:dyDescent="0.25">
      <c r="A446" s="15">
        <v>44914.708333333336</v>
      </c>
      <c r="B446" s="14">
        <v>93.716120000000004</v>
      </c>
      <c r="C446" s="11">
        <v>3.4840000000000001E-3</v>
      </c>
      <c r="D446" s="11">
        <v>-0.70236399999999999</v>
      </c>
      <c r="E446" s="11" t="b">
        <v>1</v>
      </c>
      <c r="F446" s="11">
        <v>1</v>
      </c>
      <c r="G446" s="12">
        <v>44914.5</v>
      </c>
      <c r="H446" s="11">
        <v>1269364671</v>
      </c>
      <c r="I446" s="11" t="s">
        <v>30</v>
      </c>
      <c r="L446" s="11" t="s">
        <v>31</v>
      </c>
      <c r="N446" s="11">
        <v>94.42</v>
      </c>
    </row>
    <row r="447" spans="1:14" x14ac:dyDescent="0.25">
      <c r="A447" s="15">
        <v>44914.75</v>
      </c>
      <c r="B447" s="14">
        <v>86.504519999999999</v>
      </c>
      <c r="C447" s="11">
        <v>0</v>
      </c>
      <c r="D447" s="11">
        <v>-1.5388139999999999</v>
      </c>
      <c r="E447" s="11" t="b">
        <v>1</v>
      </c>
      <c r="F447" s="11">
        <v>1</v>
      </c>
      <c r="G447" s="12">
        <v>44914.541666666664</v>
      </c>
      <c r="H447" s="11">
        <v>1269364671</v>
      </c>
      <c r="I447" s="11" t="s">
        <v>30</v>
      </c>
      <c r="L447" s="11" t="s">
        <v>31</v>
      </c>
      <c r="N447" s="11">
        <v>88.04</v>
      </c>
    </row>
    <row r="448" spans="1:14" x14ac:dyDescent="0.25">
      <c r="A448" s="15">
        <v>44914.791666666664</v>
      </c>
      <c r="B448" s="14">
        <v>97.055339000000004</v>
      </c>
      <c r="C448" s="11">
        <v>-8.7778039999999997</v>
      </c>
      <c r="D448" s="11">
        <v>-2.2410239999999999</v>
      </c>
      <c r="E448" s="11" t="b">
        <v>1</v>
      </c>
      <c r="F448" s="11">
        <v>1</v>
      </c>
      <c r="G448" s="12">
        <v>44914.583333333336</v>
      </c>
      <c r="H448" s="11">
        <v>1269364671</v>
      </c>
      <c r="I448" s="11" t="s">
        <v>30</v>
      </c>
      <c r="L448" s="11" t="s">
        <v>31</v>
      </c>
      <c r="N448" s="11">
        <v>108.07</v>
      </c>
    </row>
    <row r="449" spans="1:14" x14ac:dyDescent="0.25">
      <c r="A449" s="15">
        <v>44914.833333333336</v>
      </c>
      <c r="B449" s="14">
        <v>74.004694000000001</v>
      </c>
      <c r="C449" s="11">
        <v>-3.7100460000000002</v>
      </c>
      <c r="D449" s="11">
        <v>-2.1810939999999999</v>
      </c>
      <c r="E449" s="11" t="b">
        <v>1</v>
      </c>
      <c r="F449" s="11">
        <v>1</v>
      </c>
      <c r="G449" s="12">
        <v>44914.625</v>
      </c>
      <c r="H449" s="11">
        <v>1269364671</v>
      </c>
      <c r="I449" s="11" t="s">
        <v>30</v>
      </c>
      <c r="L449" s="11" t="s">
        <v>31</v>
      </c>
      <c r="N449" s="11">
        <v>79.900000000000006</v>
      </c>
    </row>
    <row r="450" spans="1:14" x14ac:dyDescent="0.25">
      <c r="A450" s="15">
        <v>44914.875</v>
      </c>
      <c r="B450" s="14">
        <v>77.433353999999994</v>
      </c>
      <c r="C450" s="11">
        <v>-3.7257660000000001</v>
      </c>
      <c r="D450" s="11">
        <v>-2.6333799999999998</v>
      </c>
      <c r="E450" s="11" t="b">
        <v>1</v>
      </c>
      <c r="F450" s="11">
        <v>1</v>
      </c>
      <c r="G450" s="12">
        <v>44914.666666666664</v>
      </c>
      <c r="H450" s="11">
        <v>1269364671</v>
      </c>
      <c r="I450" s="11" t="s">
        <v>30</v>
      </c>
      <c r="L450" s="11" t="s">
        <v>31</v>
      </c>
      <c r="N450" s="11">
        <v>83.79</v>
      </c>
    </row>
    <row r="451" spans="1:14" x14ac:dyDescent="0.25">
      <c r="A451" s="15">
        <v>44914.916666666664</v>
      </c>
      <c r="B451" s="14">
        <v>105.175989</v>
      </c>
      <c r="C451" s="11">
        <v>-7.0428249999999997</v>
      </c>
      <c r="D451" s="11">
        <v>-3.1578529999999998</v>
      </c>
      <c r="E451" s="11" t="b">
        <v>1</v>
      </c>
      <c r="F451" s="11">
        <v>1</v>
      </c>
      <c r="G451" s="12">
        <v>44914.708333333336</v>
      </c>
      <c r="H451" s="11">
        <v>1269364671</v>
      </c>
      <c r="I451" s="11" t="s">
        <v>30</v>
      </c>
      <c r="L451" s="11" t="s">
        <v>31</v>
      </c>
      <c r="N451" s="11">
        <v>115.38</v>
      </c>
    </row>
    <row r="452" spans="1:14" x14ac:dyDescent="0.25">
      <c r="A452" s="15">
        <v>44914.958333333336</v>
      </c>
      <c r="B452" s="14">
        <v>82.291719000000001</v>
      </c>
      <c r="C452" s="11">
        <v>-3.0408249999999999</v>
      </c>
      <c r="D452" s="11">
        <v>-2.5074559999999999</v>
      </c>
      <c r="E452" s="11" t="b">
        <v>1</v>
      </c>
      <c r="F452" s="11">
        <v>1</v>
      </c>
      <c r="G452" s="12">
        <v>44914.75</v>
      </c>
      <c r="H452" s="11">
        <v>1269364671</v>
      </c>
      <c r="I452" s="11" t="s">
        <v>30</v>
      </c>
      <c r="L452" s="11" t="s">
        <v>31</v>
      </c>
      <c r="N452" s="11">
        <v>87.84</v>
      </c>
    </row>
    <row r="453" spans="1:14" x14ac:dyDescent="0.25">
      <c r="A453" s="15">
        <v>44915</v>
      </c>
      <c r="B453" s="14">
        <v>91.764157999999995</v>
      </c>
      <c r="C453" s="11">
        <v>-3.4044629999999998</v>
      </c>
      <c r="D453" s="11">
        <v>-2.7122130000000002</v>
      </c>
      <c r="E453" s="11" t="b">
        <v>1</v>
      </c>
      <c r="F453" s="11">
        <v>1</v>
      </c>
      <c r="G453" s="12">
        <v>44914.791666666664</v>
      </c>
      <c r="H453" s="11">
        <v>1269364671</v>
      </c>
      <c r="I453" s="11" t="s">
        <v>30</v>
      </c>
      <c r="L453" s="11" t="s">
        <v>31</v>
      </c>
      <c r="N453" s="11">
        <v>97.88</v>
      </c>
    </row>
    <row r="454" spans="1:14" x14ac:dyDescent="0.25">
      <c r="A454" s="15">
        <v>44915.041666666664</v>
      </c>
      <c r="B454" s="14">
        <v>89.137247000000002</v>
      </c>
      <c r="C454" s="11">
        <v>-8.5749429999999993</v>
      </c>
      <c r="D454" s="11">
        <v>-2.4719769999999999</v>
      </c>
      <c r="E454" s="11" t="b">
        <v>1</v>
      </c>
      <c r="F454" s="11">
        <v>1</v>
      </c>
      <c r="G454" s="12">
        <v>44914.833333333336</v>
      </c>
      <c r="H454" s="11">
        <v>1269364671</v>
      </c>
      <c r="I454" s="11" t="s">
        <v>30</v>
      </c>
      <c r="L454" s="11" t="s">
        <v>31</v>
      </c>
      <c r="N454" s="11">
        <v>100.18</v>
      </c>
    </row>
    <row r="455" spans="1:14" x14ac:dyDescent="0.25">
      <c r="A455" s="15">
        <v>44915.083333333336</v>
      </c>
      <c r="B455" s="14">
        <v>86.545857999999996</v>
      </c>
      <c r="C455" s="11">
        <v>-5.3526420000000003</v>
      </c>
      <c r="D455" s="11">
        <v>-1.8798330000000001</v>
      </c>
      <c r="E455" s="11" t="b">
        <v>1</v>
      </c>
      <c r="F455" s="11">
        <v>1</v>
      </c>
      <c r="G455" s="12">
        <v>44914.875</v>
      </c>
      <c r="H455" s="11">
        <v>1269364671</v>
      </c>
      <c r="I455" s="11" t="s">
        <v>30</v>
      </c>
      <c r="L455" s="11" t="s">
        <v>31</v>
      </c>
      <c r="N455" s="11">
        <v>93.78</v>
      </c>
    </row>
    <row r="456" spans="1:14" x14ac:dyDescent="0.25">
      <c r="A456" s="15">
        <v>44915.125</v>
      </c>
      <c r="B456" s="14">
        <v>88.244477000000003</v>
      </c>
      <c r="C456" s="11">
        <v>-6.8645529999999999</v>
      </c>
      <c r="D456" s="11">
        <v>-1.5118039999999999</v>
      </c>
      <c r="E456" s="11" t="b">
        <v>1</v>
      </c>
      <c r="F456" s="11">
        <v>1</v>
      </c>
      <c r="G456" s="12">
        <v>44914.916666666664</v>
      </c>
      <c r="H456" s="11">
        <v>1269364671</v>
      </c>
      <c r="I456" s="11" t="s">
        <v>30</v>
      </c>
      <c r="L456" s="11" t="s">
        <v>31</v>
      </c>
      <c r="N456" s="11">
        <v>96.62</v>
      </c>
    </row>
    <row r="457" spans="1:14" x14ac:dyDescent="0.25">
      <c r="A457" s="15">
        <v>44915.166666666664</v>
      </c>
      <c r="B457" s="14">
        <v>67.350353999999996</v>
      </c>
      <c r="C457" s="11">
        <v>-0.41831000000000002</v>
      </c>
      <c r="D457" s="11">
        <v>-1.363003</v>
      </c>
      <c r="E457" s="11" t="b">
        <v>1</v>
      </c>
      <c r="F457" s="11">
        <v>1</v>
      </c>
      <c r="G457" s="12">
        <v>44914.958333333336</v>
      </c>
      <c r="H457" s="11">
        <v>1269364671</v>
      </c>
      <c r="I457" s="11" t="s">
        <v>30</v>
      </c>
      <c r="L457" s="11" t="s">
        <v>31</v>
      </c>
      <c r="N457" s="11">
        <v>69.13</v>
      </c>
    </row>
    <row r="458" spans="1:14" x14ac:dyDescent="0.25">
      <c r="A458" s="15">
        <v>44915.208333333336</v>
      </c>
      <c r="B458" s="14">
        <v>61.699185</v>
      </c>
      <c r="C458" s="11">
        <v>-6.0262840000000004</v>
      </c>
      <c r="D458" s="11">
        <v>-1.4661979999999999</v>
      </c>
      <c r="E458" s="11" t="b">
        <v>1</v>
      </c>
      <c r="F458" s="11">
        <v>1</v>
      </c>
      <c r="G458" s="12">
        <v>44915</v>
      </c>
      <c r="H458" s="11">
        <v>1269364671</v>
      </c>
      <c r="I458" s="11" t="s">
        <v>30</v>
      </c>
      <c r="L458" s="11" t="s">
        <v>31</v>
      </c>
      <c r="N458" s="11">
        <v>69.19</v>
      </c>
    </row>
    <row r="459" spans="1:14" x14ac:dyDescent="0.25">
      <c r="A459" s="15">
        <v>44915.25</v>
      </c>
      <c r="B459" s="14">
        <v>41.666364000000002</v>
      </c>
      <c r="C459" s="11">
        <v>-4.2708060000000003</v>
      </c>
      <c r="D459" s="11">
        <v>-0.63532999999999995</v>
      </c>
      <c r="E459" s="11" t="b">
        <v>1</v>
      </c>
      <c r="F459" s="11">
        <v>1</v>
      </c>
      <c r="G459" s="12">
        <v>44915.041666666664</v>
      </c>
      <c r="H459" s="11">
        <v>1269364671</v>
      </c>
      <c r="I459" s="11" t="s">
        <v>30</v>
      </c>
      <c r="L459" s="11" t="s">
        <v>31</v>
      </c>
      <c r="N459" s="11">
        <v>46.57</v>
      </c>
    </row>
    <row r="460" spans="1:14" x14ac:dyDescent="0.25">
      <c r="A460" s="15">
        <v>44915.291666666664</v>
      </c>
      <c r="B460" s="14">
        <v>59.887861999999998</v>
      </c>
      <c r="C460" s="11">
        <v>2.4789999999999999E-3</v>
      </c>
      <c r="D460" s="11">
        <v>-1.0379499999999999</v>
      </c>
      <c r="E460" s="11" t="b">
        <v>1</v>
      </c>
      <c r="F460" s="11">
        <v>1</v>
      </c>
      <c r="G460" s="12">
        <v>44915.083333333336</v>
      </c>
      <c r="H460" s="11">
        <v>1269364671</v>
      </c>
      <c r="I460" s="11" t="s">
        <v>30</v>
      </c>
      <c r="L460" s="11" t="s">
        <v>31</v>
      </c>
      <c r="N460" s="11">
        <v>60.92</v>
      </c>
    </row>
    <row r="461" spans="1:14" x14ac:dyDescent="0.25">
      <c r="A461" s="15">
        <v>44915.333333333336</v>
      </c>
      <c r="B461" s="14">
        <v>55.920839999999998</v>
      </c>
      <c r="C461" s="11">
        <v>-10.187291999999999</v>
      </c>
      <c r="D461" s="11">
        <v>-0.75186799999999998</v>
      </c>
      <c r="E461" s="11" t="b">
        <v>1</v>
      </c>
      <c r="F461" s="11">
        <v>1</v>
      </c>
      <c r="G461" s="12">
        <v>44915.125</v>
      </c>
      <c r="H461" s="11">
        <v>1269364671</v>
      </c>
      <c r="I461" s="11" t="s">
        <v>30</v>
      </c>
      <c r="L461" s="11" t="s">
        <v>31</v>
      </c>
      <c r="N461" s="11">
        <v>66.86</v>
      </c>
    </row>
    <row r="462" spans="1:14" x14ac:dyDescent="0.25">
      <c r="A462" s="15">
        <v>44915.375</v>
      </c>
      <c r="B462" s="14">
        <v>71.334204999999997</v>
      </c>
      <c r="C462" s="11">
        <v>0.85933499999999996</v>
      </c>
      <c r="D462" s="11">
        <v>-0.78179699999999996</v>
      </c>
      <c r="E462" s="11" t="b">
        <v>1</v>
      </c>
      <c r="F462" s="11">
        <v>1</v>
      </c>
      <c r="G462" s="12">
        <v>44915.166666666664</v>
      </c>
      <c r="H462" s="11">
        <v>1269364671</v>
      </c>
      <c r="I462" s="11" t="s">
        <v>30</v>
      </c>
      <c r="L462" s="11" t="s">
        <v>31</v>
      </c>
      <c r="N462" s="11">
        <v>71.260000000000005</v>
      </c>
    </row>
    <row r="463" spans="1:14" x14ac:dyDescent="0.25">
      <c r="A463" s="15">
        <v>44915.416666666664</v>
      </c>
      <c r="B463" s="14">
        <v>71.004056000000006</v>
      </c>
      <c r="C463" s="11">
        <v>0.511768</v>
      </c>
      <c r="D463" s="11">
        <v>-1.0760449999999999</v>
      </c>
      <c r="E463" s="11" t="b">
        <v>1</v>
      </c>
      <c r="F463" s="11">
        <v>1</v>
      </c>
      <c r="G463" s="12">
        <v>44915.208333333336</v>
      </c>
      <c r="H463" s="11">
        <v>1269364671</v>
      </c>
      <c r="I463" s="11" t="s">
        <v>30</v>
      </c>
      <c r="L463" s="11" t="s">
        <v>31</v>
      </c>
      <c r="N463" s="11">
        <v>71.569999999999993</v>
      </c>
    </row>
    <row r="464" spans="1:14" x14ac:dyDescent="0.25">
      <c r="A464" s="15">
        <v>44915.458333333336</v>
      </c>
      <c r="B464" s="14">
        <v>93.880188000000004</v>
      </c>
      <c r="C464" s="11">
        <v>-0.96056699999999995</v>
      </c>
      <c r="D464" s="11">
        <v>-1.9759119999999999</v>
      </c>
      <c r="E464" s="11" t="b">
        <v>1</v>
      </c>
      <c r="F464" s="11">
        <v>1</v>
      </c>
      <c r="G464" s="12">
        <v>44915.25</v>
      </c>
      <c r="H464" s="11">
        <v>1269364671</v>
      </c>
      <c r="I464" s="11" t="s">
        <v>30</v>
      </c>
      <c r="L464" s="11" t="s">
        <v>31</v>
      </c>
      <c r="N464" s="11">
        <v>96.82</v>
      </c>
    </row>
    <row r="465" spans="1:14" x14ac:dyDescent="0.25">
      <c r="A465" s="15">
        <v>44915.5</v>
      </c>
      <c r="B465" s="14">
        <v>123.06550900000001</v>
      </c>
      <c r="C465" s="11">
        <v>-11.609230999999999</v>
      </c>
      <c r="D465" s="11">
        <v>-2.5569259999999998</v>
      </c>
      <c r="E465" s="11" t="b">
        <v>1</v>
      </c>
      <c r="F465" s="11">
        <v>1</v>
      </c>
      <c r="G465" s="12">
        <v>44915.291666666664</v>
      </c>
      <c r="H465" s="11">
        <v>1269364671</v>
      </c>
      <c r="I465" s="11" t="s">
        <v>30</v>
      </c>
      <c r="L465" s="11" t="s">
        <v>31</v>
      </c>
      <c r="N465" s="11">
        <v>137.22999999999999</v>
      </c>
    </row>
    <row r="466" spans="1:14" x14ac:dyDescent="0.25">
      <c r="A466" s="15">
        <v>44915.541666666664</v>
      </c>
      <c r="B466" s="14">
        <v>81.581603999999999</v>
      </c>
      <c r="C466" s="11">
        <v>0</v>
      </c>
      <c r="D466" s="11">
        <v>-1.3550629999999999</v>
      </c>
      <c r="E466" s="11" t="b">
        <v>1</v>
      </c>
      <c r="F466" s="11">
        <v>1</v>
      </c>
      <c r="G466" s="12">
        <v>44915.333333333336</v>
      </c>
      <c r="H466" s="11">
        <v>1269364671</v>
      </c>
      <c r="I466" s="11" t="s">
        <v>30</v>
      </c>
      <c r="L466" s="11" t="s">
        <v>31</v>
      </c>
      <c r="N466" s="11">
        <v>82.94</v>
      </c>
    </row>
    <row r="467" spans="1:14" x14ac:dyDescent="0.25">
      <c r="A467" s="15">
        <v>44915.583333333336</v>
      </c>
      <c r="B467" s="14">
        <v>70.511843999999996</v>
      </c>
      <c r="C467" s="11">
        <v>0</v>
      </c>
      <c r="D467" s="11">
        <v>-0.447322</v>
      </c>
      <c r="E467" s="11" t="b">
        <v>1</v>
      </c>
      <c r="F467" s="11">
        <v>1</v>
      </c>
      <c r="G467" s="12">
        <v>44915.375</v>
      </c>
      <c r="H467" s="11">
        <v>1269364671</v>
      </c>
      <c r="I467" s="11" t="s">
        <v>30</v>
      </c>
      <c r="L467" s="11" t="s">
        <v>31</v>
      </c>
      <c r="N467" s="11">
        <v>70.959999999999994</v>
      </c>
    </row>
    <row r="468" spans="1:14" x14ac:dyDescent="0.25">
      <c r="A468" s="15">
        <v>44915.625</v>
      </c>
      <c r="B468" s="14">
        <v>60.447738000000001</v>
      </c>
      <c r="C468" s="11">
        <v>-0.176424</v>
      </c>
      <c r="D468" s="11">
        <v>4.0828000000000003E-2</v>
      </c>
      <c r="E468" s="11" t="b">
        <v>1</v>
      </c>
      <c r="F468" s="11">
        <v>1</v>
      </c>
      <c r="G468" s="12">
        <v>44915.416666666664</v>
      </c>
      <c r="H468" s="11">
        <v>1269364671</v>
      </c>
      <c r="I468" s="11" t="s">
        <v>30</v>
      </c>
      <c r="L468" s="11" t="s">
        <v>31</v>
      </c>
      <c r="N468" s="11">
        <v>60.58</v>
      </c>
    </row>
    <row r="469" spans="1:14" x14ac:dyDescent="0.25">
      <c r="A469" s="15">
        <v>44915.666666666664</v>
      </c>
      <c r="B469" s="14">
        <v>60.424337999999999</v>
      </c>
      <c r="C469" s="11">
        <v>-0.52381</v>
      </c>
      <c r="D469" s="11">
        <v>5.8980999999999999E-2</v>
      </c>
      <c r="E469" s="11" t="b">
        <v>1</v>
      </c>
      <c r="F469" s="11">
        <v>1</v>
      </c>
      <c r="G469" s="12">
        <v>44915.458333333336</v>
      </c>
      <c r="H469" s="11">
        <v>1269364671</v>
      </c>
      <c r="I469" s="11" t="s">
        <v>30</v>
      </c>
      <c r="L469" s="11" t="s">
        <v>31</v>
      </c>
      <c r="N469" s="11">
        <v>60.89</v>
      </c>
    </row>
    <row r="470" spans="1:14" x14ac:dyDescent="0.25">
      <c r="A470" s="15">
        <v>44915.708333333336</v>
      </c>
      <c r="B470" s="14">
        <v>54.898491</v>
      </c>
      <c r="C470" s="11">
        <v>6.6351999999999994E-2</v>
      </c>
      <c r="D470" s="11">
        <v>-0.32702700000000001</v>
      </c>
      <c r="E470" s="11" t="b">
        <v>1</v>
      </c>
      <c r="F470" s="11">
        <v>1</v>
      </c>
      <c r="G470" s="12">
        <v>44915.5</v>
      </c>
      <c r="H470" s="11">
        <v>1269364671</v>
      </c>
      <c r="I470" s="11" t="s">
        <v>30</v>
      </c>
      <c r="L470" s="11" t="s">
        <v>31</v>
      </c>
      <c r="N470" s="11">
        <v>55.16</v>
      </c>
    </row>
    <row r="471" spans="1:14" x14ac:dyDescent="0.25">
      <c r="A471" s="15">
        <v>44915.75</v>
      </c>
      <c r="B471" s="14">
        <v>54.05471</v>
      </c>
      <c r="C471" s="11">
        <v>0.320017</v>
      </c>
      <c r="D471" s="11">
        <v>-0.54280700000000004</v>
      </c>
      <c r="E471" s="11" t="b">
        <v>1</v>
      </c>
      <c r="F471" s="11">
        <v>1</v>
      </c>
      <c r="G471" s="12">
        <v>44915.541666666664</v>
      </c>
      <c r="H471" s="11">
        <v>1269364671</v>
      </c>
      <c r="I471" s="11" t="s">
        <v>30</v>
      </c>
      <c r="L471" s="11" t="s">
        <v>31</v>
      </c>
      <c r="N471" s="11">
        <v>54.28</v>
      </c>
    </row>
    <row r="472" spans="1:14" x14ac:dyDescent="0.25">
      <c r="A472" s="15">
        <v>44915.791666666664</v>
      </c>
      <c r="B472" s="14">
        <v>54.827002</v>
      </c>
      <c r="C472" s="11">
        <v>0.140988</v>
      </c>
      <c r="D472" s="11">
        <v>-0.53315199999999996</v>
      </c>
      <c r="E472" s="11" t="b">
        <v>1</v>
      </c>
      <c r="F472" s="11">
        <v>1</v>
      </c>
      <c r="G472" s="12">
        <v>44915.583333333336</v>
      </c>
      <c r="H472" s="11">
        <v>1269364671</v>
      </c>
      <c r="I472" s="11" t="s">
        <v>30</v>
      </c>
      <c r="L472" s="11" t="s">
        <v>31</v>
      </c>
      <c r="N472" s="11">
        <v>55.22</v>
      </c>
    </row>
    <row r="473" spans="1:14" x14ac:dyDescent="0.25">
      <c r="A473" s="15">
        <v>44915.833333333336</v>
      </c>
      <c r="B473" s="14">
        <v>52.641801999999998</v>
      </c>
      <c r="C473" s="11">
        <v>0</v>
      </c>
      <c r="D473" s="11">
        <v>-0.67153099999999999</v>
      </c>
      <c r="E473" s="11" t="b">
        <v>1</v>
      </c>
      <c r="F473" s="11">
        <v>1</v>
      </c>
      <c r="G473" s="12">
        <v>44915.625</v>
      </c>
      <c r="H473" s="11">
        <v>1269364671</v>
      </c>
      <c r="I473" s="11" t="s">
        <v>30</v>
      </c>
      <c r="L473" s="11" t="s">
        <v>31</v>
      </c>
      <c r="N473" s="11">
        <v>53.31</v>
      </c>
    </row>
    <row r="474" spans="1:14" x14ac:dyDescent="0.25">
      <c r="A474" s="15">
        <v>44915.875</v>
      </c>
      <c r="B474" s="14">
        <v>59.241711000000002</v>
      </c>
      <c r="C474" s="11">
        <v>2.0172020000000002</v>
      </c>
      <c r="D474" s="11">
        <v>-1.068824</v>
      </c>
      <c r="E474" s="11" t="b">
        <v>1</v>
      </c>
      <c r="F474" s="11">
        <v>1</v>
      </c>
      <c r="G474" s="12">
        <v>44915.666666666664</v>
      </c>
      <c r="H474" s="11">
        <v>1269364671</v>
      </c>
      <c r="I474" s="11" t="s">
        <v>30</v>
      </c>
      <c r="L474" s="11" t="s">
        <v>31</v>
      </c>
      <c r="N474" s="11">
        <v>58.29</v>
      </c>
    </row>
    <row r="475" spans="1:14" x14ac:dyDescent="0.25">
      <c r="A475" s="15">
        <v>44915.916666666664</v>
      </c>
      <c r="B475" s="14">
        <v>103.88390099999999</v>
      </c>
      <c r="C475" s="11">
        <v>14.597765000000001</v>
      </c>
      <c r="D475" s="11">
        <v>-2.3938630000000001</v>
      </c>
      <c r="E475" s="11" t="b">
        <v>1</v>
      </c>
      <c r="F475" s="11">
        <v>1</v>
      </c>
      <c r="G475" s="12">
        <v>44915.708333333336</v>
      </c>
      <c r="H475" s="11">
        <v>1269364671</v>
      </c>
      <c r="I475" s="11" t="s">
        <v>30</v>
      </c>
      <c r="L475" s="11" t="s">
        <v>31</v>
      </c>
      <c r="N475" s="11">
        <v>91.68</v>
      </c>
    </row>
    <row r="476" spans="1:14" x14ac:dyDescent="0.25">
      <c r="A476" s="15">
        <v>44915.958333333336</v>
      </c>
      <c r="B476" s="14">
        <v>86.508195999999998</v>
      </c>
      <c r="C476" s="11">
        <v>8.0951819999999994</v>
      </c>
      <c r="D476" s="11">
        <v>-1.789487</v>
      </c>
      <c r="E476" s="11" t="b">
        <v>1</v>
      </c>
      <c r="F476" s="11">
        <v>1</v>
      </c>
      <c r="G476" s="12">
        <v>44915.75</v>
      </c>
      <c r="H476" s="11">
        <v>1269364671</v>
      </c>
      <c r="I476" s="11" t="s">
        <v>30</v>
      </c>
      <c r="L476" s="11" t="s">
        <v>31</v>
      </c>
      <c r="N476" s="11">
        <v>80.2</v>
      </c>
    </row>
    <row r="477" spans="1:14" x14ac:dyDescent="0.25">
      <c r="A477" s="15">
        <v>44916</v>
      </c>
      <c r="B477" s="14">
        <v>75.946629000000001</v>
      </c>
      <c r="C477" s="11">
        <v>1.971068</v>
      </c>
      <c r="D477" s="11">
        <v>-1.124439</v>
      </c>
      <c r="E477" s="11" t="b">
        <v>1</v>
      </c>
      <c r="F477" s="11">
        <v>1</v>
      </c>
      <c r="G477" s="12">
        <v>44915.791666666664</v>
      </c>
      <c r="H477" s="11">
        <v>1269364671</v>
      </c>
      <c r="I477" s="11" t="s">
        <v>30</v>
      </c>
      <c r="L477" s="11" t="s">
        <v>31</v>
      </c>
      <c r="N477" s="11">
        <v>75.099999999999994</v>
      </c>
    </row>
    <row r="478" spans="1:14" x14ac:dyDescent="0.25">
      <c r="A478" s="15">
        <v>44916.041666666664</v>
      </c>
      <c r="B478" s="14">
        <v>75.387506999999999</v>
      </c>
      <c r="C478" s="11">
        <v>1.2738560000000001</v>
      </c>
      <c r="D478" s="11">
        <v>-0.544682</v>
      </c>
      <c r="E478" s="11" t="b">
        <v>1</v>
      </c>
      <c r="F478" s="11">
        <v>1</v>
      </c>
      <c r="G478" s="12">
        <v>44915.833333333336</v>
      </c>
      <c r="H478" s="11">
        <v>1269364671</v>
      </c>
      <c r="I478" s="11" t="s">
        <v>30</v>
      </c>
      <c r="L478" s="11" t="s">
        <v>31</v>
      </c>
      <c r="N478" s="11">
        <v>74.66</v>
      </c>
    </row>
    <row r="479" spans="1:14" x14ac:dyDescent="0.25">
      <c r="A479" s="15">
        <v>44916.083333333336</v>
      </c>
      <c r="B479" s="14">
        <v>83.392606000000001</v>
      </c>
      <c r="C479" s="11">
        <v>0.168959</v>
      </c>
      <c r="D479" s="11">
        <v>-3.4686000000000002E-2</v>
      </c>
      <c r="E479" s="11" t="b">
        <v>1</v>
      </c>
      <c r="F479" s="11">
        <v>1</v>
      </c>
      <c r="G479" s="12">
        <v>44915.875</v>
      </c>
      <c r="H479" s="11">
        <v>1269364671</v>
      </c>
      <c r="I479" s="11" t="s">
        <v>30</v>
      </c>
      <c r="L479" s="11" t="s">
        <v>31</v>
      </c>
      <c r="N479" s="11">
        <v>83.26</v>
      </c>
    </row>
    <row r="480" spans="1:14" x14ac:dyDescent="0.25">
      <c r="A480" s="15">
        <v>44916.125</v>
      </c>
      <c r="B480" s="14">
        <v>67.038324000000003</v>
      </c>
      <c r="C480" s="11">
        <v>1.2373479999999999</v>
      </c>
      <c r="D480" s="11">
        <v>-0.159858</v>
      </c>
      <c r="E480" s="11" t="b">
        <v>1</v>
      </c>
      <c r="F480" s="11">
        <v>1</v>
      </c>
      <c r="G480" s="12">
        <v>44915.916666666664</v>
      </c>
      <c r="H480" s="11">
        <v>1269364671</v>
      </c>
      <c r="I480" s="11" t="s">
        <v>30</v>
      </c>
      <c r="L480" s="11" t="s">
        <v>31</v>
      </c>
      <c r="N480" s="11">
        <v>65.959999999999994</v>
      </c>
    </row>
    <row r="481" spans="1:14" x14ac:dyDescent="0.25">
      <c r="A481" s="15">
        <v>44916.166666666664</v>
      </c>
      <c r="B481" s="14">
        <v>63.428800000000003</v>
      </c>
      <c r="C481" s="11">
        <v>1.872422</v>
      </c>
      <c r="D481" s="11">
        <v>-0.15362200000000001</v>
      </c>
      <c r="E481" s="11" t="b">
        <v>1</v>
      </c>
      <c r="F481" s="11">
        <v>1</v>
      </c>
      <c r="G481" s="12">
        <v>44915.958333333336</v>
      </c>
      <c r="H481" s="11">
        <v>1269364671</v>
      </c>
      <c r="I481" s="11" t="s">
        <v>30</v>
      </c>
      <c r="L481" s="11" t="s">
        <v>31</v>
      </c>
      <c r="N481" s="11">
        <v>61.71</v>
      </c>
    </row>
    <row r="482" spans="1:14" x14ac:dyDescent="0.25">
      <c r="A482" s="15">
        <v>44916.208333333336</v>
      </c>
      <c r="B482" s="14">
        <v>62.390450000000001</v>
      </c>
      <c r="C482" s="11">
        <v>2.811531</v>
      </c>
      <c r="D482" s="11">
        <v>-7.1081000000000005E-2</v>
      </c>
      <c r="E482" s="11" t="b">
        <v>1</v>
      </c>
      <c r="F482" s="11">
        <v>1</v>
      </c>
      <c r="G482" s="12">
        <v>44916</v>
      </c>
      <c r="H482" s="11">
        <v>1269364671</v>
      </c>
      <c r="I482" s="11" t="s">
        <v>30</v>
      </c>
      <c r="L482" s="11" t="s">
        <v>31</v>
      </c>
      <c r="N482" s="11">
        <v>59.65</v>
      </c>
    </row>
    <row r="483" spans="1:14" x14ac:dyDescent="0.25">
      <c r="A483" s="15">
        <v>44916.25</v>
      </c>
      <c r="B483" s="14">
        <v>69.543077999999994</v>
      </c>
      <c r="C483" s="11">
        <v>3.2250049999999999</v>
      </c>
      <c r="D483" s="11">
        <v>0.66473899999999997</v>
      </c>
      <c r="E483" s="11" t="b">
        <v>1</v>
      </c>
      <c r="F483" s="11">
        <v>1</v>
      </c>
      <c r="G483" s="12">
        <v>44916.041666666664</v>
      </c>
      <c r="H483" s="11">
        <v>1269364671</v>
      </c>
      <c r="I483" s="11" t="s">
        <v>30</v>
      </c>
      <c r="L483" s="11" t="s">
        <v>31</v>
      </c>
      <c r="N483" s="11">
        <v>65.650000000000006</v>
      </c>
    </row>
    <row r="484" spans="1:14" x14ac:dyDescent="0.25">
      <c r="A484" s="15">
        <v>44916.291666666664</v>
      </c>
      <c r="B484" s="14">
        <v>66.226543000000007</v>
      </c>
      <c r="C484" s="11">
        <v>2.3817430000000002</v>
      </c>
      <c r="D484" s="11">
        <v>0.68479999999999996</v>
      </c>
      <c r="E484" s="11" t="b">
        <v>1</v>
      </c>
      <c r="F484" s="11">
        <v>1</v>
      </c>
      <c r="G484" s="12">
        <v>44916.083333333336</v>
      </c>
      <c r="H484" s="11">
        <v>1269364671</v>
      </c>
      <c r="I484" s="11" t="s">
        <v>30</v>
      </c>
      <c r="L484" s="11" t="s">
        <v>31</v>
      </c>
      <c r="N484" s="11">
        <v>63.16</v>
      </c>
    </row>
    <row r="485" spans="1:14" x14ac:dyDescent="0.25">
      <c r="A485" s="15">
        <v>44916.333333333336</v>
      </c>
      <c r="B485" s="14">
        <v>64.232915000000006</v>
      </c>
      <c r="C485" s="11">
        <v>0</v>
      </c>
      <c r="D485" s="11">
        <v>0.784582</v>
      </c>
      <c r="E485" s="11" t="b">
        <v>1</v>
      </c>
      <c r="F485" s="11">
        <v>1</v>
      </c>
      <c r="G485" s="12">
        <v>44916.125</v>
      </c>
      <c r="H485" s="11">
        <v>1269364671</v>
      </c>
      <c r="I485" s="11" t="s">
        <v>30</v>
      </c>
      <c r="L485" s="11" t="s">
        <v>31</v>
      </c>
      <c r="N485" s="11">
        <v>63.45</v>
      </c>
    </row>
    <row r="486" spans="1:14" x14ac:dyDescent="0.25">
      <c r="A486" s="15">
        <v>44916.375</v>
      </c>
      <c r="B486" s="14">
        <v>63.367728</v>
      </c>
      <c r="C486" s="11">
        <v>0</v>
      </c>
      <c r="D486" s="11">
        <v>0.683562</v>
      </c>
      <c r="E486" s="11" t="b">
        <v>1</v>
      </c>
      <c r="F486" s="11">
        <v>1</v>
      </c>
      <c r="G486" s="12">
        <v>44916.166666666664</v>
      </c>
      <c r="H486" s="11">
        <v>1269364671</v>
      </c>
      <c r="I486" s="11" t="s">
        <v>30</v>
      </c>
      <c r="L486" s="11" t="s">
        <v>31</v>
      </c>
      <c r="N486" s="11">
        <v>62.68</v>
      </c>
    </row>
    <row r="487" spans="1:14" x14ac:dyDescent="0.25">
      <c r="A487" s="15">
        <v>44916.416666666664</v>
      </c>
      <c r="B487" s="14">
        <v>62.069367</v>
      </c>
      <c r="C487" s="11">
        <v>9.1199000000000002E-2</v>
      </c>
      <c r="D487" s="11">
        <v>0.50900100000000004</v>
      </c>
      <c r="E487" s="11" t="b">
        <v>1</v>
      </c>
      <c r="F487" s="11">
        <v>1</v>
      </c>
      <c r="G487" s="12">
        <v>44916.208333333336</v>
      </c>
      <c r="H487" s="11">
        <v>1269364671</v>
      </c>
      <c r="I487" s="11" t="s">
        <v>30</v>
      </c>
      <c r="L487" s="11" t="s">
        <v>31</v>
      </c>
      <c r="N487" s="11">
        <v>61.47</v>
      </c>
    </row>
    <row r="488" spans="1:14" x14ac:dyDescent="0.25">
      <c r="A488" s="15">
        <v>44916.458333333336</v>
      </c>
      <c r="B488" s="14">
        <v>74.433288000000005</v>
      </c>
      <c r="C488" s="11">
        <v>-1.0684419999999999</v>
      </c>
      <c r="D488" s="11">
        <v>0.31172899999999998</v>
      </c>
      <c r="E488" s="11" t="b">
        <v>1</v>
      </c>
      <c r="F488" s="11">
        <v>1</v>
      </c>
      <c r="G488" s="12">
        <v>44916.25</v>
      </c>
      <c r="H488" s="11">
        <v>1269364671</v>
      </c>
      <c r="I488" s="11" t="s">
        <v>30</v>
      </c>
      <c r="L488" s="11" t="s">
        <v>31</v>
      </c>
      <c r="N488" s="11">
        <v>75.19</v>
      </c>
    </row>
    <row r="489" spans="1:14" x14ac:dyDescent="0.25">
      <c r="A489" s="15">
        <v>44916.5</v>
      </c>
      <c r="B489" s="14">
        <v>100.562383</v>
      </c>
      <c r="C489" s="11">
        <v>-0.33137899999999998</v>
      </c>
      <c r="D489" s="11">
        <v>0.43126100000000001</v>
      </c>
      <c r="E489" s="11" t="b">
        <v>1</v>
      </c>
      <c r="F489" s="11">
        <v>1</v>
      </c>
      <c r="G489" s="12">
        <v>44916.291666666664</v>
      </c>
      <c r="H489" s="11">
        <v>1269364671</v>
      </c>
      <c r="I489" s="11" t="s">
        <v>30</v>
      </c>
      <c r="L489" s="11" t="s">
        <v>31</v>
      </c>
      <c r="N489" s="11">
        <v>100.46</v>
      </c>
    </row>
    <row r="490" spans="1:14" x14ac:dyDescent="0.25">
      <c r="A490" s="15">
        <v>44916.541666666664</v>
      </c>
      <c r="B490" s="14">
        <v>74.132746999999995</v>
      </c>
      <c r="C490" s="11">
        <v>-6.0448000000000002E-2</v>
      </c>
      <c r="D490" s="11">
        <v>1.0481959999999999</v>
      </c>
      <c r="E490" s="11" t="b">
        <v>1</v>
      </c>
      <c r="F490" s="11">
        <v>1</v>
      </c>
      <c r="G490" s="12">
        <v>44916.333333333336</v>
      </c>
      <c r="H490" s="11">
        <v>1269364671</v>
      </c>
      <c r="I490" s="11" t="s">
        <v>30</v>
      </c>
      <c r="L490" s="11" t="s">
        <v>31</v>
      </c>
      <c r="N490" s="11">
        <v>73.150000000000006</v>
      </c>
    </row>
    <row r="491" spans="1:14" x14ac:dyDescent="0.25">
      <c r="A491" s="15">
        <v>44916.583333333336</v>
      </c>
      <c r="B491" s="14">
        <v>63.418134000000002</v>
      </c>
      <c r="C491" s="11">
        <v>0</v>
      </c>
      <c r="D491" s="11">
        <v>1.132301</v>
      </c>
      <c r="E491" s="11" t="b">
        <v>1</v>
      </c>
      <c r="F491" s="11">
        <v>1</v>
      </c>
      <c r="G491" s="12">
        <v>44916.375</v>
      </c>
      <c r="H491" s="11">
        <v>1269364671</v>
      </c>
      <c r="I491" s="11" t="s">
        <v>30</v>
      </c>
      <c r="L491" s="11" t="s">
        <v>31</v>
      </c>
      <c r="N491" s="11">
        <v>62.29</v>
      </c>
    </row>
    <row r="492" spans="1:14" x14ac:dyDescent="0.25">
      <c r="A492" s="15">
        <v>44916.625</v>
      </c>
      <c r="B492" s="14">
        <v>53.379770000000001</v>
      </c>
      <c r="C492" s="11">
        <v>6.1710000000000003E-3</v>
      </c>
      <c r="D492" s="11">
        <v>0.77776599999999996</v>
      </c>
      <c r="E492" s="11" t="b">
        <v>1</v>
      </c>
      <c r="F492" s="11">
        <v>1</v>
      </c>
      <c r="G492" s="12">
        <v>44916.416666666664</v>
      </c>
      <c r="H492" s="11">
        <v>1269364671</v>
      </c>
      <c r="I492" s="11" t="s">
        <v>30</v>
      </c>
      <c r="L492" s="11" t="s">
        <v>31</v>
      </c>
      <c r="N492" s="11">
        <v>52.6</v>
      </c>
    </row>
    <row r="493" spans="1:14" x14ac:dyDescent="0.25">
      <c r="A493" s="15">
        <v>44916.666666666664</v>
      </c>
      <c r="B493" s="14">
        <v>49.385761000000002</v>
      </c>
      <c r="C493" s="11">
        <v>2.5971999999999999E-2</v>
      </c>
      <c r="D493" s="11">
        <v>0.31978899999999999</v>
      </c>
      <c r="E493" s="11" t="b">
        <v>1</v>
      </c>
      <c r="F493" s="11">
        <v>1</v>
      </c>
      <c r="G493" s="12">
        <v>44916.458333333336</v>
      </c>
      <c r="H493" s="11">
        <v>1269364671</v>
      </c>
      <c r="I493" s="11" t="s">
        <v>30</v>
      </c>
      <c r="L493" s="11" t="s">
        <v>31</v>
      </c>
      <c r="N493" s="11">
        <v>49.04</v>
      </c>
    </row>
    <row r="494" spans="1:14" x14ac:dyDescent="0.25">
      <c r="A494" s="15">
        <v>44916.708333333336</v>
      </c>
      <c r="B494" s="14">
        <v>47.81785</v>
      </c>
      <c r="C494" s="11">
        <v>0</v>
      </c>
      <c r="D494" s="11">
        <v>0.29035</v>
      </c>
      <c r="E494" s="11" t="b">
        <v>1</v>
      </c>
      <c r="F494" s="11">
        <v>1</v>
      </c>
      <c r="G494" s="12">
        <v>44916.5</v>
      </c>
      <c r="H494" s="11">
        <v>1269364671</v>
      </c>
      <c r="I494" s="11" t="s">
        <v>30</v>
      </c>
      <c r="L494" s="11" t="s">
        <v>31</v>
      </c>
      <c r="N494" s="11">
        <v>47.53</v>
      </c>
    </row>
    <row r="495" spans="1:14" x14ac:dyDescent="0.25">
      <c r="A495" s="15">
        <v>44916.75</v>
      </c>
      <c r="B495" s="14">
        <v>49.750819</v>
      </c>
      <c r="C495" s="11">
        <v>0.31994</v>
      </c>
      <c r="D495" s="11">
        <v>0.26087900000000003</v>
      </c>
      <c r="E495" s="11" t="b">
        <v>1</v>
      </c>
      <c r="F495" s="11">
        <v>1</v>
      </c>
      <c r="G495" s="12">
        <v>44916.541666666664</v>
      </c>
      <c r="H495" s="11">
        <v>1269364671</v>
      </c>
      <c r="I495" s="11" t="s">
        <v>30</v>
      </c>
      <c r="L495" s="11" t="s">
        <v>31</v>
      </c>
      <c r="N495" s="11">
        <v>49.17</v>
      </c>
    </row>
    <row r="496" spans="1:14" x14ac:dyDescent="0.25">
      <c r="A496" s="15">
        <v>44916.791666666664</v>
      </c>
      <c r="B496" s="14">
        <v>45.170565000000003</v>
      </c>
      <c r="C496" s="11">
        <v>0</v>
      </c>
      <c r="D496" s="11">
        <v>8.8898000000000005E-2</v>
      </c>
      <c r="E496" s="11" t="b">
        <v>1</v>
      </c>
      <c r="F496" s="11">
        <v>1</v>
      </c>
      <c r="G496" s="12">
        <v>44916.583333333336</v>
      </c>
      <c r="H496" s="11">
        <v>1269364671</v>
      </c>
      <c r="I496" s="11" t="s">
        <v>30</v>
      </c>
      <c r="L496" s="11" t="s">
        <v>31</v>
      </c>
      <c r="N496" s="11">
        <v>45.08</v>
      </c>
    </row>
    <row r="497" spans="1:14" x14ac:dyDescent="0.25">
      <c r="A497" s="15">
        <v>44916.833333333336</v>
      </c>
      <c r="B497" s="14">
        <v>47.196818</v>
      </c>
      <c r="C497" s="11">
        <v>0</v>
      </c>
      <c r="D497" s="11">
        <v>-0.105682</v>
      </c>
      <c r="E497" s="11" t="b">
        <v>1</v>
      </c>
      <c r="F497" s="11">
        <v>1</v>
      </c>
      <c r="G497" s="12">
        <v>44916.625</v>
      </c>
      <c r="H497" s="11">
        <v>1269364671</v>
      </c>
      <c r="I497" s="11" t="s">
        <v>30</v>
      </c>
      <c r="L497" s="11" t="s">
        <v>31</v>
      </c>
      <c r="N497" s="11">
        <v>47.3</v>
      </c>
    </row>
    <row r="498" spans="1:14" x14ac:dyDescent="0.25">
      <c r="A498" s="15">
        <v>44916.875</v>
      </c>
      <c r="B498" s="14">
        <v>48.419817000000002</v>
      </c>
      <c r="C498" s="11">
        <v>0</v>
      </c>
      <c r="D498" s="11">
        <v>-0.326017</v>
      </c>
      <c r="E498" s="11" t="b">
        <v>1</v>
      </c>
      <c r="F498" s="11">
        <v>1</v>
      </c>
      <c r="G498" s="12">
        <v>44916.666666666664</v>
      </c>
      <c r="H498" s="11">
        <v>1269364671</v>
      </c>
      <c r="I498" s="11" t="s">
        <v>30</v>
      </c>
      <c r="L498" s="11" t="s">
        <v>31</v>
      </c>
      <c r="N498" s="11">
        <v>48.75</v>
      </c>
    </row>
    <row r="499" spans="1:14" x14ac:dyDescent="0.25">
      <c r="A499" s="15">
        <v>44916.916666666664</v>
      </c>
      <c r="B499" s="14">
        <v>63.521878999999998</v>
      </c>
      <c r="C499" s="11">
        <v>-2.4677999999999999E-2</v>
      </c>
      <c r="D499" s="11">
        <v>-0.42010999999999998</v>
      </c>
      <c r="E499" s="11" t="b">
        <v>1</v>
      </c>
      <c r="F499" s="11">
        <v>1</v>
      </c>
      <c r="G499" s="12">
        <v>44916.708333333336</v>
      </c>
      <c r="H499" s="11">
        <v>1269364671</v>
      </c>
      <c r="I499" s="11" t="s">
        <v>30</v>
      </c>
      <c r="L499" s="11" t="s">
        <v>31</v>
      </c>
      <c r="N499" s="11">
        <v>63.97</v>
      </c>
    </row>
    <row r="500" spans="1:14" x14ac:dyDescent="0.25">
      <c r="A500" s="15">
        <v>44916.958333333336</v>
      </c>
      <c r="B500" s="14">
        <v>64.893930999999995</v>
      </c>
      <c r="C500" s="11">
        <v>-3.3904999999999998E-2</v>
      </c>
      <c r="D500" s="11">
        <v>-7.0497000000000004E-2</v>
      </c>
      <c r="E500" s="11" t="b">
        <v>1</v>
      </c>
      <c r="F500" s="11">
        <v>1</v>
      </c>
      <c r="G500" s="12">
        <v>44916.75</v>
      </c>
      <c r="H500" s="11">
        <v>1269364671</v>
      </c>
      <c r="I500" s="11" t="s">
        <v>30</v>
      </c>
      <c r="L500" s="11" t="s">
        <v>31</v>
      </c>
      <c r="N500" s="11">
        <v>65</v>
      </c>
    </row>
    <row r="501" spans="1:14" x14ac:dyDescent="0.25">
      <c r="A501" s="15">
        <v>44917</v>
      </c>
      <c r="B501" s="14">
        <v>50.952634000000003</v>
      </c>
      <c r="C501" s="11">
        <v>-7.7390000000000002E-3</v>
      </c>
      <c r="D501" s="11">
        <v>-0.14879400000000001</v>
      </c>
      <c r="E501" s="11" t="b">
        <v>1</v>
      </c>
      <c r="F501" s="11">
        <v>1</v>
      </c>
      <c r="G501" s="12">
        <v>44916.791666666664</v>
      </c>
      <c r="H501" s="11">
        <v>1269364671</v>
      </c>
      <c r="I501" s="11" t="s">
        <v>30</v>
      </c>
      <c r="L501" s="11" t="s">
        <v>31</v>
      </c>
      <c r="N501" s="11">
        <v>51.11</v>
      </c>
    </row>
    <row r="502" spans="1:14" x14ac:dyDescent="0.25">
      <c r="A502" s="15">
        <v>44917.041666666664</v>
      </c>
      <c r="B502" s="14">
        <v>50.351263000000003</v>
      </c>
      <c r="C502" s="11">
        <v>-1.0636E-2</v>
      </c>
      <c r="D502" s="11">
        <v>-5.1435000000000002E-2</v>
      </c>
      <c r="E502" s="11" t="b">
        <v>1</v>
      </c>
      <c r="F502" s="11">
        <v>1</v>
      </c>
      <c r="G502" s="12">
        <v>44916.833333333336</v>
      </c>
      <c r="H502" s="11">
        <v>1269364671</v>
      </c>
      <c r="I502" s="11" t="s">
        <v>30</v>
      </c>
      <c r="L502" s="11" t="s">
        <v>31</v>
      </c>
      <c r="N502" s="11">
        <v>50.41</v>
      </c>
    </row>
    <row r="503" spans="1:14" x14ac:dyDescent="0.25">
      <c r="A503" s="15">
        <v>44917.083333333336</v>
      </c>
      <c r="B503" s="14">
        <v>48.089474000000003</v>
      </c>
      <c r="C503" s="11">
        <v>-9.0189999999999992E-3</v>
      </c>
      <c r="D503" s="11">
        <v>2.6589999999999999E-3</v>
      </c>
      <c r="E503" s="11" t="b">
        <v>1</v>
      </c>
      <c r="F503" s="11">
        <v>1</v>
      </c>
      <c r="G503" s="12">
        <v>44916.875</v>
      </c>
      <c r="H503" s="11">
        <v>1269364671</v>
      </c>
      <c r="I503" s="11" t="s">
        <v>30</v>
      </c>
      <c r="L503" s="11" t="s">
        <v>31</v>
      </c>
      <c r="N503" s="11">
        <v>48.1</v>
      </c>
    </row>
    <row r="504" spans="1:14" x14ac:dyDescent="0.25">
      <c r="A504" s="15">
        <v>44917.125</v>
      </c>
      <c r="B504" s="14">
        <v>43.451177999999999</v>
      </c>
      <c r="C504" s="11">
        <v>0</v>
      </c>
      <c r="D504" s="11">
        <v>-0.15465599999999999</v>
      </c>
      <c r="E504" s="11" t="b">
        <v>1</v>
      </c>
      <c r="F504" s="11">
        <v>1</v>
      </c>
      <c r="G504" s="12">
        <v>44916.916666666664</v>
      </c>
      <c r="H504" s="11">
        <v>1269364671</v>
      </c>
      <c r="I504" s="11" t="s">
        <v>30</v>
      </c>
      <c r="L504" s="11" t="s">
        <v>31</v>
      </c>
      <c r="N504" s="11">
        <v>43.61</v>
      </c>
    </row>
    <row r="505" spans="1:14" x14ac:dyDescent="0.25">
      <c r="A505" s="15">
        <v>44917.166666666664</v>
      </c>
      <c r="B505" s="14">
        <v>37.539969999999997</v>
      </c>
      <c r="C505" s="11">
        <v>0</v>
      </c>
      <c r="D505" s="11">
        <v>-0.283364</v>
      </c>
      <c r="E505" s="11" t="b">
        <v>1</v>
      </c>
      <c r="F505" s="11">
        <v>1</v>
      </c>
      <c r="G505" s="12">
        <v>44916.958333333336</v>
      </c>
      <c r="H505" s="11">
        <v>1269364671</v>
      </c>
      <c r="I505" s="11" t="s">
        <v>30</v>
      </c>
      <c r="L505" s="11" t="s">
        <v>31</v>
      </c>
      <c r="N505" s="11">
        <v>37.82</v>
      </c>
    </row>
    <row r="506" spans="1:14" x14ac:dyDescent="0.25">
      <c r="A506" s="15">
        <v>44917.208333333336</v>
      </c>
      <c r="B506" s="14">
        <v>44.120373999999998</v>
      </c>
      <c r="C506" s="11">
        <v>0</v>
      </c>
      <c r="D506" s="11">
        <v>-0.25629299999999999</v>
      </c>
      <c r="E506" s="11" t="b">
        <v>1</v>
      </c>
      <c r="F506" s="11">
        <v>1</v>
      </c>
      <c r="G506" s="12">
        <v>44917</v>
      </c>
      <c r="H506" s="11">
        <v>1269364671</v>
      </c>
      <c r="I506" s="11" t="s">
        <v>30</v>
      </c>
      <c r="L506" s="11" t="s">
        <v>31</v>
      </c>
      <c r="N506" s="11">
        <v>44.38</v>
      </c>
    </row>
    <row r="507" spans="1:14" x14ac:dyDescent="0.25">
      <c r="A507" s="15">
        <v>44917.25</v>
      </c>
      <c r="B507" s="14">
        <v>43.044778999999998</v>
      </c>
      <c r="C507" s="11">
        <v>0</v>
      </c>
      <c r="D507" s="11">
        <v>-0.190221</v>
      </c>
      <c r="E507" s="11" t="b">
        <v>1</v>
      </c>
      <c r="F507" s="11">
        <v>1</v>
      </c>
      <c r="G507" s="12">
        <v>44917.041666666664</v>
      </c>
      <c r="H507" s="11">
        <v>1269364671</v>
      </c>
      <c r="I507" s="11" t="s">
        <v>30</v>
      </c>
      <c r="L507" s="11" t="s">
        <v>31</v>
      </c>
      <c r="N507" s="11">
        <v>43.24</v>
      </c>
    </row>
    <row r="508" spans="1:14" x14ac:dyDescent="0.25">
      <c r="A508" s="15">
        <v>44917.291666666664</v>
      </c>
      <c r="B508" s="14">
        <v>44.331451999999999</v>
      </c>
      <c r="C508" s="11">
        <v>-2.3930000000000002E-3</v>
      </c>
      <c r="D508" s="11">
        <v>-0.38865499999999997</v>
      </c>
      <c r="E508" s="11" t="b">
        <v>1</v>
      </c>
      <c r="F508" s="11">
        <v>1</v>
      </c>
      <c r="G508" s="12">
        <v>44917.083333333336</v>
      </c>
      <c r="H508" s="11">
        <v>1269364671</v>
      </c>
      <c r="I508" s="11" t="s">
        <v>30</v>
      </c>
      <c r="L508" s="11" t="s">
        <v>31</v>
      </c>
      <c r="N508" s="11">
        <v>44.72</v>
      </c>
    </row>
    <row r="509" spans="1:14" x14ac:dyDescent="0.25">
      <c r="A509" s="15">
        <v>44917.333333333336</v>
      </c>
      <c r="B509" s="14">
        <v>39.976703000000001</v>
      </c>
      <c r="C509" s="11">
        <v>0</v>
      </c>
      <c r="D509" s="11">
        <v>-0.34996300000000002</v>
      </c>
      <c r="E509" s="11" t="b">
        <v>1</v>
      </c>
      <c r="F509" s="11">
        <v>1</v>
      </c>
      <c r="G509" s="12">
        <v>44917.125</v>
      </c>
      <c r="H509" s="11">
        <v>1269364671</v>
      </c>
      <c r="I509" s="11" t="s">
        <v>30</v>
      </c>
      <c r="L509" s="11" t="s">
        <v>31</v>
      </c>
      <c r="N509" s="11">
        <v>40.33</v>
      </c>
    </row>
    <row r="510" spans="1:14" x14ac:dyDescent="0.25">
      <c r="A510" s="15">
        <v>44917.375</v>
      </c>
      <c r="B510" s="14">
        <v>37.428438</v>
      </c>
      <c r="C510" s="11">
        <v>0</v>
      </c>
      <c r="D510" s="11">
        <v>-0.214062</v>
      </c>
      <c r="E510" s="11" t="b">
        <v>1</v>
      </c>
      <c r="F510" s="11">
        <v>1</v>
      </c>
      <c r="G510" s="12">
        <v>44917.166666666664</v>
      </c>
      <c r="H510" s="11">
        <v>1269364671</v>
      </c>
      <c r="I510" s="11" t="s">
        <v>30</v>
      </c>
      <c r="L510" s="11" t="s">
        <v>31</v>
      </c>
      <c r="N510" s="11">
        <v>37.64</v>
      </c>
    </row>
    <row r="511" spans="1:14" x14ac:dyDescent="0.25">
      <c r="A511" s="15">
        <v>44917.416666666664</v>
      </c>
      <c r="B511" s="14">
        <v>41.344594999999998</v>
      </c>
      <c r="C511" s="11">
        <v>-3.9290000000000002E-3</v>
      </c>
      <c r="D511" s="11">
        <v>2.6900000000000001E-3</v>
      </c>
      <c r="E511" s="11" t="b">
        <v>1</v>
      </c>
      <c r="F511" s="11">
        <v>1</v>
      </c>
      <c r="G511" s="12">
        <v>44917.208333333336</v>
      </c>
      <c r="H511" s="11">
        <v>1269364671</v>
      </c>
      <c r="I511" s="11" t="s">
        <v>30</v>
      </c>
      <c r="L511" s="11" t="s">
        <v>31</v>
      </c>
      <c r="N511" s="11">
        <v>41.35</v>
      </c>
    </row>
    <row r="512" spans="1:14" x14ac:dyDescent="0.25">
      <c r="A512" s="15">
        <v>44917.458333333336</v>
      </c>
      <c r="B512" s="14">
        <v>45.701143999999999</v>
      </c>
      <c r="C512" s="11">
        <v>0</v>
      </c>
      <c r="D512" s="11">
        <v>1.6976999999999999E-2</v>
      </c>
      <c r="E512" s="11" t="b">
        <v>1</v>
      </c>
      <c r="F512" s="11">
        <v>1</v>
      </c>
      <c r="G512" s="12">
        <v>44917.25</v>
      </c>
      <c r="H512" s="11">
        <v>1269364671</v>
      </c>
      <c r="I512" s="11" t="s">
        <v>30</v>
      </c>
      <c r="L512" s="11" t="s">
        <v>31</v>
      </c>
      <c r="N512" s="11">
        <v>45.68</v>
      </c>
    </row>
    <row r="513" spans="1:14" x14ac:dyDescent="0.25">
      <c r="A513" s="15">
        <v>44917.5</v>
      </c>
      <c r="B513" s="14">
        <v>50.486921000000002</v>
      </c>
      <c r="C513" s="11">
        <v>-8.3299999999999997E-4</v>
      </c>
      <c r="D513" s="11">
        <v>8.1920999999999994E-2</v>
      </c>
      <c r="E513" s="11" t="b">
        <v>1</v>
      </c>
      <c r="F513" s="11">
        <v>1</v>
      </c>
      <c r="G513" s="12">
        <v>44917.291666666664</v>
      </c>
      <c r="H513" s="11">
        <v>1269364671</v>
      </c>
      <c r="I513" s="11" t="s">
        <v>30</v>
      </c>
      <c r="L513" s="11" t="s">
        <v>31</v>
      </c>
      <c r="N513" s="11">
        <v>50.41</v>
      </c>
    </row>
    <row r="514" spans="1:14" x14ac:dyDescent="0.25">
      <c r="A514" s="15">
        <v>44917.541666666664</v>
      </c>
      <c r="B514" s="14">
        <v>49.289262999999998</v>
      </c>
      <c r="C514" s="11">
        <v>0</v>
      </c>
      <c r="D514" s="11">
        <v>3.1763E-2</v>
      </c>
      <c r="E514" s="11" t="b">
        <v>1</v>
      </c>
      <c r="F514" s="11">
        <v>1</v>
      </c>
      <c r="G514" s="12">
        <v>44917.333333333336</v>
      </c>
      <c r="H514" s="11">
        <v>1269364671</v>
      </c>
      <c r="I514" s="11" t="s">
        <v>30</v>
      </c>
      <c r="L514" s="11" t="s">
        <v>31</v>
      </c>
      <c r="N514" s="11">
        <v>49.26</v>
      </c>
    </row>
    <row r="515" spans="1:14" x14ac:dyDescent="0.25">
      <c r="A515" s="15">
        <v>44917.583333333336</v>
      </c>
      <c r="B515" s="14">
        <v>51.849955999999999</v>
      </c>
      <c r="C515" s="11">
        <v>0</v>
      </c>
      <c r="D515" s="11">
        <v>3.4123000000000001E-2</v>
      </c>
      <c r="E515" s="11" t="b">
        <v>1</v>
      </c>
      <c r="F515" s="11">
        <v>1</v>
      </c>
      <c r="G515" s="12">
        <v>44917.375</v>
      </c>
      <c r="H515" s="11">
        <v>1269364671</v>
      </c>
      <c r="I515" s="11" t="s">
        <v>30</v>
      </c>
      <c r="L515" s="11" t="s">
        <v>31</v>
      </c>
      <c r="N515" s="11">
        <v>51.82</v>
      </c>
    </row>
    <row r="516" spans="1:14" x14ac:dyDescent="0.25">
      <c r="A516" s="15">
        <v>44917.625</v>
      </c>
      <c r="B516" s="14">
        <v>56.537098999999998</v>
      </c>
      <c r="C516" s="11">
        <v>0</v>
      </c>
      <c r="D516" s="11">
        <v>-2.1235E-2</v>
      </c>
      <c r="E516" s="11" t="b">
        <v>1</v>
      </c>
      <c r="F516" s="11">
        <v>1</v>
      </c>
      <c r="G516" s="12">
        <v>44917.416666666664</v>
      </c>
      <c r="H516" s="11">
        <v>1269364671</v>
      </c>
      <c r="I516" s="11" t="s">
        <v>30</v>
      </c>
      <c r="L516" s="11" t="s">
        <v>31</v>
      </c>
      <c r="N516" s="11">
        <v>56.56</v>
      </c>
    </row>
    <row r="517" spans="1:14" x14ac:dyDescent="0.25">
      <c r="A517" s="15">
        <v>44917.666666666664</v>
      </c>
      <c r="B517" s="14">
        <v>50.679853999999999</v>
      </c>
      <c r="C517" s="11">
        <v>0</v>
      </c>
      <c r="D517" s="11">
        <v>-0.25847999999999999</v>
      </c>
      <c r="E517" s="11" t="b">
        <v>1</v>
      </c>
      <c r="F517" s="11">
        <v>1</v>
      </c>
      <c r="G517" s="12">
        <v>44917.458333333336</v>
      </c>
      <c r="H517" s="11">
        <v>1269364671</v>
      </c>
      <c r="I517" s="11" t="s">
        <v>30</v>
      </c>
      <c r="L517" s="11" t="s">
        <v>31</v>
      </c>
      <c r="N517" s="11">
        <v>50.94</v>
      </c>
    </row>
    <row r="518" spans="1:14" x14ac:dyDescent="0.25">
      <c r="A518" s="15">
        <v>44917.708333333336</v>
      </c>
      <c r="B518" s="14">
        <v>56.491723999999998</v>
      </c>
      <c r="C518" s="11">
        <v>0.116714</v>
      </c>
      <c r="D518" s="11">
        <v>-0.37748999999999999</v>
      </c>
      <c r="E518" s="11" t="b">
        <v>1</v>
      </c>
      <c r="F518" s="11">
        <v>1</v>
      </c>
      <c r="G518" s="12">
        <v>44917.5</v>
      </c>
      <c r="H518" s="11">
        <v>1269364671</v>
      </c>
      <c r="I518" s="11" t="s">
        <v>30</v>
      </c>
      <c r="L518" s="11" t="s">
        <v>31</v>
      </c>
      <c r="N518" s="11">
        <v>56.75</v>
      </c>
    </row>
    <row r="519" spans="1:14" x14ac:dyDescent="0.25">
      <c r="A519" s="15">
        <v>44917.75</v>
      </c>
      <c r="B519" s="14">
        <v>53.862394000000002</v>
      </c>
      <c r="C519" s="11">
        <v>0</v>
      </c>
      <c r="D519" s="11">
        <v>-0.534273</v>
      </c>
      <c r="E519" s="11" t="b">
        <v>1</v>
      </c>
      <c r="F519" s="11">
        <v>1</v>
      </c>
      <c r="G519" s="12">
        <v>44917.541666666664</v>
      </c>
      <c r="H519" s="11">
        <v>1269364671</v>
      </c>
      <c r="I519" s="11" t="s">
        <v>30</v>
      </c>
      <c r="L519" s="11" t="s">
        <v>31</v>
      </c>
      <c r="N519" s="11">
        <v>54.4</v>
      </c>
    </row>
    <row r="520" spans="1:14" x14ac:dyDescent="0.25">
      <c r="A520" s="15">
        <v>44917.791666666664</v>
      </c>
      <c r="B520" s="14">
        <v>49.303607</v>
      </c>
      <c r="C520" s="11">
        <v>0</v>
      </c>
      <c r="D520" s="11">
        <v>-0.56639300000000004</v>
      </c>
      <c r="E520" s="11" t="b">
        <v>1</v>
      </c>
      <c r="F520" s="11">
        <v>1</v>
      </c>
      <c r="G520" s="12">
        <v>44917.583333333336</v>
      </c>
      <c r="H520" s="11">
        <v>1269364671</v>
      </c>
      <c r="I520" s="11" t="s">
        <v>30</v>
      </c>
      <c r="L520" s="11" t="s">
        <v>31</v>
      </c>
      <c r="N520" s="11">
        <v>49.87</v>
      </c>
    </row>
    <row r="521" spans="1:14" x14ac:dyDescent="0.25">
      <c r="A521" s="15">
        <v>44917.833333333336</v>
      </c>
      <c r="B521" s="14">
        <v>43.125134000000003</v>
      </c>
      <c r="C521" s="11">
        <v>0</v>
      </c>
      <c r="D521" s="11">
        <v>-0.34986600000000001</v>
      </c>
      <c r="E521" s="11" t="b">
        <v>1</v>
      </c>
      <c r="F521" s="11">
        <v>1</v>
      </c>
      <c r="G521" s="12">
        <v>44917.625</v>
      </c>
      <c r="H521" s="11">
        <v>1269364671</v>
      </c>
      <c r="I521" s="11" t="s">
        <v>30</v>
      </c>
      <c r="L521" s="11" t="s">
        <v>31</v>
      </c>
      <c r="N521" s="11">
        <v>43.48</v>
      </c>
    </row>
    <row r="522" spans="1:14" x14ac:dyDescent="0.25">
      <c r="A522" s="15">
        <v>44917.875</v>
      </c>
      <c r="B522" s="14">
        <v>42.560262000000002</v>
      </c>
      <c r="C522" s="11">
        <v>0</v>
      </c>
      <c r="D522" s="11">
        <v>-0.233905</v>
      </c>
      <c r="E522" s="11" t="b">
        <v>1</v>
      </c>
      <c r="F522" s="11">
        <v>1</v>
      </c>
      <c r="G522" s="12">
        <v>44917.666666666664</v>
      </c>
      <c r="H522" s="11">
        <v>1269364671</v>
      </c>
      <c r="I522" s="11" t="s">
        <v>30</v>
      </c>
      <c r="L522" s="11" t="s">
        <v>31</v>
      </c>
      <c r="N522" s="11">
        <v>42.79</v>
      </c>
    </row>
    <row r="523" spans="1:14" x14ac:dyDescent="0.25">
      <c r="A523" s="15">
        <v>44917.916666666664</v>
      </c>
      <c r="B523" s="14">
        <v>48.614226000000002</v>
      </c>
      <c r="C523" s="11">
        <v>0.26629399999999998</v>
      </c>
      <c r="D523" s="11">
        <v>0.10293099999999999</v>
      </c>
      <c r="E523" s="11" t="b">
        <v>1</v>
      </c>
      <c r="F523" s="11">
        <v>1</v>
      </c>
      <c r="G523" s="12">
        <v>44917.708333333336</v>
      </c>
      <c r="H523" s="11">
        <v>1269364671</v>
      </c>
      <c r="I523" s="11" t="s">
        <v>30</v>
      </c>
      <c r="L523" s="11" t="s">
        <v>31</v>
      </c>
      <c r="N523" s="11">
        <v>48.25</v>
      </c>
    </row>
    <row r="524" spans="1:14" x14ac:dyDescent="0.25">
      <c r="A524" s="15">
        <v>44917.958333333336</v>
      </c>
      <c r="B524" s="14">
        <v>48.187136000000002</v>
      </c>
      <c r="C524" s="11">
        <v>0.35187299999999999</v>
      </c>
      <c r="D524" s="11">
        <v>0.203595</v>
      </c>
      <c r="E524" s="11" t="b">
        <v>1</v>
      </c>
      <c r="F524" s="11">
        <v>1</v>
      </c>
      <c r="G524" s="12">
        <v>44917.75</v>
      </c>
      <c r="H524" s="11">
        <v>1269364671</v>
      </c>
      <c r="I524" s="11" t="s">
        <v>30</v>
      </c>
      <c r="L524" s="11" t="s">
        <v>31</v>
      </c>
      <c r="N524" s="11">
        <v>47.63</v>
      </c>
    </row>
    <row r="525" spans="1:14" x14ac:dyDescent="0.25">
      <c r="A525" s="15">
        <v>44918</v>
      </c>
      <c r="B525" s="14">
        <v>47.779296000000002</v>
      </c>
      <c r="C525" s="11">
        <v>9.2463000000000004E-2</v>
      </c>
      <c r="D525" s="11">
        <v>0.56016699999999997</v>
      </c>
      <c r="E525" s="11" t="b">
        <v>1</v>
      </c>
      <c r="F525" s="11">
        <v>1</v>
      </c>
      <c r="G525" s="12">
        <v>44917.791666666664</v>
      </c>
      <c r="H525" s="11">
        <v>1269364671</v>
      </c>
      <c r="I525" s="11" t="s">
        <v>30</v>
      </c>
      <c r="L525" s="11" t="s">
        <v>31</v>
      </c>
      <c r="N525" s="11">
        <v>47.13</v>
      </c>
    </row>
    <row r="526" spans="1:14" x14ac:dyDescent="0.25">
      <c r="A526" s="15">
        <v>44918.041666666664</v>
      </c>
      <c r="B526" s="14">
        <v>42.791826</v>
      </c>
      <c r="C526" s="11">
        <v>0</v>
      </c>
      <c r="D526" s="11">
        <v>0.725993</v>
      </c>
      <c r="E526" s="11" t="b">
        <v>1</v>
      </c>
      <c r="F526" s="11">
        <v>1</v>
      </c>
      <c r="G526" s="12">
        <v>44917.833333333336</v>
      </c>
      <c r="H526" s="11">
        <v>1269364671</v>
      </c>
      <c r="I526" s="11" t="s">
        <v>30</v>
      </c>
      <c r="L526" s="11" t="s">
        <v>31</v>
      </c>
      <c r="N526" s="11">
        <v>42.07</v>
      </c>
    </row>
    <row r="527" spans="1:14" x14ac:dyDescent="0.25">
      <c r="A527" s="15">
        <v>44918.083333333336</v>
      </c>
      <c r="B527" s="14">
        <v>45.784247999999998</v>
      </c>
      <c r="C527" s="11">
        <v>0</v>
      </c>
      <c r="D527" s="11">
        <v>0.88508200000000004</v>
      </c>
      <c r="E527" s="11" t="b">
        <v>1</v>
      </c>
      <c r="F527" s="11">
        <v>1</v>
      </c>
      <c r="G527" s="12">
        <v>44917.875</v>
      </c>
      <c r="H527" s="11">
        <v>1269364671</v>
      </c>
      <c r="I527" s="11" t="s">
        <v>30</v>
      </c>
      <c r="L527" s="11" t="s">
        <v>31</v>
      </c>
      <c r="N527" s="11">
        <v>44.9</v>
      </c>
    </row>
    <row r="528" spans="1:14" x14ac:dyDescent="0.25">
      <c r="A528" s="15">
        <v>44918.125</v>
      </c>
      <c r="B528" s="14">
        <v>44.713639999999998</v>
      </c>
      <c r="C528" s="11">
        <v>0</v>
      </c>
      <c r="D528" s="11">
        <v>0.84947300000000003</v>
      </c>
      <c r="E528" s="11" t="b">
        <v>1</v>
      </c>
      <c r="F528" s="11">
        <v>1</v>
      </c>
      <c r="G528" s="12">
        <v>44917.916666666664</v>
      </c>
      <c r="H528" s="11">
        <v>1269364671</v>
      </c>
      <c r="I528" s="11" t="s">
        <v>30</v>
      </c>
      <c r="L528" s="11" t="s">
        <v>31</v>
      </c>
      <c r="N528" s="11">
        <v>43.86</v>
      </c>
    </row>
    <row r="529" spans="1:14" x14ac:dyDescent="0.25">
      <c r="A529" s="15">
        <v>44918.166666666664</v>
      </c>
      <c r="B529" s="14">
        <v>38.26634</v>
      </c>
      <c r="C529" s="11">
        <v>0</v>
      </c>
      <c r="D529" s="11">
        <v>0.60717399999999999</v>
      </c>
      <c r="E529" s="11" t="b">
        <v>1</v>
      </c>
      <c r="F529" s="11">
        <v>1</v>
      </c>
      <c r="G529" s="12">
        <v>44917.958333333336</v>
      </c>
      <c r="H529" s="11">
        <v>1269364671</v>
      </c>
      <c r="I529" s="11" t="s">
        <v>30</v>
      </c>
      <c r="L529" s="11" t="s">
        <v>31</v>
      </c>
      <c r="N529" s="11">
        <v>37.659999999999997</v>
      </c>
    </row>
    <row r="530" spans="1:14" x14ac:dyDescent="0.25">
      <c r="A530" s="15">
        <v>44918.208333333336</v>
      </c>
      <c r="B530" s="14">
        <v>37.307456999999999</v>
      </c>
      <c r="C530" s="11">
        <v>0</v>
      </c>
      <c r="D530" s="11">
        <v>0.71079000000000003</v>
      </c>
      <c r="E530" s="11" t="b">
        <v>1</v>
      </c>
      <c r="F530" s="11">
        <v>1</v>
      </c>
      <c r="G530" s="12">
        <v>44918</v>
      </c>
      <c r="H530" s="11">
        <v>1269364671</v>
      </c>
      <c r="I530" s="11" t="s">
        <v>30</v>
      </c>
      <c r="L530" s="11" t="s">
        <v>31</v>
      </c>
      <c r="N530" s="11">
        <v>36.6</v>
      </c>
    </row>
    <row r="531" spans="1:14" x14ac:dyDescent="0.25">
      <c r="A531" s="15">
        <v>44918.25</v>
      </c>
      <c r="B531" s="14">
        <v>39.526353</v>
      </c>
      <c r="C531" s="11">
        <v>2.8329270000000002</v>
      </c>
      <c r="D531" s="11">
        <v>1.0317590000000001</v>
      </c>
      <c r="E531" s="11" t="b">
        <v>1</v>
      </c>
      <c r="F531" s="11">
        <v>1</v>
      </c>
      <c r="G531" s="12">
        <v>44918.041666666664</v>
      </c>
      <c r="H531" s="11">
        <v>1269364671</v>
      </c>
      <c r="I531" s="11" t="s">
        <v>30</v>
      </c>
      <c r="L531" s="11" t="s">
        <v>31</v>
      </c>
      <c r="N531" s="11">
        <v>35.659999999999997</v>
      </c>
    </row>
    <row r="532" spans="1:14" x14ac:dyDescent="0.25">
      <c r="A532" s="15">
        <v>44918.291666666664</v>
      </c>
      <c r="B532" s="14">
        <v>38.232652000000002</v>
      </c>
      <c r="C532" s="11">
        <v>2.9993110000000001</v>
      </c>
      <c r="D532" s="11">
        <v>1.3008409999999999</v>
      </c>
      <c r="E532" s="11" t="b">
        <v>1</v>
      </c>
      <c r="F532" s="11">
        <v>1</v>
      </c>
      <c r="G532" s="12">
        <v>44918.083333333336</v>
      </c>
      <c r="H532" s="11">
        <v>1269364671</v>
      </c>
      <c r="I532" s="11" t="s">
        <v>30</v>
      </c>
      <c r="L532" s="11" t="s">
        <v>31</v>
      </c>
      <c r="N532" s="11">
        <v>33.93</v>
      </c>
    </row>
    <row r="533" spans="1:14" x14ac:dyDescent="0.25">
      <c r="A533" s="15">
        <v>44918.333333333336</v>
      </c>
      <c r="B533" s="14">
        <v>43.705627999999997</v>
      </c>
      <c r="C533" s="11">
        <v>6.1874539999999998</v>
      </c>
      <c r="D533" s="11">
        <v>1.8123400000000001</v>
      </c>
      <c r="E533" s="11" t="b">
        <v>1</v>
      </c>
      <c r="F533" s="11">
        <v>1</v>
      </c>
      <c r="G533" s="12">
        <v>44918.125</v>
      </c>
      <c r="H533" s="11">
        <v>1269364671</v>
      </c>
      <c r="I533" s="11" t="s">
        <v>30</v>
      </c>
      <c r="L533" s="11" t="s">
        <v>31</v>
      </c>
      <c r="N533" s="11">
        <v>35.71</v>
      </c>
    </row>
    <row r="534" spans="1:14" x14ac:dyDescent="0.25">
      <c r="A534" s="15">
        <v>44918.375</v>
      </c>
      <c r="B534" s="14">
        <v>60.862535000000001</v>
      </c>
      <c r="C534" s="11">
        <v>12.037051</v>
      </c>
      <c r="D534" s="11">
        <v>2.9571499999999999</v>
      </c>
      <c r="E534" s="11" t="b">
        <v>1</v>
      </c>
      <c r="F534" s="11">
        <v>1</v>
      </c>
      <c r="G534" s="12">
        <v>44918.166666666664</v>
      </c>
      <c r="H534" s="11">
        <v>1269364671</v>
      </c>
      <c r="I534" s="11" t="s">
        <v>30</v>
      </c>
      <c r="L534" s="11" t="s">
        <v>31</v>
      </c>
      <c r="N534" s="11">
        <v>45.87</v>
      </c>
    </row>
    <row r="535" spans="1:14" x14ac:dyDescent="0.25">
      <c r="A535" s="15">
        <v>44918.416666666664</v>
      </c>
      <c r="B535" s="14">
        <v>69.656507000000005</v>
      </c>
      <c r="C535" s="11">
        <v>9.6744470000000007</v>
      </c>
      <c r="D535" s="11">
        <v>4.4462260000000002</v>
      </c>
      <c r="E535" s="11" t="b">
        <v>1</v>
      </c>
      <c r="F535" s="11">
        <v>1</v>
      </c>
      <c r="G535" s="12">
        <v>44918.208333333336</v>
      </c>
      <c r="H535" s="11">
        <v>1269364671</v>
      </c>
      <c r="I535" s="11" t="s">
        <v>30</v>
      </c>
      <c r="L535" s="11" t="s">
        <v>31</v>
      </c>
      <c r="N535" s="11">
        <v>55.54</v>
      </c>
    </row>
    <row r="536" spans="1:14" x14ac:dyDescent="0.25">
      <c r="A536" s="15">
        <v>44918.458333333336</v>
      </c>
      <c r="B536" s="14">
        <v>93.650503</v>
      </c>
      <c r="C536" s="11">
        <v>19.051368</v>
      </c>
      <c r="D536" s="11">
        <v>6.1583019999999999</v>
      </c>
      <c r="E536" s="11" t="b">
        <v>1</v>
      </c>
      <c r="F536" s="11">
        <v>1</v>
      </c>
      <c r="G536" s="12">
        <v>44918.25</v>
      </c>
      <c r="H536" s="11">
        <v>1269364671</v>
      </c>
      <c r="I536" s="11" t="s">
        <v>30</v>
      </c>
      <c r="L536" s="11" t="s">
        <v>31</v>
      </c>
      <c r="N536" s="11">
        <v>68.44</v>
      </c>
    </row>
    <row r="537" spans="1:14" x14ac:dyDescent="0.25">
      <c r="A537" s="15">
        <v>44918.5</v>
      </c>
      <c r="B537" s="14">
        <v>252.82280399999999</v>
      </c>
      <c r="C537" s="11">
        <v>42.809565999999997</v>
      </c>
      <c r="D537" s="11">
        <v>19.549071999999999</v>
      </c>
      <c r="E537" s="11" t="b">
        <v>1</v>
      </c>
      <c r="F537" s="11">
        <v>1</v>
      </c>
      <c r="G537" s="12">
        <v>44918.291666666664</v>
      </c>
      <c r="H537" s="11">
        <v>1269364671</v>
      </c>
      <c r="I537" s="11" t="s">
        <v>30</v>
      </c>
      <c r="L537" s="11" t="s">
        <v>31</v>
      </c>
      <c r="N537" s="11">
        <v>190.46</v>
      </c>
    </row>
    <row r="538" spans="1:14" x14ac:dyDescent="0.25">
      <c r="A538" s="15">
        <v>44918.541666666664</v>
      </c>
      <c r="B538" s="14">
        <v>346.92085600000001</v>
      </c>
      <c r="C538" s="11">
        <v>247.86602600000001</v>
      </c>
      <c r="D538" s="11">
        <v>8.9948300000000003</v>
      </c>
      <c r="E538" s="11" t="b">
        <v>1</v>
      </c>
      <c r="F538" s="11">
        <v>1</v>
      </c>
      <c r="G538" s="12">
        <v>44918.333333333336</v>
      </c>
      <c r="H538" s="11">
        <v>1269364671</v>
      </c>
      <c r="I538" s="11" t="s">
        <v>30</v>
      </c>
      <c r="L538" s="11" t="s">
        <v>31</v>
      </c>
      <c r="N538" s="11">
        <v>90.06</v>
      </c>
    </row>
    <row r="539" spans="1:14" x14ac:dyDescent="0.25">
      <c r="A539" s="15">
        <v>44918.583333333336</v>
      </c>
      <c r="B539" s="14">
        <v>314.23680100000001</v>
      </c>
      <c r="C539" s="11">
        <v>40.538165999999997</v>
      </c>
      <c r="D539" s="11">
        <v>27.535302000000001</v>
      </c>
      <c r="E539" s="11" t="b">
        <v>1</v>
      </c>
      <c r="F539" s="11">
        <v>1</v>
      </c>
      <c r="G539" s="12">
        <v>44918.375</v>
      </c>
      <c r="H539" s="11">
        <v>1269364671</v>
      </c>
      <c r="I539" s="11" t="s">
        <v>30</v>
      </c>
      <c r="L539" s="11" t="s">
        <v>31</v>
      </c>
      <c r="N539" s="11">
        <v>246.16</v>
      </c>
    </row>
    <row r="540" spans="1:14" x14ac:dyDescent="0.25">
      <c r="A540" s="15">
        <v>44918.625</v>
      </c>
      <c r="B540" s="14">
        <v>605.268461</v>
      </c>
      <c r="C540" s="11">
        <v>24.564443000000001</v>
      </c>
      <c r="D540" s="11">
        <v>60.161518000000001</v>
      </c>
      <c r="E540" s="11" t="b">
        <v>1</v>
      </c>
      <c r="F540" s="11">
        <v>1</v>
      </c>
      <c r="G540" s="12">
        <v>44918.416666666664</v>
      </c>
      <c r="H540" s="11">
        <v>1269364671</v>
      </c>
      <c r="I540" s="11" t="s">
        <v>30</v>
      </c>
      <c r="L540" s="11" t="s">
        <v>31</v>
      </c>
      <c r="N540" s="11">
        <v>520.54</v>
      </c>
    </row>
    <row r="541" spans="1:14" x14ac:dyDescent="0.25">
      <c r="A541" s="15">
        <v>44918.666666666664</v>
      </c>
      <c r="B541" s="14">
        <v>212.49087700000001</v>
      </c>
      <c r="C541" s="11">
        <v>-5.8230680000000001</v>
      </c>
      <c r="D541" s="11">
        <v>19.043112000000001</v>
      </c>
      <c r="E541" s="11" t="b">
        <v>1</v>
      </c>
      <c r="F541" s="11">
        <v>1</v>
      </c>
      <c r="G541" s="12">
        <v>44918.458333333336</v>
      </c>
      <c r="H541" s="11">
        <v>1269364671</v>
      </c>
      <c r="I541" s="11" t="s">
        <v>30</v>
      </c>
      <c r="L541" s="11" t="s">
        <v>31</v>
      </c>
      <c r="N541" s="11">
        <v>199.27</v>
      </c>
    </row>
    <row r="542" spans="1:14" x14ac:dyDescent="0.25">
      <c r="A542" s="15">
        <v>44918.708333333336</v>
      </c>
      <c r="B542" s="14">
        <v>650.56449499999997</v>
      </c>
      <c r="C542" s="11">
        <v>97.549621000000002</v>
      </c>
      <c r="D542" s="11">
        <v>50.940707000000003</v>
      </c>
      <c r="E542" s="11" t="b">
        <v>1</v>
      </c>
      <c r="F542" s="11">
        <v>1</v>
      </c>
      <c r="G542" s="12">
        <v>44918.5</v>
      </c>
      <c r="H542" s="11">
        <v>1269364671</v>
      </c>
      <c r="I542" s="11" t="s">
        <v>30</v>
      </c>
      <c r="L542" s="11" t="s">
        <v>31</v>
      </c>
      <c r="N542" s="11">
        <v>502.07</v>
      </c>
    </row>
    <row r="543" spans="1:14" x14ac:dyDescent="0.25">
      <c r="A543" s="15">
        <v>44918.75</v>
      </c>
      <c r="B543" s="14">
        <v>280.19701199999997</v>
      </c>
      <c r="C543" s="11">
        <v>42.081541999999999</v>
      </c>
      <c r="D543" s="11">
        <v>20.362137000000001</v>
      </c>
      <c r="E543" s="11" t="b">
        <v>1</v>
      </c>
      <c r="F543" s="11">
        <v>1</v>
      </c>
      <c r="G543" s="12">
        <v>44918.541666666664</v>
      </c>
      <c r="H543" s="11">
        <v>1269364671</v>
      </c>
      <c r="I543" s="11" t="s">
        <v>30</v>
      </c>
      <c r="L543" s="11" t="s">
        <v>31</v>
      </c>
      <c r="N543" s="11">
        <v>217.75</v>
      </c>
    </row>
    <row r="544" spans="1:14" x14ac:dyDescent="0.25">
      <c r="A544" s="15">
        <v>44918.791666666664</v>
      </c>
      <c r="B544" s="14">
        <v>323.987167</v>
      </c>
      <c r="C544" s="11">
        <v>54.327187000000002</v>
      </c>
      <c r="D544" s="11">
        <v>20.376646000000001</v>
      </c>
      <c r="E544" s="11" t="b">
        <v>1</v>
      </c>
      <c r="F544" s="11">
        <v>1</v>
      </c>
      <c r="G544" s="12">
        <v>44918.583333333336</v>
      </c>
      <c r="H544" s="11">
        <v>1269364671</v>
      </c>
      <c r="I544" s="11" t="s">
        <v>30</v>
      </c>
      <c r="L544" s="11" t="s">
        <v>31</v>
      </c>
      <c r="N544" s="11">
        <v>249.28</v>
      </c>
    </row>
    <row r="545" spans="1:14" x14ac:dyDescent="0.25">
      <c r="A545" s="15">
        <v>44918.833333333336</v>
      </c>
      <c r="B545" s="14">
        <v>572.13753199999996</v>
      </c>
      <c r="C545" s="11">
        <v>79.014837999999997</v>
      </c>
      <c r="D545" s="11">
        <v>36.725194000000002</v>
      </c>
      <c r="E545" s="11" t="b">
        <v>1</v>
      </c>
      <c r="F545" s="11">
        <v>1</v>
      </c>
      <c r="G545" s="12">
        <v>44918.625</v>
      </c>
      <c r="H545" s="11">
        <v>1269364671</v>
      </c>
      <c r="I545" s="11" t="s">
        <v>30</v>
      </c>
      <c r="L545" s="11" t="s">
        <v>31</v>
      </c>
      <c r="N545" s="11">
        <v>456.4</v>
      </c>
    </row>
    <row r="546" spans="1:14" x14ac:dyDescent="0.25">
      <c r="A546" s="15">
        <v>44918.875</v>
      </c>
      <c r="B546" s="14">
        <v>1324.559606</v>
      </c>
      <c r="C546" s="11">
        <v>130.42378099999999</v>
      </c>
      <c r="D546" s="11">
        <v>87.934991999999994</v>
      </c>
      <c r="E546" s="11" t="b">
        <v>1</v>
      </c>
      <c r="F546" s="11">
        <v>1</v>
      </c>
      <c r="G546" s="12">
        <v>44918.666666666664</v>
      </c>
      <c r="H546" s="11">
        <v>1269364671</v>
      </c>
      <c r="I546" s="11" t="s">
        <v>30</v>
      </c>
      <c r="L546" s="11" t="s">
        <v>31</v>
      </c>
      <c r="N546" s="11">
        <v>1106.2</v>
      </c>
    </row>
    <row r="547" spans="1:14" x14ac:dyDescent="0.25">
      <c r="A547" s="15">
        <v>44918.916666666664</v>
      </c>
      <c r="B547" s="14">
        <v>4265.8022650000003</v>
      </c>
      <c r="C547" s="11">
        <v>229.399867</v>
      </c>
      <c r="D547" s="11">
        <v>336.402399</v>
      </c>
      <c r="E547" s="11" t="b">
        <v>1</v>
      </c>
      <c r="F547" s="11">
        <v>1</v>
      </c>
      <c r="G547" s="12">
        <v>44918.708333333336</v>
      </c>
      <c r="H547" s="11">
        <v>1269364671</v>
      </c>
      <c r="I547" s="11" t="s">
        <v>30</v>
      </c>
      <c r="L547" s="11" t="s">
        <v>31</v>
      </c>
      <c r="N547" s="11">
        <v>3700</v>
      </c>
    </row>
    <row r="548" spans="1:14" x14ac:dyDescent="0.25">
      <c r="A548" s="15">
        <v>44918.958333333336</v>
      </c>
      <c r="B548" s="14">
        <v>2474.005181</v>
      </c>
      <c r="C548" s="11">
        <v>330.51862799999998</v>
      </c>
      <c r="D548" s="11">
        <v>137.08988600000001</v>
      </c>
      <c r="E548" s="11" t="b">
        <v>1</v>
      </c>
      <c r="F548" s="11">
        <v>1</v>
      </c>
      <c r="G548" s="12">
        <v>44918.75</v>
      </c>
      <c r="H548" s="11">
        <v>1269364671</v>
      </c>
      <c r="I548" s="11" t="s">
        <v>30</v>
      </c>
      <c r="L548" s="11" t="s">
        <v>31</v>
      </c>
      <c r="N548" s="11">
        <v>2006.4</v>
      </c>
    </row>
    <row r="549" spans="1:14" x14ac:dyDescent="0.25">
      <c r="A549" s="15">
        <v>44919</v>
      </c>
      <c r="B549" s="14">
        <v>3039.2594049999998</v>
      </c>
      <c r="C549" s="11">
        <v>180.24090200000001</v>
      </c>
      <c r="D549" s="11">
        <v>181.058503</v>
      </c>
      <c r="E549" s="11" t="b">
        <v>1</v>
      </c>
      <c r="F549" s="11">
        <v>1</v>
      </c>
      <c r="G549" s="12">
        <v>44918.791666666664</v>
      </c>
      <c r="H549" s="11">
        <v>1269364671</v>
      </c>
      <c r="I549" s="11" t="s">
        <v>30</v>
      </c>
      <c r="L549" s="11" t="s">
        <v>31</v>
      </c>
      <c r="N549" s="11">
        <v>2677.96</v>
      </c>
    </row>
    <row r="550" spans="1:14" x14ac:dyDescent="0.25">
      <c r="A550" s="15">
        <v>44919.041666666664</v>
      </c>
      <c r="B550" s="14">
        <v>2586.4696439999998</v>
      </c>
      <c r="C550" s="11">
        <v>96.086098000000007</v>
      </c>
      <c r="D550" s="11">
        <v>154.685213</v>
      </c>
      <c r="E550" s="11" t="b">
        <v>1</v>
      </c>
      <c r="F550" s="11">
        <v>1</v>
      </c>
      <c r="G550" s="12">
        <v>44918.833333333336</v>
      </c>
      <c r="H550" s="11">
        <v>1269364671</v>
      </c>
      <c r="I550" s="11" t="s">
        <v>30</v>
      </c>
      <c r="L550" s="11" t="s">
        <v>31</v>
      </c>
      <c r="N550" s="11">
        <v>2335.6999999999998</v>
      </c>
    </row>
    <row r="551" spans="1:14" x14ac:dyDescent="0.25">
      <c r="A551" s="15">
        <v>44919.083333333336</v>
      </c>
      <c r="B551" s="14">
        <v>2604.5610179999999</v>
      </c>
      <c r="C551" s="11">
        <v>47.324688999999999</v>
      </c>
      <c r="D551" s="11">
        <v>174.89466300000001</v>
      </c>
      <c r="E551" s="11" t="b">
        <v>1</v>
      </c>
      <c r="F551" s="11">
        <v>1</v>
      </c>
      <c r="G551" s="12">
        <v>44918.875</v>
      </c>
      <c r="H551" s="11">
        <v>1269364671</v>
      </c>
      <c r="I551" s="11" t="s">
        <v>30</v>
      </c>
      <c r="L551" s="11" t="s">
        <v>31</v>
      </c>
      <c r="N551" s="11">
        <v>2382.34</v>
      </c>
    </row>
    <row r="552" spans="1:14" x14ac:dyDescent="0.25">
      <c r="A552" s="15">
        <v>44919.125</v>
      </c>
      <c r="B552" s="14">
        <v>854.08596699999998</v>
      </c>
      <c r="C552" s="11">
        <v>91.572132999999994</v>
      </c>
      <c r="D552" s="11">
        <v>44.983001000000002</v>
      </c>
      <c r="E552" s="11" t="b">
        <v>1</v>
      </c>
      <c r="F552" s="11">
        <v>1</v>
      </c>
      <c r="G552" s="12">
        <v>44918.916666666664</v>
      </c>
      <c r="H552" s="11">
        <v>1269364671</v>
      </c>
      <c r="I552" s="11" t="s">
        <v>30</v>
      </c>
      <c r="L552" s="11" t="s">
        <v>31</v>
      </c>
      <c r="N552" s="11">
        <v>717.53</v>
      </c>
    </row>
    <row r="553" spans="1:14" x14ac:dyDescent="0.25">
      <c r="A553" s="15">
        <v>44919.166666666664</v>
      </c>
      <c r="B553" s="14">
        <v>620.120678</v>
      </c>
      <c r="C553" s="11">
        <v>92.643821000000003</v>
      </c>
      <c r="D553" s="11">
        <v>28.166857</v>
      </c>
      <c r="E553" s="11" t="b">
        <v>1</v>
      </c>
      <c r="F553" s="11">
        <v>1</v>
      </c>
      <c r="G553" s="12">
        <v>44918.958333333336</v>
      </c>
      <c r="H553" s="11">
        <v>1269364671</v>
      </c>
      <c r="I553" s="11" t="s">
        <v>30</v>
      </c>
      <c r="L553" s="11" t="s">
        <v>31</v>
      </c>
      <c r="N553" s="11">
        <v>499.31</v>
      </c>
    </row>
    <row r="554" spans="1:14" x14ac:dyDescent="0.25">
      <c r="A554" s="15">
        <v>44919.208333333336</v>
      </c>
      <c r="B554" s="14">
        <v>2039.211016</v>
      </c>
      <c r="C554" s="11">
        <v>-2.9403480000000002</v>
      </c>
      <c r="D554" s="11">
        <v>110.60803</v>
      </c>
      <c r="E554" s="11" t="b">
        <v>1</v>
      </c>
      <c r="F554" s="11">
        <v>1</v>
      </c>
      <c r="G554" s="12">
        <v>44919</v>
      </c>
      <c r="H554" s="11">
        <v>1269364671</v>
      </c>
      <c r="I554" s="11" t="s">
        <v>30</v>
      </c>
      <c r="L554" s="11" t="s">
        <v>31</v>
      </c>
      <c r="N554" s="11">
        <v>1931.54</v>
      </c>
    </row>
    <row r="555" spans="1:14" x14ac:dyDescent="0.25">
      <c r="A555" s="15">
        <v>44919.25</v>
      </c>
      <c r="B555" s="14">
        <v>1337.9532369999999</v>
      </c>
      <c r="C555" s="11">
        <v>-115.326018</v>
      </c>
      <c r="D555" s="11">
        <v>74.708421999999999</v>
      </c>
      <c r="E555" s="11" t="b">
        <v>1</v>
      </c>
      <c r="F555" s="11">
        <v>1</v>
      </c>
      <c r="G555" s="12">
        <v>44919.041666666664</v>
      </c>
      <c r="H555" s="11">
        <v>1269364671</v>
      </c>
      <c r="I555" s="11" t="s">
        <v>30</v>
      </c>
      <c r="L555" s="11" t="s">
        <v>31</v>
      </c>
      <c r="N555" s="11">
        <v>1378.57</v>
      </c>
    </row>
    <row r="556" spans="1:14" x14ac:dyDescent="0.25">
      <c r="A556" s="15">
        <v>44919.291666666664</v>
      </c>
      <c r="B556" s="14">
        <v>2866.9154100000001</v>
      </c>
      <c r="C556" s="11">
        <v>-147.71050600000001</v>
      </c>
      <c r="D556" s="11">
        <v>182.017582</v>
      </c>
      <c r="E556" s="11" t="b">
        <v>1</v>
      </c>
      <c r="F556" s="11">
        <v>1</v>
      </c>
      <c r="G556" s="12">
        <v>44919.083333333336</v>
      </c>
      <c r="H556" s="11">
        <v>1269364671</v>
      </c>
      <c r="I556" s="11" t="s">
        <v>30</v>
      </c>
      <c r="L556" s="11" t="s">
        <v>31</v>
      </c>
      <c r="N556" s="11">
        <v>2832.61</v>
      </c>
    </row>
    <row r="557" spans="1:14" x14ac:dyDescent="0.25">
      <c r="A557" s="15">
        <v>44919.333333333336</v>
      </c>
      <c r="B557" s="14">
        <v>3200.0344709999999</v>
      </c>
      <c r="C557" s="11">
        <v>-167.611018</v>
      </c>
      <c r="D557" s="11">
        <v>188.08715599999999</v>
      </c>
      <c r="E557" s="11" t="b">
        <v>1</v>
      </c>
      <c r="F557" s="11">
        <v>1</v>
      </c>
      <c r="G557" s="12">
        <v>44919.125</v>
      </c>
      <c r="H557" s="11">
        <v>1269364671</v>
      </c>
      <c r="I557" s="11" t="s">
        <v>30</v>
      </c>
      <c r="L557" s="11" t="s">
        <v>31</v>
      </c>
      <c r="N557" s="11">
        <v>3179.56</v>
      </c>
    </row>
    <row r="558" spans="1:14" x14ac:dyDescent="0.25">
      <c r="A558" s="15">
        <v>44919.375</v>
      </c>
      <c r="B558" s="14">
        <v>3779.4130180000002</v>
      </c>
      <c r="C558" s="11">
        <v>-135.76283699999999</v>
      </c>
      <c r="D558" s="11">
        <v>255.48752200000001</v>
      </c>
      <c r="E558" s="11" t="b">
        <v>1</v>
      </c>
      <c r="F558" s="11">
        <v>1</v>
      </c>
      <c r="G558" s="12">
        <v>44919.166666666664</v>
      </c>
      <c r="H558" s="11">
        <v>1269364671</v>
      </c>
      <c r="I558" s="11" t="s">
        <v>30</v>
      </c>
      <c r="L558" s="11" t="s">
        <v>31</v>
      </c>
      <c r="N558" s="11">
        <v>3659.69</v>
      </c>
    </row>
    <row r="559" spans="1:14" x14ac:dyDescent="0.25">
      <c r="A559" s="15">
        <v>44919.416666666664</v>
      </c>
      <c r="B559" s="14">
        <v>2882.637577</v>
      </c>
      <c r="C559" s="11">
        <v>-106.187455</v>
      </c>
      <c r="D559" s="11">
        <v>122.235032</v>
      </c>
      <c r="E559" s="11" t="b">
        <v>1</v>
      </c>
      <c r="F559" s="11">
        <v>1</v>
      </c>
      <c r="G559" s="12">
        <v>44919.208333333336</v>
      </c>
      <c r="H559" s="11">
        <v>1269364671</v>
      </c>
      <c r="I559" s="11" t="s">
        <v>30</v>
      </c>
      <c r="L559" s="11" t="s">
        <v>31</v>
      </c>
      <c r="N559" s="11">
        <v>2866.59</v>
      </c>
    </row>
    <row r="560" spans="1:14" x14ac:dyDescent="0.25">
      <c r="A560" s="15">
        <v>44919.458333333336</v>
      </c>
      <c r="B560" s="14">
        <v>1224.106634</v>
      </c>
      <c r="C560" s="11">
        <v>16.000351999999999</v>
      </c>
      <c r="D560" s="11">
        <v>30.117115999999999</v>
      </c>
      <c r="E560" s="11" t="b">
        <v>1</v>
      </c>
      <c r="F560" s="11">
        <v>1</v>
      </c>
      <c r="G560" s="12">
        <v>44919.25</v>
      </c>
      <c r="H560" s="11">
        <v>1269364671</v>
      </c>
      <c r="I560" s="11" t="s">
        <v>30</v>
      </c>
      <c r="L560" s="11" t="s">
        <v>31</v>
      </c>
      <c r="N560" s="11">
        <v>1177.99</v>
      </c>
    </row>
    <row r="561" spans="1:14" x14ac:dyDescent="0.25">
      <c r="A561" s="15">
        <v>44919.5</v>
      </c>
      <c r="B561" s="14">
        <v>1872.912826</v>
      </c>
      <c r="C561" s="11">
        <v>40.672767</v>
      </c>
      <c r="D561" s="11">
        <v>37.489226000000002</v>
      </c>
      <c r="E561" s="11" t="b">
        <v>1</v>
      </c>
      <c r="F561" s="11">
        <v>1</v>
      </c>
      <c r="G561" s="12">
        <v>44919.291666666664</v>
      </c>
      <c r="H561" s="11">
        <v>1269364671</v>
      </c>
      <c r="I561" s="11" t="s">
        <v>30</v>
      </c>
      <c r="L561" s="11" t="s">
        <v>31</v>
      </c>
      <c r="N561" s="11">
        <v>1794.75</v>
      </c>
    </row>
    <row r="562" spans="1:14" x14ac:dyDescent="0.25">
      <c r="A562" s="15">
        <v>44919.541666666664</v>
      </c>
      <c r="B562" s="14">
        <v>2139.7584470000002</v>
      </c>
      <c r="C562" s="11">
        <v>-1.0620970000000001</v>
      </c>
      <c r="D562" s="11">
        <v>55.478878000000002</v>
      </c>
      <c r="E562" s="11" t="b">
        <v>1</v>
      </c>
      <c r="F562" s="11">
        <v>1</v>
      </c>
      <c r="G562" s="12">
        <v>44919.333333333336</v>
      </c>
      <c r="H562" s="11">
        <v>1269364671</v>
      </c>
      <c r="I562" s="11" t="s">
        <v>30</v>
      </c>
      <c r="L562" s="11" t="s">
        <v>31</v>
      </c>
      <c r="N562" s="11">
        <v>2085.34</v>
      </c>
    </row>
    <row r="563" spans="1:14" x14ac:dyDescent="0.25">
      <c r="A563" s="15">
        <v>44919.583333333336</v>
      </c>
      <c r="B563" s="14">
        <v>1412.8393229999999</v>
      </c>
      <c r="C563" s="11">
        <v>45.259126000000002</v>
      </c>
      <c r="D563" s="11">
        <v>41.488529999999997</v>
      </c>
      <c r="E563" s="11" t="b">
        <v>1</v>
      </c>
      <c r="F563" s="11">
        <v>1</v>
      </c>
      <c r="G563" s="12">
        <v>44919.375</v>
      </c>
      <c r="H563" s="11">
        <v>1269364671</v>
      </c>
      <c r="I563" s="11" t="s">
        <v>30</v>
      </c>
      <c r="L563" s="11" t="s">
        <v>31</v>
      </c>
      <c r="N563" s="11">
        <v>1326.09</v>
      </c>
    </row>
    <row r="564" spans="1:14" x14ac:dyDescent="0.25">
      <c r="A564" s="15">
        <v>44919.625</v>
      </c>
      <c r="B564" s="14">
        <v>1047.347968</v>
      </c>
      <c r="C564" s="11">
        <v>67.841252999999995</v>
      </c>
      <c r="D564" s="11">
        <v>25.095047999999998</v>
      </c>
      <c r="E564" s="11" t="b">
        <v>1</v>
      </c>
      <c r="F564" s="11">
        <v>1</v>
      </c>
      <c r="G564" s="12">
        <v>44919.416666666664</v>
      </c>
      <c r="H564" s="11">
        <v>1269364671</v>
      </c>
      <c r="I564" s="11" t="s">
        <v>30</v>
      </c>
      <c r="L564" s="11" t="s">
        <v>31</v>
      </c>
      <c r="N564" s="11">
        <v>954.41</v>
      </c>
    </row>
    <row r="565" spans="1:14" x14ac:dyDescent="0.25">
      <c r="A565" s="15">
        <v>44919.666666666664</v>
      </c>
      <c r="B565" s="14">
        <v>897.06419800000003</v>
      </c>
      <c r="C565" s="11">
        <v>33.436531000000002</v>
      </c>
      <c r="D565" s="11">
        <v>19.467666999999999</v>
      </c>
      <c r="E565" s="11" t="b">
        <v>1</v>
      </c>
      <c r="F565" s="11">
        <v>1</v>
      </c>
      <c r="G565" s="12">
        <v>44919.458333333336</v>
      </c>
      <c r="H565" s="11">
        <v>1269364671</v>
      </c>
      <c r="I565" s="11" t="s">
        <v>30</v>
      </c>
      <c r="L565" s="11" t="s">
        <v>31</v>
      </c>
      <c r="N565" s="11">
        <v>844.16</v>
      </c>
    </row>
    <row r="566" spans="1:14" x14ac:dyDescent="0.25">
      <c r="A566" s="15">
        <v>44919.708333333336</v>
      </c>
      <c r="B566" s="14">
        <v>507.32256699999999</v>
      </c>
      <c r="C566" s="11">
        <v>-11.295086</v>
      </c>
      <c r="D566" s="11">
        <v>12.616819</v>
      </c>
      <c r="E566" s="11" t="b">
        <v>1</v>
      </c>
      <c r="F566" s="11">
        <v>1</v>
      </c>
      <c r="G566" s="12">
        <v>44919.5</v>
      </c>
      <c r="H566" s="11">
        <v>1269364671</v>
      </c>
      <c r="I566" s="11" t="s">
        <v>30</v>
      </c>
      <c r="L566" s="11" t="s">
        <v>31</v>
      </c>
      <c r="N566" s="11">
        <v>506</v>
      </c>
    </row>
    <row r="567" spans="1:14" x14ac:dyDescent="0.25">
      <c r="A567" s="15">
        <v>44919.75</v>
      </c>
      <c r="B567" s="14">
        <v>195.63004799999999</v>
      </c>
      <c r="C567" s="11">
        <v>-13.064410000000001</v>
      </c>
      <c r="D567" s="11">
        <v>3.898625</v>
      </c>
      <c r="E567" s="11" t="b">
        <v>1</v>
      </c>
      <c r="F567" s="11">
        <v>1</v>
      </c>
      <c r="G567" s="12">
        <v>44919.541666666664</v>
      </c>
      <c r="H567" s="11">
        <v>1269364671</v>
      </c>
      <c r="I567" s="11" t="s">
        <v>30</v>
      </c>
      <c r="L567" s="11" t="s">
        <v>31</v>
      </c>
      <c r="N567" s="11">
        <v>204.8</v>
      </c>
    </row>
    <row r="568" spans="1:14" x14ac:dyDescent="0.25">
      <c r="A568" s="15">
        <v>44919.791666666664</v>
      </c>
      <c r="B568" s="14">
        <v>176.440988</v>
      </c>
      <c r="C568" s="11">
        <v>2.1894070000000001</v>
      </c>
      <c r="D568" s="11">
        <v>2.1949139999999998</v>
      </c>
      <c r="E568" s="11" t="b">
        <v>1</v>
      </c>
      <c r="F568" s="11">
        <v>1</v>
      </c>
      <c r="G568" s="12">
        <v>44919.583333333336</v>
      </c>
      <c r="H568" s="11">
        <v>1269364671</v>
      </c>
      <c r="I568" s="11" t="s">
        <v>30</v>
      </c>
      <c r="L568" s="11" t="s">
        <v>31</v>
      </c>
      <c r="N568" s="11">
        <v>172.06</v>
      </c>
    </row>
    <row r="569" spans="1:14" x14ac:dyDescent="0.25">
      <c r="A569" s="15">
        <v>44919.833333333336</v>
      </c>
      <c r="B569" s="14">
        <v>283.77168899999998</v>
      </c>
      <c r="C569" s="11">
        <v>-7.8990239999999998</v>
      </c>
      <c r="D569" s="11">
        <v>0.76321300000000003</v>
      </c>
      <c r="E569" s="11" t="b">
        <v>1</v>
      </c>
      <c r="F569" s="11">
        <v>1</v>
      </c>
      <c r="G569" s="12">
        <v>44919.625</v>
      </c>
      <c r="H569" s="11">
        <v>1269364671</v>
      </c>
      <c r="I569" s="11" t="s">
        <v>30</v>
      </c>
      <c r="L569" s="11" t="s">
        <v>31</v>
      </c>
      <c r="N569" s="11">
        <v>290.91000000000003</v>
      </c>
    </row>
    <row r="570" spans="1:14" x14ac:dyDescent="0.25">
      <c r="A570" s="15">
        <v>44919.875</v>
      </c>
      <c r="B570" s="14">
        <v>582.84286199999997</v>
      </c>
      <c r="C570" s="11">
        <v>-33.195270999999998</v>
      </c>
      <c r="D570" s="11">
        <v>-2.593534</v>
      </c>
      <c r="E570" s="11" t="b">
        <v>1</v>
      </c>
      <c r="F570" s="11">
        <v>1</v>
      </c>
      <c r="G570" s="12">
        <v>44919.666666666664</v>
      </c>
      <c r="H570" s="11">
        <v>1269364671</v>
      </c>
      <c r="I570" s="11" t="s">
        <v>30</v>
      </c>
      <c r="L570" s="11" t="s">
        <v>31</v>
      </c>
      <c r="N570" s="11">
        <v>618.63</v>
      </c>
    </row>
    <row r="571" spans="1:14" x14ac:dyDescent="0.25">
      <c r="A571" s="15">
        <v>44919.916666666664</v>
      </c>
      <c r="B571" s="14">
        <v>388.48246</v>
      </c>
      <c r="C571" s="11">
        <v>10.801864</v>
      </c>
      <c r="D571" s="11">
        <v>-2.8719039999999998</v>
      </c>
      <c r="E571" s="11" t="b">
        <v>1</v>
      </c>
      <c r="F571" s="11">
        <v>1</v>
      </c>
      <c r="G571" s="12">
        <v>44919.708333333336</v>
      </c>
      <c r="H571" s="11">
        <v>1269364671</v>
      </c>
      <c r="I571" s="11" t="s">
        <v>30</v>
      </c>
      <c r="L571" s="11" t="s">
        <v>31</v>
      </c>
      <c r="N571" s="11">
        <v>380.55</v>
      </c>
    </row>
    <row r="572" spans="1:14" x14ac:dyDescent="0.25">
      <c r="A572" s="15">
        <v>44919.958333333336</v>
      </c>
      <c r="B572" s="14">
        <v>183.64703299999999</v>
      </c>
      <c r="C572" s="11">
        <v>0.15102599999999999</v>
      </c>
      <c r="D572" s="11">
        <v>-0.83649300000000004</v>
      </c>
      <c r="E572" s="11" t="b">
        <v>1</v>
      </c>
      <c r="F572" s="11">
        <v>1</v>
      </c>
      <c r="G572" s="12">
        <v>44919.75</v>
      </c>
      <c r="H572" s="11">
        <v>1269364671</v>
      </c>
      <c r="I572" s="11" t="s">
        <v>30</v>
      </c>
      <c r="L572" s="11" t="s">
        <v>31</v>
      </c>
      <c r="N572" s="11">
        <v>184.33</v>
      </c>
    </row>
    <row r="573" spans="1:14" x14ac:dyDescent="0.25">
      <c r="A573" s="15">
        <v>44920</v>
      </c>
      <c r="B573" s="14">
        <v>153.41234900000001</v>
      </c>
      <c r="C573" s="11">
        <v>4.3633790000000001</v>
      </c>
      <c r="D573" s="11">
        <v>-0.95936399999999999</v>
      </c>
      <c r="E573" s="11" t="b">
        <v>1</v>
      </c>
      <c r="F573" s="11">
        <v>1</v>
      </c>
      <c r="G573" s="12">
        <v>44919.791666666664</v>
      </c>
      <c r="H573" s="11">
        <v>1269364671</v>
      </c>
      <c r="I573" s="11" t="s">
        <v>30</v>
      </c>
      <c r="L573" s="11" t="s">
        <v>31</v>
      </c>
      <c r="N573" s="11">
        <v>150.01</v>
      </c>
    </row>
    <row r="574" spans="1:14" x14ac:dyDescent="0.25">
      <c r="A574" s="15">
        <v>44920.041666666664</v>
      </c>
      <c r="B574" s="14">
        <v>150.372648</v>
      </c>
      <c r="C574" s="11">
        <v>10.923780000000001</v>
      </c>
      <c r="D574" s="11">
        <v>-0.31446499999999999</v>
      </c>
      <c r="E574" s="11" t="b">
        <v>1</v>
      </c>
      <c r="F574" s="11">
        <v>1</v>
      </c>
      <c r="G574" s="12">
        <v>44919.833333333336</v>
      </c>
      <c r="H574" s="11">
        <v>1269364671</v>
      </c>
      <c r="I574" s="11" t="s">
        <v>30</v>
      </c>
      <c r="L574" s="11" t="s">
        <v>31</v>
      </c>
      <c r="N574" s="11">
        <v>139.76</v>
      </c>
    </row>
    <row r="575" spans="1:14" x14ac:dyDescent="0.25">
      <c r="A575" s="15">
        <v>44920.083333333336</v>
      </c>
      <c r="B575" s="14">
        <v>220.61320000000001</v>
      </c>
      <c r="C575" s="11">
        <v>10.763029</v>
      </c>
      <c r="D575" s="11">
        <v>-0.89399600000000001</v>
      </c>
      <c r="E575" s="11" t="b">
        <v>1</v>
      </c>
      <c r="F575" s="11">
        <v>1</v>
      </c>
      <c r="G575" s="12">
        <v>44919.875</v>
      </c>
      <c r="H575" s="11">
        <v>1269364671</v>
      </c>
      <c r="I575" s="11" t="s">
        <v>30</v>
      </c>
      <c r="L575" s="11" t="s">
        <v>31</v>
      </c>
      <c r="N575" s="11">
        <v>210.74</v>
      </c>
    </row>
    <row r="576" spans="1:14" x14ac:dyDescent="0.25">
      <c r="A576" s="15">
        <v>44920.125</v>
      </c>
      <c r="B576" s="14">
        <v>243.798012</v>
      </c>
      <c r="C576" s="11">
        <v>10.021495</v>
      </c>
      <c r="D576" s="11">
        <v>-1.7859830000000001</v>
      </c>
      <c r="E576" s="11" t="b">
        <v>1</v>
      </c>
      <c r="F576" s="11">
        <v>1</v>
      </c>
      <c r="G576" s="12">
        <v>44919.916666666664</v>
      </c>
      <c r="H576" s="11">
        <v>1269364671</v>
      </c>
      <c r="I576" s="11" t="s">
        <v>30</v>
      </c>
      <c r="L576" s="11" t="s">
        <v>31</v>
      </c>
      <c r="N576" s="11">
        <v>235.56</v>
      </c>
    </row>
    <row r="577" spans="1:14" x14ac:dyDescent="0.25">
      <c r="A577" s="15">
        <v>44920.166666666664</v>
      </c>
      <c r="B577" s="14">
        <v>202.699476</v>
      </c>
      <c r="C577" s="11">
        <v>3.6969289999999999</v>
      </c>
      <c r="D577" s="11">
        <v>-0.38995299999999999</v>
      </c>
      <c r="E577" s="11" t="b">
        <v>1</v>
      </c>
      <c r="F577" s="11">
        <v>1</v>
      </c>
      <c r="G577" s="12">
        <v>44919.958333333336</v>
      </c>
      <c r="H577" s="11">
        <v>1269364671</v>
      </c>
      <c r="I577" s="11" t="s">
        <v>30</v>
      </c>
      <c r="L577" s="11" t="s">
        <v>31</v>
      </c>
      <c r="N577" s="11">
        <v>199.39</v>
      </c>
    </row>
    <row r="578" spans="1:14" x14ac:dyDescent="0.25">
      <c r="A578" s="15">
        <v>44920.208333333336</v>
      </c>
      <c r="B578" s="14">
        <v>200.37565699999999</v>
      </c>
      <c r="C578" s="11">
        <v>-7.0795079999999997</v>
      </c>
      <c r="D578" s="11">
        <v>-0.25900200000000001</v>
      </c>
      <c r="E578" s="11" t="b">
        <v>1</v>
      </c>
      <c r="F578" s="11">
        <v>1</v>
      </c>
      <c r="G578" s="12">
        <v>44920</v>
      </c>
      <c r="H578" s="11">
        <v>1269364671</v>
      </c>
      <c r="I578" s="11" t="s">
        <v>30</v>
      </c>
      <c r="L578" s="11" t="s">
        <v>31</v>
      </c>
      <c r="N578" s="11">
        <v>207.71</v>
      </c>
    </row>
    <row r="579" spans="1:14" x14ac:dyDescent="0.25">
      <c r="A579" s="15">
        <v>44920.25</v>
      </c>
      <c r="B579" s="14">
        <v>155.02605299999999</v>
      </c>
      <c r="C579" s="11">
        <v>-56.374003999999999</v>
      </c>
      <c r="D579" s="11">
        <v>-1.193276</v>
      </c>
      <c r="E579" s="11" t="b">
        <v>1</v>
      </c>
      <c r="F579" s="11">
        <v>1</v>
      </c>
      <c r="G579" s="12">
        <v>44920.041666666664</v>
      </c>
      <c r="H579" s="11">
        <v>1269364671</v>
      </c>
      <c r="I579" s="11" t="s">
        <v>30</v>
      </c>
      <c r="L579" s="11" t="s">
        <v>31</v>
      </c>
      <c r="N579" s="11">
        <v>212.59</v>
      </c>
    </row>
    <row r="580" spans="1:14" x14ac:dyDescent="0.25">
      <c r="A580" s="15">
        <v>44920.291666666664</v>
      </c>
      <c r="B580" s="14">
        <v>130.640761</v>
      </c>
      <c r="C580" s="11">
        <v>-47.082014999999998</v>
      </c>
      <c r="D580" s="11">
        <v>-1.319725</v>
      </c>
      <c r="E580" s="11" t="b">
        <v>1</v>
      </c>
      <c r="F580" s="11">
        <v>1</v>
      </c>
      <c r="G580" s="12">
        <v>44920.083333333336</v>
      </c>
      <c r="H580" s="11">
        <v>1269364671</v>
      </c>
      <c r="I580" s="11" t="s">
        <v>30</v>
      </c>
      <c r="L580" s="11" t="s">
        <v>31</v>
      </c>
      <c r="N580" s="11">
        <v>179.04</v>
      </c>
    </row>
    <row r="581" spans="1:14" x14ac:dyDescent="0.25">
      <c r="A581" s="15">
        <v>44920.333333333336</v>
      </c>
      <c r="B581" s="14">
        <v>104.23643300000001</v>
      </c>
      <c r="C581" s="11">
        <v>-28.659714999999998</v>
      </c>
      <c r="D581" s="11">
        <v>-1.2388520000000001</v>
      </c>
      <c r="E581" s="11" t="b">
        <v>1</v>
      </c>
      <c r="F581" s="11">
        <v>1</v>
      </c>
      <c r="G581" s="12">
        <v>44920.125</v>
      </c>
      <c r="H581" s="11">
        <v>1269364671</v>
      </c>
      <c r="I581" s="11" t="s">
        <v>30</v>
      </c>
      <c r="L581" s="11" t="s">
        <v>31</v>
      </c>
      <c r="N581" s="11">
        <v>134.13999999999999</v>
      </c>
    </row>
    <row r="582" spans="1:14" x14ac:dyDescent="0.25">
      <c r="A582" s="15">
        <v>44920.375</v>
      </c>
      <c r="B582" s="14">
        <v>135.98302000000001</v>
      </c>
      <c r="C582" s="11">
        <v>-42.311908000000003</v>
      </c>
      <c r="D582" s="11">
        <v>-1.999239</v>
      </c>
      <c r="E582" s="11" t="b">
        <v>1</v>
      </c>
      <c r="F582" s="11">
        <v>1</v>
      </c>
      <c r="G582" s="12">
        <v>44920.166666666664</v>
      </c>
      <c r="H582" s="11">
        <v>1269364671</v>
      </c>
      <c r="I582" s="11" t="s">
        <v>30</v>
      </c>
      <c r="L582" s="11" t="s">
        <v>31</v>
      </c>
      <c r="N582" s="11">
        <v>180.29</v>
      </c>
    </row>
    <row r="583" spans="1:14" x14ac:dyDescent="0.25">
      <c r="A583" s="15">
        <v>44920.416666666664</v>
      </c>
      <c r="B583" s="14">
        <v>85.853748999999993</v>
      </c>
      <c r="C583" s="11">
        <v>3.1772770000000001</v>
      </c>
      <c r="D583" s="11">
        <v>-0.378529</v>
      </c>
      <c r="E583" s="11" t="b">
        <v>1</v>
      </c>
      <c r="F583" s="11">
        <v>1</v>
      </c>
      <c r="G583" s="12">
        <v>44920.208333333336</v>
      </c>
      <c r="H583" s="11">
        <v>1269364671</v>
      </c>
      <c r="I583" s="11" t="s">
        <v>30</v>
      </c>
      <c r="L583" s="11" t="s">
        <v>31</v>
      </c>
      <c r="N583" s="11">
        <v>83.06</v>
      </c>
    </row>
    <row r="584" spans="1:14" x14ac:dyDescent="0.25">
      <c r="A584" s="15">
        <v>44920.458333333336</v>
      </c>
      <c r="B584" s="14">
        <v>126.25837799999999</v>
      </c>
      <c r="C584" s="11">
        <v>-9.5308390000000003</v>
      </c>
      <c r="D584" s="11">
        <v>-0.33328200000000002</v>
      </c>
      <c r="E584" s="11" t="b">
        <v>1</v>
      </c>
      <c r="F584" s="11">
        <v>1</v>
      </c>
      <c r="G584" s="12">
        <v>44920.25</v>
      </c>
      <c r="H584" s="11">
        <v>1269364671</v>
      </c>
      <c r="I584" s="11" t="s">
        <v>30</v>
      </c>
      <c r="L584" s="11" t="s">
        <v>31</v>
      </c>
      <c r="N584" s="11">
        <v>136.12</v>
      </c>
    </row>
    <row r="585" spans="1:14" x14ac:dyDescent="0.25">
      <c r="A585" s="15">
        <v>44920.5</v>
      </c>
      <c r="B585" s="14">
        <v>204.12599800000001</v>
      </c>
      <c r="C585" s="11">
        <v>-40.610300000000002</v>
      </c>
      <c r="D585" s="11">
        <v>0.24963099999999999</v>
      </c>
      <c r="E585" s="11" t="b">
        <v>1</v>
      </c>
      <c r="F585" s="11">
        <v>1</v>
      </c>
      <c r="G585" s="12">
        <v>44920.291666666664</v>
      </c>
      <c r="H585" s="11">
        <v>1269364671</v>
      </c>
      <c r="I585" s="11" t="s">
        <v>30</v>
      </c>
      <c r="L585" s="11" t="s">
        <v>31</v>
      </c>
      <c r="N585" s="11">
        <v>244.49</v>
      </c>
    </row>
    <row r="586" spans="1:14" x14ac:dyDescent="0.25">
      <c r="A586" s="15">
        <v>44920.541666666664</v>
      </c>
      <c r="B586" s="14">
        <v>146.16564</v>
      </c>
      <c r="C586" s="11">
        <v>4.7448360000000003</v>
      </c>
      <c r="D586" s="11">
        <v>1.0666370000000001</v>
      </c>
      <c r="E586" s="11" t="b">
        <v>1</v>
      </c>
      <c r="F586" s="11">
        <v>1</v>
      </c>
      <c r="G586" s="12">
        <v>44920.333333333336</v>
      </c>
      <c r="H586" s="11">
        <v>1269364671</v>
      </c>
      <c r="I586" s="11" t="s">
        <v>30</v>
      </c>
      <c r="L586" s="11" t="s">
        <v>31</v>
      </c>
      <c r="N586" s="11">
        <v>140.35</v>
      </c>
    </row>
    <row r="587" spans="1:14" x14ac:dyDescent="0.25">
      <c r="A587" s="15">
        <v>44920.583333333336</v>
      </c>
      <c r="B587" s="14">
        <v>99.628951000000001</v>
      </c>
      <c r="C587" s="11">
        <v>6.1839820000000003</v>
      </c>
      <c r="D587" s="11">
        <v>0.66913599999999995</v>
      </c>
      <c r="E587" s="11" t="b">
        <v>1</v>
      </c>
      <c r="F587" s="11">
        <v>1</v>
      </c>
      <c r="G587" s="12">
        <v>44920.375</v>
      </c>
      <c r="H587" s="11">
        <v>1269364671</v>
      </c>
      <c r="I587" s="11" t="s">
        <v>30</v>
      </c>
      <c r="L587" s="11" t="s">
        <v>31</v>
      </c>
      <c r="N587" s="11">
        <v>92.78</v>
      </c>
    </row>
    <row r="588" spans="1:14" x14ac:dyDescent="0.25">
      <c r="A588" s="15">
        <v>44920.625</v>
      </c>
      <c r="B588" s="14">
        <v>76.634446999999994</v>
      </c>
      <c r="C588" s="11">
        <v>0.58661700000000006</v>
      </c>
      <c r="D588" s="11">
        <v>0.45033000000000001</v>
      </c>
      <c r="E588" s="11" t="b">
        <v>1</v>
      </c>
      <c r="F588" s="11">
        <v>1</v>
      </c>
      <c r="G588" s="12">
        <v>44920.416666666664</v>
      </c>
      <c r="H588" s="11">
        <v>1269364671</v>
      </c>
      <c r="I588" s="11" t="s">
        <v>30</v>
      </c>
      <c r="L588" s="11" t="s">
        <v>31</v>
      </c>
      <c r="N588" s="11">
        <v>75.599999999999994</v>
      </c>
    </row>
    <row r="589" spans="1:14" x14ac:dyDescent="0.25">
      <c r="A589" s="15">
        <v>44920.666666666664</v>
      </c>
      <c r="B589" s="14">
        <v>54.307436000000003</v>
      </c>
      <c r="C589" s="11">
        <v>0.54674699999999998</v>
      </c>
      <c r="D589" s="11">
        <v>-7.5145000000000003E-2</v>
      </c>
      <c r="E589" s="11" t="b">
        <v>1</v>
      </c>
      <c r="F589" s="11">
        <v>1</v>
      </c>
      <c r="G589" s="12">
        <v>44920.458333333336</v>
      </c>
      <c r="H589" s="11">
        <v>1269364671</v>
      </c>
      <c r="I589" s="11" t="s">
        <v>30</v>
      </c>
      <c r="L589" s="11" t="s">
        <v>31</v>
      </c>
      <c r="N589" s="11">
        <v>53.84</v>
      </c>
    </row>
    <row r="590" spans="1:14" x14ac:dyDescent="0.25">
      <c r="A590" s="15">
        <v>44920.708333333336</v>
      </c>
      <c r="B590" s="14">
        <v>58.329700000000003</v>
      </c>
      <c r="C590" s="11">
        <v>-0.322961</v>
      </c>
      <c r="D590" s="11">
        <v>-0.38400600000000001</v>
      </c>
      <c r="E590" s="11" t="b">
        <v>1</v>
      </c>
      <c r="F590" s="11">
        <v>1</v>
      </c>
      <c r="G590" s="12">
        <v>44920.5</v>
      </c>
      <c r="H590" s="11">
        <v>1269364671</v>
      </c>
      <c r="I590" s="11" t="s">
        <v>30</v>
      </c>
      <c r="L590" s="11" t="s">
        <v>31</v>
      </c>
      <c r="N590" s="11">
        <v>59.04</v>
      </c>
    </row>
    <row r="591" spans="1:14" x14ac:dyDescent="0.25">
      <c r="A591" s="15">
        <v>44920.75</v>
      </c>
      <c r="B591" s="14">
        <v>42.386592999999998</v>
      </c>
      <c r="C591" s="11">
        <v>-0.49980000000000002</v>
      </c>
      <c r="D591" s="11">
        <v>-0.51110699999999998</v>
      </c>
      <c r="E591" s="11" t="b">
        <v>1</v>
      </c>
      <c r="F591" s="11">
        <v>1</v>
      </c>
      <c r="G591" s="12">
        <v>44920.541666666664</v>
      </c>
      <c r="H591" s="11">
        <v>1269364671</v>
      </c>
      <c r="I591" s="11" t="s">
        <v>30</v>
      </c>
      <c r="L591" s="11" t="s">
        <v>31</v>
      </c>
      <c r="N591" s="11">
        <v>43.4</v>
      </c>
    </row>
    <row r="592" spans="1:14" x14ac:dyDescent="0.25">
      <c r="A592" s="15">
        <v>44920.791666666664</v>
      </c>
      <c r="B592" s="14">
        <v>42.262369</v>
      </c>
      <c r="C592" s="11">
        <v>-1.322719</v>
      </c>
      <c r="D592" s="11">
        <v>-0.83907900000000002</v>
      </c>
      <c r="E592" s="11" t="b">
        <v>1</v>
      </c>
      <c r="F592" s="11">
        <v>1</v>
      </c>
      <c r="G592" s="12">
        <v>44920.583333333336</v>
      </c>
      <c r="H592" s="11">
        <v>1269364671</v>
      </c>
      <c r="I592" s="11" t="s">
        <v>30</v>
      </c>
      <c r="L592" s="11" t="s">
        <v>31</v>
      </c>
      <c r="N592" s="11">
        <v>44.42</v>
      </c>
    </row>
    <row r="593" spans="1:14" x14ac:dyDescent="0.25">
      <c r="A593" s="15">
        <v>44920.833333333336</v>
      </c>
      <c r="B593" s="14">
        <v>77.808693000000005</v>
      </c>
      <c r="C593" s="11">
        <v>-7.9681009999999999</v>
      </c>
      <c r="D593" s="11">
        <v>-2.705705</v>
      </c>
      <c r="E593" s="11" t="b">
        <v>1</v>
      </c>
      <c r="F593" s="11">
        <v>1</v>
      </c>
      <c r="G593" s="12">
        <v>44920.625</v>
      </c>
      <c r="H593" s="11">
        <v>1269364671</v>
      </c>
      <c r="I593" s="11" t="s">
        <v>30</v>
      </c>
      <c r="L593" s="11" t="s">
        <v>31</v>
      </c>
      <c r="N593" s="11">
        <v>88.48</v>
      </c>
    </row>
    <row r="594" spans="1:14" x14ac:dyDescent="0.25">
      <c r="A594" s="15">
        <v>44920.875</v>
      </c>
      <c r="B594" s="14">
        <v>99.920580999999999</v>
      </c>
      <c r="C594" s="11">
        <v>-18.925851999999999</v>
      </c>
      <c r="D594" s="11">
        <v>-3.6194009999999999</v>
      </c>
      <c r="E594" s="11" t="b">
        <v>1</v>
      </c>
      <c r="F594" s="11">
        <v>1</v>
      </c>
      <c r="G594" s="12">
        <v>44920.666666666664</v>
      </c>
      <c r="H594" s="11">
        <v>1269364671</v>
      </c>
      <c r="I594" s="11" t="s">
        <v>30</v>
      </c>
      <c r="L594" s="11" t="s">
        <v>31</v>
      </c>
      <c r="N594" s="11">
        <v>122.47</v>
      </c>
    </row>
    <row r="595" spans="1:14" x14ac:dyDescent="0.25">
      <c r="A595" s="15">
        <v>44920.916666666664</v>
      </c>
      <c r="B595" s="14">
        <v>95.775107000000006</v>
      </c>
      <c r="C595" s="11">
        <v>-30.982348000000002</v>
      </c>
      <c r="D595" s="11">
        <v>-3.363378</v>
      </c>
      <c r="E595" s="11" t="b">
        <v>1</v>
      </c>
      <c r="F595" s="11">
        <v>1</v>
      </c>
      <c r="G595" s="12">
        <v>44920.708333333336</v>
      </c>
      <c r="H595" s="11">
        <v>1269364671</v>
      </c>
      <c r="I595" s="11" t="s">
        <v>30</v>
      </c>
      <c r="L595" s="11" t="s">
        <v>31</v>
      </c>
      <c r="N595" s="11">
        <v>130.12</v>
      </c>
    </row>
    <row r="596" spans="1:14" x14ac:dyDescent="0.25">
      <c r="A596" s="15">
        <v>44920.958333333336</v>
      </c>
      <c r="B596" s="14">
        <v>76.441355999999999</v>
      </c>
      <c r="C596" s="11">
        <v>-13.225889</v>
      </c>
      <c r="D596" s="11">
        <v>-1.5594220000000001</v>
      </c>
      <c r="E596" s="11" t="b">
        <v>1</v>
      </c>
      <c r="F596" s="11">
        <v>1</v>
      </c>
      <c r="G596" s="12">
        <v>44920.75</v>
      </c>
      <c r="H596" s="11">
        <v>1269364671</v>
      </c>
      <c r="I596" s="11" t="s">
        <v>30</v>
      </c>
      <c r="L596" s="11" t="s">
        <v>31</v>
      </c>
      <c r="N596" s="11">
        <v>91.23</v>
      </c>
    </row>
    <row r="597" spans="1:14" x14ac:dyDescent="0.25">
      <c r="A597" s="15">
        <v>44921</v>
      </c>
      <c r="B597" s="14">
        <v>94.306582000000006</v>
      </c>
      <c r="C597" s="11">
        <v>-19.146518</v>
      </c>
      <c r="D597" s="11">
        <v>-1.182733</v>
      </c>
      <c r="E597" s="11" t="b">
        <v>1</v>
      </c>
      <c r="F597" s="11">
        <v>1</v>
      </c>
      <c r="G597" s="12">
        <v>44920.791666666664</v>
      </c>
      <c r="H597" s="11">
        <v>1269364671</v>
      </c>
      <c r="I597" s="11" t="s">
        <v>30</v>
      </c>
      <c r="L597" s="11" t="s">
        <v>31</v>
      </c>
      <c r="N597" s="11">
        <v>114.64</v>
      </c>
    </row>
    <row r="598" spans="1:14" x14ac:dyDescent="0.25">
      <c r="A598" s="15">
        <v>44921.041666666664</v>
      </c>
      <c r="B598" s="14">
        <v>122.23610100000001</v>
      </c>
      <c r="C598" s="11">
        <v>-23.123699999999999</v>
      </c>
      <c r="D598" s="11">
        <v>-0.87270000000000003</v>
      </c>
      <c r="E598" s="11" t="b">
        <v>1</v>
      </c>
      <c r="F598" s="11">
        <v>1</v>
      </c>
      <c r="G598" s="12">
        <v>44920.833333333336</v>
      </c>
      <c r="H598" s="11">
        <v>1269364671</v>
      </c>
      <c r="I598" s="11" t="s">
        <v>30</v>
      </c>
      <c r="L598" s="11" t="s">
        <v>31</v>
      </c>
      <c r="N598" s="11">
        <v>146.22999999999999</v>
      </c>
    </row>
    <row r="599" spans="1:14" x14ac:dyDescent="0.25">
      <c r="A599" s="15">
        <v>44921.083333333336</v>
      </c>
      <c r="B599" s="14">
        <v>203.765355</v>
      </c>
      <c r="C599" s="11">
        <v>-22.084375999999999</v>
      </c>
      <c r="D599" s="11">
        <v>1.2231000000000001E-2</v>
      </c>
      <c r="E599" s="11" t="b">
        <v>1</v>
      </c>
      <c r="F599" s="11">
        <v>1</v>
      </c>
      <c r="G599" s="12">
        <v>44920.875</v>
      </c>
      <c r="H599" s="11">
        <v>1269364671</v>
      </c>
      <c r="I599" s="11" t="s">
        <v>30</v>
      </c>
      <c r="L599" s="11" t="s">
        <v>31</v>
      </c>
      <c r="N599" s="11">
        <v>225.84</v>
      </c>
    </row>
    <row r="600" spans="1:14" x14ac:dyDescent="0.25">
      <c r="A600" s="15">
        <v>44921.125</v>
      </c>
      <c r="B600" s="14">
        <v>108.133115</v>
      </c>
      <c r="C600" s="11">
        <v>-9.5353119999999993</v>
      </c>
      <c r="D600" s="11">
        <v>-0.226573</v>
      </c>
      <c r="E600" s="11" t="b">
        <v>1</v>
      </c>
      <c r="F600" s="11">
        <v>1</v>
      </c>
      <c r="G600" s="12">
        <v>44920.916666666664</v>
      </c>
      <c r="H600" s="11">
        <v>1269364671</v>
      </c>
      <c r="I600" s="11" t="s">
        <v>30</v>
      </c>
      <c r="L600" s="11" t="s">
        <v>31</v>
      </c>
      <c r="N600" s="11">
        <v>117.9</v>
      </c>
    </row>
    <row r="601" spans="1:14" x14ac:dyDescent="0.25">
      <c r="A601" s="15">
        <v>44921.166666666664</v>
      </c>
      <c r="B601" s="14">
        <v>169.78926300000001</v>
      </c>
      <c r="C601" s="11">
        <v>-1.780966</v>
      </c>
      <c r="D601" s="11">
        <v>0.77356199999999997</v>
      </c>
      <c r="E601" s="11" t="b">
        <v>1</v>
      </c>
      <c r="F601" s="11">
        <v>1</v>
      </c>
      <c r="G601" s="12">
        <v>44920.958333333336</v>
      </c>
      <c r="H601" s="11">
        <v>1269364671</v>
      </c>
      <c r="I601" s="11" t="s">
        <v>30</v>
      </c>
      <c r="L601" s="11" t="s">
        <v>31</v>
      </c>
      <c r="N601" s="11">
        <v>170.8</v>
      </c>
    </row>
    <row r="602" spans="1:14" x14ac:dyDescent="0.25">
      <c r="A602" s="15">
        <v>44921.208333333336</v>
      </c>
      <c r="B602" s="14">
        <v>536.73033499999997</v>
      </c>
      <c r="C602" s="11">
        <v>-22.122651000000001</v>
      </c>
      <c r="D602" s="11">
        <v>6.3421519999999996</v>
      </c>
      <c r="E602" s="11" t="b">
        <v>1</v>
      </c>
      <c r="F602" s="11">
        <v>1</v>
      </c>
      <c r="G602" s="12">
        <v>44921</v>
      </c>
      <c r="H602" s="11">
        <v>1269364671</v>
      </c>
      <c r="I602" s="11" t="s">
        <v>30</v>
      </c>
      <c r="L602" s="11" t="s">
        <v>31</v>
      </c>
      <c r="N602" s="11">
        <v>552.51</v>
      </c>
    </row>
    <row r="603" spans="1:14" x14ac:dyDescent="0.25">
      <c r="A603" s="15">
        <v>44921.25</v>
      </c>
      <c r="B603" s="14">
        <v>188.26433</v>
      </c>
      <c r="C603" s="11">
        <v>-31.014908999999999</v>
      </c>
      <c r="D603" s="11">
        <v>3.7192379999999998</v>
      </c>
      <c r="E603" s="11" t="b">
        <v>1</v>
      </c>
      <c r="F603" s="11">
        <v>1</v>
      </c>
      <c r="G603" s="12">
        <v>44921.041666666664</v>
      </c>
      <c r="H603" s="11">
        <v>1269364671</v>
      </c>
      <c r="I603" s="11" t="s">
        <v>30</v>
      </c>
      <c r="L603" s="11" t="s">
        <v>31</v>
      </c>
      <c r="N603" s="11">
        <v>215.56</v>
      </c>
    </row>
    <row r="604" spans="1:14" x14ac:dyDescent="0.25">
      <c r="A604" s="15">
        <v>44921.291666666664</v>
      </c>
      <c r="B604" s="14">
        <v>132.89231699999999</v>
      </c>
      <c r="C604" s="11">
        <v>-40.164563999999999</v>
      </c>
      <c r="D604" s="11">
        <v>3.1035469999999998</v>
      </c>
      <c r="E604" s="11" t="b">
        <v>1</v>
      </c>
      <c r="F604" s="11">
        <v>1</v>
      </c>
      <c r="G604" s="12">
        <v>44921.083333333336</v>
      </c>
      <c r="H604" s="11">
        <v>1269364671</v>
      </c>
      <c r="I604" s="11" t="s">
        <v>30</v>
      </c>
      <c r="L604" s="11" t="s">
        <v>31</v>
      </c>
      <c r="N604" s="11">
        <v>169.95</v>
      </c>
    </row>
    <row r="605" spans="1:14" x14ac:dyDescent="0.25">
      <c r="A605" s="15">
        <v>44921.333333333336</v>
      </c>
      <c r="B605" s="14">
        <v>150.61497299999999</v>
      </c>
      <c r="C605" s="11">
        <v>-58.242486</v>
      </c>
      <c r="D605" s="11">
        <v>3.8966259999999999</v>
      </c>
      <c r="E605" s="11" t="b">
        <v>1</v>
      </c>
      <c r="F605" s="11">
        <v>1</v>
      </c>
      <c r="G605" s="12">
        <v>44921.125</v>
      </c>
      <c r="H605" s="11">
        <v>1269364671</v>
      </c>
      <c r="I605" s="11" t="s">
        <v>30</v>
      </c>
      <c r="L605" s="11" t="s">
        <v>31</v>
      </c>
      <c r="N605" s="11">
        <v>204.96</v>
      </c>
    </row>
    <row r="606" spans="1:14" x14ac:dyDescent="0.25">
      <c r="A606" s="15">
        <v>44921.375</v>
      </c>
      <c r="B606" s="14">
        <v>134.992718</v>
      </c>
      <c r="C606" s="11">
        <v>-38.052956999999999</v>
      </c>
      <c r="D606" s="11">
        <v>3.1140080000000001</v>
      </c>
      <c r="E606" s="11" t="b">
        <v>1</v>
      </c>
      <c r="F606" s="11">
        <v>1</v>
      </c>
      <c r="G606" s="12">
        <v>44921.166666666664</v>
      </c>
      <c r="H606" s="11">
        <v>1269364671</v>
      </c>
      <c r="I606" s="11" t="s">
        <v>30</v>
      </c>
      <c r="L606" s="11" t="s">
        <v>31</v>
      </c>
      <c r="N606" s="11">
        <v>169.93</v>
      </c>
    </row>
    <row r="607" spans="1:14" x14ac:dyDescent="0.25">
      <c r="A607" s="15">
        <v>44921.416666666664</v>
      </c>
      <c r="B607" s="14">
        <v>130.01414399999999</v>
      </c>
      <c r="C607" s="11">
        <v>-12.763164</v>
      </c>
      <c r="D607" s="11">
        <v>2.1381410000000001</v>
      </c>
      <c r="E607" s="11" t="b">
        <v>1</v>
      </c>
      <c r="F607" s="11">
        <v>1</v>
      </c>
      <c r="G607" s="12">
        <v>44921.208333333336</v>
      </c>
      <c r="H607" s="11">
        <v>1269364671</v>
      </c>
      <c r="I607" s="11" t="s">
        <v>30</v>
      </c>
      <c r="L607" s="11" t="s">
        <v>31</v>
      </c>
      <c r="N607" s="11">
        <v>140.63999999999999</v>
      </c>
    </row>
    <row r="608" spans="1:14" x14ac:dyDescent="0.25">
      <c r="A608" s="15">
        <v>44921.458333333336</v>
      </c>
      <c r="B608" s="14">
        <v>146.91483600000001</v>
      </c>
      <c r="C608" s="11">
        <v>-35.844273000000001</v>
      </c>
      <c r="D608" s="11">
        <v>2.6024419999999999</v>
      </c>
      <c r="E608" s="11" t="b">
        <v>1</v>
      </c>
      <c r="F608" s="11">
        <v>1</v>
      </c>
      <c r="G608" s="12">
        <v>44921.25</v>
      </c>
      <c r="H608" s="11">
        <v>1269364671</v>
      </c>
      <c r="I608" s="11" t="s">
        <v>30</v>
      </c>
      <c r="L608" s="11" t="s">
        <v>31</v>
      </c>
      <c r="N608" s="11">
        <v>180.16</v>
      </c>
    </row>
    <row r="609" spans="1:14" x14ac:dyDescent="0.25">
      <c r="A609" s="15">
        <v>44921.5</v>
      </c>
      <c r="B609" s="14">
        <v>204.905145</v>
      </c>
      <c r="C609" s="11">
        <v>-53.466875000000002</v>
      </c>
      <c r="D609" s="11">
        <v>4.4103539999999999</v>
      </c>
      <c r="E609" s="11" t="b">
        <v>1</v>
      </c>
      <c r="F609" s="11">
        <v>1</v>
      </c>
      <c r="G609" s="12">
        <v>44921.291666666664</v>
      </c>
      <c r="H609" s="11">
        <v>1269364671</v>
      </c>
      <c r="I609" s="11" t="s">
        <v>30</v>
      </c>
      <c r="L609" s="11" t="s">
        <v>31</v>
      </c>
      <c r="N609" s="11">
        <v>253.96</v>
      </c>
    </row>
    <row r="610" spans="1:14" x14ac:dyDescent="0.25">
      <c r="A610" s="15">
        <v>44921.541666666664</v>
      </c>
      <c r="B610" s="14">
        <v>155.48701</v>
      </c>
      <c r="C610" s="11">
        <v>-13.003114999999999</v>
      </c>
      <c r="D610" s="11">
        <v>2.684291</v>
      </c>
      <c r="E610" s="11" t="b">
        <v>1</v>
      </c>
      <c r="F610" s="11">
        <v>1</v>
      </c>
      <c r="G610" s="12">
        <v>44921.333333333336</v>
      </c>
      <c r="H610" s="11">
        <v>1269364671</v>
      </c>
      <c r="I610" s="11" t="s">
        <v>30</v>
      </c>
      <c r="L610" s="11" t="s">
        <v>31</v>
      </c>
      <c r="N610" s="11">
        <v>165.81</v>
      </c>
    </row>
    <row r="611" spans="1:14" x14ac:dyDescent="0.25">
      <c r="A611" s="15">
        <v>44921.583333333336</v>
      </c>
      <c r="B611" s="14">
        <v>122.368651</v>
      </c>
      <c r="C611" s="11">
        <v>-2.051482</v>
      </c>
      <c r="D611" s="11">
        <v>2.3959670000000002</v>
      </c>
      <c r="E611" s="11" t="b">
        <v>1</v>
      </c>
      <c r="F611" s="11">
        <v>1</v>
      </c>
      <c r="G611" s="12">
        <v>44921.375</v>
      </c>
      <c r="H611" s="11">
        <v>1269364671</v>
      </c>
      <c r="I611" s="11" t="s">
        <v>30</v>
      </c>
      <c r="L611" s="11" t="s">
        <v>31</v>
      </c>
      <c r="N611" s="11">
        <v>122.02</v>
      </c>
    </row>
    <row r="612" spans="1:14" x14ac:dyDescent="0.25">
      <c r="A612" s="15">
        <v>44921.625</v>
      </c>
      <c r="B612" s="14">
        <v>87.417963</v>
      </c>
      <c r="C612" s="11">
        <v>0.41629100000000002</v>
      </c>
      <c r="D612" s="11">
        <v>1.8950050000000001</v>
      </c>
      <c r="E612" s="11" t="b">
        <v>1</v>
      </c>
      <c r="F612" s="11">
        <v>1</v>
      </c>
      <c r="G612" s="12">
        <v>44921.416666666664</v>
      </c>
      <c r="H612" s="11">
        <v>1269364671</v>
      </c>
      <c r="I612" s="11" t="s">
        <v>30</v>
      </c>
      <c r="L612" s="11" t="s">
        <v>31</v>
      </c>
      <c r="N612" s="11">
        <v>85.11</v>
      </c>
    </row>
    <row r="613" spans="1:14" x14ac:dyDescent="0.25">
      <c r="A613" s="15">
        <v>44921.666666666664</v>
      </c>
      <c r="B613" s="14">
        <v>162.72977599999999</v>
      </c>
      <c r="C613" s="11">
        <v>-4.8707609999999999</v>
      </c>
      <c r="D613" s="11">
        <v>2.8972030000000002</v>
      </c>
      <c r="E613" s="11" t="b">
        <v>1</v>
      </c>
      <c r="F613" s="11">
        <v>1</v>
      </c>
      <c r="G613" s="12">
        <v>44921.458333333336</v>
      </c>
      <c r="H613" s="11">
        <v>1269364671</v>
      </c>
      <c r="I613" s="11" t="s">
        <v>30</v>
      </c>
      <c r="L613" s="11" t="s">
        <v>31</v>
      </c>
      <c r="N613" s="11">
        <v>164.7</v>
      </c>
    </row>
    <row r="614" spans="1:14" x14ac:dyDescent="0.25">
      <c r="A614" s="15">
        <v>44921.708333333336</v>
      </c>
      <c r="B614" s="14">
        <v>122.19319900000001</v>
      </c>
      <c r="C614" s="11">
        <v>-3.5203669999999998</v>
      </c>
      <c r="D614" s="11">
        <v>1.573566</v>
      </c>
      <c r="E614" s="11" t="b">
        <v>1</v>
      </c>
      <c r="F614" s="11">
        <v>1</v>
      </c>
      <c r="G614" s="12">
        <v>44921.5</v>
      </c>
      <c r="H614" s="11">
        <v>1269364671</v>
      </c>
      <c r="I614" s="11" t="s">
        <v>30</v>
      </c>
      <c r="L614" s="11" t="s">
        <v>31</v>
      </c>
      <c r="N614" s="11">
        <v>124.14</v>
      </c>
    </row>
    <row r="615" spans="1:14" x14ac:dyDescent="0.25">
      <c r="A615" s="15">
        <v>44921.75</v>
      </c>
      <c r="B615" s="14">
        <v>141.92424399999999</v>
      </c>
      <c r="C615" s="11">
        <v>-1.427476</v>
      </c>
      <c r="D615" s="11">
        <v>1.3400540000000001</v>
      </c>
      <c r="E615" s="11" t="b">
        <v>1</v>
      </c>
      <c r="F615" s="11">
        <v>1</v>
      </c>
      <c r="G615" s="12">
        <v>44921.541666666664</v>
      </c>
      <c r="H615" s="11">
        <v>1269364671</v>
      </c>
      <c r="I615" s="11" t="s">
        <v>30</v>
      </c>
      <c r="L615" s="11" t="s">
        <v>31</v>
      </c>
      <c r="N615" s="11">
        <v>142.01</v>
      </c>
    </row>
    <row r="616" spans="1:14" x14ac:dyDescent="0.25">
      <c r="A616" s="15">
        <v>44921.791666666664</v>
      </c>
      <c r="B616" s="14">
        <v>147.63447300000001</v>
      </c>
      <c r="C616" s="11">
        <v>-2.791347</v>
      </c>
      <c r="D616" s="11">
        <v>-0.60334699999999997</v>
      </c>
      <c r="E616" s="11" t="b">
        <v>1</v>
      </c>
      <c r="F616" s="11">
        <v>1</v>
      </c>
      <c r="G616" s="12">
        <v>44921.583333333336</v>
      </c>
      <c r="H616" s="11">
        <v>1269364671</v>
      </c>
      <c r="I616" s="11" t="s">
        <v>30</v>
      </c>
      <c r="L616" s="11" t="s">
        <v>31</v>
      </c>
      <c r="N616" s="11">
        <v>151.03</v>
      </c>
    </row>
    <row r="617" spans="1:14" x14ac:dyDescent="0.25">
      <c r="A617" s="15">
        <v>44921.833333333336</v>
      </c>
      <c r="B617" s="14">
        <v>143.85225</v>
      </c>
      <c r="C617" s="11">
        <v>-0.73279499999999997</v>
      </c>
      <c r="D617" s="11">
        <v>-2.002456</v>
      </c>
      <c r="E617" s="11" t="b">
        <v>1</v>
      </c>
      <c r="F617" s="11">
        <v>1</v>
      </c>
      <c r="G617" s="12">
        <v>44921.625</v>
      </c>
      <c r="H617" s="11">
        <v>1269364671</v>
      </c>
      <c r="I617" s="11" t="s">
        <v>30</v>
      </c>
      <c r="L617" s="11" t="s">
        <v>31</v>
      </c>
      <c r="N617" s="11">
        <v>146.59</v>
      </c>
    </row>
    <row r="618" spans="1:14" x14ac:dyDescent="0.25">
      <c r="A618" s="15">
        <v>44921.875</v>
      </c>
      <c r="B618" s="14">
        <v>168.88709800000001</v>
      </c>
      <c r="C618" s="11">
        <v>-1.1992499999999999</v>
      </c>
      <c r="D618" s="11">
        <v>-3.5794860000000002</v>
      </c>
      <c r="E618" s="11" t="b">
        <v>1</v>
      </c>
      <c r="F618" s="11">
        <v>1</v>
      </c>
      <c r="G618" s="12">
        <v>44921.666666666664</v>
      </c>
      <c r="H618" s="11">
        <v>1269364671</v>
      </c>
      <c r="I618" s="11" t="s">
        <v>30</v>
      </c>
      <c r="L618" s="11" t="s">
        <v>31</v>
      </c>
      <c r="N618" s="11">
        <v>173.67</v>
      </c>
    </row>
    <row r="619" spans="1:14" x14ac:dyDescent="0.25">
      <c r="A619" s="15">
        <v>44921.916666666664</v>
      </c>
      <c r="B619" s="14">
        <v>139.55378300000001</v>
      </c>
      <c r="C619" s="11">
        <v>-10.297191</v>
      </c>
      <c r="D619" s="11">
        <v>-2.5923600000000002</v>
      </c>
      <c r="E619" s="11" t="b">
        <v>1</v>
      </c>
      <c r="F619" s="11">
        <v>1</v>
      </c>
      <c r="G619" s="12">
        <v>44921.708333333336</v>
      </c>
      <c r="H619" s="11">
        <v>1269364671</v>
      </c>
      <c r="I619" s="11" t="s">
        <v>30</v>
      </c>
      <c r="L619" s="11" t="s">
        <v>31</v>
      </c>
      <c r="N619" s="11">
        <v>152.44</v>
      </c>
    </row>
    <row r="620" spans="1:14" x14ac:dyDescent="0.25">
      <c r="A620" s="15">
        <v>44921.958333333336</v>
      </c>
      <c r="B620" s="14">
        <v>115.39731</v>
      </c>
      <c r="C620" s="11">
        <v>-2.3816899999999999</v>
      </c>
      <c r="D620" s="11">
        <v>-1.470167</v>
      </c>
      <c r="E620" s="11" t="b">
        <v>1</v>
      </c>
      <c r="F620" s="11">
        <v>1</v>
      </c>
      <c r="G620" s="12">
        <v>44921.75</v>
      </c>
      <c r="H620" s="11">
        <v>1269364671</v>
      </c>
      <c r="I620" s="11" t="s">
        <v>30</v>
      </c>
      <c r="L620" s="11" t="s">
        <v>31</v>
      </c>
      <c r="N620" s="11">
        <v>119.25</v>
      </c>
    </row>
    <row r="621" spans="1:14" x14ac:dyDescent="0.25">
      <c r="A621" s="15">
        <v>44922</v>
      </c>
      <c r="B621" s="14">
        <v>138.86176399999999</v>
      </c>
      <c r="C621" s="11">
        <v>-2.8164980000000002</v>
      </c>
      <c r="D621" s="11">
        <v>-1.084238</v>
      </c>
      <c r="E621" s="11" t="b">
        <v>1</v>
      </c>
      <c r="F621" s="11">
        <v>1</v>
      </c>
      <c r="G621" s="12">
        <v>44921.791666666664</v>
      </c>
      <c r="H621" s="11">
        <v>1269364671</v>
      </c>
      <c r="I621" s="11" t="s">
        <v>30</v>
      </c>
      <c r="L621" s="11" t="s">
        <v>31</v>
      </c>
      <c r="N621" s="11">
        <v>142.76</v>
      </c>
    </row>
    <row r="622" spans="1:14" x14ac:dyDescent="0.25">
      <c r="A622" s="15">
        <v>44922.041666666664</v>
      </c>
      <c r="B622" s="14">
        <v>184.77983599999999</v>
      </c>
      <c r="C622" s="11">
        <v>-1.5323100000000001</v>
      </c>
      <c r="D622" s="11">
        <v>-0.17618800000000001</v>
      </c>
      <c r="E622" s="11" t="b">
        <v>1</v>
      </c>
      <c r="F622" s="11">
        <v>1</v>
      </c>
      <c r="G622" s="12">
        <v>44921.833333333336</v>
      </c>
      <c r="H622" s="11">
        <v>1269364671</v>
      </c>
      <c r="I622" s="11" t="s">
        <v>30</v>
      </c>
      <c r="L622" s="11" t="s">
        <v>31</v>
      </c>
      <c r="N622" s="11">
        <v>186.49</v>
      </c>
    </row>
    <row r="623" spans="1:14" x14ac:dyDescent="0.25">
      <c r="A623" s="15">
        <v>44922.083333333336</v>
      </c>
      <c r="B623" s="14">
        <v>159.22734399999999</v>
      </c>
      <c r="C623" s="11">
        <v>-12.434091</v>
      </c>
      <c r="D623" s="11">
        <v>0.33726800000000001</v>
      </c>
      <c r="E623" s="11" t="b">
        <v>1</v>
      </c>
      <c r="F623" s="11">
        <v>1</v>
      </c>
      <c r="G623" s="12">
        <v>44921.875</v>
      </c>
      <c r="H623" s="11">
        <v>1269364671</v>
      </c>
      <c r="I623" s="11" t="s">
        <v>30</v>
      </c>
      <c r="L623" s="11" t="s">
        <v>31</v>
      </c>
      <c r="N623" s="11">
        <v>171.32</v>
      </c>
    </row>
    <row r="624" spans="1:14" x14ac:dyDescent="0.25">
      <c r="A624" s="15">
        <v>44922.125</v>
      </c>
      <c r="B624" s="14">
        <v>152.98266100000001</v>
      </c>
      <c r="C624" s="11">
        <v>-2.7466339999999998</v>
      </c>
      <c r="D624" s="11">
        <v>0.24596100000000001</v>
      </c>
      <c r="E624" s="11" t="b">
        <v>1</v>
      </c>
      <c r="F624" s="11">
        <v>1</v>
      </c>
      <c r="G624" s="12">
        <v>44921.916666666664</v>
      </c>
      <c r="H624" s="11">
        <v>1269364671</v>
      </c>
      <c r="I624" s="11" t="s">
        <v>30</v>
      </c>
      <c r="L624" s="11" t="s">
        <v>31</v>
      </c>
      <c r="N624" s="11">
        <v>155.47999999999999</v>
      </c>
    </row>
    <row r="625" spans="1:14" x14ac:dyDescent="0.25">
      <c r="A625" s="15">
        <v>44922.166666666664</v>
      </c>
      <c r="B625" s="14">
        <v>65.633956999999995</v>
      </c>
      <c r="C625" s="11">
        <v>5.8329999999999996E-3</v>
      </c>
      <c r="D625" s="11">
        <v>-6.9376999999999994E-2</v>
      </c>
      <c r="E625" s="11" t="b">
        <v>1</v>
      </c>
      <c r="F625" s="11">
        <v>1</v>
      </c>
      <c r="G625" s="12">
        <v>44921.958333333336</v>
      </c>
      <c r="H625" s="11">
        <v>1269364671</v>
      </c>
      <c r="I625" s="11" t="s">
        <v>30</v>
      </c>
      <c r="L625" s="11" t="s">
        <v>31</v>
      </c>
      <c r="N625" s="11">
        <v>65.7</v>
      </c>
    </row>
    <row r="626" spans="1:14" x14ac:dyDescent="0.25">
      <c r="A626" s="15">
        <v>44922.208333333336</v>
      </c>
      <c r="B626" s="14">
        <v>110.24316</v>
      </c>
      <c r="C626" s="11">
        <v>0.39605200000000002</v>
      </c>
      <c r="D626" s="11">
        <v>0.164608</v>
      </c>
      <c r="E626" s="11" t="b">
        <v>1</v>
      </c>
      <c r="F626" s="11">
        <v>1</v>
      </c>
      <c r="G626" s="12">
        <v>44922</v>
      </c>
      <c r="H626" s="11">
        <v>1269364671</v>
      </c>
      <c r="I626" s="11" t="s">
        <v>30</v>
      </c>
      <c r="L626" s="11" t="s">
        <v>31</v>
      </c>
      <c r="N626" s="11">
        <v>109.68</v>
      </c>
    </row>
    <row r="627" spans="1:14" x14ac:dyDescent="0.25">
      <c r="A627" s="15">
        <v>44922.25</v>
      </c>
      <c r="B627" s="14">
        <v>74.409490000000005</v>
      </c>
      <c r="C627" s="11">
        <v>2.2669999999999999E-2</v>
      </c>
      <c r="D627" s="11">
        <v>0.45182</v>
      </c>
      <c r="E627" s="11" t="b">
        <v>1</v>
      </c>
      <c r="F627" s="11">
        <v>1</v>
      </c>
      <c r="G627" s="12">
        <v>44922.041666666664</v>
      </c>
      <c r="H627" s="11">
        <v>1269364671</v>
      </c>
      <c r="I627" s="11" t="s">
        <v>30</v>
      </c>
      <c r="L627" s="11" t="s">
        <v>31</v>
      </c>
      <c r="N627" s="11">
        <v>73.94</v>
      </c>
    </row>
    <row r="628" spans="1:14" x14ac:dyDescent="0.25">
      <c r="A628" s="15">
        <v>44922.291666666664</v>
      </c>
      <c r="B628" s="14">
        <v>74.960920999999999</v>
      </c>
      <c r="C628" s="11">
        <v>4.7674000000000001E-2</v>
      </c>
      <c r="D628" s="11">
        <v>0.66491400000000001</v>
      </c>
      <c r="E628" s="11" t="b">
        <v>1</v>
      </c>
      <c r="F628" s="11">
        <v>1</v>
      </c>
      <c r="G628" s="12">
        <v>44922.083333333336</v>
      </c>
      <c r="H628" s="11">
        <v>1269364671</v>
      </c>
      <c r="I628" s="11" t="s">
        <v>30</v>
      </c>
      <c r="L628" s="11" t="s">
        <v>31</v>
      </c>
      <c r="N628" s="11">
        <v>74.25</v>
      </c>
    </row>
    <row r="629" spans="1:14" x14ac:dyDescent="0.25">
      <c r="A629" s="15">
        <v>44922.333333333336</v>
      </c>
      <c r="B629" s="14">
        <v>83.233407</v>
      </c>
      <c r="C629" s="11">
        <v>-0.22783400000000001</v>
      </c>
      <c r="D629" s="11">
        <v>1.0512410000000001</v>
      </c>
      <c r="E629" s="11" t="b">
        <v>1</v>
      </c>
      <c r="F629" s="11">
        <v>1</v>
      </c>
      <c r="G629" s="12">
        <v>44922.125</v>
      </c>
      <c r="H629" s="11">
        <v>1269364671</v>
      </c>
      <c r="I629" s="11" t="s">
        <v>30</v>
      </c>
      <c r="L629" s="11" t="s">
        <v>31</v>
      </c>
      <c r="N629" s="11">
        <v>82.41</v>
      </c>
    </row>
    <row r="630" spans="1:14" x14ac:dyDescent="0.25">
      <c r="A630" s="15">
        <v>44922.375</v>
      </c>
      <c r="B630" s="14">
        <v>58.032181000000001</v>
      </c>
      <c r="C630" s="11">
        <v>-0.139043</v>
      </c>
      <c r="D630" s="11">
        <v>0.89289200000000002</v>
      </c>
      <c r="E630" s="11" t="b">
        <v>1</v>
      </c>
      <c r="F630" s="11">
        <v>1</v>
      </c>
      <c r="G630" s="12">
        <v>44922.166666666664</v>
      </c>
      <c r="H630" s="11">
        <v>1269364671</v>
      </c>
      <c r="I630" s="11" t="s">
        <v>30</v>
      </c>
      <c r="L630" s="11" t="s">
        <v>31</v>
      </c>
      <c r="N630" s="11">
        <v>57.28</v>
      </c>
    </row>
    <row r="631" spans="1:14" x14ac:dyDescent="0.25">
      <c r="A631" s="15">
        <v>44922.416666666664</v>
      </c>
      <c r="B631" s="14">
        <v>70.413824000000005</v>
      </c>
      <c r="C631" s="11">
        <v>-0.166682</v>
      </c>
      <c r="D631" s="11">
        <v>1.061339</v>
      </c>
      <c r="E631" s="11" t="b">
        <v>1</v>
      </c>
      <c r="F631" s="11">
        <v>1</v>
      </c>
      <c r="G631" s="12">
        <v>44922.208333333336</v>
      </c>
      <c r="H631" s="11">
        <v>1269364671</v>
      </c>
      <c r="I631" s="11" t="s">
        <v>30</v>
      </c>
      <c r="L631" s="11" t="s">
        <v>31</v>
      </c>
      <c r="N631" s="11">
        <v>69.52</v>
      </c>
    </row>
    <row r="632" spans="1:14" x14ac:dyDescent="0.25">
      <c r="A632" s="15">
        <v>44922.458333333336</v>
      </c>
      <c r="B632" s="14">
        <v>79.951753999999994</v>
      </c>
      <c r="C632" s="11">
        <v>-0.205377</v>
      </c>
      <c r="D632" s="11">
        <v>8.2962999999999995E-2</v>
      </c>
      <c r="E632" s="11" t="b">
        <v>1</v>
      </c>
      <c r="F632" s="11">
        <v>1</v>
      </c>
      <c r="G632" s="12">
        <v>44922.25</v>
      </c>
      <c r="H632" s="11">
        <v>1269364671</v>
      </c>
      <c r="I632" s="11" t="s">
        <v>30</v>
      </c>
      <c r="L632" s="11" t="s">
        <v>31</v>
      </c>
      <c r="N632" s="11">
        <v>80.069999999999993</v>
      </c>
    </row>
    <row r="633" spans="1:14" x14ac:dyDescent="0.25">
      <c r="A633" s="15">
        <v>44922.5</v>
      </c>
      <c r="B633" s="14">
        <v>136.93079900000001</v>
      </c>
      <c r="C633" s="11">
        <v>0.138541</v>
      </c>
      <c r="D633" s="11">
        <v>-0.82440899999999995</v>
      </c>
      <c r="E633" s="11" t="b">
        <v>1</v>
      </c>
      <c r="F633" s="11">
        <v>1</v>
      </c>
      <c r="G633" s="12">
        <v>44922.291666666664</v>
      </c>
      <c r="H633" s="11">
        <v>1269364671</v>
      </c>
      <c r="I633" s="11" t="s">
        <v>30</v>
      </c>
      <c r="L633" s="11" t="s">
        <v>31</v>
      </c>
      <c r="N633" s="11">
        <v>137.62</v>
      </c>
    </row>
    <row r="634" spans="1:14" x14ac:dyDescent="0.25">
      <c r="A634" s="15">
        <v>44922.541666666664</v>
      </c>
      <c r="B634" s="14">
        <v>111.605507</v>
      </c>
      <c r="C634" s="11">
        <v>-3.6016439999999998</v>
      </c>
      <c r="D634" s="11">
        <v>-0.68534899999999999</v>
      </c>
      <c r="E634" s="11" t="b">
        <v>1</v>
      </c>
      <c r="F634" s="11">
        <v>1</v>
      </c>
      <c r="G634" s="12">
        <v>44922.333333333336</v>
      </c>
      <c r="H634" s="11">
        <v>1269364671</v>
      </c>
      <c r="I634" s="11" t="s">
        <v>30</v>
      </c>
      <c r="L634" s="11" t="s">
        <v>31</v>
      </c>
      <c r="N634" s="11">
        <v>115.89</v>
      </c>
    </row>
    <row r="635" spans="1:14" x14ac:dyDescent="0.25">
      <c r="A635" s="15">
        <v>44922.583333333336</v>
      </c>
      <c r="B635" s="14">
        <v>86.723798000000002</v>
      </c>
      <c r="C635" s="11">
        <v>-4.3391659999999996</v>
      </c>
      <c r="D635" s="11">
        <v>-0.681203</v>
      </c>
      <c r="E635" s="11" t="b">
        <v>1</v>
      </c>
      <c r="F635" s="11">
        <v>1</v>
      </c>
      <c r="G635" s="12">
        <v>44922.375</v>
      </c>
      <c r="H635" s="11">
        <v>1269364671</v>
      </c>
      <c r="I635" s="11" t="s">
        <v>30</v>
      </c>
      <c r="L635" s="11" t="s">
        <v>31</v>
      </c>
      <c r="N635" s="11">
        <v>91.74</v>
      </c>
    </row>
    <row r="636" spans="1:14" x14ac:dyDescent="0.25">
      <c r="A636" s="15">
        <v>44922.625</v>
      </c>
      <c r="B636" s="14">
        <v>73.358331000000007</v>
      </c>
      <c r="C636" s="11">
        <v>-0.83804199999999995</v>
      </c>
      <c r="D636" s="11">
        <v>-0.48446</v>
      </c>
      <c r="E636" s="11" t="b">
        <v>1</v>
      </c>
      <c r="F636" s="11">
        <v>1</v>
      </c>
      <c r="G636" s="12">
        <v>44922.416666666664</v>
      </c>
      <c r="H636" s="11">
        <v>1269364671</v>
      </c>
      <c r="I636" s="11" t="s">
        <v>30</v>
      </c>
      <c r="L636" s="11" t="s">
        <v>31</v>
      </c>
      <c r="N636" s="11">
        <v>74.680000000000007</v>
      </c>
    </row>
    <row r="637" spans="1:14" x14ac:dyDescent="0.25">
      <c r="A637" s="15">
        <v>44922.666666666664</v>
      </c>
      <c r="B637" s="14">
        <v>80.30941</v>
      </c>
      <c r="C637" s="11">
        <v>-2.7060029999999999</v>
      </c>
      <c r="D637" s="11">
        <v>-0.781254</v>
      </c>
      <c r="E637" s="11" t="b">
        <v>1</v>
      </c>
      <c r="F637" s="11">
        <v>1</v>
      </c>
      <c r="G637" s="12">
        <v>44922.458333333336</v>
      </c>
      <c r="H637" s="11">
        <v>1269364671</v>
      </c>
      <c r="I637" s="11" t="s">
        <v>30</v>
      </c>
      <c r="L637" s="11" t="s">
        <v>31</v>
      </c>
      <c r="N637" s="11">
        <v>83.8</v>
      </c>
    </row>
    <row r="638" spans="1:14" x14ac:dyDescent="0.25">
      <c r="A638" s="15">
        <v>44922.708333333336</v>
      </c>
      <c r="B638" s="14">
        <v>65.830522999999999</v>
      </c>
      <c r="C638" s="11">
        <v>0</v>
      </c>
      <c r="D638" s="11">
        <v>-0.59447700000000003</v>
      </c>
      <c r="E638" s="11" t="b">
        <v>1</v>
      </c>
      <c r="F638" s="11">
        <v>1</v>
      </c>
      <c r="G638" s="12">
        <v>44922.5</v>
      </c>
      <c r="H638" s="11">
        <v>1269364671</v>
      </c>
      <c r="I638" s="11" t="s">
        <v>30</v>
      </c>
      <c r="L638" s="11" t="s">
        <v>31</v>
      </c>
      <c r="N638" s="11">
        <v>66.430000000000007</v>
      </c>
    </row>
    <row r="639" spans="1:14" x14ac:dyDescent="0.25">
      <c r="A639" s="15">
        <v>44922.75</v>
      </c>
      <c r="B639" s="14">
        <v>60.895380000000003</v>
      </c>
      <c r="C639" s="11">
        <v>-4.0278000000000001E-2</v>
      </c>
      <c r="D639" s="11">
        <v>-0.78267600000000004</v>
      </c>
      <c r="E639" s="11" t="b">
        <v>1</v>
      </c>
      <c r="F639" s="11">
        <v>1</v>
      </c>
      <c r="G639" s="12">
        <v>44922.541666666664</v>
      </c>
      <c r="H639" s="11">
        <v>1269364671</v>
      </c>
      <c r="I639" s="11" t="s">
        <v>30</v>
      </c>
      <c r="L639" s="11" t="s">
        <v>31</v>
      </c>
      <c r="N639" s="11">
        <v>61.72</v>
      </c>
    </row>
    <row r="640" spans="1:14" x14ac:dyDescent="0.25">
      <c r="A640" s="15">
        <v>44922.791666666664</v>
      </c>
      <c r="B640" s="14">
        <v>65.228019000000003</v>
      </c>
      <c r="C640" s="11">
        <v>-1.194688</v>
      </c>
      <c r="D640" s="11">
        <v>-1.867294</v>
      </c>
      <c r="E640" s="11" t="b">
        <v>1</v>
      </c>
      <c r="F640" s="11">
        <v>1</v>
      </c>
      <c r="G640" s="12">
        <v>44922.583333333336</v>
      </c>
      <c r="H640" s="11">
        <v>1269364671</v>
      </c>
      <c r="I640" s="11" t="s">
        <v>30</v>
      </c>
      <c r="L640" s="11" t="s">
        <v>31</v>
      </c>
      <c r="N640" s="11">
        <v>68.290000000000006</v>
      </c>
    </row>
    <row r="641" spans="1:14" x14ac:dyDescent="0.25">
      <c r="A641" s="15">
        <v>44922.833333333336</v>
      </c>
      <c r="B641" s="14">
        <v>56.92754</v>
      </c>
      <c r="C641" s="11">
        <v>-2.8961060000000001</v>
      </c>
      <c r="D641" s="11">
        <v>-1.978021</v>
      </c>
      <c r="E641" s="11" t="b">
        <v>1</v>
      </c>
      <c r="F641" s="11">
        <v>1</v>
      </c>
      <c r="G641" s="12">
        <v>44922.625</v>
      </c>
      <c r="H641" s="11">
        <v>1269364671</v>
      </c>
      <c r="I641" s="11" t="s">
        <v>30</v>
      </c>
      <c r="L641" s="11" t="s">
        <v>31</v>
      </c>
      <c r="N641" s="11">
        <v>61.8</v>
      </c>
    </row>
    <row r="642" spans="1:14" x14ac:dyDescent="0.25">
      <c r="A642" s="15">
        <v>44922.875</v>
      </c>
      <c r="B642" s="14">
        <v>77.661877000000004</v>
      </c>
      <c r="C642" s="11">
        <v>-17.085545</v>
      </c>
      <c r="D642" s="11">
        <v>-3.6600779999999999</v>
      </c>
      <c r="E642" s="11" t="b">
        <v>1</v>
      </c>
      <c r="F642" s="11">
        <v>1</v>
      </c>
      <c r="G642" s="12">
        <v>44922.666666666664</v>
      </c>
      <c r="H642" s="11">
        <v>1269364671</v>
      </c>
      <c r="I642" s="11" t="s">
        <v>30</v>
      </c>
      <c r="L642" s="11" t="s">
        <v>31</v>
      </c>
      <c r="N642" s="11">
        <v>98.41</v>
      </c>
    </row>
    <row r="643" spans="1:14" x14ac:dyDescent="0.25">
      <c r="A643" s="15">
        <v>44922.916666666664</v>
      </c>
      <c r="B643" s="14">
        <v>85.881169</v>
      </c>
      <c r="C643" s="11">
        <v>-16.634799999999998</v>
      </c>
      <c r="D643" s="11">
        <v>-3.2756980000000002</v>
      </c>
      <c r="E643" s="11" t="b">
        <v>1</v>
      </c>
      <c r="F643" s="11">
        <v>1</v>
      </c>
      <c r="G643" s="12">
        <v>44922.708333333336</v>
      </c>
      <c r="H643" s="11">
        <v>1269364671</v>
      </c>
      <c r="I643" s="11" t="s">
        <v>30</v>
      </c>
      <c r="L643" s="11" t="s">
        <v>31</v>
      </c>
      <c r="N643" s="11">
        <v>105.79</v>
      </c>
    </row>
    <row r="644" spans="1:14" x14ac:dyDescent="0.25">
      <c r="A644" s="15">
        <v>44922.958333333336</v>
      </c>
      <c r="B644" s="14">
        <v>75.459187</v>
      </c>
      <c r="C644" s="11">
        <v>-12.514530000000001</v>
      </c>
      <c r="D644" s="11">
        <v>-1.8496170000000001</v>
      </c>
      <c r="E644" s="11" t="b">
        <v>1</v>
      </c>
      <c r="F644" s="11">
        <v>1</v>
      </c>
      <c r="G644" s="12">
        <v>44922.75</v>
      </c>
      <c r="H644" s="11">
        <v>1269364671</v>
      </c>
      <c r="I644" s="11" t="s">
        <v>30</v>
      </c>
      <c r="L644" s="11" t="s">
        <v>31</v>
      </c>
      <c r="N644" s="11">
        <v>89.82</v>
      </c>
    </row>
    <row r="645" spans="1:14" x14ac:dyDescent="0.25">
      <c r="A645" s="15">
        <v>44923</v>
      </c>
      <c r="B645" s="14">
        <v>79.012974</v>
      </c>
      <c r="C645" s="11">
        <v>-13.238799999999999</v>
      </c>
      <c r="D645" s="11">
        <v>-1.6007260000000001</v>
      </c>
      <c r="E645" s="11" t="b">
        <v>1</v>
      </c>
      <c r="F645" s="11">
        <v>1</v>
      </c>
      <c r="G645" s="12">
        <v>44922.791666666664</v>
      </c>
      <c r="H645" s="11">
        <v>1269364671</v>
      </c>
      <c r="I645" s="11" t="s">
        <v>30</v>
      </c>
      <c r="L645" s="11" t="s">
        <v>31</v>
      </c>
      <c r="N645" s="11">
        <v>93.85</v>
      </c>
    </row>
    <row r="646" spans="1:14" x14ac:dyDescent="0.25">
      <c r="A646" s="15">
        <v>44923.041666666664</v>
      </c>
      <c r="B646" s="14">
        <v>69.563556000000005</v>
      </c>
      <c r="C646" s="11">
        <v>-7.1766500000000004</v>
      </c>
      <c r="D646" s="11">
        <v>-0.93896100000000005</v>
      </c>
      <c r="E646" s="11" t="b">
        <v>1</v>
      </c>
      <c r="F646" s="11">
        <v>1</v>
      </c>
      <c r="G646" s="12">
        <v>44922.833333333336</v>
      </c>
      <c r="H646" s="11">
        <v>1269364671</v>
      </c>
      <c r="I646" s="11" t="s">
        <v>30</v>
      </c>
      <c r="L646" s="11" t="s">
        <v>31</v>
      </c>
      <c r="N646" s="11">
        <v>77.680000000000007</v>
      </c>
    </row>
    <row r="647" spans="1:14" x14ac:dyDescent="0.25">
      <c r="A647" s="15">
        <v>44923.083333333336</v>
      </c>
      <c r="B647" s="14">
        <v>61.365718000000001</v>
      </c>
      <c r="C647" s="11">
        <v>-1.0829299999999999</v>
      </c>
      <c r="D647" s="11">
        <v>-0.42135299999999998</v>
      </c>
      <c r="E647" s="11" t="b">
        <v>1</v>
      </c>
      <c r="F647" s="11">
        <v>1</v>
      </c>
      <c r="G647" s="12">
        <v>44922.875</v>
      </c>
      <c r="H647" s="11">
        <v>1269364671</v>
      </c>
      <c r="I647" s="11" t="s">
        <v>30</v>
      </c>
      <c r="L647" s="11" t="s">
        <v>31</v>
      </c>
      <c r="N647" s="11">
        <v>62.87</v>
      </c>
    </row>
    <row r="648" spans="1:14" x14ac:dyDescent="0.25">
      <c r="A648" s="15">
        <v>44923.125</v>
      </c>
      <c r="B648" s="14">
        <v>76.129966999999994</v>
      </c>
      <c r="C648" s="11">
        <v>-0.64500100000000005</v>
      </c>
      <c r="D648" s="11">
        <v>-0.368365</v>
      </c>
      <c r="E648" s="11" t="b">
        <v>1</v>
      </c>
      <c r="F648" s="11">
        <v>1</v>
      </c>
      <c r="G648" s="12">
        <v>44922.916666666664</v>
      </c>
      <c r="H648" s="11">
        <v>1269364671</v>
      </c>
      <c r="I648" s="11" t="s">
        <v>30</v>
      </c>
      <c r="L648" s="11" t="s">
        <v>31</v>
      </c>
      <c r="N648" s="11">
        <v>77.14</v>
      </c>
    </row>
    <row r="649" spans="1:14" x14ac:dyDescent="0.25">
      <c r="A649" s="15">
        <v>44923.166666666664</v>
      </c>
      <c r="B649" s="14">
        <v>80.142133000000001</v>
      </c>
      <c r="C649" s="11">
        <v>-1.8500829999999999</v>
      </c>
      <c r="D649" s="11">
        <v>-0.120284</v>
      </c>
      <c r="E649" s="11" t="b">
        <v>1</v>
      </c>
      <c r="F649" s="11">
        <v>1</v>
      </c>
      <c r="G649" s="12">
        <v>44922.958333333336</v>
      </c>
      <c r="H649" s="11">
        <v>1269364671</v>
      </c>
      <c r="I649" s="11" t="s">
        <v>30</v>
      </c>
      <c r="L649" s="11" t="s">
        <v>31</v>
      </c>
      <c r="N649" s="11">
        <v>82.11</v>
      </c>
    </row>
    <row r="650" spans="1:14" x14ac:dyDescent="0.25">
      <c r="A650" s="15">
        <v>44923.208333333336</v>
      </c>
      <c r="B650" s="14">
        <v>93.496841000000003</v>
      </c>
      <c r="C650" s="11">
        <v>2.1374930000000001</v>
      </c>
      <c r="D650" s="11">
        <v>0.47434900000000002</v>
      </c>
      <c r="E650" s="11" t="b">
        <v>1</v>
      </c>
      <c r="F650" s="11">
        <v>1</v>
      </c>
      <c r="G650" s="12">
        <v>44923</v>
      </c>
      <c r="H650" s="11">
        <v>1269364671</v>
      </c>
      <c r="I650" s="11" t="s">
        <v>30</v>
      </c>
      <c r="L650" s="11" t="s">
        <v>31</v>
      </c>
      <c r="N650" s="11">
        <v>90.89</v>
      </c>
    </row>
    <row r="651" spans="1:14" x14ac:dyDescent="0.25">
      <c r="A651" s="15">
        <v>44923.25</v>
      </c>
      <c r="B651" s="14">
        <v>68.429800999999998</v>
      </c>
      <c r="C651" s="11">
        <v>2.686512</v>
      </c>
      <c r="D651" s="11">
        <v>0.45245600000000002</v>
      </c>
      <c r="E651" s="11" t="b">
        <v>1</v>
      </c>
      <c r="F651" s="11">
        <v>1</v>
      </c>
      <c r="G651" s="12">
        <v>44923.041666666664</v>
      </c>
      <c r="H651" s="11">
        <v>1269364671</v>
      </c>
      <c r="I651" s="11" t="s">
        <v>30</v>
      </c>
      <c r="L651" s="11" t="s">
        <v>31</v>
      </c>
      <c r="N651" s="11">
        <v>65.290000000000006</v>
      </c>
    </row>
    <row r="652" spans="1:14" x14ac:dyDescent="0.25">
      <c r="A652" s="15">
        <v>44923.291666666664</v>
      </c>
      <c r="B652" s="14">
        <v>77.865386999999998</v>
      </c>
      <c r="C652" s="11">
        <v>1.7694019999999999</v>
      </c>
      <c r="D652" s="11">
        <v>0.386818</v>
      </c>
      <c r="E652" s="11" t="b">
        <v>1</v>
      </c>
      <c r="F652" s="11">
        <v>1</v>
      </c>
      <c r="G652" s="12">
        <v>44923.083333333336</v>
      </c>
      <c r="H652" s="11">
        <v>1269364671</v>
      </c>
      <c r="I652" s="11" t="s">
        <v>30</v>
      </c>
      <c r="L652" s="11" t="s">
        <v>31</v>
      </c>
      <c r="N652" s="11">
        <v>75.709999999999994</v>
      </c>
    </row>
    <row r="653" spans="1:14" x14ac:dyDescent="0.25">
      <c r="A653" s="15">
        <v>44923.333333333336</v>
      </c>
      <c r="B653" s="14">
        <v>76.266262999999995</v>
      </c>
      <c r="C653" s="11">
        <v>2.1986210000000002</v>
      </c>
      <c r="D653" s="11">
        <v>0.30764200000000003</v>
      </c>
      <c r="E653" s="11" t="b">
        <v>1</v>
      </c>
      <c r="F653" s="11">
        <v>1</v>
      </c>
      <c r="G653" s="12">
        <v>44923.125</v>
      </c>
      <c r="H653" s="11">
        <v>1269364671</v>
      </c>
      <c r="I653" s="11" t="s">
        <v>30</v>
      </c>
      <c r="L653" s="11" t="s">
        <v>31</v>
      </c>
      <c r="N653" s="11">
        <v>73.760000000000005</v>
      </c>
    </row>
    <row r="654" spans="1:14" x14ac:dyDescent="0.25">
      <c r="A654" s="15">
        <v>44923.375</v>
      </c>
      <c r="B654" s="14">
        <v>87.996305000000007</v>
      </c>
      <c r="C654" s="11">
        <v>-18.450189999999999</v>
      </c>
      <c r="D654" s="11">
        <v>0.67066199999999998</v>
      </c>
      <c r="E654" s="11" t="b">
        <v>1</v>
      </c>
      <c r="F654" s="11">
        <v>1</v>
      </c>
      <c r="G654" s="12">
        <v>44923.166666666664</v>
      </c>
      <c r="H654" s="11">
        <v>1269364671</v>
      </c>
      <c r="I654" s="11" t="s">
        <v>30</v>
      </c>
      <c r="L654" s="11" t="s">
        <v>31</v>
      </c>
      <c r="N654" s="11">
        <v>105.78</v>
      </c>
    </row>
    <row r="655" spans="1:14" x14ac:dyDescent="0.25">
      <c r="A655" s="15">
        <v>44923.416666666664</v>
      </c>
      <c r="B655" s="14">
        <v>77.712740999999994</v>
      </c>
      <c r="C655" s="11">
        <v>-29.283403</v>
      </c>
      <c r="D655" s="11">
        <v>0.371143</v>
      </c>
      <c r="E655" s="11" t="b">
        <v>1</v>
      </c>
      <c r="F655" s="11">
        <v>1</v>
      </c>
      <c r="G655" s="12">
        <v>44923.208333333336</v>
      </c>
      <c r="H655" s="11">
        <v>1269364671</v>
      </c>
      <c r="I655" s="11" t="s">
        <v>30</v>
      </c>
      <c r="L655" s="11" t="s">
        <v>31</v>
      </c>
      <c r="N655" s="11">
        <v>106.63</v>
      </c>
    </row>
    <row r="656" spans="1:14" x14ac:dyDescent="0.25">
      <c r="A656" s="15">
        <v>44923.458333333336</v>
      </c>
      <c r="B656" s="14">
        <v>77.921620000000004</v>
      </c>
      <c r="C656" s="11">
        <v>-18.002230000000001</v>
      </c>
      <c r="D656" s="11">
        <v>0.17551600000000001</v>
      </c>
      <c r="E656" s="11" t="b">
        <v>1</v>
      </c>
      <c r="F656" s="11">
        <v>1</v>
      </c>
      <c r="G656" s="12">
        <v>44923.25</v>
      </c>
      <c r="H656" s="11">
        <v>1269364671</v>
      </c>
      <c r="I656" s="11" t="s">
        <v>30</v>
      </c>
      <c r="L656" s="11" t="s">
        <v>31</v>
      </c>
      <c r="N656" s="11">
        <v>95.75</v>
      </c>
    </row>
    <row r="657" spans="1:14" x14ac:dyDescent="0.25">
      <c r="A657" s="15">
        <v>44923.5</v>
      </c>
      <c r="B657" s="14">
        <v>93.165210999999999</v>
      </c>
      <c r="C657" s="11">
        <v>-24.653153</v>
      </c>
      <c r="D657" s="11">
        <v>0.47253099999999998</v>
      </c>
      <c r="E657" s="11" t="b">
        <v>1</v>
      </c>
      <c r="F657" s="11">
        <v>1</v>
      </c>
      <c r="G657" s="12">
        <v>44923.291666666664</v>
      </c>
      <c r="H657" s="11">
        <v>1269364671</v>
      </c>
      <c r="I657" s="11" t="s">
        <v>30</v>
      </c>
      <c r="L657" s="11" t="s">
        <v>31</v>
      </c>
      <c r="N657" s="11">
        <v>117.35</v>
      </c>
    </row>
    <row r="658" spans="1:14" x14ac:dyDescent="0.25">
      <c r="A658" s="15">
        <v>44923.541666666664</v>
      </c>
      <c r="B658" s="14">
        <v>61.929974999999999</v>
      </c>
      <c r="C658" s="11">
        <v>-10.987802</v>
      </c>
      <c r="D658" s="11">
        <v>1.7777000000000001E-2</v>
      </c>
      <c r="E658" s="11" t="b">
        <v>1</v>
      </c>
      <c r="F658" s="11">
        <v>1</v>
      </c>
      <c r="G658" s="12">
        <v>44923.333333333336</v>
      </c>
      <c r="H658" s="11">
        <v>1269364671</v>
      </c>
      <c r="I658" s="11" t="s">
        <v>30</v>
      </c>
      <c r="L658" s="11" t="s">
        <v>31</v>
      </c>
      <c r="N658" s="11">
        <v>72.900000000000006</v>
      </c>
    </row>
    <row r="659" spans="1:14" x14ac:dyDescent="0.25">
      <c r="A659" s="15">
        <v>44923.583333333336</v>
      </c>
      <c r="B659" s="14">
        <v>56.643366999999998</v>
      </c>
      <c r="C659" s="11">
        <v>-7.6529870000000004</v>
      </c>
      <c r="D659" s="11">
        <v>-1.98E-3</v>
      </c>
      <c r="E659" s="11" t="b">
        <v>1</v>
      </c>
      <c r="F659" s="11">
        <v>1</v>
      </c>
      <c r="G659" s="12">
        <v>44923.375</v>
      </c>
      <c r="H659" s="11">
        <v>1269364671</v>
      </c>
      <c r="I659" s="11" t="s">
        <v>30</v>
      </c>
      <c r="L659" s="11" t="s">
        <v>31</v>
      </c>
      <c r="N659" s="11">
        <v>64.3</v>
      </c>
    </row>
    <row r="660" spans="1:14" x14ac:dyDescent="0.25">
      <c r="A660" s="15">
        <v>44923.625</v>
      </c>
      <c r="B660" s="14">
        <v>42.881811999999996</v>
      </c>
      <c r="C660" s="11">
        <v>-1.9034219999999999</v>
      </c>
      <c r="D660" s="11">
        <v>1.0234E-2</v>
      </c>
      <c r="E660" s="11" t="b">
        <v>1</v>
      </c>
      <c r="F660" s="11">
        <v>1</v>
      </c>
      <c r="G660" s="12">
        <v>44923.416666666664</v>
      </c>
      <c r="H660" s="11">
        <v>1269364671</v>
      </c>
      <c r="I660" s="11" t="s">
        <v>30</v>
      </c>
      <c r="L660" s="11" t="s">
        <v>31</v>
      </c>
      <c r="N660" s="11">
        <v>44.78</v>
      </c>
    </row>
    <row r="661" spans="1:14" x14ac:dyDescent="0.25">
      <c r="A661" s="15">
        <v>44923.666666666664</v>
      </c>
      <c r="B661" s="14">
        <v>36.123323999999997</v>
      </c>
      <c r="C661" s="11">
        <v>-1.249997</v>
      </c>
      <c r="D661" s="11">
        <v>-0.147512</v>
      </c>
      <c r="E661" s="11" t="b">
        <v>1</v>
      </c>
      <c r="F661" s="11">
        <v>1</v>
      </c>
      <c r="G661" s="12">
        <v>44923.458333333336</v>
      </c>
      <c r="H661" s="11">
        <v>1269364671</v>
      </c>
      <c r="I661" s="11" t="s">
        <v>30</v>
      </c>
      <c r="L661" s="11" t="s">
        <v>31</v>
      </c>
      <c r="N661" s="11">
        <v>37.520000000000003</v>
      </c>
    </row>
    <row r="662" spans="1:14" x14ac:dyDescent="0.25">
      <c r="A662" s="15">
        <v>44923.708333333336</v>
      </c>
      <c r="B662" s="14">
        <v>36.488216000000001</v>
      </c>
      <c r="C662" s="11">
        <v>-1.941894</v>
      </c>
      <c r="D662" s="11">
        <v>-0.27322299999999999</v>
      </c>
      <c r="E662" s="11" t="b">
        <v>1</v>
      </c>
      <c r="F662" s="11">
        <v>1</v>
      </c>
      <c r="G662" s="12">
        <v>44923.5</v>
      </c>
      <c r="H662" s="11">
        <v>1269364671</v>
      </c>
      <c r="I662" s="11" t="s">
        <v>30</v>
      </c>
      <c r="L662" s="11" t="s">
        <v>31</v>
      </c>
      <c r="N662" s="11">
        <v>38.700000000000003</v>
      </c>
    </row>
    <row r="663" spans="1:14" x14ac:dyDescent="0.25">
      <c r="A663" s="15">
        <v>44923.75</v>
      </c>
      <c r="B663" s="14">
        <v>40.475687999999998</v>
      </c>
      <c r="C663" s="11">
        <v>-5.0824119999999997</v>
      </c>
      <c r="D663" s="11">
        <v>-0.74440099999999998</v>
      </c>
      <c r="E663" s="11" t="b">
        <v>1</v>
      </c>
      <c r="F663" s="11">
        <v>1</v>
      </c>
      <c r="G663" s="12">
        <v>44923.541666666664</v>
      </c>
      <c r="H663" s="11">
        <v>1269364671</v>
      </c>
      <c r="I663" s="11" t="s">
        <v>30</v>
      </c>
      <c r="L663" s="11" t="s">
        <v>31</v>
      </c>
      <c r="N663" s="11">
        <v>46.3</v>
      </c>
    </row>
    <row r="664" spans="1:14" x14ac:dyDescent="0.25">
      <c r="A664" s="15">
        <v>44923.791666666664</v>
      </c>
      <c r="B664" s="14">
        <v>26.398596000000001</v>
      </c>
      <c r="C664" s="11">
        <v>-12.435377000000001</v>
      </c>
      <c r="D664" s="11">
        <v>-0.78352699999999997</v>
      </c>
      <c r="E664" s="11" t="b">
        <v>1</v>
      </c>
      <c r="F664" s="11">
        <v>1</v>
      </c>
      <c r="G664" s="12">
        <v>44923.583333333336</v>
      </c>
      <c r="H664" s="11">
        <v>1269364671</v>
      </c>
      <c r="I664" s="11" t="s">
        <v>30</v>
      </c>
      <c r="L664" s="11" t="s">
        <v>31</v>
      </c>
      <c r="N664" s="11">
        <v>39.619999999999997</v>
      </c>
    </row>
    <row r="665" spans="1:14" x14ac:dyDescent="0.25">
      <c r="A665" s="15">
        <v>44923.833333333336</v>
      </c>
      <c r="B665" s="14">
        <v>36.963878000000001</v>
      </c>
      <c r="C665" s="11">
        <v>-2.0596000000000001</v>
      </c>
      <c r="D665" s="11">
        <v>-0.67985499999999999</v>
      </c>
      <c r="E665" s="11" t="b">
        <v>1</v>
      </c>
      <c r="F665" s="11">
        <v>1</v>
      </c>
      <c r="G665" s="12">
        <v>44923.625</v>
      </c>
      <c r="H665" s="11">
        <v>1269364671</v>
      </c>
      <c r="I665" s="11" t="s">
        <v>30</v>
      </c>
      <c r="L665" s="11" t="s">
        <v>31</v>
      </c>
      <c r="N665" s="11">
        <v>39.700000000000003</v>
      </c>
    </row>
    <row r="666" spans="1:14" x14ac:dyDescent="0.25">
      <c r="A666" s="15">
        <v>44923.875</v>
      </c>
      <c r="B666" s="14">
        <v>38.325445999999999</v>
      </c>
      <c r="C666" s="11">
        <v>-0.86366799999999999</v>
      </c>
      <c r="D666" s="11">
        <v>-0.59838599999999997</v>
      </c>
      <c r="E666" s="11" t="b">
        <v>1</v>
      </c>
      <c r="F666" s="11">
        <v>1</v>
      </c>
      <c r="G666" s="12">
        <v>44923.666666666664</v>
      </c>
      <c r="H666" s="11">
        <v>1269364671</v>
      </c>
      <c r="I666" s="11" t="s">
        <v>30</v>
      </c>
      <c r="L666" s="11" t="s">
        <v>31</v>
      </c>
      <c r="N666" s="11">
        <v>39.79</v>
      </c>
    </row>
    <row r="667" spans="1:14" x14ac:dyDescent="0.25">
      <c r="A667" s="15">
        <v>44923.916666666664</v>
      </c>
      <c r="B667" s="14">
        <v>47.742823000000001</v>
      </c>
      <c r="C667" s="11">
        <v>-0.65600999999999998</v>
      </c>
      <c r="D667" s="11">
        <v>-0.72366699999999995</v>
      </c>
      <c r="E667" s="11" t="b">
        <v>1</v>
      </c>
      <c r="F667" s="11">
        <v>1</v>
      </c>
      <c r="G667" s="12">
        <v>44923.708333333336</v>
      </c>
      <c r="H667" s="11">
        <v>1269364671</v>
      </c>
      <c r="I667" s="11" t="s">
        <v>30</v>
      </c>
      <c r="L667" s="11" t="s">
        <v>31</v>
      </c>
      <c r="N667" s="11">
        <v>49.12</v>
      </c>
    </row>
    <row r="668" spans="1:14" x14ac:dyDescent="0.25">
      <c r="A668" s="15">
        <v>44923.958333333336</v>
      </c>
      <c r="B668" s="14">
        <v>50.942945000000002</v>
      </c>
      <c r="C668" s="11">
        <v>-0.67297799999999997</v>
      </c>
      <c r="D668" s="11">
        <v>-0.40407700000000002</v>
      </c>
      <c r="E668" s="11" t="b">
        <v>1</v>
      </c>
      <c r="F668" s="11">
        <v>1</v>
      </c>
      <c r="G668" s="12">
        <v>44923.75</v>
      </c>
      <c r="H668" s="11">
        <v>1269364671</v>
      </c>
      <c r="I668" s="11" t="s">
        <v>30</v>
      </c>
      <c r="L668" s="11" t="s">
        <v>31</v>
      </c>
      <c r="N668" s="11">
        <v>52.02</v>
      </c>
    </row>
    <row r="669" spans="1:14" x14ac:dyDescent="0.25">
      <c r="A669" s="15">
        <v>44924</v>
      </c>
      <c r="B669" s="14">
        <v>44.355342999999998</v>
      </c>
      <c r="C669" s="11">
        <v>-0.368705</v>
      </c>
      <c r="D669" s="11">
        <v>-0.17095199999999999</v>
      </c>
      <c r="E669" s="11" t="b">
        <v>1</v>
      </c>
      <c r="F669" s="11">
        <v>1</v>
      </c>
      <c r="G669" s="12">
        <v>44923.791666666664</v>
      </c>
      <c r="H669" s="11">
        <v>1269364671</v>
      </c>
      <c r="I669" s="11" t="s">
        <v>30</v>
      </c>
      <c r="L669" s="11" t="s">
        <v>31</v>
      </c>
      <c r="N669" s="11">
        <v>44.9</v>
      </c>
    </row>
    <row r="670" spans="1:14" x14ac:dyDescent="0.25">
      <c r="A670" s="15">
        <v>44924.041666666664</v>
      </c>
      <c r="B670" s="14">
        <v>41.482765999999998</v>
      </c>
      <c r="C670" s="11">
        <v>-0.24912899999999999</v>
      </c>
      <c r="D670" s="11">
        <v>6.5227999999999994E-2</v>
      </c>
      <c r="E670" s="11" t="b">
        <v>1</v>
      </c>
      <c r="F670" s="11">
        <v>1</v>
      </c>
      <c r="G670" s="12">
        <v>44923.833333333336</v>
      </c>
      <c r="H670" s="11">
        <v>1269364671</v>
      </c>
      <c r="I670" s="11" t="s">
        <v>30</v>
      </c>
      <c r="L670" s="11" t="s">
        <v>31</v>
      </c>
      <c r="N670" s="11">
        <v>41.67</v>
      </c>
    </row>
    <row r="671" spans="1:14" x14ac:dyDescent="0.25">
      <c r="A671" s="15">
        <v>44924.083333333336</v>
      </c>
      <c r="B671" s="14">
        <v>41.358384000000001</v>
      </c>
      <c r="C671" s="11">
        <v>-0.107248</v>
      </c>
      <c r="D671" s="11">
        <v>0.39229900000000001</v>
      </c>
      <c r="E671" s="11" t="b">
        <v>1</v>
      </c>
      <c r="F671" s="11">
        <v>1</v>
      </c>
      <c r="G671" s="12">
        <v>44923.875</v>
      </c>
      <c r="H671" s="11">
        <v>1269364671</v>
      </c>
      <c r="I671" s="11" t="s">
        <v>30</v>
      </c>
      <c r="L671" s="11" t="s">
        <v>31</v>
      </c>
      <c r="N671" s="11">
        <v>41.07</v>
      </c>
    </row>
    <row r="672" spans="1:14" x14ac:dyDescent="0.25">
      <c r="A672" s="15">
        <v>44924.125</v>
      </c>
      <c r="B672" s="14">
        <v>41.605276000000003</v>
      </c>
      <c r="C672" s="11">
        <v>0.17669699999999999</v>
      </c>
      <c r="D672" s="11">
        <v>0.44274599999999997</v>
      </c>
      <c r="E672" s="11" t="b">
        <v>1</v>
      </c>
      <c r="F672" s="11">
        <v>1</v>
      </c>
      <c r="G672" s="12">
        <v>44923.916666666664</v>
      </c>
      <c r="H672" s="11">
        <v>1269364671</v>
      </c>
      <c r="I672" s="11" t="s">
        <v>30</v>
      </c>
      <c r="L672" s="11" t="s">
        <v>31</v>
      </c>
      <c r="N672" s="11">
        <v>40.99</v>
      </c>
    </row>
    <row r="673" spans="1:14" x14ac:dyDescent="0.25">
      <c r="A673" s="15">
        <v>44924.166666666664</v>
      </c>
      <c r="B673" s="14">
        <v>38.414904</v>
      </c>
      <c r="C673" s="11">
        <v>1.1424890000000001</v>
      </c>
      <c r="D673" s="11">
        <v>0.25991500000000001</v>
      </c>
      <c r="E673" s="11" t="b">
        <v>1</v>
      </c>
      <c r="F673" s="11">
        <v>1</v>
      </c>
      <c r="G673" s="12">
        <v>44923.958333333336</v>
      </c>
      <c r="H673" s="11">
        <v>1269364671</v>
      </c>
      <c r="I673" s="11" t="s">
        <v>30</v>
      </c>
      <c r="L673" s="11" t="s">
        <v>31</v>
      </c>
      <c r="N673" s="11">
        <v>37.01</v>
      </c>
    </row>
    <row r="674" spans="1:14" x14ac:dyDescent="0.25">
      <c r="A674" s="15">
        <v>44924.208333333336</v>
      </c>
      <c r="B674" s="14">
        <v>41.723892999999997</v>
      </c>
      <c r="C674" s="11">
        <v>0.143627</v>
      </c>
      <c r="D674" s="11">
        <v>0.1686</v>
      </c>
      <c r="E674" s="11" t="b">
        <v>1</v>
      </c>
      <c r="F674" s="11">
        <v>1</v>
      </c>
      <c r="G674" s="12">
        <v>44924</v>
      </c>
      <c r="H674" s="11">
        <v>1269364671</v>
      </c>
      <c r="I674" s="11" t="s">
        <v>30</v>
      </c>
      <c r="L674" s="11" t="s">
        <v>31</v>
      </c>
      <c r="N674" s="11">
        <v>41.41</v>
      </c>
    </row>
    <row r="675" spans="1:14" x14ac:dyDescent="0.25">
      <c r="A675" s="15">
        <v>44924.25</v>
      </c>
      <c r="B675" s="14">
        <v>38.623201000000002</v>
      </c>
      <c r="C675" s="11">
        <v>3.1139E-2</v>
      </c>
      <c r="D675" s="11">
        <v>0.120396</v>
      </c>
      <c r="E675" s="11" t="b">
        <v>1</v>
      </c>
      <c r="F675" s="11">
        <v>1</v>
      </c>
      <c r="G675" s="12">
        <v>44924.041666666664</v>
      </c>
      <c r="H675" s="11">
        <v>1269364671</v>
      </c>
      <c r="I675" s="11" t="s">
        <v>30</v>
      </c>
      <c r="L675" s="11" t="s">
        <v>31</v>
      </c>
      <c r="N675" s="11">
        <v>38.47</v>
      </c>
    </row>
    <row r="676" spans="1:14" x14ac:dyDescent="0.25">
      <c r="A676" s="15">
        <v>44924.291666666664</v>
      </c>
      <c r="B676" s="14">
        <v>37.101396000000001</v>
      </c>
      <c r="C676" s="11">
        <v>1.9111E-2</v>
      </c>
      <c r="D676" s="11">
        <v>0.17311799999999999</v>
      </c>
      <c r="E676" s="11" t="b">
        <v>1</v>
      </c>
      <c r="F676" s="11">
        <v>1</v>
      </c>
      <c r="G676" s="12">
        <v>44924.083333333336</v>
      </c>
      <c r="H676" s="11">
        <v>1269364671</v>
      </c>
      <c r="I676" s="11" t="s">
        <v>30</v>
      </c>
      <c r="L676" s="11" t="s">
        <v>31</v>
      </c>
      <c r="N676" s="11">
        <v>36.909999999999997</v>
      </c>
    </row>
    <row r="677" spans="1:14" x14ac:dyDescent="0.25">
      <c r="A677" s="15">
        <v>44924.333333333336</v>
      </c>
      <c r="B677" s="14">
        <v>35.130687000000002</v>
      </c>
      <c r="C677" s="11">
        <v>0.30261100000000002</v>
      </c>
      <c r="D677" s="11">
        <v>0.14474300000000001</v>
      </c>
      <c r="E677" s="11" t="b">
        <v>1</v>
      </c>
      <c r="F677" s="11">
        <v>1</v>
      </c>
      <c r="G677" s="12">
        <v>44924.125</v>
      </c>
      <c r="H677" s="11">
        <v>1269364671</v>
      </c>
      <c r="I677" s="11" t="s">
        <v>30</v>
      </c>
      <c r="L677" s="11" t="s">
        <v>31</v>
      </c>
      <c r="N677" s="11">
        <v>34.68</v>
      </c>
    </row>
    <row r="678" spans="1:14" x14ac:dyDescent="0.25">
      <c r="A678" s="15">
        <v>44924.375</v>
      </c>
      <c r="B678" s="14">
        <v>38.712026999999999</v>
      </c>
      <c r="C678" s="11">
        <v>-0.13031100000000001</v>
      </c>
      <c r="D678" s="11">
        <v>0.22650400000000001</v>
      </c>
      <c r="E678" s="11" t="b">
        <v>1</v>
      </c>
      <c r="F678" s="11">
        <v>1</v>
      </c>
      <c r="G678" s="12">
        <v>44924.166666666664</v>
      </c>
      <c r="H678" s="11">
        <v>1269364671</v>
      </c>
      <c r="I678" s="11" t="s">
        <v>30</v>
      </c>
      <c r="L678" s="11" t="s">
        <v>31</v>
      </c>
      <c r="N678" s="11">
        <v>38.619999999999997</v>
      </c>
    </row>
    <row r="679" spans="1:14" x14ac:dyDescent="0.25">
      <c r="A679" s="15">
        <v>44924.416666666664</v>
      </c>
      <c r="B679" s="14">
        <v>43.300842000000003</v>
      </c>
      <c r="C679" s="11">
        <v>-0.51664399999999999</v>
      </c>
      <c r="D679" s="11">
        <v>0.21331900000000001</v>
      </c>
      <c r="E679" s="11" t="b">
        <v>1</v>
      </c>
      <c r="F679" s="11">
        <v>1</v>
      </c>
      <c r="G679" s="12">
        <v>44924.208333333336</v>
      </c>
      <c r="H679" s="11">
        <v>1269364671</v>
      </c>
      <c r="I679" s="11" t="s">
        <v>30</v>
      </c>
      <c r="L679" s="11" t="s">
        <v>31</v>
      </c>
      <c r="N679" s="11">
        <v>43.6</v>
      </c>
    </row>
    <row r="680" spans="1:14" x14ac:dyDescent="0.25">
      <c r="A680" s="15">
        <v>44924.458333333336</v>
      </c>
      <c r="B680" s="14">
        <v>45.993203999999999</v>
      </c>
      <c r="C680" s="11">
        <v>-1.1207229999999999</v>
      </c>
      <c r="D680" s="11">
        <v>2.5593999999999999E-2</v>
      </c>
      <c r="E680" s="11" t="b">
        <v>1</v>
      </c>
      <c r="F680" s="11">
        <v>1</v>
      </c>
      <c r="G680" s="12">
        <v>44924.25</v>
      </c>
      <c r="H680" s="11">
        <v>1269364671</v>
      </c>
      <c r="I680" s="11" t="s">
        <v>30</v>
      </c>
      <c r="L680" s="11" t="s">
        <v>31</v>
      </c>
      <c r="N680" s="11">
        <v>47.09</v>
      </c>
    </row>
    <row r="681" spans="1:14" x14ac:dyDescent="0.25">
      <c r="A681" s="15">
        <v>44924.5</v>
      </c>
      <c r="B681" s="14">
        <v>50.343508</v>
      </c>
      <c r="C681" s="11">
        <v>-1.883308</v>
      </c>
      <c r="D681" s="11">
        <v>2.7649E-2</v>
      </c>
      <c r="E681" s="11" t="b">
        <v>1</v>
      </c>
      <c r="F681" s="11">
        <v>1</v>
      </c>
      <c r="G681" s="12">
        <v>44924.291666666664</v>
      </c>
      <c r="H681" s="11">
        <v>1269364671</v>
      </c>
      <c r="I681" s="11" t="s">
        <v>30</v>
      </c>
      <c r="L681" s="11" t="s">
        <v>31</v>
      </c>
      <c r="N681" s="11">
        <v>52.2</v>
      </c>
    </row>
    <row r="682" spans="1:14" x14ac:dyDescent="0.25">
      <c r="A682" s="15">
        <v>44924.541666666664</v>
      </c>
      <c r="B682" s="14">
        <v>44.034681999999997</v>
      </c>
      <c r="C682" s="11">
        <v>-6.1069399999999998</v>
      </c>
      <c r="D682" s="11">
        <v>-6.7120000000000001E-3</v>
      </c>
      <c r="E682" s="11" t="b">
        <v>1</v>
      </c>
      <c r="F682" s="11">
        <v>1</v>
      </c>
      <c r="G682" s="12">
        <v>44924.333333333336</v>
      </c>
      <c r="H682" s="11">
        <v>1269364671</v>
      </c>
      <c r="I682" s="11" t="s">
        <v>30</v>
      </c>
      <c r="L682" s="11" t="s">
        <v>31</v>
      </c>
      <c r="N682" s="11">
        <v>50.15</v>
      </c>
    </row>
    <row r="683" spans="1:14" x14ac:dyDescent="0.25">
      <c r="A683" s="15">
        <v>44924.583333333336</v>
      </c>
      <c r="B683" s="14">
        <v>37.020932999999999</v>
      </c>
      <c r="C683" s="11">
        <v>-0.13669999999999999</v>
      </c>
      <c r="D683" s="11">
        <v>0.165133</v>
      </c>
      <c r="E683" s="11" t="b">
        <v>1</v>
      </c>
      <c r="F683" s="11">
        <v>1</v>
      </c>
      <c r="G683" s="12">
        <v>44924.375</v>
      </c>
      <c r="H683" s="11">
        <v>1269364671</v>
      </c>
      <c r="I683" s="11" t="s">
        <v>30</v>
      </c>
      <c r="L683" s="11" t="s">
        <v>31</v>
      </c>
      <c r="N683" s="11">
        <v>36.99</v>
      </c>
    </row>
    <row r="684" spans="1:14" x14ac:dyDescent="0.25">
      <c r="A684" s="15">
        <v>44924.625</v>
      </c>
      <c r="B684" s="14">
        <v>28.311461999999999</v>
      </c>
      <c r="C684" s="11">
        <v>4.8092999999999997E-2</v>
      </c>
      <c r="D684" s="11">
        <v>0.22836899999999999</v>
      </c>
      <c r="E684" s="11" t="b">
        <v>1</v>
      </c>
      <c r="F684" s="11">
        <v>1</v>
      </c>
      <c r="G684" s="12">
        <v>44924.416666666664</v>
      </c>
      <c r="H684" s="11">
        <v>1269364671</v>
      </c>
      <c r="I684" s="11" t="s">
        <v>30</v>
      </c>
      <c r="L684" s="11" t="s">
        <v>31</v>
      </c>
      <c r="N684" s="11">
        <v>28.04</v>
      </c>
    </row>
    <row r="685" spans="1:14" x14ac:dyDescent="0.25">
      <c r="A685" s="15">
        <v>44924.666666666664</v>
      </c>
      <c r="B685" s="14">
        <v>32.935116000000001</v>
      </c>
      <c r="C685" s="11">
        <v>0.84497199999999995</v>
      </c>
      <c r="D685" s="11">
        <v>0.38430999999999998</v>
      </c>
      <c r="E685" s="11" t="b">
        <v>1</v>
      </c>
      <c r="F685" s="11">
        <v>1</v>
      </c>
      <c r="G685" s="12">
        <v>44924.458333333336</v>
      </c>
      <c r="H685" s="11">
        <v>1269364671</v>
      </c>
      <c r="I685" s="11" t="s">
        <v>30</v>
      </c>
      <c r="L685" s="11" t="s">
        <v>31</v>
      </c>
      <c r="N685" s="11">
        <v>31.71</v>
      </c>
    </row>
    <row r="686" spans="1:14" x14ac:dyDescent="0.25">
      <c r="A686" s="15">
        <v>44924.708333333336</v>
      </c>
      <c r="B686" s="14">
        <v>28.606233</v>
      </c>
      <c r="C686" s="11">
        <v>0.14399700000000001</v>
      </c>
      <c r="D686" s="11">
        <v>0.30973600000000001</v>
      </c>
      <c r="E686" s="11" t="b">
        <v>1</v>
      </c>
      <c r="F686" s="11">
        <v>1</v>
      </c>
      <c r="G686" s="12">
        <v>44924.5</v>
      </c>
      <c r="H686" s="11">
        <v>1269364671</v>
      </c>
      <c r="I686" s="11" t="s">
        <v>30</v>
      </c>
      <c r="L686" s="11" t="s">
        <v>31</v>
      </c>
      <c r="N686" s="11">
        <v>28.15</v>
      </c>
    </row>
    <row r="687" spans="1:14" x14ac:dyDescent="0.25">
      <c r="A687" s="15">
        <v>44924.75</v>
      </c>
      <c r="B687" s="14">
        <v>27.553927000000002</v>
      </c>
      <c r="C687" s="11">
        <v>7.5236999999999998E-2</v>
      </c>
      <c r="D687" s="11">
        <v>0.28619</v>
      </c>
      <c r="E687" s="11" t="b">
        <v>1</v>
      </c>
      <c r="F687" s="11">
        <v>1</v>
      </c>
      <c r="G687" s="12">
        <v>44924.541666666664</v>
      </c>
      <c r="H687" s="11">
        <v>1269364671</v>
      </c>
      <c r="I687" s="11" t="s">
        <v>30</v>
      </c>
      <c r="L687" s="11" t="s">
        <v>31</v>
      </c>
      <c r="N687" s="11">
        <v>27.19</v>
      </c>
    </row>
    <row r="688" spans="1:14" x14ac:dyDescent="0.25">
      <c r="A688" s="15">
        <v>44924.791666666664</v>
      </c>
      <c r="B688" s="14">
        <v>27.693332000000002</v>
      </c>
      <c r="C688" s="11">
        <v>9.7575999999999996E-2</v>
      </c>
      <c r="D688" s="11">
        <v>0.19075600000000001</v>
      </c>
      <c r="E688" s="11" t="b">
        <v>1</v>
      </c>
      <c r="F688" s="11">
        <v>1</v>
      </c>
      <c r="G688" s="12">
        <v>44924.583333333336</v>
      </c>
      <c r="H688" s="11">
        <v>1269364671</v>
      </c>
      <c r="I688" s="11" t="s">
        <v>30</v>
      </c>
      <c r="L688" s="11" t="s">
        <v>31</v>
      </c>
      <c r="N688" s="11">
        <v>27.41</v>
      </c>
    </row>
    <row r="689" spans="1:14" x14ac:dyDescent="0.25">
      <c r="A689" s="15">
        <v>44924.833333333336</v>
      </c>
      <c r="B689" s="14">
        <v>30.843834999999999</v>
      </c>
      <c r="C689" s="11">
        <v>1.7439E-2</v>
      </c>
      <c r="D689" s="11">
        <v>0.269729</v>
      </c>
      <c r="E689" s="11" t="b">
        <v>1</v>
      </c>
      <c r="F689" s="11">
        <v>1</v>
      </c>
      <c r="G689" s="12">
        <v>44924.625</v>
      </c>
      <c r="H689" s="11">
        <v>1269364671</v>
      </c>
      <c r="I689" s="11" t="s">
        <v>30</v>
      </c>
      <c r="L689" s="11" t="s">
        <v>31</v>
      </c>
      <c r="N689" s="11">
        <v>30.56</v>
      </c>
    </row>
    <row r="690" spans="1:14" x14ac:dyDescent="0.25">
      <c r="A690" s="15">
        <v>44924.875</v>
      </c>
      <c r="B690" s="14">
        <v>31.24128</v>
      </c>
      <c r="C690" s="11">
        <v>2.7881E-2</v>
      </c>
      <c r="D690" s="11">
        <v>6.6732E-2</v>
      </c>
      <c r="E690" s="11" t="b">
        <v>1</v>
      </c>
      <c r="F690" s="11">
        <v>1</v>
      </c>
      <c r="G690" s="12">
        <v>44924.666666666664</v>
      </c>
      <c r="H690" s="11">
        <v>1269364671</v>
      </c>
      <c r="I690" s="11" t="s">
        <v>30</v>
      </c>
      <c r="L690" s="11" t="s">
        <v>31</v>
      </c>
      <c r="N690" s="11">
        <v>31.15</v>
      </c>
    </row>
    <row r="691" spans="1:14" x14ac:dyDescent="0.25">
      <c r="A691" s="15">
        <v>44924.916666666664</v>
      </c>
      <c r="B691" s="14">
        <v>37.375881</v>
      </c>
      <c r="C691" s="11">
        <v>4.4070999999999999E-2</v>
      </c>
      <c r="D691" s="11">
        <v>-5.7356999999999998E-2</v>
      </c>
      <c r="E691" s="11" t="b">
        <v>1</v>
      </c>
      <c r="F691" s="11">
        <v>1</v>
      </c>
      <c r="G691" s="12">
        <v>44924.708333333336</v>
      </c>
      <c r="H691" s="11">
        <v>1269364671</v>
      </c>
      <c r="I691" s="11" t="s">
        <v>30</v>
      </c>
      <c r="L691" s="11" t="s">
        <v>31</v>
      </c>
      <c r="N691" s="11">
        <v>37.39</v>
      </c>
    </row>
    <row r="692" spans="1:14" x14ac:dyDescent="0.25">
      <c r="A692" s="15">
        <v>44924.958333333336</v>
      </c>
      <c r="B692" s="14">
        <v>33.909398000000003</v>
      </c>
      <c r="C692" s="11">
        <v>0.17346700000000001</v>
      </c>
      <c r="D692" s="11">
        <v>-7.4068999999999996E-2</v>
      </c>
      <c r="E692" s="11" t="b">
        <v>1</v>
      </c>
      <c r="F692" s="11">
        <v>1</v>
      </c>
      <c r="G692" s="12">
        <v>44924.75</v>
      </c>
      <c r="H692" s="11">
        <v>1269364671</v>
      </c>
      <c r="I692" s="11" t="s">
        <v>30</v>
      </c>
      <c r="L692" s="11" t="s">
        <v>31</v>
      </c>
      <c r="N692" s="11">
        <v>33.81</v>
      </c>
    </row>
    <row r="693" spans="1:14" x14ac:dyDescent="0.25">
      <c r="A693" s="15">
        <v>44925</v>
      </c>
      <c r="B693" s="14">
        <v>32.784407000000002</v>
      </c>
      <c r="C693" s="11">
        <v>0.223079</v>
      </c>
      <c r="D693" s="11">
        <v>-4.3672000000000002E-2</v>
      </c>
      <c r="E693" s="11" t="b">
        <v>1</v>
      </c>
      <c r="F693" s="11">
        <v>1</v>
      </c>
      <c r="G693" s="12">
        <v>44924.791666666664</v>
      </c>
      <c r="H693" s="11">
        <v>1269364671</v>
      </c>
      <c r="I693" s="11" t="s">
        <v>30</v>
      </c>
      <c r="L693" s="11" t="s">
        <v>31</v>
      </c>
      <c r="N693" s="11">
        <v>32.61</v>
      </c>
    </row>
    <row r="694" spans="1:14" x14ac:dyDescent="0.25">
      <c r="A694" s="15">
        <v>44925.041666666664</v>
      </c>
      <c r="B694" s="14">
        <v>29.914076999999999</v>
      </c>
      <c r="C694" s="11">
        <v>0.17002300000000001</v>
      </c>
      <c r="D694" s="11">
        <v>-5.8445999999999998E-2</v>
      </c>
      <c r="E694" s="11" t="b">
        <v>1</v>
      </c>
      <c r="F694" s="11">
        <v>1</v>
      </c>
      <c r="G694" s="12">
        <v>44924.833333333336</v>
      </c>
      <c r="H694" s="11">
        <v>1269364671</v>
      </c>
      <c r="I694" s="11" t="s">
        <v>30</v>
      </c>
      <c r="L694" s="11" t="s">
        <v>31</v>
      </c>
      <c r="N694" s="11">
        <v>29.8</v>
      </c>
    </row>
    <row r="695" spans="1:14" x14ac:dyDescent="0.25">
      <c r="A695" s="15">
        <v>44925.083333333336</v>
      </c>
      <c r="B695" s="14">
        <v>27.793136000000001</v>
      </c>
      <c r="C695" s="11">
        <v>0.152389</v>
      </c>
      <c r="D695" s="11">
        <v>-6.4253000000000005E-2</v>
      </c>
      <c r="E695" s="11" t="b">
        <v>1</v>
      </c>
      <c r="F695" s="11">
        <v>1</v>
      </c>
      <c r="G695" s="12">
        <v>44924.875</v>
      </c>
      <c r="H695" s="11">
        <v>1269364671</v>
      </c>
      <c r="I695" s="11" t="s">
        <v>30</v>
      </c>
      <c r="L695" s="11" t="s">
        <v>31</v>
      </c>
      <c r="N695" s="11">
        <v>27.71</v>
      </c>
    </row>
    <row r="696" spans="1:14" x14ac:dyDescent="0.25">
      <c r="A696" s="15">
        <v>44925.125</v>
      </c>
      <c r="B696" s="14">
        <v>27.518295999999999</v>
      </c>
      <c r="C696" s="11">
        <v>0.10689700000000001</v>
      </c>
      <c r="D696" s="11">
        <v>6.3990000000000002E-3</v>
      </c>
      <c r="E696" s="11" t="b">
        <v>1</v>
      </c>
      <c r="F696" s="11">
        <v>1</v>
      </c>
      <c r="G696" s="12">
        <v>44924.916666666664</v>
      </c>
      <c r="H696" s="11">
        <v>1269364671</v>
      </c>
      <c r="I696" s="11" t="s">
        <v>30</v>
      </c>
      <c r="L696" s="11" t="s">
        <v>31</v>
      </c>
      <c r="N696" s="11">
        <v>27.41</v>
      </c>
    </row>
    <row r="697" spans="1:14" x14ac:dyDescent="0.25">
      <c r="A697" s="15">
        <v>44925.166666666664</v>
      </c>
      <c r="B697" s="14">
        <v>26.727703999999999</v>
      </c>
      <c r="C697" s="11">
        <v>1.6844000000000001E-2</v>
      </c>
      <c r="D697" s="11">
        <v>1.9193000000000002E-2</v>
      </c>
      <c r="E697" s="11" t="b">
        <v>1</v>
      </c>
      <c r="F697" s="11">
        <v>1</v>
      </c>
      <c r="G697" s="12">
        <v>44924.958333333336</v>
      </c>
      <c r="H697" s="11">
        <v>1269364671</v>
      </c>
      <c r="I697" s="11" t="s">
        <v>30</v>
      </c>
      <c r="L697" s="11" t="s">
        <v>31</v>
      </c>
      <c r="N697" s="11">
        <v>26.69</v>
      </c>
    </row>
    <row r="698" spans="1:14" x14ac:dyDescent="0.25">
      <c r="A698" s="15">
        <v>44925.208333333336</v>
      </c>
      <c r="B698" s="14">
        <v>27.828441000000002</v>
      </c>
      <c r="C698" s="11">
        <v>-2.8369999999999999E-2</v>
      </c>
      <c r="D698" s="11">
        <v>-9.8560000000000002E-3</v>
      </c>
      <c r="E698" s="11" t="b">
        <v>1</v>
      </c>
      <c r="F698" s="11">
        <v>1</v>
      </c>
      <c r="G698" s="12">
        <v>44925</v>
      </c>
      <c r="H698" s="11">
        <v>1269364671</v>
      </c>
      <c r="I698" s="11" t="s">
        <v>30</v>
      </c>
      <c r="L698" s="11" t="s">
        <v>31</v>
      </c>
      <c r="N698" s="11">
        <v>27.87</v>
      </c>
    </row>
    <row r="699" spans="1:14" x14ac:dyDescent="0.25">
      <c r="A699" s="15">
        <v>44925.25</v>
      </c>
      <c r="B699" s="14">
        <v>26.384522</v>
      </c>
      <c r="C699" s="11">
        <v>2.1029999999999998E-3</v>
      </c>
      <c r="D699" s="11">
        <v>2.3252999999999999E-2</v>
      </c>
      <c r="E699" s="11" t="b">
        <v>1</v>
      </c>
      <c r="F699" s="11">
        <v>1</v>
      </c>
      <c r="G699" s="12">
        <v>44925.041666666664</v>
      </c>
      <c r="H699" s="11">
        <v>1269364671</v>
      </c>
      <c r="I699" s="11" t="s">
        <v>30</v>
      </c>
      <c r="L699" s="11" t="s">
        <v>31</v>
      </c>
      <c r="N699" s="11">
        <v>26.36</v>
      </c>
    </row>
    <row r="700" spans="1:14" x14ac:dyDescent="0.25">
      <c r="A700" s="15">
        <v>44925.291666666664</v>
      </c>
      <c r="B700" s="14">
        <v>25.737998999999999</v>
      </c>
      <c r="C700" s="11">
        <v>0</v>
      </c>
      <c r="D700" s="11">
        <v>4.9899999999999999E-4</v>
      </c>
      <c r="E700" s="11" t="b">
        <v>1</v>
      </c>
      <c r="F700" s="11">
        <v>1</v>
      </c>
      <c r="G700" s="12">
        <v>44925.083333333336</v>
      </c>
      <c r="H700" s="11">
        <v>1269364671</v>
      </c>
      <c r="I700" s="11" t="s">
        <v>30</v>
      </c>
      <c r="L700" s="11" t="s">
        <v>31</v>
      </c>
      <c r="N700" s="11">
        <v>25.74</v>
      </c>
    </row>
    <row r="701" spans="1:14" x14ac:dyDescent="0.25">
      <c r="A701" s="15">
        <v>44925.333333333336</v>
      </c>
      <c r="B701" s="14">
        <v>26.311242</v>
      </c>
      <c r="C701" s="11">
        <v>0</v>
      </c>
      <c r="D701" s="11">
        <v>7.8742000000000006E-2</v>
      </c>
      <c r="E701" s="11" t="b">
        <v>1</v>
      </c>
      <c r="F701" s="11">
        <v>1</v>
      </c>
      <c r="G701" s="12">
        <v>44925.125</v>
      </c>
      <c r="H701" s="11">
        <v>1269364671</v>
      </c>
      <c r="I701" s="11" t="s">
        <v>30</v>
      </c>
      <c r="L701" s="11" t="s">
        <v>31</v>
      </c>
      <c r="N701" s="11">
        <v>26.23</v>
      </c>
    </row>
    <row r="702" spans="1:14" x14ac:dyDescent="0.25">
      <c r="A702" s="15">
        <v>44925.375</v>
      </c>
      <c r="B702" s="14">
        <v>26.819364</v>
      </c>
      <c r="C702" s="11">
        <v>-1.1620000000000001E-3</v>
      </c>
      <c r="D702" s="11">
        <v>0.21135899999999999</v>
      </c>
      <c r="E702" s="11" t="b">
        <v>1</v>
      </c>
      <c r="F702" s="11">
        <v>1</v>
      </c>
      <c r="G702" s="12">
        <v>44925.166666666664</v>
      </c>
      <c r="H702" s="11">
        <v>1269364671</v>
      </c>
      <c r="I702" s="11" t="s">
        <v>30</v>
      </c>
      <c r="L702" s="11" t="s">
        <v>31</v>
      </c>
      <c r="N702" s="11">
        <v>26.61</v>
      </c>
    </row>
    <row r="703" spans="1:14" x14ac:dyDescent="0.25">
      <c r="A703" s="15">
        <v>44925.416666666664</v>
      </c>
      <c r="B703" s="14">
        <v>28.145492000000001</v>
      </c>
      <c r="C703" s="11">
        <v>0.51324199999999998</v>
      </c>
      <c r="D703" s="11">
        <v>0.250583</v>
      </c>
      <c r="E703" s="11" t="b">
        <v>1</v>
      </c>
      <c r="F703" s="11">
        <v>1</v>
      </c>
      <c r="G703" s="12">
        <v>44925.208333333336</v>
      </c>
      <c r="H703" s="11">
        <v>1269364671</v>
      </c>
      <c r="I703" s="11" t="s">
        <v>30</v>
      </c>
      <c r="L703" s="11" t="s">
        <v>31</v>
      </c>
      <c r="N703" s="11">
        <v>27.38</v>
      </c>
    </row>
    <row r="704" spans="1:14" x14ac:dyDescent="0.25">
      <c r="A704" s="15">
        <v>44925.458333333336</v>
      </c>
      <c r="B704" s="14">
        <v>33.047465000000003</v>
      </c>
      <c r="C704" s="11">
        <v>0.85425600000000002</v>
      </c>
      <c r="D704" s="11">
        <v>0.33820899999999998</v>
      </c>
      <c r="E704" s="11" t="b">
        <v>1</v>
      </c>
      <c r="F704" s="11">
        <v>1</v>
      </c>
      <c r="G704" s="12">
        <v>44925.25</v>
      </c>
      <c r="H704" s="11">
        <v>1269364671</v>
      </c>
      <c r="I704" s="11" t="s">
        <v>30</v>
      </c>
      <c r="L704" s="11" t="s">
        <v>31</v>
      </c>
      <c r="N704" s="11">
        <v>31.86</v>
      </c>
    </row>
    <row r="705" spans="1:14" x14ac:dyDescent="0.25">
      <c r="A705" s="15">
        <v>44925.5</v>
      </c>
      <c r="B705" s="14">
        <v>35.327275</v>
      </c>
      <c r="C705" s="11">
        <v>0.41939100000000001</v>
      </c>
      <c r="D705" s="11">
        <v>0.41205000000000003</v>
      </c>
      <c r="E705" s="11" t="b">
        <v>1</v>
      </c>
      <c r="F705" s="11">
        <v>1</v>
      </c>
      <c r="G705" s="12">
        <v>44925.291666666664</v>
      </c>
      <c r="H705" s="11">
        <v>1269364671</v>
      </c>
      <c r="I705" s="11" t="s">
        <v>30</v>
      </c>
      <c r="L705" s="11" t="s">
        <v>31</v>
      </c>
      <c r="N705" s="11">
        <v>34.5</v>
      </c>
    </row>
    <row r="706" spans="1:14" x14ac:dyDescent="0.25">
      <c r="A706" s="15">
        <v>44925.541666666664</v>
      </c>
      <c r="B706" s="14">
        <v>33.355389000000002</v>
      </c>
      <c r="C706" s="11">
        <v>0.217503</v>
      </c>
      <c r="D706" s="11">
        <v>0.41705199999999998</v>
      </c>
      <c r="E706" s="11" t="b">
        <v>1</v>
      </c>
      <c r="F706" s="11">
        <v>1</v>
      </c>
      <c r="G706" s="12">
        <v>44925.333333333336</v>
      </c>
      <c r="H706" s="11">
        <v>1269364671</v>
      </c>
      <c r="I706" s="11" t="s">
        <v>30</v>
      </c>
      <c r="L706" s="11" t="s">
        <v>31</v>
      </c>
      <c r="N706" s="11">
        <v>32.72</v>
      </c>
    </row>
    <row r="707" spans="1:14" x14ac:dyDescent="0.25">
      <c r="A707" s="15">
        <v>44925.583333333336</v>
      </c>
      <c r="B707" s="14">
        <v>31.499839999999999</v>
      </c>
      <c r="C707" s="11">
        <v>-9.3109999999999998E-3</v>
      </c>
      <c r="D707" s="11">
        <v>0.491651</v>
      </c>
      <c r="E707" s="11" t="b">
        <v>1</v>
      </c>
      <c r="F707" s="11">
        <v>1</v>
      </c>
      <c r="G707" s="12">
        <v>44925.375</v>
      </c>
      <c r="H707" s="11">
        <v>1269364671</v>
      </c>
      <c r="I707" s="11" t="s">
        <v>30</v>
      </c>
      <c r="L707" s="11" t="s">
        <v>31</v>
      </c>
      <c r="N707" s="11">
        <v>31.02</v>
      </c>
    </row>
    <row r="708" spans="1:14" x14ac:dyDescent="0.25">
      <c r="A708" s="15">
        <v>44925.625</v>
      </c>
      <c r="B708" s="14">
        <v>31.282859999999999</v>
      </c>
      <c r="C708" s="11">
        <v>0.42950700000000003</v>
      </c>
      <c r="D708" s="11">
        <v>0.599186</v>
      </c>
      <c r="E708" s="11" t="b">
        <v>1</v>
      </c>
      <c r="F708" s="11">
        <v>1</v>
      </c>
      <c r="G708" s="12">
        <v>44925.416666666664</v>
      </c>
      <c r="H708" s="11">
        <v>1269364671</v>
      </c>
      <c r="I708" s="11" t="s">
        <v>30</v>
      </c>
      <c r="L708" s="11" t="s">
        <v>31</v>
      </c>
      <c r="N708" s="11">
        <v>30.25</v>
      </c>
    </row>
    <row r="709" spans="1:14" x14ac:dyDescent="0.25">
      <c r="A709" s="15">
        <v>44925.666666666664</v>
      </c>
      <c r="B709" s="14">
        <v>25.015173000000001</v>
      </c>
      <c r="C709" s="11">
        <v>0.29792800000000003</v>
      </c>
      <c r="D709" s="11">
        <v>0.49224499999999999</v>
      </c>
      <c r="E709" s="11" t="b">
        <v>1</v>
      </c>
      <c r="F709" s="11">
        <v>1</v>
      </c>
      <c r="G709" s="12">
        <v>44925.458333333336</v>
      </c>
      <c r="H709" s="11">
        <v>1269364671</v>
      </c>
      <c r="I709" s="11" t="s">
        <v>30</v>
      </c>
      <c r="L709" s="11" t="s">
        <v>31</v>
      </c>
      <c r="N709" s="11">
        <v>24.23</v>
      </c>
    </row>
    <row r="710" spans="1:14" x14ac:dyDescent="0.25">
      <c r="A710" s="15">
        <v>44925.708333333336</v>
      </c>
      <c r="B710" s="14">
        <v>27.675625</v>
      </c>
      <c r="C710" s="11">
        <v>-0.17639299999999999</v>
      </c>
      <c r="D710" s="11">
        <v>0.68618500000000004</v>
      </c>
      <c r="E710" s="11" t="b">
        <v>1</v>
      </c>
      <c r="F710" s="11">
        <v>1</v>
      </c>
      <c r="G710" s="12">
        <v>44925.5</v>
      </c>
      <c r="H710" s="11">
        <v>1269364671</v>
      </c>
      <c r="I710" s="11" t="s">
        <v>30</v>
      </c>
      <c r="L710" s="11" t="s">
        <v>31</v>
      </c>
      <c r="N710" s="11">
        <v>27.17</v>
      </c>
    </row>
    <row r="711" spans="1:14" x14ac:dyDescent="0.25">
      <c r="A711" s="15">
        <v>44925.75</v>
      </c>
      <c r="B711" s="14">
        <v>25.910274999999999</v>
      </c>
      <c r="C711" s="11">
        <v>0.27415299999999998</v>
      </c>
      <c r="D711" s="11">
        <v>0.71612100000000001</v>
      </c>
      <c r="E711" s="11" t="b">
        <v>1</v>
      </c>
      <c r="F711" s="11">
        <v>1</v>
      </c>
      <c r="G711" s="12">
        <v>44925.541666666664</v>
      </c>
      <c r="H711" s="11">
        <v>1269364671</v>
      </c>
      <c r="I711" s="11" t="s">
        <v>30</v>
      </c>
      <c r="L711" s="11" t="s">
        <v>31</v>
      </c>
      <c r="N711" s="11">
        <v>24.92</v>
      </c>
    </row>
    <row r="712" spans="1:14" x14ac:dyDescent="0.25">
      <c r="A712" s="15">
        <v>44925.791666666664</v>
      </c>
      <c r="B712" s="14">
        <v>33.671163</v>
      </c>
      <c r="C712" s="11">
        <v>1.4184829999999999</v>
      </c>
      <c r="D712" s="11">
        <v>0.84934699999999996</v>
      </c>
      <c r="E712" s="11" t="b">
        <v>1</v>
      </c>
      <c r="F712" s="11">
        <v>1</v>
      </c>
      <c r="G712" s="12">
        <v>44925.583333333336</v>
      </c>
      <c r="H712" s="11">
        <v>1269364671</v>
      </c>
      <c r="I712" s="11" t="s">
        <v>30</v>
      </c>
      <c r="L712" s="11" t="s">
        <v>31</v>
      </c>
      <c r="N712" s="11">
        <v>31.4</v>
      </c>
    </row>
    <row r="713" spans="1:14" x14ac:dyDescent="0.25">
      <c r="A713" s="15">
        <v>44925.833333333336</v>
      </c>
      <c r="B713" s="14">
        <v>31.510724</v>
      </c>
      <c r="C713" s="11">
        <v>0.41640700000000003</v>
      </c>
      <c r="D713" s="11">
        <v>0.79348300000000005</v>
      </c>
      <c r="E713" s="11" t="b">
        <v>1</v>
      </c>
      <c r="F713" s="11">
        <v>1</v>
      </c>
      <c r="G713" s="12">
        <v>44925.625</v>
      </c>
      <c r="H713" s="11">
        <v>1269364671</v>
      </c>
      <c r="I713" s="11" t="s">
        <v>30</v>
      </c>
      <c r="L713" s="11" t="s">
        <v>31</v>
      </c>
      <c r="N713" s="11">
        <v>30.3</v>
      </c>
    </row>
    <row r="714" spans="1:14" x14ac:dyDescent="0.25">
      <c r="A714" s="15">
        <v>44925.875</v>
      </c>
      <c r="B714" s="14">
        <v>27.750371000000001</v>
      </c>
      <c r="C714" s="11">
        <v>9.9877999999999995E-2</v>
      </c>
      <c r="D714" s="11">
        <v>0.56215899999999996</v>
      </c>
      <c r="E714" s="11" t="b">
        <v>1</v>
      </c>
      <c r="F714" s="11">
        <v>1</v>
      </c>
      <c r="G714" s="12">
        <v>44925.666666666664</v>
      </c>
      <c r="H714" s="11">
        <v>1269364671</v>
      </c>
      <c r="I714" s="11" t="s">
        <v>30</v>
      </c>
      <c r="L714" s="11" t="s">
        <v>31</v>
      </c>
      <c r="N714" s="11">
        <v>27.09</v>
      </c>
    </row>
    <row r="715" spans="1:14" x14ac:dyDescent="0.25">
      <c r="A715" s="15">
        <v>44925.916666666664</v>
      </c>
      <c r="B715" s="14">
        <v>30.99098</v>
      </c>
      <c r="C715" s="11">
        <v>7.6170000000000002E-2</v>
      </c>
      <c r="D715" s="11">
        <v>0.59980999999999995</v>
      </c>
      <c r="E715" s="11" t="b">
        <v>1</v>
      </c>
      <c r="F715" s="11">
        <v>1</v>
      </c>
      <c r="G715" s="12">
        <v>44925.708333333336</v>
      </c>
      <c r="H715" s="11">
        <v>1269364671</v>
      </c>
      <c r="I715" s="11" t="s">
        <v>30</v>
      </c>
      <c r="L715" s="11" t="s">
        <v>31</v>
      </c>
      <c r="N715" s="11">
        <v>30.32</v>
      </c>
    </row>
    <row r="716" spans="1:14" x14ac:dyDescent="0.25">
      <c r="A716" s="15">
        <v>44925.958333333336</v>
      </c>
      <c r="B716" s="14">
        <v>33.262279999999997</v>
      </c>
      <c r="C716" s="11">
        <v>0.58275399999999999</v>
      </c>
      <c r="D716" s="11">
        <v>0.71452599999999999</v>
      </c>
      <c r="E716" s="11" t="b">
        <v>1</v>
      </c>
      <c r="F716" s="11">
        <v>1</v>
      </c>
      <c r="G716" s="12">
        <v>44925.75</v>
      </c>
      <c r="H716" s="11">
        <v>1269364671</v>
      </c>
      <c r="I716" s="11" t="s">
        <v>30</v>
      </c>
      <c r="L716" s="11" t="s">
        <v>31</v>
      </c>
      <c r="N716" s="11">
        <v>31.97</v>
      </c>
    </row>
    <row r="717" spans="1:14" x14ac:dyDescent="0.25">
      <c r="A717" s="15">
        <v>44926</v>
      </c>
      <c r="B717" s="14">
        <v>30.144490000000001</v>
      </c>
      <c r="C717" s="11">
        <v>0.316056</v>
      </c>
      <c r="D717" s="11">
        <v>0.63510100000000003</v>
      </c>
      <c r="E717" s="11" t="b">
        <v>1</v>
      </c>
      <c r="F717" s="11">
        <v>1</v>
      </c>
      <c r="G717" s="12">
        <v>44925.791666666664</v>
      </c>
      <c r="H717" s="11">
        <v>1269364671</v>
      </c>
      <c r="I717" s="11" t="s">
        <v>30</v>
      </c>
      <c r="L717" s="11" t="s">
        <v>31</v>
      </c>
      <c r="N717" s="11">
        <v>29.19</v>
      </c>
    </row>
    <row r="718" spans="1:14" x14ac:dyDescent="0.25">
      <c r="A718" s="15">
        <v>44926.041666666664</v>
      </c>
      <c r="B718" s="14">
        <v>28.572783999999999</v>
      </c>
      <c r="C718" s="11">
        <v>0.24957699999999999</v>
      </c>
      <c r="D718" s="11">
        <v>0.65237400000000001</v>
      </c>
      <c r="E718" s="11" t="b">
        <v>1</v>
      </c>
      <c r="F718" s="11">
        <v>1</v>
      </c>
      <c r="G718" s="12">
        <v>44925.833333333336</v>
      </c>
      <c r="H718" s="11">
        <v>1269364671</v>
      </c>
      <c r="I718" s="11" t="s">
        <v>30</v>
      </c>
      <c r="L718" s="11" t="s">
        <v>31</v>
      </c>
      <c r="N718" s="11">
        <v>27.67</v>
      </c>
    </row>
    <row r="719" spans="1:14" x14ac:dyDescent="0.25">
      <c r="A719" s="15">
        <v>44926.083333333336</v>
      </c>
      <c r="B719" s="14">
        <v>26.463622999999998</v>
      </c>
      <c r="C719" s="11">
        <v>3.1829999999999997E-2</v>
      </c>
      <c r="D719" s="11">
        <v>0.59929200000000005</v>
      </c>
      <c r="E719" s="11" t="b">
        <v>1</v>
      </c>
      <c r="F719" s="11">
        <v>1</v>
      </c>
      <c r="G719" s="12">
        <v>44925.875</v>
      </c>
      <c r="H719" s="11">
        <v>1269364671</v>
      </c>
      <c r="I719" s="11" t="s">
        <v>30</v>
      </c>
      <c r="L719" s="11" t="s">
        <v>31</v>
      </c>
      <c r="N719" s="11">
        <v>25.83</v>
      </c>
    </row>
    <row r="720" spans="1:14" x14ac:dyDescent="0.25">
      <c r="A720" s="15">
        <v>44926.125</v>
      </c>
      <c r="B720" s="14">
        <v>27.166022000000002</v>
      </c>
      <c r="C720" s="11">
        <v>0.55450200000000005</v>
      </c>
      <c r="D720" s="11">
        <v>0.603186</v>
      </c>
      <c r="E720" s="11" t="b">
        <v>1</v>
      </c>
      <c r="F720" s="11">
        <v>1</v>
      </c>
      <c r="G720" s="12">
        <v>44925.916666666664</v>
      </c>
      <c r="H720" s="11">
        <v>1269364671</v>
      </c>
      <c r="I720" s="11" t="s">
        <v>30</v>
      </c>
      <c r="L720" s="11" t="s">
        <v>31</v>
      </c>
      <c r="N720" s="11">
        <v>26.01</v>
      </c>
    </row>
    <row r="721" spans="1:14" x14ac:dyDescent="0.25">
      <c r="A721" s="15">
        <v>44926.166666666664</v>
      </c>
      <c r="B721" s="14">
        <v>35.601616999999997</v>
      </c>
      <c r="C721" s="11">
        <v>2.417618</v>
      </c>
      <c r="D721" s="11">
        <v>0.39899899999999999</v>
      </c>
      <c r="E721" s="11" t="b">
        <v>1</v>
      </c>
      <c r="F721" s="11">
        <v>1</v>
      </c>
      <c r="G721" s="12">
        <v>44925.958333333336</v>
      </c>
      <c r="H721" s="11">
        <v>1269364671</v>
      </c>
      <c r="I721" s="11" t="s">
        <v>30</v>
      </c>
      <c r="L721" s="11" t="s">
        <v>31</v>
      </c>
      <c r="N721" s="11">
        <v>32.79</v>
      </c>
    </row>
    <row r="722" spans="1:14" x14ac:dyDescent="0.25">
      <c r="A722" s="15">
        <v>44926.208333333336</v>
      </c>
      <c r="B722" s="14">
        <v>26.599550000000001</v>
      </c>
      <c r="C722" s="11">
        <v>0.39786199999999999</v>
      </c>
      <c r="D722" s="11">
        <v>0.15168699999999999</v>
      </c>
      <c r="E722" s="11" t="b">
        <v>1</v>
      </c>
      <c r="F722" s="11">
        <v>1</v>
      </c>
      <c r="G722" s="12">
        <v>44926</v>
      </c>
      <c r="H722" s="11">
        <v>1269364671</v>
      </c>
      <c r="I722" s="11" t="s">
        <v>30</v>
      </c>
      <c r="L722" s="11" t="s">
        <v>31</v>
      </c>
      <c r="N722" s="11">
        <v>26.05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opLeftCell="A36" workbookViewId="0">
      <selection activeCell="Q58" sqref="Q58"/>
    </sheetView>
  </sheetViews>
  <sheetFormatPr defaultColWidth="9.1796875" defaultRowHeight="12.5" x14ac:dyDescent="0.25"/>
  <cols>
    <col min="1" max="1" width="23.1796875" style="15" bestFit="1" customWidth="1"/>
    <col min="2" max="2" width="13.26953125" style="13" customWidth="1"/>
    <col min="3" max="7" width="9.1796875" style="11"/>
    <col min="8" max="8" width="23.453125" style="11" bestFit="1" customWidth="1"/>
    <col min="9" max="9" width="11" style="11" bestFit="1" customWidth="1"/>
    <col min="10" max="16384" width="9.1796875" style="11"/>
  </cols>
  <sheetData>
    <row r="1" spans="1:15" x14ac:dyDescent="0.25">
      <c r="A1" s="15" t="s">
        <v>16</v>
      </c>
      <c r="B1" s="13" t="s">
        <v>25</v>
      </c>
      <c r="C1" s="11" t="s">
        <v>26</v>
      </c>
      <c r="D1" s="11" t="s">
        <v>27</v>
      </c>
      <c r="E1" s="11" t="s">
        <v>24</v>
      </c>
      <c r="F1" s="11" t="s">
        <v>28</v>
      </c>
      <c r="G1" s="11" t="s">
        <v>29</v>
      </c>
      <c r="H1" s="11" t="s">
        <v>17</v>
      </c>
      <c r="I1" s="11" t="s">
        <v>18</v>
      </c>
      <c r="J1" s="11" t="s">
        <v>19</v>
      </c>
      <c r="K1" s="11" t="s">
        <v>20</v>
      </c>
      <c r="L1" s="11" t="s">
        <v>21</v>
      </c>
      <c r="M1" s="11" t="s">
        <v>22</v>
      </c>
      <c r="N1" s="11" t="s">
        <v>23</v>
      </c>
      <c r="O1" s="11" t="s">
        <v>3</v>
      </c>
    </row>
    <row r="2" spans="1:15" x14ac:dyDescent="0.25">
      <c r="A2" s="15">
        <v>44918.25</v>
      </c>
      <c r="B2" s="14">
        <v>39.526353</v>
      </c>
      <c r="C2" s="11">
        <v>2.8329270000000002</v>
      </c>
      <c r="D2" s="11">
        <v>1.0317590000000001</v>
      </c>
      <c r="E2" s="11">
        <v>35.659999999999997</v>
      </c>
      <c r="F2" s="11" t="b">
        <v>1</v>
      </c>
      <c r="G2" s="11">
        <v>1</v>
      </c>
      <c r="H2" s="12">
        <v>44918.041666666664</v>
      </c>
      <c r="I2" s="11">
        <v>1269364671</v>
      </c>
      <c r="J2" s="11" t="s">
        <v>30</v>
      </c>
      <c r="M2" s="11" t="s">
        <v>31</v>
      </c>
    </row>
    <row r="3" spans="1:15" x14ac:dyDescent="0.25">
      <c r="A3" s="15">
        <v>44918.291666666664</v>
      </c>
      <c r="B3" s="14">
        <v>38.232652000000002</v>
      </c>
      <c r="C3" s="11">
        <v>2.9993110000000001</v>
      </c>
      <c r="D3" s="11">
        <v>1.3008409999999999</v>
      </c>
      <c r="E3" s="11">
        <v>33.93</v>
      </c>
      <c r="F3" s="11" t="b">
        <v>1</v>
      </c>
      <c r="G3" s="11">
        <v>1</v>
      </c>
      <c r="H3" s="12">
        <v>44918.083333333336</v>
      </c>
      <c r="I3" s="11">
        <v>1269364671</v>
      </c>
      <c r="J3" s="11" t="s">
        <v>30</v>
      </c>
      <c r="M3" s="11" t="s">
        <v>31</v>
      </c>
    </row>
    <row r="4" spans="1:15" x14ac:dyDescent="0.25">
      <c r="A4" s="15">
        <v>44918.333333333336</v>
      </c>
      <c r="B4" s="14">
        <v>43.705627999999997</v>
      </c>
      <c r="C4" s="11">
        <v>6.1874539999999998</v>
      </c>
      <c r="D4" s="11">
        <v>1.8123400000000001</v>
      </c>
      <c r="E4" s="11">
        <v>35.71</v>
      </c>
      <c r="F4" s="11" t="b">
        <v>1</v>
      </c>
      <c r="G4" s="11">
        <v>1</v>
      </c>
      <c r="H4" s="12">
        <v>44918.125</v>
      </c>
      <c r="I4" s="11">
        <v>1269364671</v>
      </c>
      <c r="J4" s="11" t="s">
        <v>30</v>
      </c>
      <c r="M4" s="11" t="s">
        <v>31</v>
      </c>
    </row>
    <row r="5" spans="1:15" x14ac:dyDescent="0.25">
      <c r="A5" s="15">
        <v>44918.375</v>
      </c>
      <c r="B5" s="14">
        <v>60.862535000000001</v>
      </c>
      <c r="C5" s="11">
        <v>12.037051</v>
      </c>
      <c r="D5" s="11">
        <v>2.9571499999999999</v>
      </c>
      <c r="E5" s="11">
        <v>45.87</v>
      </c>
      <c r="F5" s="11" t="b">
        <v>1</v>
      </c>
      <c r="G5" s="11">
        <v>1</v>
      </c>
      <c r="H5" s="12">
        <v>44918.166666666664</v>
      </c>
      <c r="I5" s="11">
        <v>1269364671</v>
      </c>
      <c r="J5" s="11" t="s">
        <v>30</v>
      </c>
      <c r="M5" s="11" t="s">
        <v>31</v>
      </c>
    </row>
    <row r="6" spans="1:15" x14ac:dyDescent="0.25">
      <c r="A6" s="15">
        <v>44918.416666666664</v>
      </c>
      <c r="B6" s="14">
        <v>69.656507000000005</v>
      </c>
      <c r="C6" s="11">
        <v>9.6744470000000007</v>
      </c>
      <c r="D6" s="11">
        <v>4.4462260000000002</v>
      </c>
      <c r="E6" s="11">
        <v>55.54</v>
      </c>
      <c r="F6" s="11" t="b">
        <v>1</v>
      </c>
      <c r="G6" s="11">
        <v>1</v>
      </c>
      <c r="H6" s="12">
        <v>44918.208333333336</v>
      </c>
      <c r="I6" s="11">
        <v>1269364671</v>
      </c>
      <c r="J6" s="11" t="s">
        <v>30</v>
      </c>
      <c r="M6" s="11" t="s">
        <v>31</v>
      </c>
    </row>
    <row r="7" spans="1:15" x14ac:dyDescent="0.25">
      <c r="A7" s="15">
        <v>44918.458333333336</v>
      </c>
      <c r="B7" s="14">
        <v>93.650503</v>
      </c>
      <c r="C7" s="11">
        <v>19.051368</v>
      </c>
      <c r="D7" s="11">
        <v>6.1583019999999999</v>
      </c>
      <c r="E7" s="11">
        <v>68.44</v>
      </c>
      <c r="F7" s="11" t="b">
        <v>1</v>
      </c>
      <c r="G7" s="11">
        <v>1</v>
      </c>
      <c r="H7" s="12">
        <v>44918.25</v>
      </c>
      <c r="I7" s="11">
        <v>1269364671</v>
      </c>
      <c r="J7" s="11" t="s">
        <v>30</v>
      </c>
      <c r="M7" s="11" t="s">
        <v>31</v>
      </c>
    </row>
    <row r="8" spans="1:15" x14ac:dyDescent="0.25">
      <c r="A8" s="15">
        <v>44918.5</v>
      </c>
      <c r="B8" s="14">
        <v>252.82280399999999</v>
      </c>
      <c r="C8" s="11">
        <v>42.809565999999997</v>
      </c>
      <c r="D8" s="11">
        <v>19.549071999999999</v>
      </c>
      <c r="E8" s="11">
        <v>190.46</v>
      </c>
      <c r="F8" s="11" t="b">
        <v>1</v>
      </c>
      <c r="G8" s="11">
        <v>1</v>
      </c>
      <c r="H8" s="12">
        <v>44918.291666666664</v>
      </c>
      <c r="I8" s="11">
        <v>1269364671</v>
      </c>
      <c r="J8" s="11" t="s">
        <v>30</v>
      </c>
      <c r="M8" s="11" t="s">
        <v>31</v>
      </c>
    </row>
    <row r="9" spans="1:15" x14ac:dyDescent="0.25">
      <c r="A9" s="15">
        <v>44918.541666666664</v>
      </c>
      <c r="B9" s="14">
        <v>346.92085600000001</v>
      </c>
      <c r="C9" s="11">
        <v>247.86602600000001</v>
      </c>
      <c r="D9" s="11">
        <v>8.9948300000000003</v>
      </c>
      <c r="E9" s="11">
        <v>90.06</v>
      </c>
      <c r="F9" s="11" t="b">
        <v>1</v>
      </c>
      <c r="G9" s="11">
        <v>1</v>
      </c>
      <c r="H9" s="12">
        <v>44918.333333333336</v>
      </c>
      <c r="I9" s="11">
        <v>1269364671</v>
      </c>
      <c r="J9" s="11" t="s">
        <v>30</v>
      </c>
      <c r="M9" s="11" t="s">
        <v>31</v>
      </c>
    </row>
    <row r="10" spans="1:15" x14ac:dyDescent="0.25">
      <c r="A10" s="15">
        <v>44918.583333333336</v>
      </c>
      <c r="B10" s="14">
        <v>314.23680100000001</v>
      </c>
      <c r="C10" s="11">
        <v>40.538165999999997</v>
      </c>
      <c r="D10" s="11">
        <v>27.535302000000001</v>
      </c>
      <c r="E10" s="11">
        <v>246.16</v>
      </c>
      <c r="F10" s="11" t="b">
        <v>1</v>
      </c>
      <c r="G10" s="11">
        <v>1</v>
      </c>
      <c r="H10" s="12">
        <v>44918.375</v>
      </c>
      <c r="I10" s="11">
        <v>1269364671</v>
      </c>
      <c r="J10" s="11" t="s">
        <v>30</v>
      </c>
      <c r="M10" s="11" t="s">
        <v>31</v>
      </c>
    </row>
    <row r="11" spans="1:15" x14ac:dyDescent="0.25">
      <c r="A11" s="15">
        <v>44918.625</v>
      </c>
      <c r="B11" s="14">
        <v>605.268461</v>
      </c>
      <c r="C11" s="11">
        <v>24.564443000000001</v>
      </c>
      <c r="D11" s="11">
        <v>60.161518000000001</v>
      </c>
      <c r="E11" s="11">
        <v>520.54</v>
      </c>
      <c r="F11" s="11" t="b">
        <v>1</v>
      </c>
      <c r="G11" s="11">
        <v>1</v>
      </c>
      <c r="H11" s="12">
        <v>44918.416666666664</v>
      </c>
      <c r="I11" s="11">
        <v>1269364671</v>
      </c>
      <c r="J11" s="11" t="s">
        <v>30</v>
      </c>
      <c r="M11" s="11" t="s">
        <v>31</v>
      </c>
    </row>
    <row r="12" spans="1:15" x14ac:dyDescent="0.25">
      <c r="A12" s="15">
        <v>44918.666666666664</v>
      </c>
      <c r="B12" s="14">
        <v>212.49087700000001</v>
      </c>
      <c r="C12" s="11">
        <v>-5.8230680000000001</v>
      </c>
      <c r="D12" s="11">
        <v>19.043112000000001</v>
      </c>
      <c r="E12" s="11">
        <v>199.27</v>
      </c>
      <c r="F12" s="11" t="b">
        <v>1</v>
      </c>
      <c r="G12" s="11">
        <v>1</v>
      </c>
      <c r="H12" s="12">
        <v>44918.458333333336</v>
      </c>
      <c r="I12" s="11">
        <v>1269364671</v>
      </c>
      <c r="J12" s="11" t="s">
        <v>30</v>
      </c>
      <c r="M12" s="11" t="s">
        <v>31</v>
      </c>
    </row>
    <row r="13" spans="1:15" x14ac:dyDescent="0.25">
      <c r="A13" s="15">
        <v>44918.708333333336</v>
      </c>
      <c r="B13" s="14">
        <v>650.56449499999997</v>
      </c>
      <c r="C13" s="11">
        <v>97.549621000000002</v>
      </c>
      <c r="D13" s="11">
        <v>50.940707000000003</v>
      </c>
      <c r="E13" s="11">
        <v>502.07</v>
      </c>
      <c r="F13" s="11" t="b">
        <v>1</v>
      </c>
      <c r="G13" s="11">
        <v>1</v>
      </c>
      <c r="H13" s="12">
        <v>44918.5</v>
      </c>
      <c r="I13" s="11">
        <v>1269364671</v>
      </c>
      <c r="J13" s="11" t="s">
        <v>30</v>
      </c>
      <c r="M13" s="11" t="s">
        <v>31</v>
      </c>
    </row>
    <row r="14" spans="1:15" x14ac:dyDescent="0.25">
      <c r="A14" s="15">
        <v>44918.75</v>
      </c>
      <c r="B14" s="14">
        <v>280.19701199999997</v>
      </c>
      <c r="C14" s="11">
        <v>42.081541999999999</v>
      </c>
      <c r="D14" s="11">
        <v>20.362137000000001</v>
      </c>
      <c r="E14" s="11">
        <v>217.75</v>
      </c>
      <c r="F14" s="11" t="b">
        <v>1</v>
      </c>
      <c r="G14" s="11">
        <v>1</v>
      </c>
      <c r="H14" s="12">
        <v>44918.541666666664</v>
      </c>
      <c r="I14" s="11">
        <v>1269364671</v>
      </c>
      <c r="J14" s="11" t="s">
        <v>30</v>
      </c>
      <c r="M14" s="11" t="s">
        <v>31</v>
      </c>
    </row>
    <row r="15" spans="1:15" x14ac:dyDescent="0.25">
      <c r="A15" s="15">
        <v>44918.791666666664</v>
      </c>
      <c r="B15" s="14">
        <v>323.987167</v>
      </c>
      <c r="C15" s="11">
        <v>54.327187000000002</v>
      </c>
      <c r="D15" s="11">
        <v>20.376646000000001</v>
      </c>
      <c r="E15" s="11">
        <v>249.28</v>
      </c>
      <c r="F15" s="11" t="b">
        <v>1</v>
      </c>
      <c r="G15" s="11">
        <v>1</v>
      </c>
      <c r="H15" s="12">
        <v>44918.583333333336</v>
      </c>
      <c r="I15" s="11">
        <v>1269364671</v>
      </c>
      <c r="J15" s="11" t="s">
        <v>30</v>
      </c>
      <c r="M15" s="11" t="s">
        <v>31</v>
      </c>
    </row>
    <row r="16" spans="1:15" x14ac:dyDescent="0.25">
      <c r="A16" s="15">
        <v>44918.833333333336</v>
      </c>
      <c r="B16" s="14">
        <v>572.13753199999996</v>
      </c>
      <c r="C16" s="11">
        <v>79.014837999999997</v>
      </c>
      <c r="D16" s="11">
        <v>36.725194000000002</v>
      </c>
      <c r="E16" s="11">
        <v>456.4</v>
      </c>
      <c r="F16" s="11" t="b">
        <v>1</v>
      </c>
      <c r="G16" s="11">
        <v>1</v>
      </c>
      <c r="H16" s="12">
        <v>44918.625</v>
      </c>
      <c r="I16" s="11">
        <v>1269364671</v>
      </c>
      <c r="J16" s="11" t="s">
        <v>30</v>
      </c>
      <c r="M16" s="11" t="s">
        <v>31</v>
      </c>
    </row>
    <row r="17" spans="1:13" x14ac:dyDescent="0.25">
      <c r="A17" s="15">
        <v>44918.875</v>
      </c>
      <c r="B17" s="14">
        <v>1324.559606</v>
      </c>
      <c r="C17" s="11">
        <v>130.42378099999999</v>
      </c>
      <c r="D17" s="11">
        <v>87.934991999999994</v>
      </c>
      <c r="E17" s="11">
        <v>1106.2</v>
      </c>
      <c r="F17" s="11" t="b">
        <v>1</v>
      </c>
      <c r="G17" s="11">
        <v>1</v>
      </c>
      <c r="H17" s="12">
        <v>44918.666666666664</v>
      </c>
      <c r="I17" s="11">
        <v>1269364671</v>
      </c>
      <c r="J17" s="11" t="s">
        <v>30</v>
      </c>
      <c r="M17" s="11" t="s">
        <v>31</v>
      </c>
    </row>
    <row r="18" spans="1:13" x14ac:dyDescent="0.25">
      <c r="A18" s="15">
        <v>44918.916666666664</v>
      </c>
      <c r="B18" s="14">
        <v>4265.8022650000003</v>
      </c>
      <c r="C18" s="11">
        <v>229.399867</v>
      </c>
      <c r="D18" s="11">
        <v>336.402399</v>
      </c>
      <c r="E18" s="11">
        <v>3700</v>
      </c>
      <c r="F18" s="11" t="b">
        <v>1</v>
      </c>
      <c r="G18" s="11">
        <v>1</v>
      </c>
      <c r="H18" s="12">
        <v>44918.708333333336</v>
      </c>
      <c r="I18" s="11">
        <v>1269364671</v>
      </c>
      <c r="J18" s="11" t="s">
        <v>30</v>
      </c>
      <c r="M18" s="11" t="s">
        <v>31</v>
      </c>
    </row>
    <row r="19" spans="1:13" x14ac:dyDescent="0.25">
      <c r="A19" s="15">
        <v>44918.958333333336</v>
      </c>
      <c r="B19" s="14">
        <v>2474.005181</v>
      </c>
      <c r="C19" s="11">
        <v>330.51862799999998</v>
      </c>
      <c r="D19" s="11">
        <v>137.08988600000001</v>
      </c>
      <c r="E19" s="11">
        <v>2006.4</v>
      </c>
      <c r="F19" s="11" t="b">
        <v>1</v>
      </c>
      <c r="G19" s="11">
        <v>1</v>
      </c>
      <c r="H19" s="12">
        <v>44918.75</v>
      </c>
      <c r="I19" s="11">
        <v>1269364671</v>
      </c>
      <c r="J19" s="11" t="s">
        <v>30</v>
      </c>
      <c r="M19" s="11" t="s">
        <v>31</v>
      </c>
    </row>
    <row r="20" spans="1:13" x14ac:dyDescent="0.25">
      <c r="A20" s="15">
        <v>44919</v>
      </c>
      <c r="B20" s="14">
        <v>3039.2594049999998</v>
      </c>
      <c r="C20" s="11">
        <v>180.24090200000001</v>
      </c>
      <c r="D20" s="11">
        <v>181.058503</v>
      </c>
      <c r="E20" s="11">
        <v>2677.96</v>
      </c>
      <c r="F20" s="11" t="b">
        <v>1</v>
      </c>
      <c r="G20" s="11">
        <v>1</v>
      </c>
      <c r="H20" s="12">
        <v>44918.791666666664</v>
      </c>
      <c r="I20" s="11">
        <v>1269364671</v>
      </c>
      <c r="J20" s="11" t="s">
        <v>30</v>
      </c>
      <c r="M20" s="11" t="s">
        <v>31</v>
      </c>
    </row>
    <row r="21" spans="1:13" x14ac:dyDescent="0.25">
      <c r="A21" s="15">
        <v>44919.041666666664</v>
      </c>
      <c r="B21" s="14">
        <v>2586.4696439999998</v>
      </c>
      <c r="C21" s="11">
        <v>96.086098000000007</v>
      </c>
      <c r="D21" s="11">
        <v>154.685213</v>
      </c>
      <c r="E21" s="11">
        <v>2335.6999999999998</v>
      </c>
      <c r="F21" s="11" t="b">
        <v>1</v>
      </c>
      <c r="G21" s="11">
        <v>1</v>
      </c>
      <c r="H21" s="12">
        <v>44918.833333333336</v>
      </c>
      <c r="I21" s="11">
        <v>1269364671</v>
      </c>
      <c r="J21" s="11" t="s">
        <v>30</v>
      </c>
      <c r="M21" s="11" t="s">
        <v>31</v>
      </c>
    </row>
    <row r="22" spans="1:13" x14ac:dyDescent="0.25">
      <c r="A22" s="15">
        <v>44919.083333333336</v>
      </c>
      <c r="B22" s="14">
        <v>2604.5610179999999</v>
      </c>
      <c r="C22" s="11">
        <v>47.324688999999999</v>
      </c>
      <c r="D22" s="11">
        <v>174.89466300000001</v>
      </c>
      <c r="E22" s="11">
        <v>2382.34</v>
      </c>
      <c r="F22" s="11" t="b">
        <v>1</v>
      </c>
      <c r="G22" s="11">
        <v>1</v>
      </c>
      <c r="H22" s="12">
        <v>44918.875</v>
      </c>
      <c r="I22" s="11">
        <v>1269364671</v>
      </c>
      <c r="J22" s="11" t="s">
        <v>30</v>
      </c>
      <c r="M22" s="11" t="s">
        <v>31</v>
      </c>
    </row>
    <row r="23" spans="1:13" x14ac:dyDescent="0.25">
      <c r="A23" s="15">
        <v>44919.125</v>
      </c>
      <c r="B23" s="14">
        <v>854.08596699999998</v>
      </c>
      <c r="C23" s="11">
        <v>91.572132999999994</v>
      </c>
      <c r="D23" s="11">
        <v>44.983001000000002</v>
      </c>
      <c r="E23" s="11">
        <v>717.53</v>
      </c>
      <c r="F23" s="11" t="b">
        <v>1</v>
      </c>
      <c r="G23" s="11">
        <v>1</v>
      </c>
      <c r="H23" s="12">
        <v>44918.916666666664</v>
      </c>
      <c r="I23" s="11">
        <v>1269364671</v>
      </c>
      <c r="J23" s="11" t="s">
        <v>30</v>
      </c>
      <c r="M23" s="11" t="s">
        <v>31</v>
      </c>
    </row>
    <row r="24" spans="1:13" x14ac:dyDescent="0.25">
      <c r="A24" s="15">
        <v>44919.166666666664</v>
      </c>
      <c r="B24" s="14">
        <v>620.120678</v>
      </c>
      <c r="C24" s="11">
        <v>92.643821000000003</v>
      </c>
      <c r="D24" s="11">
        <v>28.166857</v>
      </c>
      <c r="E24" s="11">
        <v>499.31</v>
      </c>
      <c r="F24" s="11" t="b">
        <v>1</v>
      </c>
      <c r="G24" s="11">
        <v>1</v>
      </c>
      <c r="H24" s="12">
        <v>44918.958333333336</v>
      </c>
      <c r="I24" s="11">
        <v>1269364671</v>
      </c>
      <c r="J24" s="11" t="s">
        <v>30</v>
      </c>
      <c r="M24" s="11" t="s">
        <v>31</v>
      </c>
    </row>
    <row r="25" spans="1:13" x14ac:dyDescent="0.25">
      <c r="A25" s="15">
        <v>44919.208333333336</v>
      </c>
      <c r="B25" s="14">
        <v>2039.211016</v>
      </c>
      <c r="C25" s="11">
        <v>-2.9403480000000002</v>
      </c>
      <c r="D25" s="11">
        <v>110.60803</v>
      </c>
      <c r="E25" s="11">
        <v>1931.54</v>
      </c>
      <c r="F25" s="11" t="b">
        <v>1</v>
      </c>
      <c r="G25" s="11">
        <v>1</v>
      </c>
      <c r="H25" s="12">
        <v>44919</v>
      </c>
      <c r="I25" s="11">
        <v>1269364671</v>
      </c>
      <c r="J25" s="11" t="s">
        <v>30</v>
      </c>
      <c r="M25" s="11" t="s">
        <v>31</v>
      </c>
    </row>
    <row r="26" spans="1:13" x14ac:dyDescent="0.25">
      <c r="A26" s="15">
        <v>44919.25</v>
      </c>
      <c r="B26" s="14">
        <v>1337.9532369999999</v>
      </c>
      <c r="C26" s="11">
        <v>-115.326018</v>
      </c>
      <c r="D26" s="11">
        <v>74.708421999999999</v>
      </c>
      <c r="E26" s="11">
        <v>1378.57</v>
      </c>
      <c r="F26" s="11" t="b">
        <v>1</v>
      </c>
      <c r="G26" s="11">
        <v>1</v>
      </c>
      <c r="H26" s="12">
        <v>44919.041666666664</v>
      </c>
      <c r="I26" s="11">
        <v>1269364671</v>
      </c>
      <c r="J26" s="11" t="s">
        <v>30</v>
      </c>
      <c r="M26" s="11" t="s">
        <v>31</v>
      </c>
    </row>
    <row r="27" spans="1:13" x14ac:dyDescent="0.25">
      <c r="A27" s="15">
        <v>44919.291666666664</v>
      </c>
      <c r="B27" s="14">
        <v>2866.9154100000001</v>
      </c>
      <c r="C27" s="11">
        <v>-147.71050600000001</v>
      </c>
      <c r="D27" s="11">
        <v>182.017582</v>
      </c>
      <c r="E27" s="11">
        <v>2832.61</v>
      </c>
      <c r="F27" s="11" t="b">
        <v>1</v>
      </c>
      <c r="G27" s="11">
        <v>1</v>
      </c>
      <c r="H27" s="12">
        <v>44919.083333333336</v>
      </c>
      <c r="I27" s="11">
        <v>1269364671</v>
      </c>
      <c r="J27" s="11" t="s">
        <v>30</v>
      </c>
      <c r="M27" s="11" t="s">
        <v>31</v>
      </c>
    </row>
    <row r="28" spans="1:13" x14ac:dyDescent="0.25">
      <c r="A28" s="15">
        <v>44919.333333333336</v>
      </c>
      <c r="B28" s="14">
        <v>3200.0344709999999</v>
      </c>
      <c r="C28" s="11">
        <v>-167.611018</v>
      </c>
      <c r="D28" s="11">
        <v>188.08715599999999</v>
      </c>
      <c r="E28" s="11">
        <v>3179.56</v>
      </c>
      <c r="F28" s="11" t="b">
        <v>1</v>
      </c>
      <c r="G28" s="11">
        <v>1</v>
      </c>
      <c r="H28" s="12">
        <v>44919.125</v>
      </c>
      <c r="I28" s="11">
        <v>1269364671</v>
      </c>
      <c r="J28" s="11" t="s">
        <v>30</v>
      </c>
      <c r="M28" s="11" t="s">
        <v>31</v>
      </c>
    </row>
    <row r="29" spans="1:13" x14ac:dyDescent="0.25">
      <c r="A29" s="15">
        <v>44919.375</v>
      </c>
      <c r="B29" s="14">
        <v>3779.4130180000002</v>
      </c>
      <c r="C29" s="11">
        <v>-135.76283699999999</v>
      </c>
      <c r="D29" s="11">
        <v>255.48752200000001</v>
      </c>
      <c r="E29" s="11">
        <v>3659.69</v>
      </c>
      <c r="F29" s="11" t="b">
        <v>1</v>
      </c>
      <c r="G29" s="11">
        <v>1</v>
      </c>
      <c r="H29" s="12">
        <v>44919.166666666664</v>
      </c>
      <c r="I29" s="11">
        <v>1269364671</v>
      </c>
      <c r="J29" s="11" t="s">
        <v>30</v>
      </c>
      <c r="M29" s="11" t="s">
        <v>31</v>
      </c>
    </row>
    <row r="30" spans="1:13" x14ac:dyDescent="0.25">
      <c r="A30" s="15">
        <v>44919.416666666664</v>
      </c>
      <c r="B30" s="14">
        <v>2882.637577</v>
      </c>
      <c r="C30" s="11">
        <v>-106.187455</v>
      </c>
      <c r="D30" s="11">
        <v>122.235032</v>
      </c>
      <c r="E30" s="11">
        <v>2866.59</v>
      </c>
      <c r="F30" s="11" t="b">
        <v>1</v>
      </c>
      <c r="G30" s="11">
        <v>1</v>
      </c>
      <c r="H30" s="12">
        <v>44919.208333333336</v>
      </c>
      <c r="I30" s="11">
        <v>1269364671</v>
      </c>
      <c r="J30" s="11" t="s">
        <v>30</v>
      </c>
      <c r="M30" s="11" t="s">
        <v>31</v>
      </c>
    </row>
    <row r="31" spans="1:13" x14ac:dyDescent="0.25">
      <c r="A31" s="15">
        <v>44919.458333333336</v>
      </c>
      <c r="B31" s="14">
        <v>1224.106634</v>
      </c>
      <c r="C31" s="11">
        <v>16.000351999999999</v>
      </c>
      <c r="D31" s="11">
        <v>30.117115999999999</v>
      </c>
      <c r="E31" s="11">
        <v>1177.99</v>
      </c>
      <c r="F31" s="11" t="b">
        <v>1</v>
      </c>
      <c r="G31" s="11">
        <v>1</v>
      </c>
      <c r="H31" s="12">
        <v>44919.25</v>
      </c>
      <c r="I31" s="11">
        <v>1269364671</v>
      </c>
      <c r="J31" s="11" t="s">
        <v>30</v>
      </c>
      <c r="M31" s="11" t="s">
        <v>31</v>
      </c>
    </row>
    <row r="32" spans="1:13" x14ac:dyDescent="0.25">
      <c r="A32" s="15">
        <v>44919.5</v>
      </c>
      <c r="B32" s="14">
        <v>1872.912826</v>
      </c>
      <c r="C32" s="11">
        <v>40.672767</v>
      </c>
      <c r="D32" s="11">
        <v>37.489226000000002</v>
      </c>
      <c r="E32" s="11">
        <v>1794.75</v>
      </c>
      <c r="F32" s="11" t="b">
        <v>1</v>
      </c>
      <c r="G32" s="11">
        <v>1</v>
      </c>
      <c r="H32" s="12">
        <v>44919.291666666664</v>
      </c>
      <c r="I32" s="11">
        <v>1269364671</v>
      </c>
      <c r="J32" s="11" t="s">
        <v>30</v>
      </c>
      <c r="M32" s="11" t="s">
        <v>31</v>
      </c>
    </row>
    <row r="33" spans="1:13" x14ac:dyDescent="0.25">
      <c r="A33" s="15">
        <v>44919.541666666664</v>
      </c>
      <c r="B33" s="14">
        <v>2139.7584470000002</v>
      </c>
      <c r="C33" s="11">
        <v>-1.0620970000000001</v>
      </c>
      <c r="D33" s="11">
        <v>55.478878000000002</v>
      </c>
      <c r="E33" s="11">
        <v>2085.34</v>
      </c>
      <c r="F33" s="11" t="b">
        <v>1</v>
      </c>
      <c r="G33" s="11">
        <v>1</v>
      </c>
      <c r="H33" s="12">
        <v>44919.333333333336</v>
      </c>
      <c r="I33" s="11">
        <v>1269364671</v>
      </c>
      <c r="J33" s="11" t="s">
        <v>30</v>
      </c>
      <c r="M33" s="11" t="s">
        <v>31</v>
      </c>
    </row>
    <row r="34" spans="1:13" x14ac:dyDescent="0.25">
      <c r="A34" s="15">
        <v>44919.583333333336</v>
      </c>
      <c r="B34" s="14">
        <v>1412.8393229999999</v>
      </c>
      <c r="C34" s="11">
        <v>45.259126000000002</v>
      </c>
      <c r="D34" s="11">
        <v>41.488529999999997</v>
      </c>
      <c r="E34" s="11">
        <v>1326.09</v>
      </c>
      <c r="F34" s="11" t="b">
        <v>1</v>
      </c>
      <c r="G34" s="11">
        <v>1</v>
      </c>
      <c r="H34" s="12">
        <v>44919.375</v>
      </c>
      <c r="I34" s="11">
        <v>1269364671</v>
      </c>
      <c r="J34" s="11" t="s">
        <v>30</v>
      </c>
      <c r="M34" s="11" t="s">
        <v>31</v>
      </c>
    </row>
    <row r="35" spans="1:13" x14ac:dyDescent="0.25">
      <c r="A35" s="15">
        <v>44919.625</v>
      </c>
      <c r="B35" s="14">
        <v>1047.347968</v>
      </c>
      <c r="C35" s="11">
        <v>67.841252999999995</v>
      </c>
      <c r="D35" s="11">
        <v>25.095047999999998</v>
      </c>
      <c r="E35" s="11">
        <v>954.41</v>
      </c>
      <c r="F35" s="11" t="b">
        <v>1</v>
      </c>
      <c r="G35" s="11">
        <v>1</v>
      </c>
      <c r="H35" s="12">
        <v>44919.416666666664</v>
      </c>
      <c r="I35" s="11">
        <v>1269364671</v>
      </c>
      <c r="J35" s="11" t="s">
        <v>30</v>
      </c>
      <c r="M35" s="11" t="s">
        <v>31</v>
      </c>
    </row>
    <row r="36" spans="1:13" x14ac:dyDescent="0.25">
      <c r="A36" s="15">
        <v>44919.666666666664</v>
      </c>
      <c r="B36" s="14">
        <v>897.06419800000003</v>
      </c>
      <c r="C36" s="11">
        <v>33.436531000000002</v>
      </c>
      <c r="D36" s="11">
        <v>19.467666999999999</v>
      </c>
      <c r="E36" s="11">
        <v>844.16</v>
      </c>
      <c r="F36" s="11" t="b">
        <v>1</v>
      </c>
      <c r="G36" s="11">
        <v>1</v>
      </c>
      <c r="H36" s="12">
        <v>44919.458333333336</v>
      </c>
      <c r="I36" s="11">
        <v>1269364671</v>
      </c>
      <c r="J36" s="11" t="s">
        <v>30</v>
      </c>
      <c r="M36" s="11" t="s">
        <v>31</v>
      </c>
    </row>
    <row r="37" spans="1:13" x14ac:dyDescent="0.25">
      <c r="A37" s="15">
        <v>44919.708333333336</v>
      </c>
      <c r="B37" s="14">
        <v>507.32256699999999</v>
      </c>
      <c r="C37" s="11">
        <v>-11.295086</v>
      </c>
      <c r="D37" s="11">
        <v>12.616819</v>
      </c>
      <c r="E37" s="11">
        <v>506</v>
      </c>
      <c r="F37" s="11" t="b">
        <v>1</v>
      </c>
      <c r="G37" s="11">
        <v>1</v>
      </c>
      <c r="H37" s="12">
        <v>44919.5</v>
      </c>
      <c r="I37" s="11">
        <v>1269364671</v>
      </c>
      <c r="J37" s="11" t="s">
        <v>30</v>
      </c>
      <c r="M37" s="11" t="s">
        <v>31</v>
      </c>
    </row>
    <row r="38" spans="1:13" x14ac:dyDescent="0.25">
      <c r="A38" s="15">
        <v>44919.75</v>
      </c>
      <c r="B38" s="14">
        <v>195.63004799999999</v>
      </c>
      <c r="C38" s="11">
        <v>-13.064410000000001</v>
      </c>
      <c r="D38" s="11">
        <v>3.898625</v>
      </c>
      <c r="E38" s="11">
        <v>204.8</v>
      </c>
      <c r="F38" s="11" t="b">
        <v>1</v>
      </c>
      <c r="G38" s="11">
        <v>1</v>
      </c>
      <c r="H38" s="12">
        <v>44919.541666666664</v>
      </c>
      <c r="I38" s="11">
        <v>1269364671</v>
      </c>
      <c r="J38" s="11" t="s">
        <v>30</v>
      </c>
      <c r="M38" s="11" t="s">
        <v>31</v>
      </c>
    </row>
    <row r="39" spans="1:13" x14ac:dyDescent="0.25">
      <c r="A39" s="15">
        <v>44919.791666666664</v>
      </c>
      <c r="B39" s="14">
        <v>176.440988</v>
      </c>
      <c r="C39" s="11">
        <v>2.1894070000000001</v>
      </c>
      <c r="D39" s="11">
        <v>2.1949139999999998</v>
      </c>
      <c r="E39" s="11">
        <v>172.06</v>
      </c>
      <c r="F39" s="11" t="b">
        <v>1</v>
      </c>
      <c r="G39" s="11">
        <v>1</v>
      </c>
      <c r="H39" s="12">
        <v>44919.583333333336</v>
      </c>
      <c r="I39" s="11">
        <v>1269364671</v>
      </c>
      <c r="J39" s="11" t="s">
        <v>30</v>
      </c>
      <c r="M39" s="11" t="s">
        <v>31</v>
      </c>
    </row>
    <row r="40" spans="1:13" x14ac:dyDescent="0.25">
      <c r="A40" s="15">
        <v>44919.833333333336</v>
      </c>
      <c r="B40" s="14">
        <v>283.77168899999998</v>
      </c>
      <c r="C40" s="11">
        <v>-7.8990239999999998</v>
      </c>
      <c r="D40" s="11">
        <v>0.76321300000000003</v>
      </c>
      <c r="E40" s="11">
        <v>290.91000000000003</v>
      </c>
      <c r="F40" s="11" t="b">
        <v>1</v>
      </c>
      <c r="G40" s="11">
        <v>1</v>
      </c>
      <c r="H40" s="12">
        <v>44919.625</v>
      </c>
      <c r="I40" s="11">
        <v>1269364671</v>
      </c>
      <c r="J40" s="11" t="s">
        <v>30</v>
      </c>
      <c r="M40" s="11" t="s">
        <v>31</v>
      </c>
    </row>
    <row r="41" spans="1:13" x14ac:dyDescent="0.25">
      <c r="A41" s="15">
        <v>44919.875</v>
      </c>
      <c r="B41" s="14">
        <v>582.84286199999997</v>
      </c>
      <c r="C41" s="11">
        <v>-33.195270999999998</v>
      </c>
      <c r="D41" s="11">
        <v>-2.593534</v>
      </c>
      <c r="E41" s="11">
        <v>618.63</v>
      </c>
      <c r="F41" s="11" t="b">
        <v>1</v>
      </c>
      <c r="G41" s="11">
        <v>1</v>
      </c>
      <c r="H41" s="12">
        <v>44919.666666666664</v>
      </c>
      <c r="I41" s="11">
        <v>1269364671</v>
      </c>
      <c r="J41" s="11" t="s">
        <v>30</v>
      </c>
      <c r="M41" s="11" t="s">
        <v>31</v>
      </c>
    </row>
    <row r="42" spans="1:13" x14ac:dyDescent="0.25">
      <c r="A42" s="15">
        <v>44919.916666666664</v>
      </c>
      <c r="B42" s="14">
        <v>388.48246</v>
      </c>
      <c r="C42" s="11">
        <v>10.801864</v>
      </c>
      <c r="D42" s="11">
        <v>-2.8719039999999998</v>
      </c>
      <c r="E42" s="11">
        <v>380.55</v>
      </c>
      <c r="F42" s="11" t="b">
        <v>1</v>
      </c>
      <c r="G42" s="11">
        <v>1</v>
      </c>
      <c r="H42" s="12">
        <v>44919.708333333336</v>
      </c>
      <c r="I42" s="11">
        <v>1269364671</v>
      </c>
      <c r="J42" s="11" t="s">
        <v>30</v>
      </c>
      <c r="M42" s="11" t="s">
        <v>31</v>
      </c>
    </row>
    <row r="43" spans="1:13" x14ac:dyDescent="0.25">
      <c r="A43" s="15">
        <v>44919.958333333336</v>
      </c>
      <c r="B43" s="14">
        <v>183.64703299999999</v>
      </c>
      <c r="C43" s="11">
        <v>0.15102599999999999</v>
      </c>
      <c r="D43" s="11">
        <v>-0.83649300000000004</v>
      </c>
      <c r="E43" s="11">
        <v>184.33</v>
      </c>
      <c r="F43" s="11" t="b">
        <v>1</v>
      </c>
      <c r="G43" s="11">
        <v>1</v>
      </c>
      <c r="H43" s="12">
        <v>44919.75</v>
      </c>
      <c r="I43" s="11">
        <v>1269364671</v>
      </c>
      <c r="J43" s="11" t="s">
        <v>30</v>
      </c>
      <c r="M43" s="11" t="s">
        <v>31</v>
      </c>
    </row>
    <row r="44" spans="1:13" x14ac:dyDescent="0.25">
      <c r="A44" s="15">
        <v>44920</v>
      </c>
      <c r="B44" s="14">
        <v>153.41234900000001</v>
      </c>
      <c r="C44" s="11">
        <v>4.3633790000000001</v>
      </c>
      <c r="D44" s="11">
        <v>-0.95936399999999999</v>
      </c>
      <c r="E44" s="11">
        <v>150.01</v>
      </c>
      <c r="F44" s="11" t="b">
        <v>1</v>
      </c>
      <c r="G44" s="11">
        <v>1</v>
      </c>
      <c r="H44" s="12">
        <v>44919.791666666664</v>
      </c>
      <c r="I44" s="11">
        <v>1269364671</v>
      </c>
      <c r="J44" s="11" t="s">
        <v>30</v>
      </c>
      <c r="M44" s="11" t="s">
        <v>31</v>
      </c>
    </row>
    <row r="45" spans="1:13" x14ac:dyDescent="0.25">
      <c r="A45" s="15">
        <v>44920.041666666664</v>
      </c>
      <c r="B45" s="14">
        <v>150.372648</v>
      </c>
      <c r="C45" s="11">
        <v>10.923780000000001</v>
      </c>
      <c r="D45" s="11">
        <v>-0.31446499999999999</v>
      </c>
      <c r="E45" s="11">
        <v>139.76</v>
      </c>
      <c r="F45" s="11" t="b">
        <v>1</v>
      </c>
      <c r="G45" s="11">
        <v>1</v>
      </c>
      <c r="H45" s="12">
        <v>44919.833333333336</v>
      </c>
      <c r="I45" s="11">
        <v>1269364671</v>
      </c>
      <c r="J45" s="11" t="s">
        <v>30</v>
      </c>
      <c r="M45" s="11" t="s">
        <v>31</v>
      </c>
    </row>
    <row r="46" spans="1:13" x14ac:dyDescent="0.25">
      <c r="A46" s="15">
        <v>44920.083333333336</v>
      </c>
      <c r="B46" s="14">
        <v>220.61320000000001</v>
      </c>
      <c r="C46" s="11">
        <v>10.763029</v>
      </c>
      <c r="D46" s="11">
        <v>-0.89399600000000001</v>
      </c>
      <c r="E46" s="11">
        <v>210.74</v>
      </c>
      <c r="F46" s="11" t="b">
        <v>1</v>
      </c>
      <c r="G46" s="11">
        <v>1</v>
      </c>
      <c r="H46" s="12">
        <v>44919.875</v>
      </c>
      <c r="I46" s="11">
        <v>1269364671</v>
      </c>
      <c r="J46" s="11" t="s">
        <v>30</v>
      </c>
      <c r="M46" s="11" t="s">
        <v>31</v>
      </c>
    </row>
    <row r="47" spans="1:13" x14ac:dyDescent="0.25">
      <c r="A47" s="15">
        <v>44920.125</v>
      </c>
      <c r="B47" s="14">
        <v>243.798012</v>
      </c>
      <c r="C47" s="11">
        <v>10.021495</v>
      </c>
      <c r="D47" s="11">
        <v>-1.7859830000000001</v>
      </c>
      <c r="E47" s="11">
        <v>235.56</v>
      </c>
      <c r="F47" s="11" t="b">
        <v>1</v>
      </c>
      <c r="G47" s="11">
        <v>1</v>
      </c>
      <c r="H47" s="12">
        <v>44919.916666666664</v>
      </c>
      <c r="I47" s="11">
        <v>1269364671</v>
      </c>
      <c r="J47" s="11" t="s">
        <v>30</v>
      </c>
      <c r="M47" s="11" t="s">
        <v>31</v>
      </c>
    </row>
    <row r="48" spans="1:13" x14ac:dyDescent="0.25">
      <c r="A48" s="15">
        <v>44920.166666666664</v>
      </c>
      <c r="B48" s="14">
        <v>202.699476</v>
      </c>
      <c r="C48" s="11">
        <v>3.6969289999999999</v>
      </c>
      <c r="D48" s="11">
        <v>-0.38995299999999999</v>
      </c>
      <c r="E48" s="11">
        <v>199.39</v>
      </c>
      <c r="F48" s="11" t="b">
        <v>1</v>
      </c>
      <c r="G48" s="11">
        <v>1</v>
      </c>
      <c r="H48" s="12">
        <v>44919.958333333336</v>
      </c>
      <c r="I48" s="11">
        <v>1269364671</v>
      </c>
      <c r="J48" s="11" t="s">
        <v>30</v>
      </c>
      <c r="M48" s="11" t="s">
        <v>31</v>
      </c>
    </row>
    <row r="49" spans="1:13" x14ac:dyDescent="0.25">
      <c r="A49" s="15">
        <v>44920.208333333336</v>
      </c>
      <c r="B49" s="14">
        <v>200.37565699999999</v>
      </c>
      <c r="C49" s="11">
        <v>-7.0795079999999997</v>
      </c>
      <c r="D49" s="11">
        <v>-0.25900200000000001</v>
      </c>
      <c r="E49" s="11">
        <v>207.71</v>
      </c>
      <c r="F49" s="11" t="b">
        <v>1</v>
      </c>
      <c r="G49" s="11">
        <v>1</v>
      </c>
      <c r="H49" s="12">
        <v>44920</v>
      </c>
      <c r="I49" s="11">
        <v>1269364671</v>
      </c>
      <c r="J49" s="11" t="s">
        <v>30</v>
      </c>
      <c r="M49" s="11" t="s">
        <v>31</v>
      </c>
    </row>
    <row r="50" spans="1:13" x14ac:dyDescent="0.25">
      <c r="A50" s="15">
        <v>44920.25</v>
      </c>
      <c r="B50" s="14">
        <v>155.02605299999999</v>
      </c>
      <c r="C50" s="11">
        <v>-56.374003999999999</v>
      </c>
      <c r="D50" s="11">
        <v>-1.193276</v>
      </c>
      <c r="E50" s="11">
        <v>212.59</v>
      </c>
      <c r="F50" s="11" t="b">
        <v>1</v>
      </c>
      <c r="G50" s="11">
        <v>1</v>
      </c>
      <c r="H50" s="12">
        <v>44920.041666666664</v>
      </c>
      <c r="I50" s="11">
        <v>1269364671</v>
      </c>
      <c r="J50" s="11" t="s">
        <v>30</v>
      </c>
      <c r="M50" s="11" t="s">
        <v>31</v>
      </c>
    </row>
    <row r="51" spans="1:13" x14ac:dyDescent="0.25">
      <c r="A51" s="15">
        <v>44920.291666666664</v>
      </c>
      <c r="B51" s="14">
        <v>130.640761</v>
      </c>
      <c r="C51" s="11">
        <v>-47.082014999999998</v>
      </c>
      <c r="D51" s="11">
        <v>-1.319725</v>
      </c>
      <c r="E51" s="11">
        <v>179.04</v>
      </c>
      <c r="F51" s="11" t="b">
        <v>1</v>
      </c>
      <c r="G51" s="11">
        <v>1</v>
      </c>
      <c r="H51" s="12">
        <v>44920.083333333336</v>
      </c>
      <c r="I51" s="11">
        <v>1269364671</v>
      </c>
      <c r="J51" s="11" t="s">
        <v>30</v>
      </c>
      <c r="M51" s="11" t="s">
        <v>31</v>
      </c>
    </row>
    <row r="52" spans="1:13" x14ac:dyDescent="0.25">
      <c r="A52" s="15">
        <v>44920.333333333336</v>
      </c>
      <c r="B52" s="14">
        <v>104.23643300000001</v>
      </c>
      <c r="C52" s="11">
        <v>-28.659714999999998</v>
      </c>
      <c r="D52" s="11">
        <v>-1.2388520000000001</v>
      </c>
      <c r="E52" s="11">
        <v>134.13999999999999</v>
      </c>
      <c r="F52" s="11" t="b">
        <v>1</v>
      </c>
      <c r="G52" s="11">
        <v>1</v>
      </c>
      <c r="H52" s="12">
        <v>44920.125</v>
      </c>
      <c r="I52" s="11">
        <v>1269364671</v>
      </c>
      <c r="J52" s="11" t="s">
        <v>30</v>
      </c>
      <c r="M52" s="11" t="s">
        <v>31</v>
      </c>
    </row>
    <row r="53" spans="1:13" x14ac:dyDescent="0.25">
      <c r="A53" s="15">
        <v>44920.375</v>
      </c>
      <c r="B53" s="14">
        <v>135.98302000000001</v>
      </c>
      <c r="C53" s="11">
        <v>-42.311908000000003</v>
      </c>
      <c r="D53" s="11">
        <v>-1.999239</v>
      </c>
      <c r="E53" s="11">
        <v>180.29</v>
      </c>
      <c r="F53" s="11" t="b">
        <v>1</v>
      </c>
      <c r="G53" s="11">
        <v>1</v>
      </c>
      <c r="H53" s="12">
        <v>44920.166666666664</v>
      </c>
      <c r="I53" s="11">
        <v>1269364671</v>
      </c>
      <c r="J53" s="11" t="s">
        <v>30</v>
      </c>
      <c r="M53" s="11" t="s">
        <v>31</v>
      </c>
    </row>
    <row r="54" spans="1:13" x14ac:dyDescent="0.25">
      <c r="A54" s="15">
        <v>44920.416666666664</v>
      </c>
      <c r="B54" s="14">
        <v>85.853748999999993</v>
      </c>
      <c r="C54" s="11">
        <v>3.1772770000000001</v>
      </c>
      <c r="D54" s="11">
        <v>-0.378529</v>
      </c>
      <c r="E54" s="11">
        <v>83.06</v>
      </c>
      <c r="F54" s="11" t="b">
        <v>1</v>
      </c>
      <c r="G54" s="11">
        <v>1</v>
      </c>
      <c r="H54" s="12">
        <v>44920.208333333336</v>
      </c>
      <c r="I54" s="11">
        <v>1269364671</v>
      </c>
      <c r="J54" s="11" t="s">
        <v>30</v>
      </c>
      <c r="M54" s="11" t="s">
        <v>31</v>
      </c>
    </row>
    <row r="55" spans="1:13" x14ac:dyDescent="0.25">
      <c r="A55" s="15">
        <v>44920.458333333336</v>
      </c>
      <c r="B55" s="14">
        <v>126.25837799999999</v>
      </c>
      <c r="C55" s="11">
        <v>-9.5308390000000003</v>
      </c>
      <c r="D55" s="11">
        <v>-0.33328200000000002</v>
      </c>
      <c r="E55" s="11">
        <v>136.12</v>
      </c>
      <c r="F55" s="11" t="b">
        <v>1</v>
      </c>
      <c r="G55" s="11">
        <v>1</v>
      </c>
      <c r="H55" s="12">
        <v>44920.25</v>
      </c>
      <c r="I55" s="11">
        <v>1269364671</v>
      </c>
      <c r="J55" s="11" t="s">
        <v>30</v>
      </c>
      <c r="M55" s="11" t="s">
        <v>31</v>
      </c>
    </row>
    <row r="56" spans="1:13" x14ac:dyDescent="0.25">
      <c r="A56" s="15">
        <v>44920.5</v>
      </c>
      <c r="B56" s="14">
        <v>204.12599800000001</v>
      </c>
      <c r="C56" s="11">
        <v>-40.610300000000002</v>
      </c>
      <c r="D56" s="11">
        <v>0.24963099999999999</v>
      </c>
      <c r="E56" s="11">
        <v>244.49</v>
      </c>
      <c r="F56" s="11" t="b">
        <v>1</v>
      </c>
      <c r="G56" s="11">
        <v>1</v>
      </c>
      <c r="H56" s="12">
        <v>44920.291666666664</v>
      </c>
      <c r="I56" s="11">
        <v>1269364671</v>
      </c>
      <c r="J56" s="11" t="s">
        <v>30</v>
      </c>
      <c r="M56" s="11" t="s">
        <v>31</v>
      </c>
    </row>
    <row r="57" spans="1:13" x14ac:dyDescent="0.25">
      <c r="A57" s="15">
        <v>44920.541666666664</v>
      </c>
      <c r="B57" s="14">
        <v>146.16564</v>
      </c>
      <c r="C57" s="11">
        <v>4.7448360000000003</v>
      </c>
      <c r="D57" s="11">
        <v>1.0666370000000001</v>
      </c>
      <c r="E57" s="11">
        <v>140.35</v>
      </c>
      <c r="F57" s="11" t="b">
        <v>1</v>
      </c>
      <c r="G57" s="11">
        <v>1</v>
      </c>
      <c r="H57" s="12">
        <v>44920.333333333336</v>
      </c>
      <c r="I57" s="11">
        <v>1269364671</v>
      </c>
      <c r="J57" s="11" t="s">
        <v>30</v>
      </c>
      <c r="M57" s="11" t="s">
        <v>31</v>
      </c>
    </row>
    <row r="58" spans="1:13" x14ac:dyDescent="0.25">
      <c r="A58" s="15">
        <v>44920.583333333336</v>
      </c>
      <c r="B58" s="14">
        <v>99.628951000000001</v>
      </c>
      <c r="C58" s="11">
        <v>6.1839820000000003</v>
      </c>
      <c r="D58" s="11">
        <v>0.66913599999999995</v>
      </c>
      <c r="E58" s="11">
        <v>92.78</v>
      </c>
      <c r="F58" s="11" t="b">
        <v>1</v>
      </c>
      <c r="G58" s="11">
        <v>1</v>
      </c>
      <c r="H58" s="12">
        <v>44920.375</v>
      </c>
      <c r="I58" s="11">
        <v>1269364671</v>
      </c>
      <c r="J58" s="11" t="s">
        <v>30</v>
      </c>
      <c r="M58" s="11" t="s">
        <v>31</v>
      </c>
    </row>
    <row r="59" spans="1:13" x14ac:dyDescent="0.25">
      <c r="A59" s="15">
        <v>44920.625</v>
      </c>
      <c r="B59" s="14">
        <v>76.634446999999994</v>
      </c>
      <c r="C59" s="11">
        <v>0.58661700000000006</v>
      </c>
      <c r="D59" s="11">
        <v>0.45033000000000001</v>
      </c>
      <c r="E59" s="11">
        <v>75.599999999999994</v>
      </c>
      <c r="F59" s="11" t="b">
        <v>1</v>
      </c>
      <c r="G59" s="11">
        <v>1</v>
      </c>
      <c r="H59" s="12">
        <v>44920.416666666664</v>
      </c>
      <c r="I59" s="11">
        <v>1269364671</v>
      </c>
      <c r="J59" s="11" t="s">
        <v>30</v>
      </c>
      <c r="M59" s="11" t="s">
        <v>31</v>
      </c>
    </row>
    <row r="60" spans="1:13" x14ac:dyDescent="0.25">
      <c r="A60" s="15">
        <v>44920.666666666664</v>
      </c>
      <c r="B60" s="14">
        <v>54.307436000000003</v>
      </c>
      <c r="C60" s="11">
        <v>0.54674699999999998</v>
      </c>
      <c r="D60" s="11">
        <v>-7.5145000000000003E-2</v>
      </c>
      <c r="E60" s="11">
        <v>53.84</v>
      </c>
      <c r="F60" s="11" t="b">
        <v>1</v>
      </c>
      <c r="G60" s="11">
        <v>1</v>
      </c>
      <c r="H60" s="12">
        <v>44920.458333333336</v>
      </c>
      <c r="I60" s="11">
        <v>1269364671</v>
      </c>
      <c r="J60" s="11" t="s">
        <v>30</v>
      </c>
      <c r="M60" s="11" t="s">
        <v>31</v>
      </c>
    </row>
    <row r="61" spans="1:13" x14ac:dyDescent="0.25">
      <c r="A61" s="15">
        <v>44920.708333333336</v>
      </c>
      <c r="B61" s="14">
        <v>58.329700000000003</v>
      </c>
      <c r="C61" s="11">
        <v>-0.322961</v>
      </c>
      <c r="D61" s="11">
        <v>-0.38400600000000001</v>
      </c>
      <c r="E61" s="11">
        <v>59.04</v>
      </c>
      <c r="F61" s="11" t="b">
        <v>1</v>
      </c>
      <c r="G61" s="11">
        <v>1</v>
      </c>
      <c r="H61" s="12">
        <v>44920.5</v>
      </c>
      <c r="I61" s="11">
        <v>1269364671</v>
      </c>
      <c r="J61" s="11" t="s">
        <v>30</v>
      </c>
      <c r="M61" s="11" t="s">
        <v>31</v>
      </c>
    </row>
    <row r="62" spans="1:13" x14ac:dyDescent="0.25">
      <c r="A62" s="15">
        <v>44920.75</v>
      </c>
      <c r="B62" s="14">
        <v>42.386592999999998</v>
      </c>
      <c r="C62" s="11">
        <v>-0.49980000000000002</v>
      </c>
      <c r="D62" s="11">
        <v>-0.51110699999999998</v>
      </c>
      <c r="E62" s="11">
        <v>43.4</v>
      </c>
      <c r="F62" s="11" t="b">
        <v>1</v>
      </c>
      <c r="G62" s="11">
        <v>1</v>
      </c>
      <c r="H62" s="12">
        <v>44920.541666666664</v>
      </c>
      <c r="I62" s="11">
        <v>1269364671</v>
      </c>
      <c r="J62" s="11" t="s">
        <v>30</v>
      </c>
      <c r="M62" s="11" t="s">
        <v>31</v>
      </c>
    </row>
    <row r="63" spans="1:13" x14ac:dyDescent="0.25">
      <c r="A63" s="15">
        <v>44920.791666666664</v>
      </c>
      <c r="B63" s="14">
        <v>42.262369</v>
      </c>
      <c r="C63" s="11">
        <v>-1.322719</v>
      </c>
      <c r="D63" s="11">
        <v>-0.83907900000000002</v>
      </c>
      <c r="E63" s="11">
        <v>44.42</v>
      </c>
      <c r="F63" s="11" t="b">
        <v>1</v>
      </c>
      <c r="G63" s="11">
        <v>1</v>
      </c>
      <c r="H63" s="12">
        <v>44920.583333333336</v>
      </c>
      <c r="I63" s="11">
        <v>1269364671</v>
      </c>
      <c r="J63" s="11" t="s">
        <v>30</v>
      </c>
      <c r="M63" s="11" t="s">
        <v>31</v>
      </c>
    </row>
    <row r="64" spans="1:13" x14ac:dyDescent="0.25">
      <c r="A64" s="15">
        <v>44920.833333333336</v>
      </c>
      <c r="B64" s="14">
        <v>77.808693000000005</v>
      </c>
      <c r="C64" s="11">
        <v>-7.9681009999999999</v>
      </c>
      <c r="D64" s="11">
        <v>-2.705705</v>
      </c>
      <c r="E64" s="11">
        <v>88.48</v>
      </c>
      <c r="F64" s="11" t="b">
        <v>1</v>
      </c>
      <c r="G64" s="11">
        <v>1</v>
      </c>
      <c r="H64" s="12">
        <v>44920.625</v>
      </c>
      <c r="I64" s="11">
        <v>1269364671</v>
      </c>
      <c r="J64" s="11" t="s">
        <v>30</v>
      </c>
      <c r="M64" s="11" t="s">
        <v>31</v>
      </c>
    </row>
    <row r="65" spans="1:13" x14ac:dyDescent="0.25">
      <c r="A65" s="15">
        <v>44920.875</v>
      </c>
      <c r="B65" s="14">
        <v>99.920580999999999</v>
      </c>
      <c r="C65" s="11">
        <v>-18.925851999999999</v>
      </c>
      <c r="D65" s="11">
        <v>-3.6194009999999999</v>
      </c>
      <c r="E65" s="11">
        <v>122.47</v>
      </c>
      <c r="F65" s="11" t="b">
        <v>1</v>
      </c>
      <c r="G65" s="11">
        <v>1</v>
      </c>
      <c r="H65" s="12">
        <v>44920.666666666664</v>
      </c>
      <c r="I65" s="11">
        <v>1269364671</v>
      </c>
      <c r="J65" s="11" t="s">
        <v>30</v>
      </c>
      <c r="M65" s="11" t="s">
        <v>31</v>
      </c>
    </row>
    <row r="66" spans="1:13" x14ac:dyDescent="0.25">
      <c r="A66" s="15">
        <v>44920.916666666664</v>
      </c>
      <c r="B66" s="14">
        <v>95.775107000000006</v>
      </c>
      <c r="C66" s="11">
        <v>-30.982348000000002</v>
      </c>
      <c r="D66" s="11">
        <v>-3.363378</v>
      </c>
      <c r="E66" s="11">
        <v>130.12</v>
      </c>
      <c r="F66" s="11" t="b">
        <v>1</v>
      </c>
      <c r="G66" s="11">
        <v>1</v>
      </c>
      <c r="H66" s="12">
        <v>44920.708333333336</v>
      </c>
      <c r="I66" s="11">
        <v>1269364671</v>
      </c>
      <c r="J66" s="11" t="s">
        <v>30</v>
      </c>
      <c r="M66" s="11" t="s">
        <v>31</v>
      </c>
    </row>
    <row r="67" spans="1:13" x14ac:dyDescent="0.25">
      <c r="A67" s="15">
        <v>44920.958333333336</v>
      </c>
      <c r="B67" s="14">
        <v>76.441355999999999</v>
      </c>
      <c r="C67" s="11">
        <v>-13.225889</v>
      </c>
      <c r="D67" s="11">
        <v>-1.5594220000000001</v>
      </c>
      <c r="E67" s="11">
        <v>91.23</v>
      </c>
      <c r="F67" s="11" t="b">
        <v>1</v>
      </c>
      <c r="G67" s="11">
        <v>1</v>
      </c>
      <c r="H67" s="12">
        <v>44920.75</v>
      </c>
      <c r="I67" s="11">
        <v>1269364671</v>
      </c>
      <c r="J67" s="11" t="s">
        <v>30</v>
      </c>
      <c r="M67" s="11" t="s">
        <v>31</v>
      </c>
    </row>
    <row r="68" spans="1:13" x14ac:dyDescent="0.25">
      <c r="A68" s="15">
        <v>44921</v>
      </c>
      <c r="B68" s="14">
        <v>94.306582000000006</v>
      </c>
      <c r="C68" s="11">
        <v>-19.146518</v>
      </c>
      <c r="D68" s="11">
        <v>-1.182733</v>
      </c>
      <c r="E68" s="11">
        <v>114.64</v>
      </c>
      <c r="F68" s="11" t="b">
        <v>1</v>
      </c>
      <c r="G68" s="11">
        <v>1</v>
      </c>
      <c r="H68" s="12">
        <v>44920.791666666664</v>
      </c>
      <c r="I68" s="11">
        <v>1269364671</v>
      </c>
      <c r="J68" s="11" t="s">
        <v>30</v>
      </c>
      <c r="M68" s="11" t="s">
        <v>31</v>
      </c>
    </row>
    <row r="69" spans="1:13" x14ac:dyDescent="0.25">
      <c r="A69" s="15">
        <v>44921.041666666664</v>
      </c>
      <c r="B69" s="14">
        <v>122.23610100000001</v>
      </c>
      <c r="C69" s="11">
        <v>-23.123699999999999</v>
      </c>
      <c r="D69" s="11">
        <v>-0.87270000000000003</v>
      </c>
      <c r="E69" s="11">
        <v>146.22999999999999</v>
      </c>
      <c r="F69" s="11" t="b">
        <v>1</v>
      </c>
      <c r="G69" s="11">
        <v>1</v>
      </c>
      <c r="H69" s="12">
        <v>44920.833333333336</v>
      </c>
      <c r="I69" s="11">
        <v>1269364671</v>
      </c>
      <c r="J69" s="11" t="s">
        <v>30</v>
      </c>
      <c r="M69" s="11" t="s">
        <v>31</v>
      </c>
    </row>
    <row r="70" spans="1:13" x14ac:dyDescent="0.25">
      <c r="A70" s="15">
        <v>44921.083333333336</v>
      </c>
      <c r="B70" s="14">
        <v>203.765355</v>
      </c>
      <c r="C70" s="11">
        <v>-22.084375999999999</v>
      </c>
      <c r="D70" s="11">
        <v>1.2231000000000001E-2</v>
      </c>
      <c r="E70" s="11">
        <v>225.84</v>
      </c>
      <c r="F70" s="11" t="b">
        <v>1</v>
      </c>
      <c r="G70" s="11">
        <v>1</v>
      </c>
      <c r="H70" s="12">
        <v>44920.875</v>
      </c>
      <c r="I70" s="11">
        <v>1269364671</v>
      </c>
      <c r="J70" s="11" t="s">
        <v>30</v>
      </c>
      <c r="M70" s="11" t="s">
        <v>31</v>
      </c>
    </row>
    <row r="71" spans="1:13" x14ac:dyDescent="0.25">
      <c r="A71" s="15">
        <v>44921.125</v>
      </c>
      <c r="B71" s="14">
        <v>108.133115</v>
      </c>
      <c r="C71" s="11">
        <v>-9.5353119999999993</v>
      </c>
      <c r="D71" s="11">
        <v>-0.226573</v>
      </c>
      <c r="E71" s="11">
        <v>117.9</v>
      </c>
      <c r="F71" s="11" t="b">
        <v>1</v>
      </c>
      <c r="G71" s="11">
        <v>1</v>
      </c>
      <c r="H71" s="12">
        <v>44920.916666666664</v>
      </c>
      <c r="I71" s="11">
        <v>1269364671</v>
      </c>
      <c r="J71" s="11" t="s">
        <v>30</v>
      </c>
      <c r="M71" s="11" t="s">
        <v>31</v>
      </c>
    </row>
    <row r="72" spans="1:13" x14ac:dyDescent="0.25">
      <c r="A72" s="15">
        <v>44921.166666666664</v>
      </c>
      <c r="B72" s="14">
        <v>169.78926300000001</v>
      </c>
      <c r="C72" s="11">
        <v>-1.780966</v>
      </c>
      <c r="D72" s="11">
        <v>0.77356199999999997</v>
      </c>
      <c r="E72" s="11">
        <v>170.8</v>
      </c>
      <c r="F72" s="11" t="b">
        <v>1</v>
      </c>
      <c r="G72" s="11">
        <v>1</v>
      </c>
      <c r="H72" s="12">
        <v>44920.958333333336</v>
      </c>
      <c r="I72" s="11">
        <v>1269364671</v>
      </c>
      <c r="J72" s="11" t="s">
        <v>30</v>
      </c>
      <c r="M72" s="11" t="s">
        <v>31</v>
      </c>
    </row>
    <row r="73" spans="1:13" x14ac:dyDescent="0.25">
      <c r="A73" s="15">
        <v>44921.208333333336</v>
      </c>
      <c r="B73" s="14">
        <v>536.73033499999997</v>
      </c>
      <c r="C73" s="11">
        <v>-22.122651000000001</v>
      </c>
      <c r="D73" s="11">
        <v>6.3421519999999996</v>
      </c>
      <c r="E73" s="11">
        <v>552.51</v>
      </c>
      <c r="F73" s="11" t="b">
        <v>1</v>
      </c>
      <c r="G73" s="11">
        <v>1</v>
      </c>
      <c r="H73" s="12">
        <v>44921</v>
      </c>
      <c r="I73" s="11">
        <v>1269364671</v>
      </c>
      <c r="J73" s="11" t="s">
        <v>30</v>
      </c>
      <c r="M73" s="11" t="s">
        <v>31</v>
      </c>
    </row>
    <row r="74" spans="1:13" x14ac:dyDescent="0.25">
      <c r="A74" s="15">
        <v>44921.25</v>
      </c>
      <c r="B74" s="14">
        <v>188.26433</v>
      </c>
      <c r="C74" s="11">
        <v>-31.014908999999999</v>
      </c>
      <c r="D74" s="11">
        <v>3.7192379999999998</v>
      </c>
      <c r="E74" s="11">
        <v>215.56</v>
      </c>
      <c r="F74" s="11" t="b">
        <v>1</v>
      </c>
      <c r="G74" s="11">
        <v>1</v>
      </c>
      <c r="H74" s="12">
        <v>44921.041666666664</v>
      </c>
      <c r="I74" s="11">
        <v>1269364671</v>
      </c>
      <c r="J74" s="11" t="s">
        <v>30</v>
      </c>
      <c r="M74" s="11" t="s">
        <v>31</v>
      </c>
    </row>
    <row r="75" spans="1:13" x14ac:dyDescent="0.25">
      <c r="A75" s="15">
        <v>44921.291666666664</v>
      </c>
      <c r="B75" s="14">
        <v>132.89231699999999</v>
      </c>
      <c r="C75" s="11">
        <v>-40.164563999999999</v>
      </c>
      <c r="D75" s="11">
        <v>3.1035469999999998</v>
      </c>
      <c r="E75" s="11">
        <v>169.95</v>
      </c>
      <c r="F75" s="11" t="b">
        <v>1</v>
      </c>
      <c r="G75" s="11">
        <v>1</v>
      </c>
      <c r="H75" s="12">
        <v>44921.083333333336</v>
      </c>
      <c r="I75" s="11">
        <v>1269364671</v>
      </c>
      <c r="J75" s="11" t="s">
        <v>30</v>
      </c>
      <c r="M75" s="11" t="s">
        <v>31</v>
      </c>
    </row>
    <row r="76" spans="1:13" x14ac:dyDescent="0.25">
      <c r="A76" s="15">
        <v>44921.333333333336</v>
      </c>
      <c r="B76" s="14">
        <v>150.61497299999999</v>
      </c>
      <c r="C76" s="11">
        <v>-58.242486</v>
      </c>
      <c r="D76" s="11">
        <v>3.8966259999999999</v>
      </c>
      <c r="E76" s="11">
        <v>204.96</v>
      </c>
      <c r="F76" s="11" t="b">
        <v>1</v>
      </c>
      <c r="G76" s="11">
        <v>1</v>
      </c>
      <c r="H76" s="12">
        <v>44921.125</v>
      </c>
      <c r="I76" s="11">
        <v>1269364671</v>
      </c>
      <c r="J76" s="11" t="s">
        <v>30</v>
      </c>
      <c r="M76" s="11" t="s">
        <v>31</v>
      </c>
    </row>
    <row r="77" spans="1:13" x14ac:dyDescent="0.25">
      <c r="A77" s="15">
        <v>44921.375</v>
      </c>
      <c r="B77" s="14">
        <v>134.992718</v>
      </c>
      <c r="C77" s="11">
        <v>-38.052956999999999</v>
      </c>
      <c r="D77" s="11">
        <v>3.1140080000000001</v>
      </c>
      <c r="E77" s="11">
        <v>169.93</v>
      </c>
      <c r="F77" s="11" t="b">
        <v>1</v>
      </c>
      <c r="G77" s="11">
        <v>1</v>
      </c>
      <c r="H77" s="12">
        <v>44921.166666666664</v>
      </c>
      <c r="I77" s="11">
        <v>1269364671</v>
      </c>
      <c r="J77" s="11" t="s">
        <v>30</v>
      </c>
      <c r="M77" s="11" t="s">
        <v>31</v>
      </c>
    </row>
    <row r="78" spans="1:13" x14ac:dyDescent="0.25">
      <c r="A78" s="15">
        <v>44921.416666666664</v>
      </c>
      <c r="B78" s="14">
        <v>130.01414399999999</v>
      </c>
      <c r="C78" s="11">
        <v>-12.763164</v>
      </c>
      <c r="D78" s="11">
        <v>2.1381410000000001</v>
      </c>
      <c r="E78" s="11">
        <v>140.63999999999999</v>
      </c>
      <c r="F78" s="11" t="b">
        <v>1</v>
      </c>
      <c r="G78" s="11">
        <v>1</v>
      </c>
      <c r="H78" s="12">
        <v>44921.208333333336</v>
      </c>
      <c r="I78" s="11">
        <v>1269364671</v>
      </c>
      <c r="J78" s="11" t="s">
        <v>30</v>
      </c>
      <c r="M78" s="11" t="s">
        <v>31</v>
      </c>
    </row>
    <row r="79" spans="1:13" x14ac:dyDescent="0.25">
      <c r="A79" s="15">
        <v>44921.458333333336</v>
      </c>
      <c r="B79" s="14">
        <v>146.91483600000001</v>
      </c>
      <c r="C79" s="11">
        <v>-35.844273000000001</v>
      </c>
      <c r="D79" s="11">
        <v>2.6024419999999999</v>
      </c>
      <c r="E79" s="11">
        <v>180.16</v>
      </c>
      <c r="F79" s="11" t="b">
        <v>1</v>
      </c>
      <c r="G79" s="11">
        <v>1</v>
      </c>
      <c r="H79" s="12">
        <v>44921.25</v>
      </c>
      <c r="I79" s="11">
        <v>1269364671</v>
      </c>
      <c r="J79" s="11" t="s">
        <v>30</v>
      </c>
      <c r="M79" s="11" t="s">
        <v>31</v>
      </c>
    </row>
    <row r="80" spans="1:13" x14ac:dyDescent="0.25">
      <c r="A80" s="15">
        <v>44921.5</v>
      </c>
      <c r="B80" s="14">
        <v>204.905145</v>
      </c>
      <c r="C80" s="11">
        <v>-53.466875000000002</v>
      </c>
      <c r="D80" s="11">
        <v>4.4103539999999999</v>
      </c>
      <c r="E80" s="11">
        <v>253.96</v>
      </c>
      <c r="F80" s="11" t="b">
        <v>1</v>
      </c>
      <c r="G80" s="11">
        <v>1</v>
      </c>
      <c r="H80" s="12">
        <v>44921.291666666664</v>
      </c>
      <c r="I80" s="11">
        <v>1269364671</v>
      </c>
      <c r="J80" s="11" t="s">
        <v>30</v>
      </c>
      <c r="M80" s="11" t="s">
        <v>31</v>
      </c>
    </row>
    <row r="81" spans="1:13" x14ac:dyDescent="0.25">
      <c r="A81" s="15">
        <v>44921.541666666664</v>
      </c>
      <c r="B81" s="14">
        <v>155.48701</v>
      </c>
      <c r="C81" s="11">
        <v>-13.003114999999999</v>
      </c>
      <c r="D81" s="11">
        <v>2.684291</v>
      </c>
      <c r="E81" s="11">
        <v>165.81</v>
      </c>
      <c r="F81" s="11" t="b">
        <v>1</v>
      </c>
      <c r="G81" s="11">
        <v>1</v>
      </c>
      <c r="H81" s="12">
        <v>44921.333333333336</v>
      </c>
      <c r="I81" s="11">
        <v>1269364671</v>
      </c>
      <c r="J81" s="11" t="s">
        <v>30</v>
      </c>
      <c r="M81" s="11" t="s">
        <v>31</v>
      </c>
    </row>
    <row r="82" spans="1:13" x14ac:dyDescent="0.25">
      <c r="A82" s="15">
        <v>44921.583333333336</v>
      </c>
      <c r="B82" s="14">
        <v>122.368651</v>
      </c>
      <c r="C82" s="11">
        <v>-2.051482</v>
      </c>
      <c r="D82" s="11">
        <v>2.3959670000000002</v>
      </c>
      <c r="E82" s="11">
        <v>122.02</v>
      </c>
      <c r="F82" s="11" t="b">
        <v>1</v>
      </c>
      <c r="G82" s="11">
        <v>1</v>
      </c>
      <c r="H82" s="12">
        <v>44921.375</v>
      </c>
      <c r="I82" s="11">
        <v>1269364671</v>
      </c>
      <c r="J82" s="11" t="s">
        <v>30</v>
      </c>
      <c r="M82" s="11" t="s">
        <v>31</v>
      </c>
    </row>
    <row r="83" spans="1:13" x14ac:dyDescent="0.25">
      <c r="A83" s="15">
        <v>44921.625</v>
      </c>
      <c r="B83" s="14">
        <v>87.417963</v>
      </c>
      <c r="C83" s="11">
        <v>0.41629100000000002</v>
      </c>
      <c r="D83" s="11">
        <v>1.8950050000000001</v>
      </c>
      <c r="E83" s="11">
        <v>85.11</v>
      </c>
      <c r="F83" s="11" t="b">
        <v>1</v>
      </c>
      <c r="G83" s="11">
        <v>1</v>
      </c>
      <c r="H83" s="12">
        <v>44921.416666666664</v>
      </c>
      <c r="I83" s="11">
        <v>1269364671</v>
      </c>
      <c r="J83" s="11" t="s">
        <v>30</v>
      </c>
      <c r="M83" s="11" t="s">
        <v>31</v>
      </c>
    </row>
    <row r="84" spans="1:13" x14ac:dyDescent="0.25">
      <c r="A84" s="15">
        <v>44921.666666666664</v>
      </c>
      <c r="B84" s="14">
        <v>162.72977599999999</v>
      </c>
      <c r="C84" s="11">
        <v>-4.8707609999999999</v>
      </c>
      <c r="D84" s="11">
        <v>2.8972030000000002</v>
      </c>
      <c r="E84" s="11">
        <v>164.7</v>
      </c>
      <c r="F84" s="11" t="b">
        <v>1</v>
      </c>
      <c r="G84" s="11">
        <v>1</v>
      </c>
      <c r="H84" s="12">
        <v>44921.458333333336</v>
      </c>
      <c r="I84" s="11">
        <v>1269364671</v>
      </c>
      <c r="J84" s="11" t="s">
        <v>30</v>
      </c>
      <c r="M84" s="11" t="s">
        <v>31</v>
      </c>
    </row>
    <row r="85" spans="1:13" x14ac:dyDescent="0.25">
      <c r="A85" s="15">
        <v>44921.708333333336</v>
      </c>
      <c r="B85" s="14">
        <v>122.19319900000001</v>
      </c>
      <c r="C85" s="11">
        <v>-3.5203669999999998</v>
      </c>
      <c r="D85" s="11">
        <v>1.573566</v>
      </c>
      <c r="E85" s="11">
        <v>124.14</v>
      </c>
      <c r="F85" s="11" t="b">
        <v>1</v>
      </c>
      <c r="G85" s="11">
        <v>1</v>
      </c>
      <c r="H85" s="12">
        <v>44921.5</v>
      </c>
      <c r="I85" s="11">
        <v>1269364671</v>
      </c>
      <c r="J85" s="11" t="s">
        <v>30</v>
      </c>
      <c r="M85" s="11" t="s">
        <v>31</v>
      </c>
    </row>
    <row r="86" spans="1:13" x14ac:dyDescent="0.25">
      <c r="A86" s="15">
        <v>44921.75</v>
      </c>
      <c r="B86" s="14">
        <v>141.92424399999999</v>
      </c>
      <c r="C86" s="11">
        <v>-1.427476</v>
      </c>
      <c r="D86" s="11">
        <v>1.3400540000000001</v>
      </c>
      <c r="E86" s="11">
        <v>142.01</v>
      </c>
      <c r="F86" s="11" t="b">
        <v>1</v>
      </c>
      <c r="G86" s="11">
        <v>1</v>
      </c>
      <c r="H86" s="12">
        <v>44921.541666666664</v>
      </c>
      <c r="I86" s="11">
        <v>1269364671</v>
      </c>
      <c r="J86" s="11" t="s">
        <v>30</v>
      </c>
      <c r="M86" s="11" t="s">
        <v>31</v>
      </c>
    </row>
    <row r="87" spans="1:13" x14ac:dyDescent="0.25">
      <c r="A87" s="15">
        <v>44921.791666666664</v>
      </c>
      <c r="B87" s="14">
        <v>147.63447300000001</v>
      </c>
      <c r="C87" s="11">
        <v>-2.791347</v>
      </c>
      <c r="D87" s="11">
        <v>-0.60334699999999997</v>
      </c>
      <c r="E87" s="11">
        <v>151.03</v>
      </c>
      <c r="F87" s="11" t="b">
        <v>1</v>
      </c>
      <c r="G87" s="11">
        <v>1</v>
      </c>
      <c r="H87" s="12">
        <v>44921.583333333336</v>
      </c>
      <c r="I87" s="11">
        <v>1269364671</v>
      </c>
      <c r="J87" s="11" t="s">
        <v>30</v>
      </c>
      <c r="M87" s="11" t="s">
        <v>31</v>
      </c>
    </row>
    <row r="88" spans="1:13" x14ac:dyDescent="0.25">
      <c r="A88" s="15">
        <v>44921.833333333336</v>
      </c>
      <c r="B88" s="14">
        <v>143.85225</v>
      </c>
      <c r="C88" s="11">
        <v>-0.73279499999999997</v>
      </c>
      <c r="D88" s="11">
        <v>-2.002456</v>
      </c>
      <c r="E88" s="11">
        <v>146.59</v>
      </c>
      <c r="F88" s="11" t="b">
        <v>1</v>
      </c>
      <c r="G88" s="11">
        <v>1</v>
      </c>
      <c r="H88" s="12">
        <v>44921.625</v>
      </c>
      <c r="I88" s="11">
        <v>1269364671</v>
      </c>
      <c r="J88" s="11" t="s">
        <v>30</v>
      </c>
      <c r="M88" s="11" t="s">
        <v>31</v>
      </c>
    </row>
    <row r="89" spans="1:13" x14ac:dyDescent="0.25">
      <c r="A89" s="15">
        <v>44921.875</v>
      </c>
      <c r="B89" s="14">
        <v>168.88709800000001</v>
      </c>
      <c r="C89" s="11">
        <v>-1.1992499999999999</v>
      </c>
      <c r="D89" s="11">
        <v>-3.5794860000000002</v>
      </c>
      <c r="E89" s="11">
        <v>173.67</v>
      </c>
      <c r="F89" s="11" t="b">
        <v>1</v>
      </c>
      <c r="G89" s="11">
        <v>1</v>
      </c>
      <c r="H89" s="12">
        <v>44921.666666666664</v>
      </c>
      <c r="I89" s="11">
        <v>1269364671</v>
      </c>
      <c r="J89" s="11" t="s">
        <v>30</v>
      </c>
      <c r="M89" s="11" t="s">
        <v>31</v>
      </c>
    </row>
    <row r="90" spans="1:13" x14ac:dyDescent="0.25">
      <c r="A90" s="15">
        <v>44921.916666666664</v>
      </c>
      <c r="B90" s="14">
        <v>139.55378300000001</v>
      </c>
      <c r="C90" s="11">
        <v>-10.297191</v>
      </c>
      <c r="D90" s="11">
        <v>-2.5923600000000002</v>
      </c>
      <c r="E90" s="11">
        <v>152.44</v>
      </c>
      <c r="F90" s="11" t="b">
        <v>1</v>
      </c>
      <c r="G90" s="11">
        <v>1</v>
      </c>
      <c r="H90" s="12">
        <v>44921.708333333336</v>
      </c>
      <c r="I90" s="11">
        <v>1269364671</v>
      </c>
      <c r="J90" s="11" t="s">
        <v>30</v>
      </c>
      <c r="M90" s="11" t="s">
        <v>31</v>
      </c>
    </row>
    <row r="91" spans="1:13" x14ac:dyDescent="0.25">
      <c r="A91" s="15">
        <v>44921.958333333336</v>
      </c>
      <c r="B91" s="14">
        <v>115.39731</v>
      </c>
      <c r="C91" s="11">
        <v>-2.3816899999999999</v>
      </c>
      <c r="D91" s="11">
        <v>-1.470167</v>
      </c>
      <c r="E91" s="11">
        <v>119.25</v>
      </c>
      <c r="F91" s="11" t="b">
        <v>1</v>
      </c>
      <c r="G91" s="11">
        <v>1</v>
      </c>
      <c r="H91" s="12">
        <v>44921.75</v>
      </c>
      <c r="I91" s="11">
        <v>1269364671</v>
      </c>
      <c r="J91" s="11" t="s">
        <v>30</v>
      </c>
      <c r="M91" s="11" t="s">
        <v>31</v>
      </c>
    </row>
    <row r="92" spans="1:13" x14ac:dyDescent="0.25">
      <c r="A92" s="15">
        <v>44922</v>
      </c>
      <c r="B92" s="14">
        <v>138.86176399999999</v>
      </c>
      <c r="C92" s="11">
        <v>-2.8164980000000002</v>
      </c>
      <c r="D92" s="11">
        <v>-1.084238</v>
      </c>
      <c r="E92" s="11">
        <v>142.76</v>
      </c>
      <c r="F92" s="11" t="b">
        <v>1</v>
      </c>
      <c r="G92" s="11">
        <v>1</v>
      </c>
      <c r="H92" s="12">
        <v>44921.791666666664</v>
      </c>
      <c r="I92" s="11">
        <v>1269364671</v>
      </c>
      <c r="J92" s="11" t="s">
        <v>30</v>
      </c>
      <c r="M92" s="11" t="s">
        <v>31</v>
      </c>
    </row>
    <row r="93" spans="1:13" x14ac:dyDescent="0.25">
      <c r="A93" s="15">
        <v>44922.041666666664</v>
      </c>
      <c r="B93" s="14">
        <v>184.77983599999999</v>
      </c>
      <c r="C93" s="11">
        <v>-1.5323100000000001</v>
      </c>
      <c r="D93" s="11">
        <v>-0.17618800000000001</v>
      </c>
      <c r="E93" s="11">
        <v>186.49</v>
      </c>
      <c r="F93" s="11" t="b">
        <v>1</v>
      </c>
      <c r="G93" s="11">
        <v>1</v>
      </c>
      <c r="H93" s="12">
        <v>44921.833333333336</v>
      </c>
      <c r="I93" s="11">
        <v>1269364671</v>
      </c>
      <c r="J93" s="11" t="s">
        <v>30</v>
      </c>
      <c r="M93" s="11" t="s">
        <v>31</v>
      </c>
    </row>
    <row r="94" spans="1:13" x14ac:dyDescent="0.25">
      <c r="A94" s="15">
        <v>44922.083333333336</v>
      </c>
      <c r="B94" s="14">
        <v>159.22734399999999</v>
      </c>
      <c r="C94" s="11">
        <v>-12.434091</v>
      </c>
      <c r="D94" s="11">
        <v>0.33726800000000001</v>
      </c>
      <c r="E94" s="11">
        <v>171.32</v>
      </c>
      <c r="F94" s="11" t="b">
        <v>1</v>
      </c>
      <c r="G94" s="11">
        <v>1</v>
      </c>
      <c r="H94" s="12">
        <v>44921.875</v>
      </c>
      <c r="I94" s="11">
        <v>1269364671</v>
      </c>
      <c r="J94" s="11" t="s">
        <v>30</v>
      </c>
      <c r="M94" s="11" t="s">
        <v>31</v>
      </c>
    </row>
    <row r="95" spans="1:13" x14ac:dyDescent="0.25">
      <c r="A95" s="15">
        <v>44922.125</v>
      </c>
      <c r="B95" s="14">
        <v>152.98266100000001</v>
      </c>
      <c r="C95" s="11">
        <v>-2.7466339999999998</v>
      </c>
      <c r="D95" s="11">
        <v>0.24596100000000001</v>
      </c>
      <c r="E95" s="11">
        <v>155.47999999999999</v>
      </c>
      <c r="F95" s="11" t="b">
        <v>1</v>
      </c>
      <c r="G95" s="11">
        <v>1</v>
      </c>
      <c r="H95" s="12">
        <v>44921.916666666664</v>
      </c>
      <c r="I95" s="11">
        <v>1269364671</v>
      </c>
      <c r="J95" s="11" t="s">
        <v>30</v>
      </c>
      <c r="M95" s="11" t="s">
        <v>31</v>
      </c>
    </row>
    <row r="96" spans="1:13" x14ac:dyDescent="0.25">
      <c r="H96" s="12"/>
    </row>
    <row r="97" spans="8:8" x14ac:dyDescent="0.25">
      <c r="H97" s="12"/>
    </row>
    <row r="98" spans="8:8" x14ac:dyDescent="0.25">
      <c r="H98" s="12"/>
    </row>
    <row r="99" spans="8:8" x14ac:dyDescent="0.25">
      <c r="H99" s="12"/>
    </row>
    <row r="100" spans="8:8" x14ac:dyDescent="0.25">
      <c r="H100" s="12"/>
    </row>
    <row r="101" spans="8:8" x14ac:dyDescent="0.25">
      <c r="H101" s="12"/>
    </row>
    <row r="102" spans="8:8" x14ac:dyDescent="0.25">
      <c r="H102" s="12"/>
    </row>
    <row r="103" spans="8:8" x14ac:dyDescent="0.25">
      <c r="H103" s="12"/>
    </row>
    <row r="104" spans="8:8" x14ac:dyDescent="0.25">
      <c r="H104" s="12"/>
    </row>
    <row r="105" spans="8:8" x14ac:dyDescent="0.25">
      <c r="H105" s="12"/>
    </row>
    <row r="106" spans="8:8" x14ac:dyDescent="0.25">
      <c r="H106" s="12"/>
    </row>
    <row r="107" spans="8:8" x14ac:dyDescent="0.25">
      <c r="H107" s="12"/>
    </row>
    <row r="108" spans="8:8" x14ac:dyDescent="0.25">
      <c r="H108" s="12"/>
    </row>
    <row r="109" spans="8:8" x14ac:dyDescent="0.25">
      <c r="H109" s="12"/>
    </row>
    <row r="110" spans="8:8" x14ac:dyDescent="0.25">
      <c r="H110" s="12"/>
    </row>
    <row r="111" spans="8:8" x14ac:dyDescent="0.25">
      <c r="H111" s="12"/>
    </row>
    <row r="112" spans="8:8" x14ac:dyDescent="0.25">
      <c r="H112" s="12"/>
    </row>
    <row r="113" spans="8:8" x14ac:dyDescent="0.25">
      <c r="H113" s="12"/>
    </row>
    <row r="114" spans="8:8" x14ac:dyDescent="0.25">
      <c r="H114" s="12"/>
    </row>
    <row r="115" spans="8:8" x14ac:dyDescent="0.25">
      <c r="H115" s="12"/>
    </row>
    <row r="116" spans="8:8" x14ac:dyDescent="0.25">
      <c r="H116" s="12"/>
    </row>
    <row r="117" spans="8:8" x14ac:dyDescent="0.25">
      <c r="H117" s="12"/>
    </row>
    <row r="118" spans="8:8" x14ac:dyDescent="0.25">
      <c r="H118" s="12"/>
    </row>
    <row r="119" spans="8:8" x14ac:dyDescent="0.25">
      <c r="H119" s="12"/>
    </row>
    <row r="120" spans="8:8" x14ac:dyDescent="0.25">
      <c r="H120" s="12"/>
    </row>
    <row r="121" spans="8:8" x14ac:dyDescent="0.25">
      <c r="H121" s="12"/>
    </row>
    <row r="122" spans="8:8" x14ac:dyDescent="0.25">
      <c r="H122" s="12"/>
    </row>
    <row r="123" spans="8:8" x14ac:dyDescent="0.25">
      <c r="H123" s="12"/>
    </row>
    <row r="124" spans="8:8" x14ac:dyDescent="0.25">
      <c r="H124" s="12"/>
    </row>
    <row r="125" spans="8:8" x14ac:dyDescent="0.25">
      <c r="H125" s="12"/>
    </row>
    <row r="126" spans="8:8" x14ac:dyDescent="0.25">
      <c r="H126" s="12"/>
    </row>
    <row r="127" spans="8:8" x14ac:dyDescent="0.25">
      <c r="H127" s="12"/>
    </row>
    <row r="128" spans="8:8" x14ac:dyDescent="0.25">
      <c r="H128" s="12"/>
    </row>
    <row r="129" spans="8:8" x14ac:dyDescent="0.25">
      <c r="H129" s="12"/>
    </row>
    <row r="130" spans="8:8" x14ac:dyDescent="0.25">
      <c r="H130" s="12"/>
    </row>
    <row r="131" spans="8:8" x14ac:dyDescent="0.25">
      <c r="H131" s="12"/>
    </row>
    <row r="132" spans="8:8" x14ac:dyDescent="0.25">
      <c r="H132" s="12"/>
    </row>
    <row r="133" spans="8:8" x14ac:dyDescent="0.25">
      <c r="H133" s="12"/>
    </row>
    <row r="134" spans="8:8" x14ac:dyDescent="0.25">
      <c r="H134" s="12"/>
    </row>
    <row r="135" spans="8:8" x14ac:dyDescent="0.25">
      <c r="H135" s="12"/>
    </row>
    <row r="136" spans="8:8" x14ac:dyDescent="0.25">
      <c r="H136" s="12"/>
    </row>
    <row r="137" spans="8:8" x14ac:dyDescent="0.25">
      <c r="H137" s="12"/>
    </row>
    <row r="138" spans="8:8" x14ac:dyDescent="0.25">
      <c r="H138" s="12"/>
    </row>
    <row r="139" spans="8:8" x14ac:dyDescent="0.25">
      <c r="H139" s="12"/>
    </row>
    <row r="140" spans="8:8" x14ac:dyDescent="0.25">
      <c r="H140" s="12"/>
    </row>
    <row r="141" spans="8:8" x14ac:dyDescent="0.25">
      <c r="H141" s="12"/>
    </row>
    <row r="142" spans="8:8" x14ac:dyDescent="0.25">
      <c r="H142" s="12"/>
    </row>
    <row r="143" spans="8:8" x14ac:dyDescent="0.25">
      <c r="H143" s="12"/>
    </row>
    <row r="144" spans="8:8" x14ac:dyDescent="0.25">
      <c r="H144" s="12"/>
    </row>
    <row r="145" spans="8:8" x14ac:dyDescent="0.25">
      <c r="H145" s="12"/>
    </row>
    <row r="146" spans="8:8" x14ac:dyDescent="0.25">
      <c r="H146" s="12"/>
    </row>
    <row r="147" spans="8:8" x14ac:dyDescent="0.25">
      <c r="H147" s="12"/>
    </row>
    <row r="148" spans="8:8" x14ac:dyDescent="0.25">
      <c r="H148" s="12"/>
    </row>
    <row r="149" spans="8:8" x14ac:dyDescent="0.25">
      <c r="H149" s="12"/>
    </row>
    <row r="150" spans="8:8" x14ac:dyDescent="0.25">
      <c r="H150" s="12"/>
    </row>
    <row r="151" spans="8:8" x14ac:dyDescent="0.25">
      <c r="H151" s="12"/>
    </row>
    <row r="152" spans="8:8" x14ac:dyDescent="0.25">
      <c r="H152" s="12"/>
    </row>
    <row r="153" spans="8:8" x14ac:dyDescent="0.25">
      <c r="H153" s="12"/>
    </row>
    <row r="154" spans="8:8" x14ac:dyDescent="0.25">
      <c r="H154" s="12"/>
    </row>
    <row r="155" spans="8:8" x14ac:dyDescent="0.25">
      <c r="H155" s="12"/>
    </row>
    <row r="156" spans="8:8" x14ac:dyDescent="0.25">
      <c r="H156" s="12"/>
    </row>
    <row r="157" spans="8:8" x14ac:dyDescent="0.25">
      <c r="H157" s="12"/>
    </row>
    <row r="158" spans="8:8" x14ac:dyDescent="0.25">
      <c r="H158" s="12"/>
    </row>
    <row r="159" spans="8:8" x14ac:dyDescent="0.25">
      <c r="H159" s="12"/>
    </row>
    <row r="160" spans="8:8" x14ac:dyDescent="0.25">
      <c r="H160" s="12"/>
    </row>
    <row r="161" spans="8:8" x14ac:dyDescent="0.25">
      <c r="H161" s="12"/>
    </row>
    <row r="162" spans="8:8" x14ac:dyDescent="0.25">
      <c r="H162" s="12"/>
    </row>
    <row r="163" spans="8:8" x14ac:dyDescent="0.25">
      <c r="H163" s="12"/>
    </row>
    <row r="164" spans="8:8" x14ac:dyDescent="0.25">
      <c r="H164" s="12"/>
    </row>
    <row r="165" spans="8:8" x14ac:dyDescent="0.25">
      <c r="H165" s="12"/>
    </row>
    <row r="166" spans="8:8" x14ac:dyDescent="0.25">
      <c r="H166" s="12"/>
    </row>
    <row r="167" spans="8:8" x14ac:dyDescent="0.25">
      <c r="H167" s="12"/>
    </row>
    <row r="168" spans="8:8" x14ac:dyDescent="0.25">
      <c r="H168" s="12"/>
    </row>
    <row r="169" spans="8:8" x14ac:dyDescent="0.25">
      <c r="H169" s="12"/>
    </row>
    <row r="170" spans="8:8" x14ac:dyDescent="0.25">
      <c r="H170" s="12"/>
    </row>
    <row r="171" spans="8:8" x14ac:dyDescent="0.25">
      <c r="H171" s="12"/>
    </row>
    <row r="172" spans="8:8" x14ac:dyDescent="0.25">
      <c r="H172" s="12"/>
    </row>
    <row r="173" spans="8:8" x14ac:dyDescent="0.25">
      <c r="H173" s="12"/>
    </row>
    <row r="174" spans="8:8" x14ac:dyDescent="0.25">
      <c r="H174" s="12"/>
    </row>
    <row r="175" spans="8:8" x14ac:dyDescent="0.25">
      <c r="H175" s="12"/>
    </row>
    <row r="176" spans="8:8" x14ac:dyDescent="0.25">
      <c r="H176" s="12"/>
    </row>
    <row r="177" spans="8:8" x14ac:dyDescent="0.25">
      <c r="H177" s="12"/>
    </row>
    <row r="178" spans="8:8" x14ac:dyDescent="0.25">
      <c r="H178" s="12"/>
    </row>
    <row r="179" spans="8:8" x14ac:dyDescent="0.25">
      <c r="H179" s="12"/>
    </row>
    <row r="180" spans="8:8" x14ac:dyDescent="0.25">
      <c r="H180" s="12"/>
    </row>
    <row r="181" spans="8:8" x14ac:dyDescent="0.25">
      <c r="H181" s="12"/>
    </row>
    <row r="182" spans="8:8" x14ac:dyDescent="0.25">
      <c r="H182" s="12"/>
    </row>
    <row r="183" spans="8:8" x14ac:dyDescent="0.25">
      <c r="H183" s="12"/>
    </row>
    <row r="184" spans="8:8" x14ac:dyDescent="0.25">
      <c r="H184" s="12"/>
    </row>
    <row r="185" spans="8:8" x14ac:dyDescent="0.25">
      <c r="H185" s="12"/>
    </row>
    <row r="186" spans="8:8" x14ac:dyDescent="0.25">
      <c r="H186" s="12"/>
    </row>
    <row r="187" spans="8:8" x14ac:dyDescent="0.25">
      <c r="H187" s="12"/>
    </row>
    <row r="188" spans="8:8" x14ac:dyDescent="0.25">
      <c r="H188" s="12"/>
    </row>
    <row r="189" spans="8:8" x14ac:dyDescent="0.25">
      <c r="H189" s="12"/>
    </row>
    <row r="190" spans="8:8" x14ac:dyDescent="0.25">
      <c r="H190" s="12"/>
    </row>
    <row r="191" spans="8:8" x14ac:dyDescent="0.25">
      <c r="H191" s="12"/>
    </row>
    <row r="192" spans="8:8" x14ac:dyDescent="0.25">
      <c r="H192" s="12"/>
    </row>
    <row r="193" spans="8:8" x14ac:dyDescent="0.25">
      <c r="H193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I10" sqref="I10"/>
    </sheetView>
  </sheetViews>
  <sheetFormatPr defaultRowHeight="12.5" x14ac:dyDescent="0.25"/>
  <cols>
    <col min="2" max="2" width="20.81640625" bestFit="1" customWidth="1"/>
  </cols>
  <sheetData>
    <row r="1" spans="1:2" ht="13" x14ac:dyDescent="0.3">
      <c r="A1" s="65" t="s">
        <v>69</v>
      </c>
    </row>
    <row r="3" spans="1:2" x14ac:dyDescent="0.25">
      <c r="B3" s="11" t="s">
        <v>42</v>
      </c>
    </row>
    <row r="4" spans="1:2" x14ac:dyDescent="0.25">
      <c r="A4" s="19">
        <v>44197</v>
      </c>
      <c r="B4" s="20">
        <v>24.81</v>
      </c>
    </row>
    <row r="5" spans="1:2" x14ac:dyDescent="0.25">
      <c r="A5" s="19">
        <v>44228</v>
      </c>
      <c r="B5" s="20">
        <v>43.16</v>
      </c>
    </row>
    <row r="6" spans="1:2" x14ac:dyDescent="0.25">
      <c r="A6" s="19">
        <v>44256</v>
      </c>
      <c r="B6" s="20">
        <v>24.26</v>
      </c>
    </row>
    <row r="7" spans="1:2" x14ac:dyDescent="0.25">
      <c r="A7" s="19">
        <v>44287</v>
      </c>
      <c r="B7" s="20">
        <v>28.45</v>
      </c>
    </row>
    <row r="8" spans="1:2" x14ac:dyDescent="0.25">
      <c r="A8" s="19">
        <v>44317</v>
      </c>
      <c r="B8" s="20">
        <v>28.42</v>
      </c>
    </row>
    <row r="9" spans="1:2" x14ac:dyDescent="0.25">
      <c r="A9" s="19">
        <v>44348</v>
      </c>
      <c r="B9" s="20">
        <v>32.299999999999997</v>
      </c>
    </row>
    <row r="10" spans="1:2" x14ac:dyDescent="0.25">
      <c r="A10" s="19">
        <v>44378</v>
      </c>
      <c r="B10" s="20">
        <v>36.97</v>
      </c>
    </row>
    <row r="11" spans="1:2" x14ac:dyDescent="0.25">
      <c r="A11" s="19">
        <v>44409</v>
      </c>
      <c r="B11" s="20">
        <v>42.28</v>
      </c>
    </row>
    <row r="12" spans="1:2" x14ac:dyDescent="0.25">
      <c r="A12" s="19">
        <v>44440</v>
      </c>
      <c r="B12" s="20">
        <v>44.52</v>
      </c>
    </row>
    <row r="13" spans="1:2" x14ac:dyDescent="0.25">
      <c r="A13" s="19">
        <v>44470</v>
      </c>
      <c r="B13" s="20">
        <v>58.14</v>
      </c>
    </row>
    <row r="14" spans="1:2" x14ac:dyDescent="0.25">
      <c r="A14" s="19">
        <v>44501</v>
      </c>
      <c r="B14" s="20">
        <v>60.94</v>
      </c>
    </row>
    <row r="15" spans="1:2" x14ac:dyDescent="0.25">
      <c r="A15" s="19">
        <v>44531</v>
      </c>
      <c r="B15" s="20">
        <v>38.03</v>
      </c>
    </row>
    <row r="16" spans="1:2" x14ac:dyDescent="0.25">
      <c r="A16" s="19">
        <v>44562</v>
      </c>
      <c r="B16" s="20">
        <v>53.57</v>
      </c>
    </row>
    <row r="17" spans="1:2" x14ac:dyDescent="0.25">
      <c r="A17" s="19">
        <v>44593</v>
      </c>
      <c r="B17" s="20">
        <v>46.57</v>
      </c>
    </row>
    <row r="18" spans="1:2" x14ac:dyDescent="0.25">
      <c r="A18" s="19">
        <v>44621</v>
      </c>
      <c r="B18" s="20">
        <v>45.08</v>
      </c>
    </row>
    <row r="19" spans="1:2" x14ac:dyDescent="0.25">
      <c r="A19" s="19">
        <v>44652</v>
      </c>
      <c r="B19" s="20">
        <v>65.650000000000006</v>
      </c>
    </row>
    <row r="20" spans="1:2" x14ac:dyDescent="0.25">
      <c r="A20" s="19">
        <v>44682</v>
      </c>
      <c r="B20" s="20">
        <v>77.599999999999994</v>
      </c>
    </row>
    <row r="21" spans="1:2" x14ac:dyDescent="0.25">
      <c r="A21" s="19">
        <v>44713</v>
      </c>
      <c r="B21" s="20">
        <v>87.92</v>
      </c>
    </row>
    <row r="22" spans="1:2" x14ac:dyDescent="0.25">
      <c r="A22" s="19">
        <v>44743</v>
      </c>
      <c r="B22" s="20">
        <v>87.93</v>
      </c>
    </row>
    <row r="23" spans="1:2" x14ac:dyDescent="0.25">
      <c r="A23" s="19">
        <v>44774</v>
      </c>
      <c r="B23" s="20">
        <v>94.25</v>
      </c>
    </row>
    <row r="24" spans="1:2" x14ac:dyDescent="0.25">
      <c r="A24" s="19">
        <v>44805</v>
      </c>
      <c r="B24" s="20">
        <v>78.75</v>
      </c>
    </row>
    <row r="25" spans="1:2" x14ac:dyDescent="0.25">
      <c r="A25" s="19">
        <v>44835</v>
      </c>
      <c r="B25" s="20">
        <v>58.81</v>
      </c>
    </row>
    <row r="26" spans="1:2" x14ac:dyDescent="0.25">
      <c r="A26" s="19">
        <v>44866</v>
      </c>
      <c r="B26" s="20">
        <v>52.61</v>
      </c>
    </row>
    <row r="27" spans="1:2" x14ac:dyDescent="0.25">
      <c r="A27" s="19">
        <v>44896</v>
      </c>
      <c r="B27" s="20">
        <v>83.85</v>
      </c>
    </row>
    <row r="28" spans="1:2" x14ac:dyDescent="0.25">
      <c r="A28" s="19">
        <v>44927</v>
      </c>
      <c r="B28" s="20">
        <v>36.22</v>
      </c>
    </row>
    <row r="29" spans="1:2" x14ac:dyDescent="0.25">
      <c r="A29" s="19">
        <v>44958</v>
      </c>
      <c r="B29" s="20">
        <v>27.81</v>
      </c>
    </row>
    <row r="30" spans="1:2" x14ac:dyDescent="0.25">
      <c r="A30" s="19">
        <v>44986</v>
      </c>
      <c r="B30" s="20">
        <v>28.8</v>
      </c>
    </row>
    <row r="31" spans="1:2" x14ac:dyDescent="0.25">
      <c r="A31" s="19">
        <v>45017</v>
      </c>
      <c r="B31" s="20">
        <v>30.15</v>
      </c>
    </row>
    <row r="34" spans="1:14" ht="21" x14ac:dyDescent="0.5">
      <c r="A34" s="21" t="s">
        <v>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4.5" x14ac:dyDescent="0.35">
      <c r="A35" s="22" t="s">
        <v>36</v>
      </c>
      <c r="B35" s="58">
        <v>44562</v>
      </c>
      <c r="C35" s="58">
        <v>44593</v>
      </c>
      <c r="D35" s="58">
        <v>44621</v>
      </c>
      <c r="E35" s="58">
        <v>44652</v>
      </c>
      <c r="F35" s="58">
        <v>44682</v>
      </c>
      <c r="G35" s="58">
        <v>44713</v>
      </c>
      <c r="H35" s="58">
        <v>44743</v>
      </c>
      <c r="I35" s="58">
        <v>44774</v>
      </c>
      <c r="J35" s="58">
        <v>44805</v>
      </c>
      <c r="K35" s="58">
        <v>44835</v>
      </c>
      <c r="L35" s="58">
        <v>44866</v>
      </c>
      <c r="M35" s="58">
        <v>44896</v>
      </c>
      <c r="N35" s="59" t="s">
        <v>37</v>
      </c>
    </row>
    <row r="36" spans="1:14" ht="14.5" x14ac:dyDescent="0.35">
      <c r="A36" s="25" t="s">
        <v>38</v>
      </c>
      <c r="B36" s="26"/>
      <c r="C36" s="26"/>
      <c r="D36" s="26"/>
      <c r="E36" s="26"/>
      <c r="F36" s="26"/>
      <c r="G36" s="26">
        <v>100.48888888888888</v>
      </c>
      <c r="H36" s="26">
        <v>119.24677419354839</v>
      </c>
      <c r="I36" s="26">
        <v>113.99193548387096</v>
      </c>
      <c r="J36" s="26">
        <v>92.239999999999981</v>
      </c>
      <c r="K36" s="26">
        <v>82.467741935483872</v>
      </c>
      <c r="L36" s="26">
        <v>82.683980582524271</v>
      </c>
      <c r="M36" s="26">
        <v>87.964516129032262</v>
      </c>
      <c r="N36" s="60">
        <v>96.65195132646349</v>
      </c>
    </row>
    <row r="37" spans="1:14" ht="14.5" x14ac:dyDescent="0.35">
      <c r="A37" s="25" t="s">
        <v>61</v>
      </c>
      <c r="B37" s="26"/>
      <c r="C37" s="26"/>
      <c r="D37" s="26"/>
      <c r="E37" s="26"/>
      <c r="F37" s="26"/>
      <c r="G37" s="26">
        <v>127.33444444444444</v>
      </c>
      <c r="H37" s="26">
        <v>104.78870967741936</v>
      </c>
      <c r="I37" s="26">
        <v>92.782258064516128</v>
      </c>
      <c r="J37" s="26">
        <v>73.186666666666667</v>
      </c>
      <c r="K37" s="26">
        <v>59.741935483870968</v>
      </c>
      <c r="L37" s="26">
        <v>57.596601941747572</v>
      </c>
      <c r="M37" s="26">
        <v>66.167741935483875</v>
      </c>
      <c r="N37" s="60">
        <v>77.445145801359345</v>
      </c>
    </row>
    <row r="38" spans="1:14" ht="14.5" x14ac:dyDescent="0.35">
      <c r="A38" s="31" t="s">
        <v>39</v>
      </c>
      <c r="B38" s="26"/>
      <c r="C38" s="26"/>
      <c r="D38" s="26"/>
      <c r="E38" s="26"/>
      <c r="F38" s="26"/>
      <c r="G38" s="26">
        <v>8.9079999999999977</v>
      </c>
      <c r="H38" s="26">
        <v>6.2199999999999989</v>
      </c>
      <c r="I38" s="26">
        <v>6.2810000000000006</v>
      </c>
      <c r="J38" s="26">
        <v>6.258</v>
      </c>
      <c r="K38" s="26">
        <v>6.2679999999999998</v>
      </c>
      <c r="L38" s="26">
        <v>6.3570000000000002</v>
      </c>
      <c r="M38" s="26">
        <v>6.4730000000000008</v>
      </c>
      <c r="N38" s="32">
        <v>6.3915713659285229</v>
      </c>
    </row>
    <row r="39" spans="1:1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21" x14ac:dyDescent="0.5">
      <c r="A40" s="21" t="s">
        <v>40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4.5" x14ac:dyDescent="0.35">
      <c r="A41" s="22" t="s">
        <v>36</v>
      </c>
      <c r="B41" s="58">
        <v>44927</v>
      </c>
      <c r="C41" s="58">
        <v>44958</v>
      </c>
      <c r="D41" s="58">
        <v>44986</v>
      </c>
      <c r="E41" s="58">
        <v>45017</v>
      </c>
      <c r="F41" s="58">
        <v>45047</v>
      </c>
      <c r="G41" s="58">
        <v>45078</v>
      </c>
      <c r="H41" s="58">
        <v>45108</v>
      </c>
      <c r="I41" s="58">
        <v>45139</v>
      </c>
      <c r="J41" s="58">
        <v>45170</v>
      </c>
      <c r="K41" s="58">
        <v>45200</v>
      </c>
      <c r="L41" s="58">
        <v>45231</v>
      </c>
      <c r="M41" s="58">
        <v>45261</v>
      </c>
      <c r="N41" s="59" t="s">
        <v>41</v>
      </c>
    </row>
    <row r="42" spans="1:14" ht="14.5" x14ac:dyDescent="0.35">
      <c r="A42" s="25" t="s">
        <v>38</v>
      </c>
      <c r="B42" s="26">
        <v>113.71580645161291</v>
      </c>
      <c r="C42" s="26">
        <v>106.52142857142856</v>
      </c>
      <c r="D42" s="26">
        <v>76.422947510094218</v>
      </c>
      <c r="E42" s="26">
        <v>53.827777777777776</v>
      </c>
      <c r="F42" s="26">
        <v>52.417741935483875</v>
      </c>
      <c r="G42" s="26">
        <v>53.573333333333331</v>
      </c>
      <c r="H42" s="26">
        <v>66.548924731182794</v>
      </c>
      <c r="I42" s="26">
        <v>66.014516129032259</v>
      </c>
      <c r="J42" s="26">
        <v>52.361111111111114</v>
      </c>
      <c r="K42" s="26">
        <v>40.116666666666667</v>
      </c>
      <c r="L42" s="26">
        <v>40.479611650485438</v>
      </c>
      <c r="M42" s="26">
        <v>48.874193548387098</v>
      </c>
      <c r="N42" s="60">
        <v>64.043265981735161</v>
      </c>
    </row>
    <row r="43" spans="1:14" ht="14.5" x14ac:dyDescent="0.35">
      <c r="A43" s="25" t="s">
        <v>61</v>
      </c>
      <c r="B43" s="26">
        <v>82.832258064516139</v>
      </c>
      <c r="C43" s="26">
        <v>78.63095238095238</v>
      </c>
      <c r="D43" s="26">
        <v>63.279273216689099</v>
      </c>
      <c r="E43" s="26">
        <v>42.022222222222226</v>
      </c>
      <c r="F43" s="26">
        <v>43.088172043010758</v>
      </c>
      <c r="G43" s="26">
        <v>45.341111111111111</v>
      </c>
      <c r="H43" s="26">
        <v>69.867741935483863</v>
      </c>
      <c r="I43" s="26">
        <v>68.114516129032253</v>
      </c>
      <c r="J43" s="26">
        <v>42.777777777777779</v>
      </c>
      <c r="K43" s="26">
        <v>37.840322580645164</v>
      </c>
      <c r="L43" s="26">
        <v>37.38834951456311</v>
      </c>
      <c r="M43" s="26">
        <v>49.55913978494624</v>
      </c>
      <c r="N43" s="60">
        <v>55.009577625570778</v>
      </c>
    </row>
    <row r="44" spans="1:14" ht="14.5" x14ac:dyDescent="0.35">
      <c r="A44" s="31" t="s">
        <v>39</v>
      </c>
      <c r="B44" s="26">
        <v>6.5639999999999992</v>
      </c>
      <c r="C44" s="26">
        <v>6.3740000000000006</v>
      </c>
      <c r="D44" s="26">
        <v>5.7479999999999993</v>
      </c>
      <c r="E44" s="26">
        <v>4.6630000000000003</v>
      </c>
      <c r="F44" s="26">
        <v>4.5679999999999996</v>
      </c>
      <c r="G44" s="26">
        <v>4.6320000000000006</v>
      </c>
      <c r="H44" s="26">
        <v>4.7039999999999997</v>
      </c>
      <c r="I44" s="26">
        <v>4.6989999999999998</v>
      </c>
      <c r="J44" s="26">
        <v>4.673</v>
      </c>
      <c r="K44" s="26">
        <v>4.7210000000000001</v>
      </c>
      <c r="L44" s="26">
        <v>4.9110000000000005</v>
      </c>
      <c r="M44" s="26">
        <v>5.181</v>
      </c>
      <c r="N44" s="32">
        <v>5.1138140410958908</v>
      </c>
    </row>
    <row r="46" spans="1:14" ht="21" x14ac:dyDescent="0.5">
      <c r="A46" s="21" t="s">
        <v>35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4.5" x14ac:dyDescent="0.35">
      <c r="A47" s="22" t="s">
        <v>36</v>
      </c>
      <c r="B47" s="23">
        <v>44562</v>
      </c>
      <c r="C47" s="23">
        <v>44593</v>
      </c>
      <c r="D47" s="23">
        <v>44621</v>
      </c>
      <c r="E47" s="23">
        <v>44652</v>
      </c>
      <c r="F47" s="23">
        <v>44682</v>
      </c>
      <c r="G47" s="23">
        <v>44713</v>
      </c>
      <c r="H47" s="23">
        <v>44743</v>
      </c>
      <c r="I47" s="23">
        <v>44774</v>
      </c>
      <c r="J47" s="23">
        <v>44805</v>
      </c>
      <c r="K47" s="23">
        <v>44835</v>
      </c>
      <c r="L47" s="23">
        <v>44866</v>
      </c>
      <c r="M47" s="23">
        <v>44896</v>
      </c>
      <c r="N47" s="24" t="s">
        <v>37</v>
      </c>
    </row>
    <row r="48" spans="1:14" ht="14.5" x14ac:dyDescent="0.35">
      <c r="A48" s="25" t="s">
        <v>38</v>
      </c>
      <c r="B48" s="26"/>
      <c r="C48" s="26"/>
      <c r="D48" s="26"/>
      <c r="E48" s="26"/>
      <c r="F48" s="26"/>
      <c r="G48" s="26"/>
      <c r="H48" s="27"/>
      <c r="I48" s="28">
        <v>99.14</v>
      </c>
      <c r="J48" s="28">
        <v>98.24</v>
      </c>
      <c r="K48" s="28">
        <v>96.48</v>
      </c>
      <c r="L48" s="28">
        <v>101.41</v>
      </c>
      <c r="M48" s="28">
        <v>108.04</v>
      </c>
      <c r="N48" s="29">
        <v>100.89</v>
      </c>
    </row>
    <row r="49" spans="1:14" ht="14.5" x14ac:dyDescent="0.35">
      <c r="A49" s="25"/>
      <c r="B49" s="26"/>
      <c r="C49" s="26"/>
      <c r="D49" s="26"/>
      <c r="E49" s="26"/>
      <c r="F49" s="26"/>
      <c r="G49" s="26"/>
      <c r="H49" s="27"/>
      <c r="I49" s="27"/>
      <c r="J49" s="27"/>
      <c r="K49" s="27"/>
      <c r="L49" s="27"/>
      <c r="M49" s="27"/>
      <c r="N49" s="30"/>
    </row>
    <row r="50" spans="1:14" ht="14.5" x14ac:dyDescent="0.35">
      <c r="A50" s="31" t="s">
        <v>39</v>
      </c>
      <c r="B50" s="26"/>
      <c r="C50" s="26"/>
      <c r="D50" s="26"/>
      <c r="E50" s="26"/>
      <c r="F50" s="26"/>
      <c r="G50" s="26"/>
      <c r="H50" s="26"/>
      <c r="I50" s="26">
        <v>8.6869999999999994</v>
      </c>
      <c r="J50" s="26">
        <v>9.3360000000000003</v>
      </c>
      <c r="K50" s="26">
        <v>9.3149999999999995</v>
      </c>
      <c r="L50" s="26">
        <v>9.3850000000000016</v>
      </c>
      <c r="M50" s="26">
        <v>9.4919999999999991</v>
      </c>
      <c r="N50" s="32">
        <v>9.3201022691949014</v>
      </c>
    </row>
    <row r="51" spans="1:1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21" x14ac:dyDescent="0.5">
      <c r="A52" s="21" t="s">
        <v>40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4.5" x14ac:dyDescent="0.35">
      <c r="A53" s="22" t="s">
        <v>36</v>
      </c>
      <c r="B53" s="23">
        <v>44927</v>
      </c>
      <c r="C53" s="23">
        <v>44958</v>
      </c>
      <c r="D53" s="23">
        <v>44986</v>
      </c>
      <c r="E53" s="23">
        <v>45017</v>
      </c>
      <c r="F53" s="23">
        <v>45047</v>
      </c>
      <c r="G53" s="23">
        <v>45078</v>
      </c>
      <c r="H53" s="23">
        <v>45108</v>
      </c>
      <c r="I53" s="23">
        <v>45139</v>
      </c>
      <c r="J53" s="23">
        <v>45170</v>
      </c>
      <c r="K53" s="23">
        <v>45200</v>
      </c>
      <c r="L53" s="23">
        <v>45231</v>
      </c>
      <c r="M53" s="23">
        <v>45261</v>
      </c>
      <c r="N53" s="24" t="s">
        <v>41</v>
      </c>
    </row>
    <row r="54" spans="1:14" ht="14.5" x14ac:dyDescent="0.35">
      <c r="A54" s="25" t="s">
        <v>38</v>
      </c>
      <c r="B54" s="28">
        <v>136.91999999999999</v>
      </c>
      <c r="C54" s="28">
        <v>126.07</v>
      </c>
      <c r="D54" s="28">
        <v>78.069999999999993</v>
      </c>
      <c r="E54" s="28">
        <v>60.9</v>
      </c>
      <c r="F54" s="28">
        <v>60.33</v>
      </c>
      <c r="G54" s="28">
        <v>60.7</v>
      </c>
      <c r="H54" s="28">
        <v>71.599999999999994</v>
      </c>
      <c r="I54" s="28">
        <v>69.760000000000005</v>
      </c>
      <c r="J54" s="28">
        <v>57.11</v>
      </c>
      <c r="K54" s="28">
        <v>51.47</v>
      </c>
      <c r="L54" s="28">
        <v>53.12</v>
      </c>
      <c r="M54" s="28">
        <v>60.63</v>
      </c>
      <c r="N54" s="29">
        <v>73.63</v>
      </c>
    </row>
    <row r="55" spans="1:14" ht="14.5" x14ac:dyDescent="0.35">
      <c r="A55" s="2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0"/>
    </row>
    <row r="56" spans="1:14" ht="14.5" x14ac:dyDescent="0.35">
      <c r="A56" s="31" t="s">
        <v>39</v>
      </c>
      <c r="B56" s="26">
        <v>9.5519999999999996</v>
      </c>
      <c r="C56" s="26">
        <v>9.0300000000000011</v>
      </c>
      <c r="D56" s="26">
        <v>7.4960000000000004</v>
      </c>
      <c r="E56" s="26">
        <v>5.6559999999999997</v>
      </c>
      <c r="F56" s="26">
        <v>5.4620000000000006</v>
      </c>
      <c r="G56" s="26">
        <v>5.508</v>
      </c>
      <c r="H56" s="26">
        <v>5.5549999999999997</v>
      </c>
      <c r="I56" s="26">
        <v>5.5670000000000002</v>
      </c>
      <c r="J56" s="26">
        <v>5.5510000000000002</v>
      </c>
      <c r="K56" s="26">
        <v>5.5930000000000009</v>
      </c>
      <c r="L56" s="26">
        <v>5.7400000000000011</v>
      </c>
      <c r="M56" s="26">
        <v>5.9649999999999999</v>
      </c>
      <c r="N56" s="32">
        <v>6.3761831050228306</v>
      </c>
    </row>
    <row r="57" spans="1:1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21" x14ac:dyDescent="0.5">
      <c r="A58" s="21" t="s">
        <v>55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4.5" x14ac:dyDescent="0.35">
      <c r="A59" s="22" t="s">
        <v>36</v>
      </c>
      <c r="B59" s="23">
        <v>44562</v>
      </c>
      <c r="C59" s="23">
        <v>44593</v>
      </c>
      <c r="D59" s="23">
        <v>44621</v>
      </c>
      <c r="E59" s="23">
        <v>44652</v>
      </c>
      <c r="F59" s="23">
        <v>44682</v>
      </c>
      <c r="G59" s="23">
        <v>44713</v>
      </c>
      <c r="H59" s="23">
        <v>44743</v>
      </c>
      <c r="I59" s="23">
        <v>44774</v>
      </c>
      <c r="J59" s="23">
        <v>44805</v>
      </c>
      <c r="K59" s="23">
        <v>44835</v>
      </c>
      <c r="L59" s="23">
        <v>44866</v>
      </c>
      <c r="M59" s="23">
        <v>44896</v>
      </c>
      <c r="N59" s="24" t="s">
        <v>37</v>
      </c>
    </row>
    <row r="60" spans="1:14" ht="14.5" x14ac:dyDescent="0.35">
      <c r="A60" s="25" t="s">
        <v>38</v>
      </c>
      <c r="B60" s="26"/>
      <c r="C60" s="26"/>
      <c r="D60" s="26"/>
      <c r="E60" s="26"/>
      <c r="F60" s="26"/>
      <c r="G60" s="26"/>
      <c r="H60" s="27"/>
      <c r="I60" s="27"/>
      <c r="J60" s="28">
        <v>72.02</v>
      </c>
      <c r="K60" s="28">
        <v>76.069999999999993</v>
      </c>
      <c r="L60" s="28">
        <v>81.66</v>
      </c>
      <c r="M60" s="28">
        <v>94.97</v>
      </c>
      <c r="N60" s="29">
        <v>83.4</v>
      </c>
    </row>
    <row r="61" spans="1:14" ht="14.5" x14ac:dyDescent="0.35">
      <c r="A61" s="25"/>
      <c r="B61" s="26"/>
      <c r="C61" s="26"/>
      <c r="D61" s="26"/>
      <c r="E61" s="26"/>
      <c r="F61" s="26"/>
      <c r="G61" s="26"/>
      <c r="H61" s="27"/>
      <c r="I61" s="27"/>
      <c r="J61" s="27"/>
      <c r="K61" s="27"/>
      <c r="L61" s="27"/>
      <c r="M61" s="27"/>
      <c r="N61" s="30"/>
    </row>
    <row r="62" spans="1:14" ht="14.5" x14ac:dyDescent="0.35">
      <c r="A62" s="31" t="s">
        <v>39</v>
      </c>
      <c r="B62" s="26"/>
      <c r="C62" s="26"/>
      <c r="D62" s="26"/>
      <c r="E62" s="26"/>
      <c r="F62" s="26"/>
      <c r="G62" s="26"/>
      <c r="H62" s="26"/>
      <c r="I62" s="26"/>
      <c r="J62" s="26">
        <v>9.3529999999999998</v>
      </c>
      <c r="K62" s="26">
        <v>6.8280000000000003</v>
      </c>
      <c r="L62" s="26">
        <v>6.9919999999999991</v>
      </c>
      <c r="M62" s="26">
        <v>7.2030000000000003</v>
      </c>
      <c r="N62" s="32">
        <v>7.17358014303744</v>
      </c>
    </row>
    <row r="63" spans="1:14" x14ac:dyDescent="0.25">
      <c r="A63" s="11"/>
      <c r="B63" s="1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21" x14ac:dyDescent="0.5">
      <c r="A64" s="21" t="s">
        <v>40</v>
      </c>
      <c r="B64" s="1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4.5" x14ac:dyDescent="0.35">
      <c r="A65" s="22" t="s">
        <v>36</v>
      </c>
      <c r="B65" s="23">
        <v>44927</v>
      </c>
      <c r="C65" s="23">
        <v>44958</v>
      </c>
      <c r="D65" s="23">
        <v>44986</v>
      </c>
      <c r="E65" s="23">
        <v>45017</v>
      </c>
      <c r="F65" s="23">
        <v>45047</v>
      </c>
      <c r="G65" s="23">
        <v>45078</v>
      </c>
      <c r="H65" s="23">
        <v>45108</v>
      </c>
      <c r="I65" s="23">
        <v>45139</v>
      </c>
      <c r="J65" s="23">
        <v>45170</v>
      </c>
      <c r="K65" s="23">
        <v>45200</v>
      </c>
      <c r="L65" s="23">
        <v>45231</v>
      </c>
      <c r="M65" s="23">
        <v>45261</v>
      </c>
      <c r="N65" s="24" t="s">
        <v>41</v>
      </c>
    </row>
    <row r="66" spans="1:14" ht="14.5" x14ac:dyDescent="0.35">
      <c r="A66" s="25" t="s">
        <v>38</v>
      </c>
      <c r="B66" s="28">
        <v>126.51</v>
      </c>
      <c r="C66" s="28">
        <v>111.5</v>
      </c>
      <c r="D66" s="28">
        <v>75.709999999999994</v>
      </c>
      <c r="E66" s="28">
        <v>61.43</v>
      </c>
      <c r="F66" s="28">
        <v>61.18</v>
      </c>
      <c r="G66" s="28">
        <v>62.03</v>
      </c>
      <c r="H66" s="28">
        <v>70.8</v>
      </c>
      <c r="I66" s="28">
        <v>67</v>
      </c>
      <c r="J66" s="28">
        <v>58.04</v>
      </c>
      <c r="K66" s="28">
        <v>55.05</v>
      </c>
      <c r="L66" s="28">
        <v>56.97</v>
      </c>
      <c r="M66" s="28">
        <v>64.12</v>
      </c>
      <c r="N66" s="29">
        <v>72.349999999999994</v>
      </c>
    </row>
    <row r="67" spans="1:14" ht="14.5" x14ac:dyDescent="0.35">
      <c r="A67" s="2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</row>
    <row r="68" spans="1:14" ht="14.5" x14ac:dyDescent="0.35">
      <c r="A68" s="31" t="s">
        <v>39</v>
      </c>
      <c r="B68" s="26">
        <v>7.3660000000000005</v>
      </c>
      <c r="C68" s="26">
        <v>7.0539999999999994</v>
      </c>
      <c r="D68" s="26">
        <v>6.1740000000000004</v>
      </c>
      <c r="E68" s="26">
        <v>5.0210000000000008</v>
      </c>
      <c r="F68" s="26">
        <v>4.9110000000000005</v>
      </c>
      <c r="G68" s="26">
        <v>4.9770000000000003</v>
      </c>
      <c r="H68" s="26">
        <v>5.0449999999999999</v>
      </c>
      <c r="I68" s="26">
        <v>5.056</v>
      </c>
      <c r="J68" s="26">
        <v>5.0309999999999997</v>
      </c>
      <c r="K68" s="26">
        <v>5.0960000000000001</v>
      </c>
      <c r="L68" s="26">
        <v>5.327</v>
      </c>
      <c r="M68" s="26">
        <v>5.6080000000000014</v>
      </c>
      <c r="N68" s="32">
        <v>5.5481992009132419</v>
      </c>
    </row>
    <row r="70" spans="1:14" ht="21" x14ac:dyDescent="0.5">
      <c r="A70" s="21" t="s">
        <v>56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4.5" x14ac:dyDescent="0.35">
      <c r="A71" s="22" t="s">
        <v>36</v>
      </c>
      <c r="B71" s="23">
        <v>44562</v>
      </c>
      <c r="C71" s="23">
        <v>44593</v>
      </c>
      <c r="D71" s="23">
        <v>44621</v>
      </c>
      <c r="E71" s="23">
        <v>44652</v>
      </c>
      <c r="F71" s="23">
        <v>44682</v>
      </c>
      <c r="G71" s="23">
        <v>44713</v>
      </c>
      <c r="H71" s="23">
        <v>44743</v>
      </c>
      <c r="I71" s="23">
        <v>44774</v>
      </c>
      <c r="J71" s="23">
        <v>44805</v>
      </c>
      <c r="K71" s="23">
        <v>44835</v>
      </c>
      <c r="L71" s="23">
        <v>44866</v>
      </c>
      <c r="M71" s="23">
        <v>44896</v>
      </c>
      <c r="N71" s="24" t="s">
        <v>37</v>
      </c>
    </row>
    <row r="72" spans="1:14" ht="14.5" x14ac:dyDescent="0.35">
      <c r="A72" s="25" t="s">
        <v>38</v>
      </c>
      <c r="B72" s="26"/>
      <c r="C72" s="26"/>
      <c r="D72" s="26"/>
      <c r="E72" s="26"/>
      <c r="F72" s="26"/>
      <c r="G72" s="26"/>
      <c r="H72" s="27"/>
      <c r="I72" s="27"/>
      <c r="J72" s="27"/>
      <c r="K72" s="28">
        <v>64.88</v>
      </c>
      <c r="L72" s="28">
        <v>54.1</v>
      </c>
      <c r="M72" s="28">
        <v>73.45</v>
      </c>
      <c r="N72" s="29">
        <v>64.06</v>
      </c>
    </row>
    <row r="73" spans="1:14" ht="14.5" x14ac:dyDescent="0.35">
      <c r="A73" s="25"/>
      <c r="B73" s="26"/>
      <c r="C73" s="26"/>
      <c r="D73" s="26"/>
      <c r="E73" s="26"/>
      <c r="F73" s="26"/>
      <c r="G73" s="26"/>
      <c r="H73" s="27"/>
      <c r="I73" s="27"/>
      <c r="J73" s="27"/>
      <c r="K73" s="28"/>
      <c r="L73" s="28"/>
      <c r="M73" s="28"/>
      <c r="N73" s="29"/>
    </row>
    <row r="74" spans="1:14" ht="14.5" x14ac:dyDescent="0.35">
      <c r="A74" s="31" t="s">
        <v>39</v>
      </c>
      <c r="B74" s="26"/>
      <c r="C74" s="26"/>
      <c r="D74" s="26"/>
      <c r="E74" s="26"/>
      <c r="F74" s="26"/>
      <c r="G74" s="26"/>
      <c r="H74" s="27"/>
      <c r="I74" s="27"/>
      <c r="J74" s="27"/>
      <c r="K74" s="28">
        <v>6.58</v>
      </c>
      <c r="L74" s="28">
        <v>4.96</v>
      </c>
      <c r="M74" s="28">
        <v>5.47</v>
      </c>
      <c r="N74" s="34">
        <v>5.41</v>
      </c>
    </row>
    <row r="75" spans="1:14" x14ac:dyDescent="0.25">
      <c r="A75" s="11"/>
      <c r="B75" s="1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21" x14ac:dyDescent="0.5">
      <c r="A76" s="21" t="s">
        <v>40</v>
      </c>
      <c r="B76" s="1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4.5" x14ac:dyDescent="0.35">
      <c r="A77" s="22" t="s">
        <v>36</v>
      </c>
      <c r="B77" s="23">
        <v>44927</v>
      </c>
      <c r="C77" s="23">
        <v>44958</v>
      </c>
      <c r="D77" s="23">
        <v>44986</v>
      </c>
      <c r="E77" s="23">
        <v>45017</v>
      </c>
      <c r="F77" s="23">
        <v>45047</v>
      </c>
      <c r="G77" s="23">
        <v>45078</v>
      </c>
      <c r="H77" s="23">
        <v>45108</v>
      </c>
      <c r="I77" s="23">
        <v>45139</v>
      </c>
      <c r="J77" s="23">
        <v>45170</v>
      </c>
      <c r="K77" s="23">
        <v>45200</v>
      </c>
      <c r="L77" s="23">
        <v>45231</v>
      </c>
      <c r="M77" s="23">
        <v>45261</v>
      </c>
      <c r="N77" s="24" t="s">
        <v>41</v>
      </c>
    </row>
    <row r="78" spans="1:14" ht="14.5" x14ac:dyDescent="0.35">
      <c r="A78" s="25" t="s">
        <v>38</v>
      </c>
      <c r="B78" s="28">
        <v>106.3</v>
      </c>
      <c r="C78" s="28">
        <v>91.27</v>
      </c>
      <c r="D78" s="28">
        <v>67.17</v>
      </c>
      <c r="E78" s="28">
        <v>55.92</v>
      </c>
      <c r="F78" s="28">
        <v>55.63</v>
      </c>
      <c r="G78" s="28">
        <v>56.68</v>
      </c>
      <c r="H78" s="28">
        <v>66.81</v>
      </c>
      <c r="I78" s="28">
        <v>63.29</v>
      </c>
      <c r="J78" s="28">
        <v>53.26</v>
      </c>
      <c r="K78" s="28">
        <v>50</v>
      </c>
      <c r="L78" s="28">
        <v>52.31</v>
      </c>
      <c r="M78" s="28">
        <v>59.51</v>
      </c>
      <c r="N78" s="29">
        <v>64.739999999999995</v>
      </c>
    </row>
    <row r="79" spans="1:14" ht="14.5" x14ac:dyDescent="0.35">
      <c r="A79" s="25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4.5" x14ac:dyDescent="0.35">
      <c r="A80" s="31" t="s">
        <v>39</v>
      </c>
      <c r="B80" s="28">
        <v>5.75</v>
      </c>
      <c r="C80" s="28">
        <v>5.59</v>
      </c>
      <c r="D80" s="28">
        <v>5.09</v>
      </c>
      <c r="E80" s="28">
        <v>4.45</v>
      </c>
      <c r="F80" s="28">
        <v>4.42</v>
      </c>
      <c r="G80" s="28">
        <v>4.49</v>
      </c>
      <c r="H80" s="28">
        <v>4.58</v>
      </c>
      <c r="I80" s="28">
        <v>4.5999999999999996</v>
      </c>
      <c r="J80" s="28">
        <v>4.57</v>
      </c>
      <c r="K80" s="28">
        <v>4.6500000000000004</v>
      </c>
      <c r="L80" s="28">
        <v>5.05</v>
      </c>
      <c r="M80" s="28">
        <v>5.41</v>
      </c>
      <c r="N80" s="34">
        <v>4.88</v>
      </c>
    </row>
    <row r="83" spans="1:14" ht="21" x14ac:dyDescent="0.5">
      <c r="A83" s="21" t="s">
        <v>57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4.5" x14ac:dyDescent="0.35">
      <c r="A84" s="22" t="s">
        <v>36</v>
      </c>
      <c r="B84" s="23">
        <v>44562</v>
      </c>
      <c r="C84" s="23">
        <v>44593</v>
      </c>
      <c r="D84" s="23">
        <v>44621</v>
      </c>
      <c r="E84" s="23">
        <v>44652</v>
      </c>
      <c r="F84" s="23">
        <v>44682</v>
      </c>
      <c r="G84" s="23">
        <v>44713</v>
      </c>
      <c r="H84" s="23">
        <v>44743</v>
      </c>
      <c r="I84" s="23">
        <v>44774</v>
      </c>
      <c r="J84" s="23">
        <v>44805</v>
      </c>
      <c r="K84" s="23">
        <v>44835</v>
      </c>
      <c r="L84" s="23">
        <v>44866</v>
      </c>
      <c r="M84" s="23">
        <v>44896</v>
      </c>
      <c r="N84" s="24" t="s">
        <v>37</v>
      </c>
    </row>
    <row r="85" spans="1:14" ht="14.5" x14ac:dyDescent="0.35">
      <c r="A85" s="25" t="s">
        <v>38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  <c r="L85" s="28">
        <v>59.34</v>
      </c>
      <c r="M85" s="28">
        <v>80.900000000000006</v>
      </c>
      <c r="N85" s="29">
        <v>74.88</v>
      </c>
    </row>
    <row r="86" spans="1:14" ht="14.5" x14ac:dyDescent="0.35">
      <c r="A86" s="25"/>
      <c r="B86" s="26"/>
      <c r="C86" s="26"/>
      <c r="D86" s="26"/>
      <c r="E86" s="26"/>
      <c r="F86" s="26"/>
      <c r="G86" s="26"/>
      <c r="H86" s="27"/>
      <c r="I86" s="27"/>
      <c r="J86" s="27"/>
      <c r="K86" s="27"/>
      <c r="L86" s="28"/>
      <c r="M86" s="28"/>
      <c r="N86" s="29"/>
    </row>
    <row r="87" spans="1:14" ht="14.5" x14ac:dyDescent="0.35">
      <c r="A87" s="31" t="s">
        <v>39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  <c r="L87" s="28">
        <v>5.93</v>
      </c>
      <c r="M87" s="28">
        <v>6.3</v>
      </c>
      <c r="N87" s="34">
        <v>6.2</v>
      </c>
    </row>
    <row r="88" spans="1:14" x14ac:dyDescent="0.25">
      <c r="A88" s="11"/>
      <c r="B88" s="11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21" x14ac:dyDescent="0.5">
      <c r="A89" s="21" t="s">
        <v>40</v>
      </c>
      <c r="B89" s="1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4.5" x14ac:dyDescent="0.35">
      <c r="A90" s="22" t="s">
        <v>36</v>
      </c>
      <c r="B90" s="23">
        <v>44927</v>
      </c>
      <c r="C90" s="23">
        <v>44958</v>
      </c>
      <c r="D90" s="23">
        <v>44986</v>
      </c>
      <c r="E90" s="23">
        <v>45017</v>
      </c>
      <c r="F90" s="23">
        <v>45047</v>
      </c>
      <c r="G90" s="23">
        <v>45078</v>
      </c>
      <c r="H90" s="23">
        <v>45108</v>
      </c>
      <c r="I90" s="23">
        <v>45139</v>
      </c>
      <c r="J90" s="23">
        <v>45170</v>
      </c>
      <c r="K90" s="23">
        <v>45200</v>
      </c>
      <c r="L90" s="23">
        <v>45231</v>
      </c>
      <c r="M90" s="23">
        <v>45261</v>
      </c>
      <c r="N90" s="24" t="s">
        <v>41</v>
      </c>
    </row>
    <row r="91" spans="1:14" ht="14.5" x14ac:dyDescent="0.35">
      <c r="A91" s="25" t="s">
        <v>38</v>
      </c>
      <c r="B91" s="28">
        <v>99.41</v>
      </c>
      <c r="C91" s="28">
        <v>91.97</v>
      </c>
      <c r="D91" s="28">
        <v>67.02</v>
      </c>
      <c r="E91" s="28">
        <v>56.52</v>
      </c>
      <c r="F91" s="28">
        <v>55.75</v>
      </c>
      <c r="G91" s="28">
        <v>56.68</v>
      </c>
      <c r="H91" s="28">
        <v>68.819999999999993</v>
      </c>
      <c r="I91" s="28">
        <v>64.27</v>
      </c>
      <c r="J91" s="28">
        <v>52.32</v>
      </c>
      <c r="K91" s="28">
        <v>51.07</v>
      </c>
      <c r="L91" s="28">
        <v>51.6</v>
      </c>
      <c r="M91" s="28">
        <v>63.25</v>
      </c>
      <c r="N91" s="29">
        <v>64.78</v>
      </c>
    </row>
    <row r="92" spans="1:14" ht="14.5" x14ac:dyDescent="0.35">
      <c r="A92" s="25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9"/>
    </row>
    <row r="93" spans="1:14" ht="14.5" x14ac:dyDescent="0.35">
      <c r="A93" s="31" t="s">
        <v>39</v>
      </c>
      <c r="B93" s="28">
        <v>6.72</v>
      </c>
      <c r="C93" s="28">
        <v>6.48</v>
      </c>
      <c r="D93" s="28">
        <v>5.7</v>
      </c>
      <c r="E93" s="28">
        <v>4.8099999999999996</v>
      </c>
      <c r="F93" s="28">
        <v>4.79</v>
      </c>
      <c r="G93" s="28">
        <v>4.88</v>
      </c>
      <c r="H93" s="28">
        <v>4.97</v>
      </c>
      <c r="I93" s="28">
        <v>4.99</v>
      </c>
      <c r="J93" s="28">
        <v>4.93</v>
      </c>
      <c r="K93" s="28">
        <v>4.9800000000000004</v>
      </c>
      <c r="L93" s="28">
        <v>5.29</v>
      </c>
      <c r="M93" s="28">
        <v>5.64</v>
      </c>
      <c r="N93" s="34">
        <v>5.34</v>
      </c>
    </row>
    <row r="97" spans="1:4" x14ac:dyDescent="0.25">
      <c r="A97" t="s">
        <v>63</v>
      </c>
      <c r="D97" s="54">
        <v>82.93</v>
      </c>
    </row>
    <row r="98" spans="1:4" x14ac:dyDescent="0.25">
      <c r="D98">
        <v>83.85</v>
      </c>
    </row>
    <row r="99" spans="1:4" x14ac:dyDescent="0.25">
      <c r="D99">
        <f>D98-D97</f>
        <v>0.91999999999998749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P38" sqref="P38:P39"/>
    </sheetView>
  </sheetViews>
  <sheetFormatPr defaultRowHeight="12.5" x14ac:dyDescent="0.25"/>
  <cols>
    <col min="1" max="1" width="8.7265625" style="35"/>
    <col min="2" max="2" width="29.54296875" style="35" customWidth="1"/>
    <col min="3" max="6" width="14.1796875" style="35" bestFit="1" customWidth="1"/>
    <col min="7" max="7" width="14.81640625" style="35" customWidth="1"/>
    <col min="8" max="16384" width="8.7265625" style="35"/>
  </cols>
  <sheetData>
    <row r="1" spans="1:7" ht="13" x14ac:dyDescent="0.3">
      <c r="A1" s="46" t="s">
        <v>70</v>
      </c>
    </row>
    <row r="2" spans="1:7" ht="13" thickBot="1" x14ac:dyDescent="0.3"/>
    <row r="3" spans="1:7" ht="13" x14ac:dyDescent="0.3">
      <c r="B3" s="36" t="s">
        <v>59</v>
      </c>
      <c r="C3" s="53">
        <f>Elliot!L17</f>
        <v>282.58599999999979</v>
      </c>
      <c r="D3" s="37"/>
      <c r="E3" s="37"/>
      <c r="F3" s="37"/>
      <c r="G3" s="38"/>
    </row>
    <row r="4" spans="1:7" x14ac:dyDescent="0.25">
      <c r="B4" s="57"/>
      <c r="G4" s="40"/>
    </row>
    <row r="5" spans="1:7" ht="13" x14ac:dyDescent="0.3">
      <c r="B5" s="41" t="s">
        <v>60</v>
      </c>
      <c r="C5" s="42" t="s">
        <v>44</v>
      </c>
      <c r="D5" s="42" t="s">
        <v>45</v>
      </c>
      <c r="E5" s="42" t="s">
        <v>46</v>
      </c>
      <c r="F5" s="42" t="s">
        <v>47</v>
      </c>
      <c r="G5" s="43" t="s">
        <v>11</v>
      </c>
    </row>
    <row r="6" spans="1:7" ht="13" x14ac:dyDescent="0.3">
      <c r="B6" s="39" t="s">
        <v>48</v>
      </c>
      <c r="C6" s="44">
        <v>87.96</v>
      </c>
      <c r="D6" s="44">
        <v>113.72</v>
      </c>
      <c r="E6" s="44">
        <v>106.52</v>
      </c>
      <c r="F6" s="44">
        <v>76.42</v>
      </c>
      <c r="G6" s="40"/>
    </row>
    <row r="7" spans="1:7" ht="13" x14ac:dyDescent="0.3">
      <c r="B7" s="39" t="s">
        <v>49</v>
      </c>
      <c r="C7" s="44">
        <f>C15</f>
        <v>83.85</v>
      </c>
      <c r="D7" s="44">
        <f>D15</f>
        <v>36.22</v>
      </c>
      <c r="E7" s="44">
        <f>E15</f>
        <v>27.81</v>
      </c>
      <c r="F7" s="44">
        <f>F15</f>
        <v>28.8</v>
      </c>
      <c r="G7" s="40"/>
    </row>
    <row r="8" spans="1:7" ht="13" hidden="1" x14ac:dyDescent="0.3">
      <c r="B8" s="39" t="s">
        <v>51</v>
      </c>
      <c r="C8" s="35">
        <v>31</v>
      </c>
      <c r="D8" s="35">
        <v>31</v>
      </c>
      <c r="E8" s="35">
        <v>28</v>
      </c>
      <c r="F8" s="35">
        <v>31</v>
      </c>
      <c r="G8" s="40"/>
    </row>
    <row r="9" spans="1:7" ht="13" x14ac:dyDescent="0.3">
      <c r="B9" s="39"/>
      <c r="G9" s="40"/>
    </row>
    <row r="10" spans="1:7" ht="13" x14ac:dyDescent="0.3">
      <c r="B10" s="45" t="s">
        <v>50</v>
      </c>
      <c r="C10" s="48">
        <f>(C6-C7)*$C$3*C8*24</f>
        <v>864102.77423999924</v>
      </c>
      <c r="D10" s="48">
        <f>(D6-D7)*$C$3*D8*24</f>
        <v>16293908.759999987</v>
      </c>
      <c r="E10" s="48">
        <f>(E6-E7)*$C$3*E8*24</f>
        <v>14946855.208319988</v>
      </c>
      <c r="F10" s="48">
        <f>(F6-F7)*$C$3*F8*24</f>
        <v>10011818.518079992</v>
      </c>
      <c r="G10" s="49">
        <f>SUM(C10:F10)</f>
        <v>42116685.260639966</v>
      </c>
    </row>
    <row r="11" spans="1:7" ht="13" x14ac:dyDescent="0.3">
      <c r="B11" s="39"/>
      <c r="C11" s="61"/>
      <c r="D11" s="61"/>
      <c r="E11" s="61"/>
      <c r="F11" s="61"/>
      <c r="G11" s="62"/>
    </row>
    <row r="12" spans="1:7" x14ac:dyDescent="0.25">
      <c r="B12" s="57"/>
      <c r="G12" s="40"/>
    </row>
    <row r="13" spans="1:7" ht="13" x14ac:dyDescent="0.3">
      <c r="B13" s="41" t="s">
        <v>52</v>
      </c>
      <c r="C13" s="42" t="s">
        <v>44</v>
      </c>
      <c r="D13" s="42" t="s">
        <v>45</v>
      </c>
      <c r="E13" s="42" t="s">
        <v>46</v>
      </c>
      <c r="F13" s="42" t="s">
        <v>47</v>
      </c>
      <c r="G13" s="43" t="s">
        <v>11</v>
      </c>
    </row>
    <row r="14" spans="1:7" ht="13" x14ac:dyDescent="0.3">
      <c r="B14" s="39" t="s">
        <v>48</v>
      </c>
      <c r="C14" s="44">
        <f>'AD HUB Info'!M48</f>
        <v>108.04</v>
      </c>
      <c r="D14" s="44">
        <f>'AD HUB Info'!B54</f>
        <v>136.91999999999999</v>
      </c>
      <c r="E14" s="44">
        <f>'AD HUB Info'!C54</f>
        <v>126.07</v>
      </c>
      <c r="F14" s="44">
        <f>'AD HUB Info'!D54</f>
        <v>78.069999999999993</v>
      </c>
      <c r="G14" s="40"/>
    </row>
    <row r="15" spans="1:7" ht="13" x14ac:dyDescent="0.3">
      <c r="B15" s="39" t="s">
        <v>49</v>
      </c>
      <c r="C15" s="44">
        <f>'AD HUB Info'!B27</f>
        <v>83.85</v>
      </c>
      <c r="D15" s="44">
        <f>'AD HUB Info'!B28</f>
        <v>36.22</v>
      </c>
      <c r="E15" s="44">
        <f>'AD HUB Info'!B29</f>
        <v>27.81</v>
      </c>
      <c r="F15" s="44">
        <f>'AD HUB Info'!B30</f>
        <v>28.8</v>
      </c>
      <c r="G15" s="40"/>
    </row>
    <row r="16" spans="1:7" ht="13" hidden="1" x14ac:dyDescent="0.3">
      <c r="B16" s="39" t="s">
        <v>51</v>
      </c>
      <c r="C16" s="35">
        <v>31</v>
      </c>
      <c r="D16" s="35">
        <v>31</v>
      </c>
      <c r="E16" s="35">
        <v>28</v>
      </c>
      <c r="F16" s="35">
        <v>31</v>
      </c>
      <c r="G16" s="40"/>
    </row>
    <row r="17" spans="2:7" ht="13" x14ac:dyDescent="0.3">
      <c r="B17" s="39"/>
      <c r="G17" s="40"/>
    </row>
    <row r="18" spans="2:7" ht="13" x14ac:dyDescent="0.3">
      <c r="B18" s="45" t="s">
        <v>50</v>
      </c>
      <c r="C18" s="48">
        <f>(C14-C15)*$C$3*C16*24</f>
        <v>5085801.9729599981</v>
      </c>
      <c r="D18" s="48">
        <f>(D14-D15)*$C$3*D16*24</f>
        <v>21171569.188799985</v>
      </c>
      <c r="E18" s="48">
        <f>(E14-E15)*$C$3*E16*24</f>
        <v>18659357.041919984</v>
      </c>
      <c r="F18" s="48">
        <f>(F14-F15)*$C$3*F16*24</f>
        <v>10358721.09167999</v>
      </c>
      <c r="G18" s="49">
        <f>SUM(C18:F18)</f>
        <v>55275449.295359954</v>
      </c>
    </row>
    <row r="19" spans="2:7" ht="13" x14ac:dyDescent="0.3">
      <c r="B19" s="39"/>
      <c r="G19" s="47"/>
    </row>
    <row r="20" spans="2:7" ht="13" x14ac:dyDescent="0.3">
      <c r="B20" s="57"/>
      <c r="G20" s="47"/>
    </row>
    <row r="21" spans="2:7" ht="13" x14ac:dyDescent="0.3">
      <c r="B21" s="41" t="s">
        <v>53</v>
      </c>
      <c r="C21" s="42" t="s">
        <v>44</v>
      </c>
      <c r="D21" s="42" t="s">
        <v>45</v>
      </c>
      <c r="E21" s="42" t="s">
        <v>46</v>
      </c>
      <c r="F21" s="42" t="s">
        <v>47</v>
      </c>
      <c r="G21" s="43" t="s">
        <v>11</v>
      </c>
    </row>
    <row r="22" spans="2:7" ht="13" x14ac:dyDescent="0.3">
      <c r="B22" s="39" t="s">
        <v>48</v>
      </c>
      <c r="C22" s="44">
        <v>94.97</v>
      </c>
      <c r="D22" s="44">
        <v>126.51</v>
      </c>
      <c r="E22" s="44">
        <v>111.5</v>
      </c>
      <c r="F22" s="44">
        <v>75.709999999999994</v>
      </c>
      <c r="G22" s="47"/>
    </row>
    <row r="23" spans="2:7" ht="13" x14ac:dyDescent="0.3">
      <c r="B23" s="39" t="s">
        <v>49</v>
      </c>
      <c r="C23" s="44">
        <f>C15</f>
        <v>83.85</v>
      </c>
      <c r="D23" s="44">
        <f>D15</f>
        <v>36.22</v>
      </c>
      <c r="E23" s="44">
        <f>E15</f>
        <v>27.81</v>
      </c>
      <c r="F23" s="44">
        <f>F15</f>
        <v>28.8</v>
      </c>
      <c r="G23" s="47"/>
    </row>
    <row r="24" spans="2:7" ht="13" hidden="1" x14ac:dyDescent="0.3">
      <c r="B24" s="39" t="s">
        <v>51</v>
      </c>
      <c r="C24" s="35">
        <v>31</v>
      </c>
      <c r="D24" s="35">
        <v>31</v>
      </c>
      <c r="E24" s="35">
        <v>28</v>
      </c>
      <c r="F24" s="35">
        <v>31</v>
      </c>
      <c r="G24" s="47"/>
    </row>
    <row r="25" spans="2:7" ht="13" x14ac:dyDescent="0.3">
      <c r="B25" s="39"/>
      <c r="G25" s="47"/>
    </row>
    <row r="26" spans="2:7" ht="13" x14ac:dyDescent="0.3">
      <c r="B26" s="45" t="s">
        <v>50</v>
      </c>
      <c r="C26" s="48">
        <f>(C22-C23)*$C$3*C24*24</f>
        <v>2337913.1020799996</v>
      </c>
      <c r="D26" s="48">
        <f>(D22-D23)*$C$3*D24*24</f>
        <v>18982929.315359987</v>
      </c>
      <c r="E26" s="48">
        <f>(E22-E23)*$C$3*E24*24</f>
        <v>15892546.212479986</v>
      </c>
      <c r="F26" s="48">
        <f>(F22-F23)*$C$3*F24*24</f>
        <v>9862545.2894399911</v>
      </c>
      <c r="G26" s="49">
        <f>SUM(C26:F26)</f>
        <v>47075933.919359967</v>
      </c>
    </row>
    <row r="27" spans="2:7" ht="13" x14ac:dyDescent="0.3">
      <c r="B27" s="39"/>
      <c r="G27" s="47"/>
    </row>
    <row r="28" spans="2:7" ht="13" x14ac:dyDescent="0.3">
      <c r="B28" s="57"/>
      <c r="G28" s="47"/>
    </row>
    <row r="29" spans="2:7" ht="13" x14ac:dyDescent="0.3">
      <c r="B29" s="41" t="s">
        <v>54</v>
      </c>
      <c r="C29" s="42" t="s">
        <v>44</v>
      </c>
      <c r="D29" s="42" t="s">
        <v>45</v>
      </c>
      <c r="E29" s="42" t="s">
        <v>46</v>
      </c>
      <c r="F29" s="42" t="s">
        <v>47</v>
      </c>
      <c r="G29" s="43" t="s">
        <v>11</v>
      </c>
    </row>
    <row r="30" spans="2:7" ht="13" x14ac:dyDescent="0.3">
      <c r="B30" s="39" t="s">
        <v>48</v>
      </c>
      <c r="C30" s="44">
        <v>73.45</v>
      </c>
      <c r="D30" s="44">
        <v>106.3</v>
      </c>
      <c r="E30" s="44">
        <v>91.27</v>
      </c>
      <c r="F30" s="44">
        <v>67.17</v>
      </c>
      <c r="G30" s="47"/>
    </row>
    <row r="31" spans="2:7" ht="13" x14ac:dyDescent="0.3">
      <c r="B31" s="39" t="s">
        <v>49</v>
      </c>
      <c r="C31" s="44">
        <f>C23</f>
        <v>83.85</v>
      </c>
      <c r="D31" s="44">
        <f>D23</f>
        <v>36.22</v>
      </c>
      <c r="E31" s="44">
        <f>E23</f>
        <v>27.81</v>
      </c>
      <c r="F31" s="44">
        <f>F23</f>
        <v>28.8</v>
      </c>
      <c r="G31" s="47"/>
    </row>
    <row r="32" spans="2:7" ht="13" hidden="1" x14ac:dyDescent="0.3">
      <c r="B32" s="39" t="s">
        <v>51</v>
      </c>
      <c r="C32" s="35">
        <v>31</v>
      </c>
      <c r="D32" s="35">
        <v>31</v>
      </c>
      <c r="E32" s="35">
        <v>28</v>
      </c>
      <c r="F32" s="35">
        <v>31</v>
      </c>
      <c r="G32" s="47"/>
    </row>
    <row r="33" spans="2:7" ht="13" x14ac:dyDescent="0.3">
      <c r="B33" s="39"/>
      <c r="G33" s="47"/>
    </row>
    <row r="34" spans="2:7" ht="13" x14ac:dyDescent="0.3">
      <c r="B34" s="45" t="s">
        <v>50</v>
      </c>
      <c r="C34" s="48">
        <f>(C30-C31)*$C$3*C32*24</f>
        <v>-2186537.4335999968</v>
      </c>
      <c r="D34" s="48">
        <f>(D30-D31)*$C$3*D32*24</f>
        <v>14733898.398719989</v>
      </c>
      <c r="E34" s="48">
        <f>(E30-E31)*$C$3*E32*24</f>
        <v>12050913.88031999</v>
      </c>
      <c r="F34" s="48">
        <f>(F30-F31)*$C$3*F32*24</f>
        <v>8067061.6660799943</v>
      </c>
      <c r="G34" s="49">
        <f>SUM(C34:F34)</f>
        <v>32665336.511519976</v>
      </c>
    </row>
    <row r="35" spans="2:7" ht="13" x14ac:dyDescent="0.3">
      <c r="B35" s="39"/>
      <c r="G35" s="47"/>
    </row>
    <row r="36" spans="2:7" ht="13" x14ac:dyDescent="0.3">
      <c r="B36" s="57"/>
      <c r="C36" s="46"/>
      <c r="D36" s="46"/>
      <c r="E36" s="46"/>
      <c r="F36" s="46"/>
      <c r="G36" s="47"/>
    </row>
    <row r="37" spans="2:7" ht="13" x14ac:dyDescent="0.3">
      <c r="B37" s="41" t="s">
        <v>58</v>
      </c>
      <c r="C37" s="42" t="s">
        <v>44</v>
      </c>
      <c r="D37" s="42" t="s">
        <v>45</v>
      </c>
      <c r="E37" s="42" t="s">
        <v>46</v>
      </c>
      <c r="F37" s="42" t="s">
        <v>47</v>
      </c>
      <c r="G37" s="43" t="s">
        <v>11</v>
      </c>
    </row>
    <row r="38" spans="2:7" ht="13" x14ac:dyDescent="0.3">
      <c r="B38" s="39" t="s">
        <v>48</v>
      </c>
      <c r="C38" s="44">
        <v>80.900000000000006</v>
      </c>
      <c r="D38" s="44">
        <v>99.41</v>
      </c>
      <c r="E38" s="44">
        <v>91.97</v>
      </c>
      <c r="F38" s="44">
        <v>67.02</v>
      </c>
      <c r="G38" s="47"/>
    </row>
    <row r="39" spans="2:7" ht="13" x14ac:dyDescent="0.3">
      <c r="B39" s="39" t="s">
        <v>49</v>
      </c>
      <c r="C39" s="44">
        <f>C31</f>
        <v>83.85</v>
      </c>
      <c r="D39" s="44">
        <f>D31</f>
        <v>36.22</v>
      </c>
      <c r="E39" s="44">
        <f>E31</f>
        <v>27.81</v>
      </c>
      <c r="F39" s="44">
        <f>F31</f>
        <v>28.8</v>
      </c>
      <c r="G39" s="47"/>
    </row>
    <row r="40" spans="2:7" ht="13" hidden="1" x14ac:dyDescent="0.3">
      <c r="B40" s="39" t="s">
        <v>51</v>
      </c>
      <c r="C40" s="35">
        <v>31</v>
      </c>
      <c r="D40" s="35">
        <v>31</v>
      </c>
      <c r="E40" s="35">
        <v>28</v>
      </c>
      <c r="F40" s="35">
        <v>31</v>
      </c>
      <c r="G40" s="47"/>
    </row>
    <row r="41" spans="2:7" ht="13" x14ac:dyDescent="0.3">
      <c r="B41" s="39"/>
      <c r="G41" s="47"/>
    </row>
    <row r="42" spans="2:7" ht="13" x14ac:dyDescent="0.3">
      <c r="B42" s="45" t="s">
        <v>50</v>
      </c>
      <c r="C42" s="48">
        <f>(C38-C39)*$C$3*C40*24</f>
        <v>-620219.75279999711</v>
      </c>
      <c r="D42" s="48">
        <f>(D38-D39)*$C$3*D40*24</f>
        <v>13285317.34895999</v>
      </c>
      <c r="E42" s="48">
        <f>(E38-E39)*$C$3*E40*24</f>
        <v>12183842.334719989</v>
      </c>
      <c r="F42" s="48">
        <f>(F38-F39)*$C$3*F40*24</f>
        <v>8035525.0684799924</v>
      </c>
      <c r="G42" s="49">
        <f>SUM(C42:F42)</f>
        <v>32884464.999359973</v>
      </c>
    </row>
    <row r="43" spans="2:7" ht="13" thickBot="1" x14ac:dyDescent="0.3">
      <c r="B43" s="50"/>
      <c r="C43" s="51"/>
      <c r="D43" s="51"/>
      <c r="E43" s="51"/>
      <c r="F43" s="51"/>
      <c r="G43" s="5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SC Documents" ma:contentTypeID="0x010100475FC916F37E0D488A23750AB699306B002733C30A1EFC0447A7179AA37D38C080" ma:contentTypeVersion="98" ma:contentTypeDescription="" ma:contentTypeScope="" ma:versionID="5a5e8f300b23da190591f023476baeaa">
  <xsd:schema xmlns:xsd="http://www.w3.org/2001/XMLSchema" xmlns:xs="http://www.w3.org/2001/XMLSchema" xmlns:p="http://schemas.microsoft.com/office/2006/metadata/properties" xmlns:ns1="http://schemas.microsoft.com/sharepoint/v3" xmlns:ns2="537755c1-b5d6-45e1-928c-fd73ce697133" xmlns:ns3="http://schemas.microsoft.com/sharepoint/v3/fields" xmlns:ns4="87adeb47-32e2-48f4-9a1b-95f136b49c06" xmlns:ns5="4dc68ea5-e356-4f1d-9067-660efb4a5832" xmlns:ns6="http://schemas.microsoft.com/sharepoint/v4" xmlns:ns7="3b8577b8-f2a2-420e-93b8-ad826473aa60" xmlns:ns8="c5113fd4-ab61-44e7-8618-a7bc71745271" targetNamespace="http://schemas.microsoft.com/office/2006/metadata/properties" ma:root="true" ma:fieldsID="dcb6cd9829b9108227756c78c7d9d74e" ns1:_="" ns2:_="" ns3:_="" ns4:_="" ns5:_="" ns6:_="" ns7:_="" ns8:_="">
    <xsd:import namespace="http://schemas.microsoft.com/sharepoint/v3"/>
    <xsd:import namespace="537755c1-b5d6-45e1-928c-fd73ce697133"/>
    <xsd:import namespace="http://schemas.microsoft.com/sharepoint/v3/fields"/>
    <xsd:import namespace="87adeb47-32e2-48f4-9a1b-95f136b49c06"/>
    <xsd:import namespace="4dc68ea5-e356-4f1d-9067-660efb4a5832"/>
    <xsd:import namespace="http://schemas.microsoft.com/sharepoint/v4"/>
    <xsd:import namespace="3b8577b8-f2a2-420e-93b8-ad826473aa60"/>
    <xsd:import namespace="c5113fd4-ab61-44e7-8618-a7bc71745271"/>
    <xsd:element name="properties">
      <xsd:complexType>
        <xsd:sequence>
          <xsd:element name="documentManagement">
            <xsd:complexType>
              <xsd:all>
                <xsd:element ref="ns2:Document_x0020_Month"/>
                <xsd:element ref="ns2:Year" minOccurs="0"/>
                <xsd:element ref="ns2:Type_x0020_of_x0020_Document"/>
                <xsd:element ref="ns2:Document_x0020_Style" minOccurs="0"/>
                <xsd:element ref="ns2:Change_x0020_Type"/>
                <xsd:element ref="ns2:Comment1" minOccurs="0"/>
                <xsd:element ref="ns3:_Status" minOccurs="0"/>
                <xsd:element ref="ns2:_dlc_DocId" minOccurs="0"/>
                <xsd:element ref="ns2:_dlc_DocIdUrl" minOccurs="0"/>
                <xsd:element ref="ns2:_dlc_DocIdPersistId" minOccurs="0"/>
                <xsd:element ref="ns2:BU_x0020_Group" minOccurs="0"/>
                <xsd:element ref="ns2:Ready_x0020_for_x0020_Approvals" minOccurs="0"/>
                <xsd:element ref="ns2:Document_x0020_SubType" minOccurs="0"/>
                <xsd:element ref="ns2:Record_x0020__x002f__x0020_Revision_x0020_Date" minOccurs="0"/>
                <xsd:element ref="ns4:Classification" minOccurs="0"/>
                <xsd:element ref="ns2:Business_x0020_Unit" minOccurs="0"/>
                <xsd:element ref="ns2:Document_x0020_Type" minOccurs="0"/>
                <xsd:element ref="ns2:Prodiance_x0020_Audit_x0020_Location" minOccurs="0"/>
                <xsd:element ref="ns2:Workflow" minOccurs="0"/>
                <xsd:element ref="ns5:Ready_x0020_for_x0020_Approval" minOccurs="0"/>
                <xsd:element ref="ns6:IconOverlay" minOccurs="0"/>
                <xsd:element ref="ns1:_vti_ItemDeclaredRecord" minOccurs="0"/>
                <xsd:element ref="ns1:_vti_ItemHoldRecordStatus" minOccurs="0"/>
                <xsd:element ref="ns7:TaxCatchAll" minOccurs="0"/>
                <xsd:element ref="ns7:TaxCatchAllLabel" minOccurs="0"/>
                <xsd:element ref="ns8:Sel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9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755c1-b5d6-45e1-928c-fd73ce697133" elementFormDefault="qualified">
    <xsd:import namespace="http://schemas.microsoft.com/office/2006/documentManagement/types"/>
    <xsd:import namespace="http://schemas.microsoft.com/office/infopath/2007/PartnerControls"/>
    <xsd:element name="Document_x0020_Month" ma:index="1" ma:displayName="Document Month" ma:default="January" ma:format="Dropdown" ma:internalName="Document_x0020_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Year" ma:index="2" nillable="true" ma:displayName="Year" ma:default="2015" ma:format="Dropdown" ma:internalName="Year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Type_x0020_of_x0020_Document" ma:index="3" ma:displayName="Spreadsheet Type" ma:default="Minimum" ma:format="Dropdown" ma:internalName="Type_x0020_of_x0020_Document" ma:readOnly="false">
      <xsd:simpleType>
        <xsd:restriction base="dms:Choice">
          <xsd:enumeration value="Minimum"/>
          <xsd:enumeration value="Complex"/>
        </xsd:restriction>
      </xsd:simpleType>
    </xsd:element>
    <xsd:element name="Document_x0020_Style" ma:index="4" nillable="true" ma:displayName="Document Style" ma:default="Actual" ma:format="Dropdown" ma:internalName="Document_x0020_Style" ma:readOnly="false">
      <xsd:simpleType>
        <xsd:restriction base="dms:Choice">
          <xsd:enumeration value="Actual"/>
          <xsd:enumeration value="Estimate"/>
        </xsd:restriction>
      </xsd:simpleType>
    </xsd:element>
    <xsd:element name="Change_x0020_Type" ma:index="5" ma:displayName="Change Type" ma:default="Initial Upload" ma:description="" ma:format="Dropdown" ma:internalName="Change_x0020_Type">
      <xsd:simpleType>
        <xsd:restriction base="dms:Choice">
          <xsd:enumeration value="Initial Upload"/>
          <xsd:enumeration value="Non-Structural"/>
          <xsd:enumeration value="Structural"/>
        </xsd:restriction>
      </xsd:simpleType>
    </xsd:element>
    <xsd:element name="Comment1" ma:index="6" nillable="true" ma:displayName="Comment" ma:hidden="true" ma:internalName="Comment1" ma:readOnly="false">
      <xsd:simpleType>
        <xsd:restriction base="dms:Note"/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U_x0020_Group" ma:index="14" nillable="true" ma:displayName="Organizational Group" ma:format="Dropdown" ma:indexed="true" ma:internalName="BU_x0020_Group">
      <xsd:simpleType>
        <xsd:restriction base="dms:Choice">
          <xsd:enumeration value="Settlements"/>
          <xsd:enumeration value="Risk Management"/>
          <xsd:enumeration value="Structuring"/>
        </xsd:restriction>
      </xsd:simpleType>
    </xsd:element>
    <xsd:element name="Ready_x0020_for_x0020_Approvals" ma:index="15" nillable="true" ma:displayName="Approval Submitted" ma:default="No" ma:format="RadioButtons" ma:hidden="true" ma:internalName="Ready_x0020_for_x0020_Approvals" ma:readOnly="false">
      <xsd:simpleType>
        <xsd:restriction base="dms:Choice">
          <xsd:enumeration value="Yes"/>
          <xsd:enumeration value="No"/>
        </xsd:restriction>
      </xsd:simpleType>
    </xsd:element>
    <xsd:element name="Document_x0020_SubType" ma:index="16" nillable="true" ma:displayName="Document SubType" ma:default="Controls" ma:format="Dropdown" ma:hidden="true" ma:internalName="Document_x0020_SubType" ma:readOnly="false">
      <xsd:simpleType>
        <xsd:restriction base="dms:Choice">
          <xsd:enumeration value="Controls"/>
        </xsd:restriction>
      </xsd:simpleType>
    </xsd:element>
    <xsd:element name="Record_x0020__x002f__x0020_Revision_x0020_Date" ma:index="17" nillable="true" ma:displayName="Record / Revision Date" ma:format="DateTime" ma:hidden="true" ma:internalName="Record_x0020__x002F__x0020_Revision_x0020_Date" ma:readOnly="false">
      <xsd:simpleType>
        <xsd:restriction base="dms:DateTime"/>
      </xsd:simpleType>
    </xsd:element>
    <xsd:element name="Business_x0020_Unit" ma:index="20" nillable="true" ma:displayName="Business Unit" ma:default="Site Name" ma:format="Dropdown" ma:hidden="true" ma:internalName="Business_x0020_Unit" ma:readOnly="false">
      <xsd:simpleType>
        <xsd:restriction base="dms:Choice">
          <xsd:enumeration value="Site Name"/>
        </xsd:restriction>
      </xsd:simpleType>
    </xsd:element>
    <xsd:element name="Document_x0020_Type" ma:index="21" nillable="true" ma:displayName="Document Type" ma:default="Financial" ma:format="Dropdown" ma:hidden="true" ma:internalName="Document_x0020_Type" ma:readOnly="false">
      <xsd:simpleType>
        <xsd:restriction base="dms:Choice">
          <xsd:enumeration value="Financial"/>
        </xsd:restriction>
      </xsd:simpleType>
    </xsd:element>
    <xsd:element name="Prodiance_x0020_Audit_x0020_Location" ma:index="22" nillable="true" ma:displayName="Prodiance Audit Location" ma:format="Hyperlink" ma:hidden="true" ma:internalName="Prodiance_x0020_Audit_x0020_Location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23" nillable="true" ma:displayName="Workflow" ma:format="Hyperlink" ma:hidden="true" ma:internalName="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7" nillable="true" ma:displayName="Status" ma:hidden="true" ma:internalName="_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deb47-32e2-48f4-9a1b-95f136b49c06" elementFormDefault="qualified">
    <xsd:import namespace="http://schemas.microsoft.com/office/2006/documentManagement/types"/>
    <xsd:import namespace="http://schemas.microsoft.com/office/infopath/2007/PartnerControls"/>
    <xsd:element name="Classification" ma:index="19" nillable="true" ma:displayName="Classification" ma:default="AEP Confidential" ma:description="All documents are assumed AEP Confidential unless otherwise specified." ma:format="Dropdown" ma:indexed="true" ma:internalName="Classification">
      <xsd:simpleType>
        <xsd:restriction base="dms:Choice">
          <xsd:enumeration value="AEP Public"/>
          <xsd:enumeration value="AEP Internal"/>
          <xsd:enumeration value="AEP Confidential"/>
          <xsd:enumeration value="AEP Confidential - Special Handl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68ea5-e356-4f1d-9067-660efb4a5832" elementFormDefault="qualified">
    <xsd:import namespace="http://schemas.microsoft.com/office/2006/documentManagement/types"/>
    <xsd:import namespace="http://schemas.microsoft.com/office/infopath/2007/PartnerControls"/>
    <xsd:element name="Ready_x0020_for_x0020_Approval" ma:index="27" nillable="true" ma:displayName="Ready for Approval" ma:default="0" ma:indexed="true" ma:internalName="Ready_x0020_for_x0020_Approv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577b8-f2a2-420e-93b8-ad826473aa60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5393e9a0-6847-4684-8642-05fab85d9a7d}" ma:internalName="TaxCatchAll" ma:showField="CatchAllData" ma:web="fa0c6d84-01d1-4184-98b6-a5a5fd28d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5393e9a0-6847-4684-8642-05fab85d9a7d}" ma:internalName="TaxCatchAllLabel" ma:readOnly="true" ma:showField="CatchAllDataLabel" ma:web="fa0c6d84-01d1-4184-98b6-a5a5fd28d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13fd4-ab61-44e7-8618-a7bc71745271" elementFormDefault="qualified">
    <xsd:import namespace="http://schemas.microsoft.com/office/2006/documentManagement/types"/>
    <xsd:import namespace="http://schemas.microsoft.com/office/infopath/2007/PartnerControls"/>
    <xsd:element name="Select" ma:index="35" nillable="true" ma:displayName="Select" ma:default="1" ma:internalName="Sele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ODU4MDc8L1VzZXJOYW1lPjxEYXRlVGltZT4xLzI2LzIwMjMgMTA6MzQ6NTUgUE08L0RhdGVUaW1lPjxMYWJlbFN0cmluZz5BRVAgSW50ZXJuYWw8L0xhYmVsU3RyaW5nPjwvaXRlbT48L2xhYmVsSGlzdG9yeT4=</Value>
</WrappedLabelHistory>
</file>

<file path=customXml/item6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c0MDk8L1VzZXJOYW1lPjxEYXRlVGltZT41LzE5LzIwMjMgNzowODoxOCBQTTwvRGF0ZVRpbWU+PExhYmVsU3RyaW5nPkFFUCBJbnRlcm5hbDwvTGFiZWxTdHJpbmc+PC9pdGVtPjwvbGFiZWxIaXN0b3J5Pg==</Value>
</WrappedLabelHistory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831b8d-857f-44dd-949b-652450d1a5df" xsi:nil="true"/>
    <lcf76f155ced4ddcb4097134ff3c332f xmlns="5b640fb8-5a34-41c1-9307-1b790ff29a8b">
      <Terms xmlns="http://schemas.microsoft.com/office/infopath/2007/PartnerControls"/>
    </lcf76f155ced4ddcb4097134ff3c332f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8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DAF37689-83CC-4C42-9093-59B675799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41C98-BB10-4B6B-9A49-2ADE732C3E7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64A339E-51D4-465C-9EB0-C3153D813F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7755c1-b5d6-45e1-928c-fd73ce697133"/>
    <ds:schemaRef ds:uri="http://schemas.microsoft.com/sharepoint/v3/fields"/>
    <ds:schemaRef ds:uri="87adeb47-32e2-48f4-9a1b-95f136b49c06"/>
    <ds:schemaRef ds:uri="4dc68ea5-e356-4f1d-9067-660efb4a5832"/>
    <ds:schemaRef ds:uri="http://schemas.microsoft.com/sharepoint/v4"/>
    <ds:schemaRef ds:uri="3b8577b8-f2a2-420e-93b8-ad826473aa60"/>
    <ds:schemaRef ds:uri="c5113fd4-ab61-44e7-8618-a7bc71745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EA6AA1-F61A-4DBA-B48D-1D6BCC88E83D}"/>
</file>

<file path=customXml/itemProps5.xml><?xml version="1.0" encoding="utf-8"?>
<ds:datastoreItem xmlns:ds="http://schemas.openxmlformats.org/officeDocument/2006/customXml" ds:itemID="{B43668D7-D70C-4E5E-8E43-8C06C1AAC484}">
  <ds:schemaRefs>
    <ds:schemaRef ds:uri="http://www.w3.org/2001/XMLSchema"/>
    <ds:schemaRef ds:uri="http://www.boldonjames.com/2016/02/Classifier/internal/wrappedLabelHistory"/>
  </ds:schemaRefs>
</ds:datastoreItem>
</file>

<file path=customXml/itemProps6.xml><?xml version="1.0" encoding="utf-8"?>
<ds:datastoreItem xmlns:ds="http://schemas.openxmlformats.org/officeDocument/2006/customXml" ds:itemID="{E24427FD-A0A1-4406-B227-8C2B8E72B60E}">
  <ds:schemaRefs>
    <ds:schemaRef ds:uri="http://www.w3.org/2001/XMLSchema"/>
    <ds:schemaRef ds:uri="http://www.boldonjames.com/2016/02/Classifier/internal/wrappedLabelHistory"/>
  </ds:schemaRefs>
</ds:datastoreItem>
</file>

<file path=customXml/itemProps7.xml><?xml version="1.0" encoding="utf-8"?>
<ds:datastoreItem xmlns:ds="http://schemas.openxmlformats.org/officeDocument/2006/customXml" ds:itemID="{2F4A80A6-7C58-450B-A2C9-C806146AD0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8.xml><?xml version="1.0" encoding="utf-8"?>
<ds:datastoreItem xmlns:ds="http://schemas.openxmlformats.org/officeDocument/2006/customXml" ds:itemID="{74B16A47-7038-438D-93F0-2318742A13C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Elliot</vt:lpstr>
      <vt:lpstr>Dec Load</vt:lpstr>
      <vt:lpstr>DEC RT LMPs</vt:lpstr>
      <vt:lpstr>Elliot LMPs</vt:lpstr>
      <vt:lpstr>AD HUB Info</vt:lpstr>
      <vt:lpstr>AEV Figure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 Vaughan</dc:creator>
  <cp:lastModifiedBy>s207409</cp:lastModifiedBy>
  <dcterms:created xsi:type="dcterms:W3CDTF">2023-05-19T19:09:47Z</dcterms:created>
  <dcterms:modified xsi:type="dcterms:W3CDTF">2023-07-07T20:37:23Z</dcterms:modified>
  <cp:category>RJG 01.26.23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9cbe15df-94f2-4226-bfa2-12312a8a675e</vt:lpwstr>
  </property>
  <property fmtid="{D5CDD505-2E9C-101B-9397-08002B2CF9AE}" pid="3" name="bjSaver">
    <vt:lpwstr>7+Eu5771tjW2lRhUYTAjpNaqTOE9h0n1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bjClsUserRVM">
    <vt:lpwstr>[]</vt:lpwstr>
  </property>
  <property fmtid="{D5CDD505-2E9C-101B-9397-08002B2CF9AE}" pid="8" name="bjLabelHistoryID">
    <vt:lpwstr>{E24427FD-A0A1-4406-B227-8C2B8E72B60E}</vt:lpwstr>
  </property>
  <property fmtid="{D5CDD505-2E9C-101B-9397-08002B2CF9AE}" pid="9" name="MSIP_Label_69f43042-6bda-44b2-91eb-eca3d3d484f4_SiteId">
    <vt:lpwstr>15f3c881-6b03-4ff6-8559-77bf5177818f</vt:lpwstr>
  </property>
  <property fmtid="{D5CDD505-2E9C-101B-9397-08002B2CF9AE}" pid="10" name="MSIP_Label_69f43042-6bda-44b2-91eb-eca3d3d484f4_Name">
    <vt:lpwstr>AEP Internal</vt:lpwstr>
  </property>
  <property fmtid="{D5CDD505-2E9C-101B-9397-08002B2CF9AE}" pid="11" name="MSIP_Label_69f43042-6bda-44b2-91eb-eca3d3d484f4_Enabled">
    <vt:lpwstr>true</vt:lpwstr>
  </property>
  <property fmtid="{D5CDD505-2E9C-101B-9397-08002B2CF9AE}" pid="12" name="ContentTypeId">
    <vt:lpwstr>0x01010001136CE24ED5F449BD16740FFC7FAF6F</vt:lpwstr>
  </property>
</Properties>
</file>