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66925"/>
  <mc:AlternateContent xmlns:mc="http://schemas.openxmlformats.org/markup-compatibility/2006">
    <mc:Choice Requires="x15">
      <x15ac:absPath xmlns:x15ac="http://schemas.microsoft.com/office/spreadsheetml/2010/11/ac" url="https://aepenergy-my.sharepoint.com/personal/s148152_corp_aepsc_com/Documents/s148152/Customer Service/"/>
    </mc:Choice>
  </mc:AlternateContent>
  <xr:revisionPtr revIDLastSave="2" documentId="8_{CB6F8451-8360-487D-B76A-DA593E1E2B6B}" xr6:coauthVersionLast="47" xr6:coauthVersionMax="47" xr10:uidLastSave="{1F3D78AC-1A36-4C79-B842-56394C392A46}"/>
  <bookViews>
    <workbookView xWindow="-120" yWindow="-120" windowWidth="24240" windowHeight="13020" activeTab="1" xr2:uid="{A37AC96B-105C-4833-9FD7-62BF86987F47}"/>
  </bookViews>
  <sheets>
    <sheet name="Information About Request" sheetId="2" r:id="rId1"/>
    <sheet name="DATA" sheetId="1" r:id="rId2"/>
  </sheets>
  <calcPr calcId="181029"/>
  <pivotCaches>
    <pivotCache cacheId="3"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5" i="1" l="1"/>
  <c r="J35" i="1"/>
  <c r="K35" i="1"/>
  <c r="L35" i="1"/>
  <c r="M35" i="1"/>
  <c r="N35" i="1"/>
  <c r="O35" i="1"/>
  <c r="P35" i="1"/>
  <c r="Q35" i="1"/>
  <c r="R35" i="1"/>
  <c r="S35" i="1"/>
  <c r="T35" i="1"/>
  <c r="U35" i="1"/>
  <c r="V35" i="1"/>
  <c r="W35" i="1"/>
  <c r="X35" i="1"/>
  <c r="Y35" i="1"/>
  <c r="Z35" i="1"/>
  <c r="H35" i="1"/>
  <c r="AA33" i="1"/>
  <c r="AA32" i="1"/>
  <c r="AA31" i="1"/>
  <c r="AA30" i="1"/>
  <c r="AA29" i="1"/>
</calcChain>
</file>

<file path=xl/sharedStrings.xml><?xml version="1.0" encoding="utf-8"?>
<sst xmlns="http://schemas.openxmlformats.org/spreadsheetml/2006/main" count="1277" uniqueCount="127">
  <si>
    <t>ACCT_CLAS_CD</t>
  </si>
  <si>
    <t>BILL_CYCL_REV_DT</t>
  </si>
  <si>
    <t>PAID_LATE</t>
  </si>
  <si>
    <t>PAID_LATE_WITHIN_6_DAYS</t>
  </si>
  <si>
    <t>BILLS</t>
  </si>
  <si>
    <t>C</t>
  </si>
  <si>
    <t>202203</t>
  </si>
  <si>
    <t>Y</t>
  </si>
  <si>
    <t>O</t>
  </si>
  <si>
    <t>202303</t>
  </si>
  <si>
    <t>R</t>
  </si>
  <si>
    <t>202304</t>
  </si>
  <si>
    <t>N</t>
  </si>
  <si>
    <t>P</t>
  </si>
  <si>
    <t>202302</t>
  </si>
  <si>
    <t>202301</t>
  </si>
  <si>
    <t>202209</t>
  </si>
  <si>
    <t>202210</t>
  </si>
  <si>
    <t>202208</t>
  </si>
  <si>
    <t>202205</t>
  </si>
  <si>
    <t>I</t>
  </si>
  <si>
    <t>202305</t>
  </si>
  <si>
    <t>202211</t>
  </si>
  <si>
    <t>202207</t>
  </si>
  <si>
    <t>202202</t>
  </si>
  <si>
    <t>202206</t>
  </si>
  <si>
    <t>202204</t>
  </si>
  <si>
    <t>202212</t>
  </si>
  <si>
    <t>202306</t>
  </si>
  <si>
    <t>202201</t>
  </si>
  <si>
    <t>Sum of BILLS</t>
  </si>
  <si>
    <t>Row Labels</t>
  </si>
  <si>
    <t>Grand Total</t>
  </si>
  <si>
    <t>Column Labels</t>
  </si>
  <si>
    <t>TOTAL BILLS</t>
  </si>
  <si>
    <t>BILLS PAID LATE</t>
  </si>
  <si>
    <t>BILLS PAID LATE BUT WITHIN 6 DAYS OF DUE DATE</t>
  </si>
  <si>
    <t>Source of Data:</t>
  </si>
  <si>
    <t>Frequency of Report:</t>
  </si>
  <si>
    <t>Purpose:</t>
  </si>
  <si>
    <t>Clifton Burke</t>
  </si>
  <si>
    <t>Prepared By:</t>
  </si>
  <si>
    <t>Date Prepared:</t>
  </si>
  <si>
    <t>Requested By:</t>
  </si>
  <si>
    <t>About This File</t>
  </si>
  <si>
    <t>Stevi N Cobern</t>
  </si>
  <si>
    <t>For a regulatory discovery question, KY needs the number of customer by class (all classes included) that did not pay their bill by the due date. This informatoin is needed from January 2022 through July 2023. Secondly, for the same time period and using this above information, we also need to know the number of customers who paid 6 days or less after the due date. The Company is proposing to extend the due date from 15 days after billing date to 21 days after billing date.</t>
  </si>
  <si>
    <t>As Requested</t>
  </si>
  <si>
    <t>S292160.PAID_AFTER_DUE_NBR_DAYS_KY</t>
  </si>
  <si>
    <t>with a as (</t>
  </si>
  <si>
    <t xml:space="preserve">SELECT </t>
  </si>
  <si>
    <t xml:space="preserve">  BH.BILL_ACCT_NB, </t>
  </si>
  <si>
    <t xml:space="preserve">  BH.BILL_HEAD_NB,</t>
  </si>
  <si>
    <t xml:space="preserve">  BH.BILL_DT,</t>
  </si>
  <si>
    <t xml:space="preserve">  BH.BILL_DUE_DT,</t>
  </si>
  <si>
    <t xml:space="preserve">  BH.TOTL_BILL_DUE_AT,</t>
  </si>
  <si>
    <t xml:space="preserve">  PS.BILL_CYCL_REV_DT</t>
  </si>
  <si>
    <t>FROM SPRODGRP.MCS_BILL_HEADER BH</t>
  </si>
  <si>
    <t>INNER JOIN SPRODGRP.MCS_INDICATIV_DATA_VW ID</t>
  </si>
  <si>
    <t xml:space="preserve">  ON BH.BILL_ACCT_NB = ID.BILL_ACCT_NB</t>
  </si>
  <si>
    <t xml:space="preserve">  AND ID.NAME_IDNT_CD = 'P'</t>
  </si>
  <si>
    <t>INNER JOIN SPRODGRP.MCS_PROCESSING_SCH PS</t>
  </si>
  <si>
    <t xml:space="preserve">  ON ID.CO_CD_OWNR = PS.CO_CD_OWNR</t>
  </si>
  <si>
    <t xml:space="preserve">  AND ID.STATE_CD = PS.STATE_CD</t>
  </si>
  <si>
    <t xml:space="preserve">  AND ID.SCHD_TYPE_CD = PS.SCHD_TYPE_CD</t>
  </si>
  <si>
    <t xml:space="preserve">  AND ID.CYCL_NB = PS.CYCL_NB</t>
  </si>
  <si>
    <t xml:space="preserve">  AND PS.CLDR_DT BETWEEN BH.BILL_DT - 4 DAYS AND BH.BILL_DT + 4 DAYS</t>
  </si>
  <si>
    <t xml:space="preserve">  AND PS.CYCL_ROW_TYPE_NB = '10'</t>
  </si>
  <si>
    <t xml:space="preserve">WHERE </t>
  </si>
  <si>
    <t xml:space="preserve">  BH.BILL_ACCT_NB LIKE '03%'</t>
  </si>
  <si>
    <t>--  AND BH.BILL_ACCT_NB = '0320709460'</t>
  </si>
  <si>
    <t xml:space="preserve">  AND BH.BILL_HEAD_STAT_CD = 'C'</t>
  </si>
  <si>
    <t>--  AND BH.BILL_DT BETWEEN '2022-01-01' and '2023-06-30'</t>
  </si>
  <si>
    <t xml:space="preserve">  AND PS.BILL_CYCL_REV_DT BETWEEN '202201' AND '202306'</t>
  </si>
  <si>
    <t>)</t>
  </si>
  <si>
    <t>, b as (</t>
  </si>
  <si>
    <t xml:space="preserve">  BILL_ACCT_NB,</t>
  </si>
  <si>
    <t xml:space="preserve">  BILL_HEAD_NB,</t>
  </si>
  <si>
    <t xml:space="preserve">  MAX(PYMN_CRDT_DT) LAST_PAYMENT_DT, </t>
  </si>
  <si>
    <t xml:space="preserve">  SUM(PYMN_CRDT_AT) PAYMENTS</t>
  </si>
  <si>
    <t>FROM SPRODGRP.MCS_CREDIT_SOURCE</t>
  </si>
  <si>
    <t xml:space="preserve">  BILL_ACCT_NB LIKE '03%'</t>
  </si>
  <si>
    <t xml:space="preserve">  AND TRANS_TYPE_CD = 'PYMN'</t>
  </si>
  <si>
    <t>GROUP BY</t>
  </si>
  <si>
    <t xml:space="preserve">  BILL_HEAD_NB</t>
  </si>
  <si>
    <t>,C as (</t>
  </si>
  <si>
    <t>SELECT</t>
  </si>
  <si>
    <t xml:space="preserve">  A.BILL_ACCT_NB, </t>
  </si>
  <si>
    <t xml:space="preserve">  A.BILL_HEAD_NB,</t>
  </si>
  <si>
    <t xml:space="preserve">  ID.ACCT_CLAS_CD,</t>
  </si>
  <si>
    <t xml:space="preserve">  A.BILL_DT,</t>
  </si>
  <si>
    <t xml:space="preserve">  A.BILL_DUE_DT,</t>
  </si>
  <si>
    <t xml:space="preserve">  A.BILL_CYCL_REV_DT,</t>
  </si>
  <si>
    <t xml:space="preserve">  A.TOTL_BILL_DUE_AT,</t>
  </si>
  <si>
    <t xml:space="preserve">  B.LAST_PAYMENT_DT,</t>
  </si>
  <si>
    <t xml:space="preserve">  B.PAYMENTS,</t>
  </si>
  <si>
    <t xml:space="preserve">  CASE</t>
  </si>
  <si>
    <t xml:space="preserve">    WHEN B.PAYMENTS is null THEN 'Y'</t>
  </si>
  <si>
    <t xml:space="preserve">    WHEN B.LAST_PAYMENT_DT &gt; A.BILL_DUE_DT THEN 'Y'</t>
  </si>
  <si>
    <t xml:space="preserve">    ELSE 'N'</t>
  </si>
  <si>
    <t xml:space="preserve">  END PAID_LATE,</t>
  </si>
  <si>
    <t xml:space="preserve">    WHEN DAYS(B.LAST_PAYMENT_DT) - DAYS(A.BILL_DUE_DT)</t>
  </si>
  <si>
    <t xml:space="preserve">      BETWEEN 1 AND 6 THEN 'Y'</t>
  </si>
  <si>
    <t xml:space="preserve">  END PAID_LATE_WITHIN_6_DAYS,</t>
  </si>
  <si>
    <t xml:space="preserve">  DAYS(B.LAST_PAYMENT_DT) - DAYS(A.BILL_DUE_DT) DAYS_LATE</t>
  </si>
  <si>
    <t>FROM A</t>
  </si>
  <si>
    <t>LEFT OUTER JOIN B</t>
  </si>
  <si>
    <t xml:space="preserve">  ON A.BILL_ACCT_NB = B.BILL_ACCT_NB</t>
  </si>
  <si>
    <t xml:space="preserve">  AND A.BILL_HEAD_NB = B.BILL_HEAD_NB-1</t>
  </si>
  <si>
    <t xml:space="preserve">  ON A.BILL_ACCT_NB = ID.BILL_ACCT_NB</t>
  </si>
  <si>
    <t>ORDER BY</t>
  </si>
  <si>
    <t xml:space="preserve">  A.BILL_ACCT_NB,</t>
  </si>
  <si>
    <t xml:space="preserve">  A.BILL_HEAD_NB</t>
  </si>
  <si>
    <t xml:space="preserve">  ACCT_CLAS_CD,</t>
  </si>
  <si>
    <t xml:space="preserve">  BILL_CYCL_REV_DT,</t>
  </si>
  <si>
    <t xml:space="preserve">  PAID_LATE,</t>
  </si>
  <si>
    <t xml:space="preserve">  PAID_LATE_WITHIN_6_DAYS,</t>
  </si>
  <si>
    <t xml:space="preserve">  COUNT(DISTINCT BILL_ACCT_NB || BILL_HEAD_NB) BILLS</t>
  </si>
  <si>
    <t>FROM C</t>
  </si>
  <si>
    <t xml:space="preserve">  PAID_LATE_WITHIN_6_DAYS</t>
  </si>
  <si>
    <t>FOR FETCH ONLY WITH UR</t>
  </si>
  <si>
    <t>Commercial</t>
  </si>
  <si>
    <t>Industrial</t>
  </si>
  <si>
    <t>Public Works</t>
  </si>
  <si>
    <t>Other (Consolidated)</t>
  </si>
  <si>
    <t>Residential</t>
  </si>
  <si>
    <t>% of Bills Paid Within 21 Days of Due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</si>
</sst>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0"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b/>
      <sz val="14"/>
      <color theme="1"/>
      <name val="Calibri"/>
      <family val="2"/>
      <scheme val="minor"/>
    </font>
    <font>
      <b/>
      <u/>
      <sz val="10"/>
      <name val="Arial"/>
      <family val="2"/>
    </font>
    <font>
      <sz val="10"/>
      <name val="Arial"/>
      <family val="2"/>
    </font>
    <font>
      <b/>
      <sz val="10"/>
      <name val="Arial"/>
      <family val="2"/>
    </font>
    <font>
      <u/>
      <sz val="10"/>
      <name val="Arial"/>
      <family val="2"/>
    </font>
    <font>
      <b/>
      <sz val="14"/>
      <name val="Arial"/>
      <family val="2"/>
    </font>
  </fonts>
  <fills count="4">
    <fill>
      <patternFill patternType="none"/>
    </fill>
    <fill>
      <patternFill patternType="gray125"/>
    </fill>
    <fill>
      <patternFill patternType="solid">
        <fgColor rgb="FFF0F0F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0" xfId="0" applyNumberFormat="1"/>
    <xf numFmtId="0" fontId="0" fillId="0" borderId="0" xfId="0" pivotButton="1"/>
    <xf numFmtId="0" fontId="0" fillId="0" borderId="0" xfId="0" applyAlignment="1">
      <alignment horizontal="left"/>
    </xf>
    <xf numFmtId="3" fontId="0" fillId="0" borderId="0" xfId="0" applyNumberFormat="1"/>
    <xf numFmtId="0" fontId="4" fillId="0" borderId="0" xfId="0" applyFont="1"/>
    <xf numFmtId="10" fontId="0" fillId="0" borderId="0" xfId="1" applyNumberFormat="1" applyFont="1"/>
    <xf numFmtId="0" fontId="2" fillId="2" borderId="1" xfId="0" applyFont="1" applyFill="1" applyBorder="1" applyAlignment="1">
      <alignment horizontal="center" vertical="center"/>
    </xf>
    <xf numFmtId="49" fontId="3" fillId="0" borderId="1" xfId="0" applyNumberFormat="1" applyFont="1" applyBorder="1" applyAlignment="1">
      <alignment horizontal="left" vertical="center"/>
    </xf>
    <xf numFmtId="3" fontId="2" fillId="2" borderId="1" xfId="0" applyNumberFormat="1" applyFont="1" applyFill="1" applyBorder="1" applyAlignment="1">
      <alignment horizontal="center" vertical="center"/>
    </xf>
    <xf numFmtId="3" fontId="3" fillId="0" borderId="1" xfId="0" applyNumberFormat="1" applyFont="1" applyBorder="1" applyAlignment="1">
      <alignment horizontal="right" vertical="center"/>
    </xf>
    <xf numFmtId="0" fontId="0" fillId="0" borderId="0" xfId="0" applyAlignment="1">
      <alignment vertical="top"/>
    </xf>
    <xf numFmtId="0" fontId="0" fillId="3" borderId="2" xfId="0" applyFill="1" applyBorder="1"/>
    <xf numFmtId="0" fontId="9" fillId="3" borderId="2" xfId="0" applyFont="1" applyFill="1" applyBorder="1"/>
    <xf numFmtId="0" fontId="8" fillId="3" borderId="0" xfId="0" applyFont="1" applyFill="1"/>
    <xf numFmtId="0" fontId="0" fillId="3" borderId="0" xfId="0" applyFill="1"/>
    <xf numFmtId="0" fontId="7" fillId="3" borderId="0" xfId="0" applyFont="1" applyFill="1"/>
    <xf numFmtId="0" fontId="6" fillId="3" borderId="0" xfId="0" applyFont="1" applyFill="1"/>
    <xf numFmtId="164" fontId="6" fillId="3" borderId="0" xfId="0" applyNumberFormat="1" applyFont="1" applyFill="1" applyAlignment="1">
      <alignment horizontal="left"/>
    </xf>
    <xf numFmtId="0" fontId="0" fillId="3" borderId="0" xfId="0" applyFill="1" applyAlignment="1">
      <alignment vertical="top"/>
    </xf>
    <xf numFmtId="0" fontId="7" fillId="3" borderId="0" xfId="0" applyFont="1" applyFill="1" applyAlignment="1">
      <alignment vertical="top"/>
    </xf>
    <xf numFmtId="0" fontId="0" fillId="3" borderId="0" xfId="0" applyFill="1" applyAlignment="1">
      <alignment horizontal="left" wrapText="1"/>
    </xf>
    <xf numFmtId="0" fontId="0" fillId="3" borderId="0" xfId="0" quotePrefix="1" applyFill="1"/>
    <xf numFmtId="0" fontId="5" fillId="3" borderId="0" xfId="0" applyFont="1" applyFill="1"/>
    <xf numFmtId="9" fontId="0" fillId="0" borderId="0" xfId="1" applyFont="1"/>
    <xf numFmtId="0" fontId="6" fillId="3" borderId="0" xfId="0" applyFont="1" applyFill="1" applyAlignment="1">
      <alignment horizontal="left" vertical="top" wrapText="1"/>
    </xf>
    <xf numFmtId="0" fontId="0" fillId="3" borderId="0" xfId="0" applyFill="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292160" refreshedDate="45153.470746180552" createdVersion="8" refreshedVersion="8" minRefreshableVersion="3" recordCount="270" xr:uid="{595752A2-0A6D-4093-B72D-26D036E365FE}">
  <cacheSource type="worksheet">
    <worksheetSource ref="A1:E271" sheet="DATA"/>
  </cacheSource>
  <cacheFields count="5">
    <cacheField name="ACCT_CLAS_CD" numFmtId="49">
      <sharedItems count="5">
        <s v="C"/>
        <s v="O"/>
        <s v="R"/>
        <s v="P"/>
        <s v="I"/>
      </sharedItems>
    </cacheField>
    <cacheField name="BILL_CYCL_REV_DT" numFmtId="49">
      <sharedItems count="18">
        <s v="202203"/>
        <s v="202303"/>
        <s v="202304"/>
        <s v="202302"/>
        <s v="202301"/>
        <s v="202209"/>
        <s v="202210"/>
        <s v="202208"/>
        <s v="202205"/>
        <s v="202305"/>
        <s v="202211"/>
        <s v="202207"/>
        <s v="202202"/>
        <s v="202206"/>
        <s v="202204"/>
        <s v="202212"/>
        <s v="202306"/>
        <s v="202201"/>
      </sharedItems>
    </cacheField>
    <cacheField name="PAID_LATE" numFmtId="49">
      <sharedItems count="2">
        <s v="Y"/>
        <s v="N"/>
      </sharedItems>
    </cacheField>
    <cacheField name="PAID_LATE_WITHIN_6_DAYS" numFmtId="49">
      <sharedItems count="2">
        <s v="Y"/>
        <s v="N"/>
      </sharedItems>
    </cacheField>
    <cacheField name="BILLS" numFmtId="0">
      <sharedItems containsSemiMixedTypes="0" containsString="0" containsNumber="1" containsInteger="1" minValue="32" maxValue="9265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0">
  <r>
    <x v="0"/>
    <x v="0"/>
    <x v="0"/>
    <x v="0"/>
    <n v="4131"/>
  </r>
  <r>
    <x v="1"/>
    <x v="1"/>
    <x v="0"/>
    <x v="0"/>
    <n v="53"/>
  </r>
  <r>
    <x v="2"/>
    <x v="2"/>
    <x v="1"/>
    <x v="1"/>
    <n v="90693"/>
  </r>
  <r>
    <x v="3"/>
    <x v="1"/>
    <x v="0"/>
    <x v="0"/>
    <n v="730"/>
  </r>
  <r>
    <x v="0"/>
    <x v="1"/>
    <x v="0"/>
    <x v="0"/>
    <n v="3590"/>
  </r>
  <r>
    <x v="0"/>
    <x v="3"/>
    <x v="1"/>
    <x v="1"/>
    <n v="19183"/>
  </r>
  <r>
    <x v="3"/>
    <x v="4"/>
    <x v="0"/>
    <x v="0"/>
    <n v="681"/>
  </r>
  <r>
    <x v="3"/>
    <x v="1"/>
    <x v="1"/>
    <x v="1"/>
    <n v="1634"/>
  </r>
  <r>
    <x v="0"/>
    <x v="5"/>
    <x v="1"/>
    <x v="1"/>
    <n v="15615"/>
  </r>
  <r>
    <x v="3"/>
    <x v="6"/>
    <x v="0"/>
    <x v="1"/>
    <n v="2528"/>
  </r>
  <r>
    <x v="1"/>
    <x v="7"/>
    <x v="1"/>
    <x v="1"/>
    <n v="148"/>
  </r>
  <r>
    <x v="1"/>
    <x v="4"/>
    <x v="1"/>
    <x v="1"/>
    <n v="194"/>
  </r>
  <r>
    <x v="2"/>
    <x v="8"/>
    <x v="0"/>
    <x v="1"/>
    <n v="31725"/>
  </r>
  <r>
    <x v="4"/>
    <x v="6"/>
    <x v="1"/>
    <x v="1"/>
    <n v="492"/>
  </r>
  <r>
    <x v="4"/>
    <x v="9"/>
    <x v="0"/>
    <x v="0"/>
    <n v="184"/>
  </r>
  <r>
    <x v="2"/>
    <x v="10"/>
    <x v="0"/>
    <x v="0"/>
    <n v="26447"/>
  </r>
  <r>
    <x v="0"/>
    <x v="5"/>
    <x v="0"/>
    <x v="1"/>
    <n v="6301"/>
  </r>
  <r>
    <x v="3"/>
    <x v="9"/>
    <x v="1"/>
    <x v="1"/>
    <n v="1461"/>
  </r>
  <r>
    <x v="0"/>
    <x v="3"/>
    <x v="0"/>
    <x v="0"/>
    <n v="3954"/>
  </r>
  <r>
    <x v="1"/>
    <x v="8"/>
    <x v="1"/>
    <x v="1"/>
    <n v="166"/>
  </r>
  <r>
    <x v="4"/>
    <x v="11"/>
    <x v="0"/>
    <x v="1"/>
    <n v="352"/>
  </r>
  <r>
    <x v="4"/>
    <x v="5"/>
    <x v="1"/>
    <x v="1"/>
    <n v="539"/>
  </r>
  <r>
    <x v="4"/>
    <x v="12"/>
    <x v="1"/>
    <x v="1"/>
    <n v="567"/>
  </r>
  <r>
    <x v="3"/>
    <x v="4"/>
    <x v="0"/>
    <x v="1"/>
    <n v="2406"/>
  </r>
  <r>
    <x v="2"/>
    <x v="4"/>
    <x v="0"/>
    <x v="0"/>
    <n v="20210"/>
  </r>
  <r>
    <x v="2"/>
    <x v="12"/>
    <x v="1"/>
    <x v="1"/>
    <n v="89082"/>
  </r>
  <r>
    <x v="1"/>
    <x v="13"/>
    <x v="1"/>
    <x v="1"/>
    <n v="138"/>
  </r>
  <r>
    <x v="2"/>
    <x v="0"/>
    <x v="0"/>
    <x v="1"/>
    <n v="30121"/>
  </r>
  <r>
    <x v="2"/>
    <x v="2"/>
    <x v="0"/>
    <x v="0"/>
    <n v="20598"/>
  </r>
  <r>
    <x v="2"/>
    <x v="5"/>
    <x v="0"/>
    <x v="1"/>
    <n v="32915"/>
  </r>
  <r>
    <x v="2"/>
    <x v="14"/>
    <x v="1"/>
    <x v="1"/>
    <n v="88485"/>
  </r>
  <r>
    <x v="4"/>
    <x v="10"/>
    <x v="0"/>
    <x v="0"/>
    <n v="223"/>
  </r>
  <r>
    <x v="3"/>
    <x v="12"/>
    <x v="1"/>
    <x v="1"/>
    <n v="1341"/>
  </r>
  <r>
    <x v="4"/>
    <x v="13"/>
    <x v="1"/>
    <x v="1"/>
    <n v="461"/>
  </r>
  <r>
    <x v="3"/>
    <x v="7"/>
    <x v="0"/>
    <x v="1"/>
    <n v="2605"/>
  </r>
  <r>
    <x v="0"/>
    <x v="8"/>
    <x v="0"/>
    <x v="1"/>
    <n v="4928"/>
  </r>
  <r>
    <x v="2"/>
    <x v="9"/>
    <x v="0"/>
    <x v="1"/>
    <n v="30267"/>
  </r>
  <r>
    <x v="3"/>
    <x v="4"/>
    <x v="1"/>
    <x v="1"/>
    <n v="1563"/>
  </r>
  <r>
    <x v="1"/>
    <x v="6"/>
    <x v="0"/>
    <x v="0"/>
    <n v="51"/>
  </r>
  <r>
    <x v="0"/>
    <x v="15"/>
    <x v="0"/>
    <x v="0"/>
    <n v="4734"/>
  </r>
  <r>
    <x v="1"/>
    <x v="8"/>
    <x v="0"/>
    <x v="1"/>
    <n v="53"/>
  </r>
  <r>
    <x v="0"/>
    <x v="4"/>
    <x v="1"/>
    <x v="1"/>
    <n v="19296"/>
  </r>
  <r>
    <x v="3"/>
    <x v="10"/>
    <x v="0"/>
    <x v="0"/>
    <n v="891"/>
  </r>
  <r>
    <x v="1"/>
    <x v="15"/>
    <x v="1"/>
    <x v="1"/>
    <n v="162"/>
  </r>
  <r>
    <x v="1"/>
    <x v="9"/>
    <x v="0"/>
    <x v="0"/>
    <n v="41"/>
  </r>
  <r>
    <x v="2"/>
    <x v="16"/>
    <x v="1"/>
    <x v="1"/>
    <n v="83721"/>
  </r>
  <r>
    <x v="4"/>
    <x v="4"/>
    <x v="0"/>
    <x v="1"/>
    <n v="348"/>
  </r>
  <r>
    <x v="2"/>
    <x v="8"/>
    <x v="0"/>
    <x v="0"/>
    <n v="23305"/>
  </r>
  <r>
    <x v="0"/>
    <x v="13"/>
    <x v="0"/>
    <x v="1"/>
    <n v="6833"/>
  </r>
  <r>
    <x v="2"/>
    <x v="16"/>
    <x v="0"/>
    <x v="1"/>
    <n v="30582"/>
  </r>
  <r>
    <x v="3"/>
    <x v="3"/>
    <x v="1"/>
    <x v="1"/>
    <n v="1434"/>
  </r>
  <r>
    <x v="2"/>
    <x v="5"/>
    <x v="0"/>
    <x v="0"/>
    <n v="27412"/>
  </r>
  <r>
    <x v="3"/>
    <x v="12"/>
    <x v="0"/>
    <x v="1"/>
    <n v="2344"/>
  </r>
  <r>
    <x v="3"/>
    <x v="7"/>
    <x v="1"/>
    <x v="1"/>
    <n v="1110"/>
  </r>
  <r>
    <x v="1"/>
    <x v="16"/>
    <x v="0"/>
    <x v="0"/>
    <n v="73"/>
  </r>
  <r>
    <x v="0"/>
    <x v="8"/>
    <x v="0"/>
    <x v="0"/>
    <n v="4534"/>
  </r>
  <r>
    <x v="0"/>
    <x v="16"/>
    <x v="0"/>
    <x v="0"/>
    <n v="4854"/>
  </r>
  <r>
    <x v="2"/>
    <x v="14"/>
    <x v="0"/>
    <x v="0"/>
    <n v="22920"/>
  </r>
  <r>
    <x v="0"/>
    <x v="0"/>
    <x v="0"/>
    <x v="1"/>
    <n v="5004"/>
  </r>
  <r>
    <x v="4"/>
    <x v="8"/>
    <x v="0"/>
    <x v="0"/>
    <n v="179"/>
  </r>
  <r>
    <x v="1"/>
    <x v="17"/>
    <x v="0"/>
    <x v="0"/>
    <n v="74"/>
  </r>
  <r>
    <x v="4"/>
    <x v="5"/>
    <x v="0"/>
    <x v="0"/>
    <n v="198"/>
  </r>
  <r>
    <x v="3"/>
    <x v="2"/>
    <x v="0"/>
    <x v="1"/>
    <n v="2406"/>
  </r>
  <r>
    <x v="1"/>
    <x v="2"/>
    <x v="1"/>
    <x v="1"/>
    <n v="194"/>
  </r>
  <r>
    <x v="4"/>
    <x v="1"/>
    <x v="0"/>
    <x v="0"/>
    <n v="130"/>
  </r>
  <r>
    <x v="0"/>
    <x v="1"/>
    <x v="1"/>
    <x v="1"/>
    <n v="19323"/>
  </r>
  <r>
    <x v="3"/>
    <x v="3"/>
    <x v="0"/>
    <x v="0"/>
    <n v="920"/>
  </r>
  <r>
    <x v="1"/>
    <x v="8"/>
    <x v="0"/>
    <x v="0"/>
    <n v="61"/>
  </r>
  <r>
    <x v="0"/>
    <x v="1"/>
    <x v="0"/>
    <x v="1"/>
    <n v="4858"/>
  </r>
  <r>
    <x v="2"/>
    <x v="15"/>
    <x v="0"/>
    <x v="1"/>
    <n v="34986"/>
  </r>
  <r>
    <x v="0"/>
    <x v="13"/>
    <x v="0"/>
    <x v="0"/>
    <n v="4860"/>
  </r>
  <r>
    <x v="0"/>
    <x v="2"/>
    <x v="1"/>
    <x v="1"/>
    <n v="19305"/>
  </r>
  <r>
    <x v="3"/>
    <x v="8"/>
    <x v="1"/>
    <x v="1"/>
    <n v="1412"/>
  </r>
  <r>
    <x v="2"/>
    <x v="13"/>
    <x v="1"/>
    <x v="1"/>
    <n v="81467"/>
  </r>
  <r>
    <x v="2"/>
    <x v="7"/>
    <x v="0"/>
    <x v="1"/>
    <n v="35913"/>
  </r>
  <r>
    <x v="2"/>
    <x v="17"/>
    <x v="0"/>
    <x v="1"/>
    <n v="32799"/>
  </r>
  <r>
    <x v="2"/>
    <x v="14"/>
    <x v="0"/>
    <x v="1"/>
    <n v="30422"/>
  </r>
  <r>
    <x v="0"/>
    <x v="16"/>
    <x v="0"/>
    <x v="1"/>
    <n v="5565"/>
  </r>
  <r>
    <x v="3"/>
    <x v="9"/>
    <x v="0"/>
    <x v="0"/>
    <n v="639"/>
  </r>
  <r>
    <x v="2"/>
    <x v="7"/>
    <x v="0"/>
    <x v="0"/>
    <n v="25532"/>
  </r>
  <r>
    <x v="1"/>
    <x v="0"/>
    <x v="0"/>
    <x v="1"/>
    <n v="34"/>
  </r>
  <r>
    <x v="0"/>
    <x v="17"/>
    <x v="0"/>
    <x v="0"/>
    <n v="6051"/>
  </r>
  <r>
    <x v="4"/>
    <x v="1"/>
    <x v="1"/>
    <x v="1"/>
    <n v="634"/>
  </r>
  <r>
    <x v="4"/>
    <x v="15"/>
    <x v="0"/>
    <x v="0"/>
    <n v="209"/>
  </r>
  <r>
    <x v="4"/>
    <x v="15"/>
    <x v="0"/>
    <x v="1"/>
    <n v="386"/>
  </r>
  <r>
    <x v="2"/>
    <x v="13"/>
    <x v="0"/>
    <x v="0"/>
    <n v="25195"/>
  </r>
  <r>
    <x v="3"/>
    <x v="9"/>
    <x v="0"/>
    <x v="1"/>
    <n v="2543"/>
  </r>
  <r>
    <x v="2"/>
    <x v="10"/>
    <x v="0"/>
    <x v="1"/>
    <n v="34655"/>
  </r>
  <r>
    <x v="3"/>
    <x v="0"/>
    <x v="1"/>
    <x v="1"/>
    <n v="1407"/>
  </r>
  <r>
    <x v="4"/>
    <x v="17"/>
    <x v="0"/>
    <x v="1"/>
    <n v="356"/>
  </r>
  <r>
    <x v="0"/>
    <x v="5"/>
    <x v="0"/>
    <x v="0"/>
    <n v="5861"/>
  </r>
  <r>
    <x v="2"/>
    <x v="3"/>
    <x v="0"/>
    <x v="0"/>
    <n v="22126"/>
  </r>
  <r>
    <x v="4"/>
    <x v="17"/>
    <x v="1"/>
    <x v="1"/>
    <n v="510"/>
  </r>
  <r>
    <x v="4"/>
    <x v="9"/>
    <x v="1"/>
    <x v="1"/>
    <n v="560"/>
  </r>
  <r>
    <x v="0"/>
    <x v="17"/>
    <x v="0"/>
    <x v="1"/>
    <n v="5332"/>
  </r>
  <r>
    <x v="4"/>
    <x v="16"/>
    <x v="0"/>
    <x v="1"/>
    <n v="317"/>
  </r>
  <r>
    <x v="2"/>
    <x v="11"/>
    <x v="0"/>
    <x v="0"/>
    <n v="22697"/>
  </r>
  <r>
    <x v="1"/>
    <x v="4"/>
    <x v="0"/>
    <x v="0"/>
    <n v="52"/>
  </r>
  <r>
    <x v="3"/>
    <x v="7"/>
    <x v="0"/>
    <x v="0"/>
    <n v="811"/>
  </r>
  <r>
    <x v="1"/>
    <x v="15"/>
    <x v="0"/>
    <x v="0"/>
    <n v="59"/>
  </r>
  <r>
    <x v="0"/>
    <x v="7"/>
    <x v="0"/>
    <x v="1"/>
    <n v="6019"/>
  </r>
  <r>
    <x v="1"/>
    <x v="3"/>
    <x v="0"/>
    <x v="1"/>
    <n v="37"/>
  </r>
  <r>
    <x v="4"/>
    <x v="3"/>
    <x v="1"/>
    <x v="1"/>
    <n v="613"/>
  </r>
  <r>
    <x v="3"/>
    <x v="0"/>
    <x v="0"/>
    <x v="0"/>
    <n v="954"/>
  </r>
  <r>
    <x v="1"/>
    <x v="9"/>
    <x v="1"/>
    <x v="1"/>
    <n v="195"/>
  </r>
  <r>
    <x v="2"/>
    <x v="12"/>
    <x v="0"/>
    <x v="1"/>
    <n v="29077"/>
  </r>
  <r>
    <x v="0"/>
    <x v="7"/>
    <x v="0"/>
    <x v="0"/>
    <n v="5509"/>
  </r>
  <r>
    <x v="4"/>
    <x v="3"/>
    <x v="0"/>
    <x v="0"/>
    <n v="161"/>
  </r>
  <r>
    <x v="4"/>
    <x v="7"/>
    <x v="0"/>
    <x v="1"/>
    <n v="341"/>
  </r>
  <r>
    <x v="4"/>
    <x v="0"/>
    <x v="1"/>
    <x v="1"/>
    <n v="577"/>
  </r>
  <r>
    <x v="3"/>
    <x v="5"/>
    <x v="0"/>
    <x v="0"/>
    <n v="830"/>
  </r>
  <r>
    <x v="3"/>
    <x v="12"/>
    <x v="0"/>
    <x v="0"/>
    <n v="914"/>
  </r>
  <r>
    <x v="4"/>
    <x v="16"/>
    <x v="0"/>
    <x v="0"/>
    <n v="210"/>
  </r>
  <r>
    <x v="0"/>
    <x v="9"/>
    <x v="0"/>
    <x v="1"/>
    <n v="5117"/>
  </r>
  <r>
    <x v="1"/>
    <x v="16"/>
    <x v="0"/>
    <x v="1"/>
    <n v="39"/>
  </r>
  <r>
    <x v="3"/>
    <x v="13"/>
    <x v="0"/>
    <x v="1"/>
    <n v="2866"/>
  </r>
  <r>
    <x v="3"/>
    <x v="5"/>
    <x v="1"/>
    <x v="1"/>
    <n v="1068"/>
  </r>
  <r>
    <x v="4"/>
    <x v="2"/>
    <x v="0"/>
    <x v="1"/>
    <n v="300"/>
  </r>
  <r>
    <x v="1"/>
    <x v="6"/>
    <x v="0"/>
    <x v="1"/>
    <n v="55"/>
  </r>
  <r>
    <x v="1"/>
    <x v="5"/>
    <x v="0"/>
    <x v="0"/>
    <n v="73"/>
  </r>
  <r>
    <x v="2"/>
    <x v="4"/>
    <x v="0"/>
    <x v="1"/>
    <n v="28886"/>
  </r>
  <r>
    <x v="3"/>
    <x v="5"/>
    <x v="0"/>
    <x v="1"/>
    <n v="2707"/>
  </r>
  <r>
    <x v="1"/>
    <x v="1"/>
    <x v="1"/>
    <x v="1"/>
    <n v="200"/>
  </r>
  <r>
    <x v="1"/>
    <x v="7"/>
    <x v="0"/>
    <x v="1"/>
    <n v="53"/>
  </r>
  <r>
    <x v="0"/>
    <x v="4"/>
    <x v="0"/>
    <x v="1"/>
    <n v="4770"/>
  </r>
  <r>
    <x v="3"/>
    <x v="3"/>
    <x v="0"/>
    <x v="1"/>
    <n v="2272"/>
  </r>
  <r>
    <x v="1"/>
    <x v="13"/>
    <x v="0"/>
    <x v="1"/>
    <n v="78"/>
  </r>
  <r>
    <x v="3"/>
    <x v="15"/>
    <x v="0"/>
    <x v="0"/>
    <n v="756"/>
  </r>
  <r>
    <x v="0"/>
    <x v="11"/>
    <x v="0"/>
    <x v="1"/>
    <n v="5701"/>
  </r>
  <r>
    <x v="1"/>
    <x v="14"/>
    <x v="0"/>
    <x v="1"/>
    <n v="47"/>
  </r>
  <r>
    <x v="1"/>
    <x v="14"/>
    <x v="1"/>
    <x v="1"/>
    <n v="155"/>
  </r>
  <r>
    <x v="2"/>
    <x v="11"/>
    <x v="1"/>
    <x v="1"/>
    <n v="84991"/>
  </r>
  <r>
    <x v="3"/>
    <x v="6"/>
    <x v="0"/>
    <x v="0"/>
    <n v="915"/>
  </r>
  <r>
    <x v="1"/>
    <x v="2"/>
    <x v="0"/>
    <x v="1"/>
    <n v="34"/>
  </r>
  <r>
    <x v="2"/>
    <x v="1"/>
    <x v="0"/>
    <x v="1"/>
    <n v="27716"/>
  </r>
  <r>
    <x v="3"/>
    <x v="1"/>
    <x v="0"/>
    <x v="1"/>
    <n v="2265"/>
  </r>
  <r>
    <x v="1"/>
    <x v="14"/>
    <x v="0"/>
    <x v="0"/>
    <n v="79"/>
  </r>
  <r>
    <x v="2"/>
    <x v="12"/>
    <x v="0"/>
    <x v="0"/>
    <n v="23936"/>
  </r>
  <r>
    <x v="1"/>
    <x v="2"/>
    <x v="0"/>
    <x v="0"/>
    <n v="56"/>
  </r>
  <r>
    <x v="2"/>
    <x v="9"/>
    <x v="1"/>
    <x v="1"/>
    <n v="86926"/>
  </r>
  <r>
    <x v="3"/>
    <x v="15"/>
    <x v="1"/>
    <x v="1"/>
    <n v="1158"/>
  </r>
  <r>
    <x v="4"/>
    <x v="14"/>
    <x v="0"/>
    <x v="0"/>
    <n v="181"/>
  </r>
  <r>
    <x v="1"/>
    <x v="13"/>
    <x v="0"/>
    <x v="0"/>
    <n v="65"/>
  </r>
  <r>
    <x v="0"/>
    <x v="2"/>
    <x v="0"/>
    <x v="1"/>
    <n v="4732"/>
  </r>
  <r>
    <x v="1"/>
    <x v="3"/>
    <x v="0"/>
    <x v="0"/>
    <n v="54"/>
  </r>
  <r>
    <x v="2"/>
    <x v="1"/>
    <x v="0"/>
    <x v="0"/>
    <n v="19484"/>
  </r>
  <r>
    <x v="3"/>
    <x v="10"/>
    <x v="0"/>
    <x v="1"/>
    <n v="2599"/>
  </r>
  <r>
    <x v="0"/>
    <x v="11"/>
    <x v="0"/>
    <x v="0"/>
    <n v="4777"/>
  </r>
  <r>
    <x v="0"/>
    <x v="10"/>
    <x v="1"/>
    <x v="1"/>
    <n v="16421"/>
  </r>
  <r>
    <x v="3"/>
    <x v="16"/>
    <x v="0"/>
    <x v="1"/>
    <n v="2567"/>
  </r>
  <r>
    <x v="2"/>
    <x v="9"/>
    <x v="0"/>
    <x v="0"/>
    <n v="21806"/>
  </r>
  <r>
    <x v="4"/>
    <x v="16"/>
    <x v="1"/>
    <x v="1"/>
    <n v="526"/>
  </r>
  <r>
    <x v="1"/>
    <x v="11"/>
    <x v="0"/>
    <x v="1"/>
    <n v="56"/>
  </r>
  <r>
    <x v="0"/>
    <x v="15"/>
    <x v="0"/>
    <x v="1"/>
    <n v="5888"/>
  </r>
  <r>
    <x v="4"/>
    <x v="11"/>
    <x v="1"/>
    <x v="1"/>
    <n v="534"/>
  </r>
  <r>
    <x v="1"/>
    <x v="15"/>
    <x v="0"/>
    <x v="1"/>
    <n v="62"/>
  </r>
  <r>
    <x v="4"/>
    <x v="10"/>
    <x v="1"/>
    <x v="1"/>
    <n v="481"/>
  </r>
  <r>
    <x v="3"/>
    <x v="17"/>
    <x v="0"/>
    <x v="1"/>
    <n v="2492"/>
  </r>
  <r>
    <x v="4"/>
    <x v="4"/>
    <x v="0"/>
    <x v="0"/>
    <n v="136"/>
  </r>
  <r>
    <x v="1"/>
    <x v="16"/>
    <x v="1"/>
    <x v="1"/>
    <n v="172"/>
  </r>
  <r>
    <x v="0"/>
    <x v="6"/>
    <x v="1"/>
    <x v="1"/>
    <n v="16517"/>
  </r>
  <r>
    <x v="2"/>
    <x v="6"/>
    <x v="1"/>
    <x v="1"/>
    <n v="80795"/>
  </r>
  <r>
    <x v="0"/>
    <x v="13"/>
    <x v="1"/>
    <x v="1"/>
    <n v="16125"/>
  </r>
  <r>
    <x v="3"/>
    <x v="11"/>
    <x v="0"/>
    <x v="1"/>
    <n v="2468"/>
  </r>
  <r>
    <x v="4"/>
    <x v="0"/>
    <x v="0"/>
    <x v="1"/>
    <n v="339"/>
  </r>
  <r>
    <x v="1"/>
    <x v="1"/>
    <x v="0"/>
    <x v="1"/>
    <n v="32"/>
  </r>
  <r>
    <x v="3"/>
    <x v="13"/>
    <x v="0"/>
    <x v="0"/>
    <n v="718"/>
  </r>
  <r>
    <x v="4"/>
    <x v="9"/>
    <x v="0"/>
    <x v="1"/>
    <n v="294"/>
  </r>
  <r>
    <x v="1"/>
    <x v="4"/>
    <x v="0"/>
    <x v="1"/>
    <n v="37"/>
  </r>
  <r>
    <x v="0"/>
    <x v="12"/>
    <x v="1"/>
    <x v="1"/>
    <n v="17993"/>
  </r>
  <r>
    <x v="1"/>
    <x v="10"/>
    <x v="0"/>
    <x v="0"/>
    <n v="73"/>
  </r>
  <r>
    <x v="3"/>
    <x v="11"/>
    <x v="0"/>
    <x v="0"/>
    <n v="845"/>
  </r>
  <r>
    <x v="1"/>
    <x v="12"/>
    <x v="1"/>
    <x v="1"/>
    <n v="156"/>
  </r>
  <r>
    <x v="4"/>
    <x v="14"/>
    <x v="0"/>
    <x v="1"/>
    <n v="349"/>
  </r>
  <r>
    <x v="3"/>
    <x v="16"/>
    <x v="0"/>
    <x v="0"/>
    <n v="739"/>
  </r>
  <r>
    <x v="1"/>
    <x v="17"/>
    <x v="1"/>
    <x v="1"/>
    <n v="143"/>
  </r>
  <r>
    <x v="4"/>
    <x v="8"/>
    <x v="1"/>
    <x v="1"/>
    <n v="571"/>
  </r>
  <r>
    <x v="4"/>
    <x v="0"/>
    <x v="0"/>
    <x v="0"/>
    <n v="205"/>
  </r>
  <r>
    <x v="4"/>
    <x v="7"/>
    <x v="0"/>
    <x v="0"/>
    <n v="223"/>
  </r>
  <r>
    <x v="4"/>
    <x v="4"/>
    <x v="1"/>
    <x v="1"/>
    <n v="593"/>
  </r>
  <r>
    <x v="3"/>
    <x v="16"/>
    <x v="1"/>
    <x v="1"/>
    <n v="1345"/>
  </r>
  <r>
    <x v="4"/>
    <x v="2"/>
    <x v="0"/>
    <x v="0"/>
    <n v="148"/>
  </r>
  <r>
    <x v="2"/>
    <x v="7"/>
    <x v="1"/>
    <x v="1"/>
    <n v="79422"/>
  </r>
  <r>
    <x v="2"/>
    <x v="8"/>
    <x v="1"/>
    <x v="1"/>
    <n v="86624"/>
  </r>
  <r>
    <x v="3"/>
    <x v="14"/>
    <x v="0"/>
    <x v="0"/>
    <n v="767"/>
  </r>
  <r>
    <x v="0"/>
    <x v="6"/>
    <x v="0"/>
    <x v="0"/>
    <n v="5536"/>
  </r>
  <r>
    <x v="0"/>
    <x v="4"/>
    <x v="0"/>
    <x v="0"/>
    <n v="3683"/>
  </r>
  <r>
    <x v="4"/>
    <x v="6"/>
    <x v="0"/>
    <x v="1"/>
    <n v="380"/>
  </r>
  <r>
    <x v="1"/>
    <x v="3"/>
    <x v="1"/>
    <x v="1"/>
    <n v="192"/>
  </r>
  <r>
    <x v="4"/>
    <x v="11"/>
    <x v="0"/>
    <x v="0"/>
    <n v="197"/>
  </r>
  <r>
    <x v="1"/>
    <x v="0"/>
    <x v="0"/>
    <x v="0"/>
    <n v="60"/>
  </r>
  <r>
    <x v="2"/>
    <x v="0"/>
    <x v="1"/>
    <x v="1"/>
    <n v="90976"/>
  </r>
  <r>
    <x v="4"/>
    <x v="6"/>
    <x v="0"/>
    <x v="0"/>
    <n v="212"/>
  </r>
  <r>
    <x v="0"/>
    <x v="7"/>
    <x v="1"/>
    <x v="1"/>
    <n v="16102"/>
  </r>
  <r>
    <x v="4"/>
    <x v="15"/>
    <x v="1"/>
    <x v="1"/>
    <n v="475"/>
  </r>
  <r>
    <x v="4"/>
    <x v="14"/>
    <x v="1"/>
    <x v="1"/>
    <n v="593"/>
  </r>
  <r>
    <x v="0"/>
    <x v="16"/>
    <x v="1"/>
    <x v="1"/>
    <n v="17473"/>
  </r>
  <r>
    <x v="0"/>
    <x v="14"/>
    <x v="0"/>
    <x v="1"/>
    <n v="4913"/>
  </r>
  <r>
    <x v="2"/>
    <x v="6"/>
    <x v="0"/>
    <x v="1"/>
    <n v="32734"/>
  </r>
  <r>
    <x v="0"/>
    <x v="17"/>
    <x v="1"/>
    <x v="1"/>
    <n v="16435"/>
  </r>
  <r>
    <x v="3"/>
    <x v="8"/>
    <x v="0"/>
    <x v="0"/>
    <n v="834"/>
  </r>
  <r>
    <x v="1"/>
    <x v="0"/>
    <x v="1"/>
    <x v="1"/>
    <n v="187"/>
  </r>
  <r>
    <x v="1"/>
    <x v="17"/>
    <x v="0"/>
    <x v="1"/>
    <n v="60"/>
  </r>
  <r>
    <x v="2"/>
    <x v="6"/>
    <x v="0"/>
    <x v="0"/>
    <n v="26512"/>
  </r>
  <r>
    <x v="2"/>
    <x v="4"/>
    <x v="1"/>
    <x v="1"/>
    <n v="90489"/>
  </r>
  <r>
    <x v="4"/>
    <x v="12"/>
    <x v="0"/>
    <x v="0"/>
    <n v="225"/>
  </r>
  <r>
    <x v="2"/>
    <x v="15"/>
    <x v="0"/>
    <x v="0"/>
    <n v="24619"/>
  </r>
  <r>
    <x v="3"/>
    <x v="6"/>
    <x v="1"/>
    <x v="1"/>
    <n v="1177"/>
  </r>
  <r>
    <x v="0"/>
    <x v="14"/>
    <x v="0"/>
    <x v="0"/>
    <n v="4594"/>
  </r>
  <r>
    <x v="3"/>
    <x v="2"/>
    <x v="1"/>
    <x v="1"/>
    <n v="1569"/>
  </r>
  <r>
    <x v="0"/>
    <x v="0"/>
    <x v="1"/>
    <x v="1"/>
    <n v="18589"/>
  </r>
  <r>
    <x v="0"/>
    <x v="8"/>
    <x v="1"/>
    <x v="1"/>
    <n v="18143"/>
  </r>
  <r>
    <x v="0"/>
    <x v="9"/>
    <x v="1"/>
    <x v="1"/>
    <n v="18653"/>
  </r>
  <r>
    <x v="4"/>
    <x v="12"/>
    <x v="0"/>
    <x v="1"/>
    <n v="332"/>
  </r>
  <r>
    <x v="2"/>
    <x v="3"/>
    <x v="0"/>
    <x v="1"/>
    <n v="26143"/>
  </r>
  <r>
    <x v="0"/>
    <x v="12"/>
    <x v="0"/>
    <x v="0"/>
    <n v="4965"/>
  </r>
  <r>
    <x v="1"/>
    <x v="6"/>
    <x v="1"/>
    <x v="1"/>
    <n v="174"/>
  </r>
  <r>
    <x v="3"/>
    <x v="14"/>
    <x v="0"/>
    <x v="1"/>
    <n v="2270"/>
  </r>
  <r>
    <x v="3"/>
    <x v="15"/>
    <x v="0"/>
    <x v="1"/>
    <n v="2676"/>
  </r>
  <r>
    <x v="2"/>
    <x v="17"/>
    <x v="0"/>
    <x v="0"/>
    <n v="25123"/>
  </r>
  <r>
    <x v="0"/>
    <x v="2"/>
    <x v="0"/>
    <x v="0"/>
    <n v="3736"/>
  </r>
  <r>
    <x v="4"/>
    <x v="17"/>
    <x v="0"/>
    <x v="0"/>
    <n v="253"/>
  </r>
  <r>
    <x v="1"/>
    <x v="10"/>
    <x v="0"/>
    <x v="1"/>
    <n v="47"/>
  </r>
  <r>
    <x v="3"/>
    <x v="10"/>
    <x v="1"/>
    <x v="1"/>
    <n v="1106"/>
  </r>
  <r>
    <x v="3"/>
    <x v="0"/>
    <x v="0"/>
    <x v="1"/>
    <n v="2231"/>
  </r>
  <r>
    <x v="4"/>
    <x v="13"/>
    <x v="0"/>
    <x v="0"/>
    <n v="212"/>
  </r>
  <r>
    <x v="0"/>
    <x v="15"/>
    <x v="1"/>
    <x v="1"/>
    <n v="16914"/>
  </r>
  <r>
    <x v="1"/>
    <x v="7"/>
    <x v="0"/>
    <x v="0"/>
    <n v="80"/>
  </r>
  <r>
    <x v="4"/>
    <x v="13"/>
    <x v="0"/>
    <x v="1"/>
    <n v="426"/>
  </r>
  <r>
    <x v="1"/>
    <x v="5"/>
    <x v="0"/>
    <x v="1"/>
    <n v="71"/>
  </r>
  <r>
    <x v="2"/>
    <x v="11"/>
    <x v="0"/>
    <x v="1"/>
    <n v="33380"/>
  </r>
  <r>
    <x v="0"/>
    <x v="9"/>
    <x v="0"/>
    <x v="0"/>
    <n v="4011"/>
  </r>
  <r>
    <x v="2"/>
    <x v="16"/>
    <x v="0"/>
    <x v="0"/>
    <n v="24817"/>
  </r>
  <r>
    <x v="0"/>
    <x v="3"/>
    <x v="0"/>
    <x v="1"/>
    <n v="4554"/>
  </r>
  <r>
    <x v="4"/>
    <x v="10"/>
    <x v="0"/>
    <x v="1"/>
    <n v="374"/>
  </r>
  <r>
    <x v="2"/>
    <x v="0"/>
    <x v="0"/>
    <x v="0"/>
    <n v="21032"/>
  </r>
  <r>
    <x v="2"/>
    <x v="10"/>
    <x v="1"/>
    <x v="1"/>
    <n v="78637"/>
  </r>
  <r>
    <x v="0"/>
    <x v="11"/>
    <x v="1"/>
    <x v="1"/>
    <n v="17240"/>
  </r>
  <r>
    <x v="1"/>
    <x v="11"/>
    <x v="1"/>
    <x v="1"/>
    <n v="171"/>
  </r>
  <r>
    <x v="4"/>
    <x v="2"/>
    <x v="1"/>
    <x v="1"/>
    <n v="603"/>
  </r>
  <r>
    <x v="4"/>
    <x v="5"/>
    <x v="0"/>
    <x v="1"/>
    <n v="366"/>
  </r>
  <r>
    <x v="2"/>
    <x v="13"/>
    <x v="0"/>
    <x v="1"/>
    <n v="34606"/>
  </r>
  <r>
    <x v="1"/>
    <x v="5"/>
    <x v="1"/>
    <x v="1"/>
    <n v="137"/>
  </r>
  <r>
    <x v="3"/>
    <x v="14"/>
    <x v="1"/>
    <x v="1"/>
    <n v="1572"/>
  </r>
  <r>
    <x v="0"/>
    <x v="6"/>
    <x v="0"/>
    <x v="1"/>
    <n v="5744"/>
  </r>
  <r>
    <x v="2"/>
    <x v="15"/>
    <x v="1"/>
    <x v="1"/>
    <n v="79080"/>
  </r>
  <r>
    <x v="2"/>
    <x v="1"/>
    <x v="1"/>
    <x v="1"/>
    <n v="92659"/>
  </r>
  <r>
    <x v="2"/>
    <x v="5"/>
    <x v="1"/>
    <x v="1"/>
    <n v="79952"/>
  </r>
  <r>
    <x v="2"/>
    <x v="3"/>
    <x v="1"/>
    <x v="1"/>
    <n v="91665"/>
  </r>
  <r>
    <x v="3"/>
    <x v="17"/>
    <x v="0"/>
    <x v="0"/>
    <n v="950"/>
  </r>
  <r>
    <x v="3"/>
    <x v="11"/>
    <x v="1"/>
    <x v="1"/>
    <n v="1269"/>
  </r>
  <r>
    <x v="4"/>
    <x v="7"/>
    <x v="1"/>
    <x v="1"/>
    <n v="523"/>
  </r>
  <r>
    <x v="1"/>
    <x v="12"/>
    <x v="0"/>
    <x v="1"/>
    <n v="50"/>
  </r>
  <r>
    <x v="3"/>
    <x v="13"/>
    <x v="1"/>
    <x v="1"/>
    <n v="1035"/>
  </r>
  <r>
    <x v="0"/>
    <x v="12"/>
    <x v="0"/>
    <x v="1"/>
    <n v="4808"/>
  </r>
  <r>
    <x v="0"/>
    <x v="14"/>
    <x v="1"/>
    <x v="1"/>
    <n v="18292"/>
  </r>
  <r>
    <x v="1"/>
    <x v="11"/>
    <x v="0"/>
    <x v="0"/>
    <n v="54"/>
  </r>
  <r>
    <x v="3"/>
    <x v="2"/>
    <x v="0"/>
    <x v="0"/>
    <n v="643"/>
  </r>
  <r>
    <x v="2"/>
    <x v="2"/>
    <x v="0"/>
    <x v="1"/>
    <n v="28191"/>
  </r>
  <r>
    <x v="2"/>
    <x v="17"/>
    <x v="1"/>
    <x v="1"/>
    <n v="84349"/>
  </r>
  <r>
    <x v="4"/>
    <x v="1"/>
    <x v="0"/>
    <x v="1"/>
    <n v="307"/>
  </r>
  <r>
    <x v="3"/>
    <x v="17"/>
    <x v="1"/>
    <x v="1"/>
    <n v="1171"/>
  </r>
  <r>
    <x v="4"/>
    <x v="8"/>
    <x v="0"/>
    <x v="1"/>
    <n v="340"/>
  </r>
  <r>
    <x v="0"/>
    <x v="10"/>
    <x v="0"/>
    <x v="0"/>
    <n v="5339"/>
  </r>
  <r>
    <x v="4"/>
    <x v="3"/>
    <x v="0"/>
    <x v="1"/>
    <n v="299"/>
  </r>
  <r>
    <x v="1"/>
    <x v="9"/>
    <x v="0"/>
    <x v="1"/>
    <n v="48"/>
  </r>
  <r>
    <x v="1"/>
    <x v="10"/>
    <x v="1"/>
    <x v="1"/>
    <n v="160"/>
  </r>
  <r>
    <x v="3"/>
    <x v="8"/>
    <x v="0"/>
    <x v="1"/>
    <n v="2303"/>
  </r>
  <r>
    <x v="0"/>
    <x v="10"/>
    <x v="0"/>
    <x v="1"/>
    <n v="5954"/>
  </r>
  <r>
    <x v="1"/>
    <x v="12"/>
    <x v="0"/>
    <x v="0"/>
    <n v="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15F487-3372-4FA3-AF67-40912CB45E45}" name="PivotTable6"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14:Z21" firstHeaderRow="1" firstDataRow="2" firstDataCol="1" rowPageCount="1" colPageCount="1"/>
  <pivotFields count="5">
    <pivotField axis="axisRow" showAll="0">
      <items count="6">
        <item n="Commercial" x="0"/>
        <item n="Industrial" x="4"/>
        <item n="Other (Consolidated)" x="1"/>
        <item n="Public Works" x="3"/>
        <item n="Residential" x="2"/>
        <item t="default"/>
      </items>
    </pivotField>
    <pivotField axis="axisCol" showAll="0">
      <items count="19">
        <item x="17"/>
        <item x="12"/>
        <item x="0"/>
        <item x="14"/>
        <item x="8"/>
        <item x="13"/>
        <item x="11"/>
        <item x="7"/>
        <item x="5"/>
        <item x="6"/>
        <item x="10"/>
        <item x="15"/>
        <item x="4"/>
        <item x="3"/>
        <item x="1"/>
        <item x="2"/>
        <item x="9"/>
        <item x="16"/>
        <item t="default"/>
      </items>
    </pivotField>
    <pivotField axis="axisPage" showAll="0">
      <items count="3">
        <item x="1"/>
        <item x="0"/>
        <item t="default"/>
      </items>
    </pivotField>
    <pivotField showAll="0"/>
    <pivotField dataField="1" showAll="0"/>
  </pivotFields>
  <rowFields count="1">
    <field x="0"/>
  </rowFields>
  <rowItems count="6">
    <i>
      <x/>
    </i>
    <i>
      <x v="1"/>
    </i>
    <i>
      <x v="2"/>
    </i>
    <i>
      <x v="3"/>
    </i>
    <i>
      <x v="4"/>
    </i>
    <i t="grand">
      <x/>
    </i>
  </rowItems>
  <colFields count="1">
    <field x="1"/>
  </colFields>
  <colItems count="19">
    <i>
      <x/>
    </i>
    <i>
      <x v="1"/>
    </i>
    <i>
      <x v="2"/>
    </i>
    <i>
      <x v="3"/>
    </i>
    <i>
      <x v="4"/>
    </i>
    <i>
      <x v="5"/>
    </i>
    <i>
      <x v="6"/>
    </i>
    <i>
      <x v="7"/>
    </i>
    <i>
      <x v="8"/>
    </i>
    <i>
      <x v="9"/>
    </i>
    <i>
      <x v="10"/>
    </i>
    <i>
      <x v="11"/>
    </i>
    <i>
      <x v="12"/>
    </i>
    <i>
      <x v="13"/>
    </i>
    <i>
      <x v="14"/>
    </i>
    <i>
      <x v="15"/>
    </i>
    <i>
      <x v="16"/>
    </i>
    <i>
      <x v="17"/>
    </i>
    <i t="grand">
      <x/>
    </i>
  </colItems>
  <pageFields count="1">
    <pageField fld="2" item="1" hier="-1"/>
  </pageFields>
  <dataFields count="1">
    <dataField name="Sum of BILLS" fld="4" baseField="0" baseItem="2"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E9AAD09-3CE1-4091-B96E-FE061794C355}" name="PivotTable5"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2:Z9" firstHeaderRow="1" firstDataRow="2" firstDataCol="1"/>
  <pivotFields count="5">
    <pivotField axis="axisRow" showAll="0">
      <items count="6">
        <item n="Commercial" x="0"/>
        <item n="Industrial" x="4"/>
        <item n="Other (Consolidated)" x="1"/>
        <item n="Public Works" x="3"/>
        <item n="Residential" x="2"/>
        <item t="default"/>
      </items>
    </pivotField>
    <pivotField axis="axisCol" showAll="0">
      <items count="19">
        <item x="17"/>
        <item x="12"/>
        <item x="0"/>
        <item x="14"/>
        <item x="8"/>
        <item x="13"/>
        <item x="11"/>
        <item x="7"/>
        <item x="5"/>
        <item x="6"/>
        <item x="10"/>
        <item x="15"/>
        <item x="4"/>
        <item x="3"/>
        <item x="1"/>
        <item x="2"/>
        <item x="9"/>
        <item x="16"/>
        <item t="default"/>
      </items>
    </pivotField>
    <pivotField showAll="0"/>
    <pivotField showAll="0"/>
    <pivotField dataField="1" showAll="0"/>
  </pivotFields>
  <rowFields count="1">
    <field x="0"/>
  </rowFields>
  <rowItems count="6">
    <i>
      <x/>
    </i>
    <i>
      <x v="1"/>
    </i>
    <i>
      <x v="2"/>
    </i>
    <i>
      <x v="3"/>
    </i>
    <i>
      <x v="4"/>
    </i>
    <i t="grand">
      <x/>
    </i>
  </rowItems>
  <colFields count="1">
    <field x="1"/>
  </colFields>
  <colItems count="19">
    <i>
      <x/>
    </i>
    <i>
      <x v="1"/>
    </i>
    <i>
      <x v="2"/>
    </i>
    <i>
      <x v="3"/>
    </i>
    <i>
      <x v="4"/>
    </i>
    <i>
      <x v="5"/>
    </i>
    <i>
      <x v="6"/>
    </i>
    <i>
      <x v="7"/>
    </i>
    <i>
      <x v="8"/>
    </i>
    <i>
      <x v="9"/>
    </i>
    <i>
      <x v="10"/>
    </i>
    <i>
      <x v="11"/>
    </i>
    <i>
      <x v="12"/>
    </i>
    <i>
      <x v="13"/>
    </i>
    <i>
      <x v="14"/>
    </i>
    <i>
      <x v="15"/>
    </i>
    <i>
      <x v="16"/>
    </i>
    <i>
      <x v="17"/>
    </i>
    <i t="grand">
      <x/>
    </i>
  </colItems>
  <dataFields count="1">
    <dataField name="Sum of BILLS" fld="4"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4B43D66-C8C7-40B4-89E3-24243CB91212}" name="PivotTable7"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27:Z34" firstHeaderRow="1" firstDataRow="2" firstDataCol="1" rowPageCount="2" colPageCount="1"/>
  <pivotFields count="5">
    <pivotField axis="axisRow" showAll="0">
      <items count="6">
        <item n="Commercial" x="0"/>
        <item n="Industrial" x="4"/>
        <item n="Other (Consolidated)" x="1"/>
        <item n="Public Works" x="3"/>
        <item n="Residential" x="2"/>
        <item t="default"/>
      </items>
    </pivotField>
    <pivotField axis="axisCol" showAll="0">
      <items count="19">
        <item x="17"/>
        <item x="12"/>
        <item x="0"/>
        <item x="14"/>
        <item x="8"/>
        <item x="13"/>
        <item x="11"/>
        <item x="7"/>
        <item x="5"/>
        <item x="6"/>
        <item x="10"/>
        <item x="15"/>
        <item x="4"/>
        <item x="3"/>
        <item x="1"/>
        <item x="2"/>
        <item x="9"/>
        <item x="16"/>
        <item t="default"/>
      </items>
    </pivotField>
    <pivotField axis="axisPage" showAll="0">
      <items count="3">
        <item x="1"/>
        <item x="0"/>
        <item t="default"/>
      </items>
    </pivotField>
    <pivotField axis="axisPage" showAll="0">
      <items count="3">
        <item x="1"/>
        <item x="0"/>
        <item t="default"/>
      </items>
    </pivotField>
    <pivotField dataField="1" showAll="0"/>
  </pivotFields>
  <rowFields count="1">
    <field x="0"/>
  </rowFields>
  <rowItems count="6">
    <i>
      <x/>
    </i>
    <i>
      <x v="1"/>
    </i>
    <i>
      <x v="2"/>
    </i>
    <i>
      <x v="3"/>
    </i>
    <i>
      <x v="4"/>
    </i>
    <i t="grand">
      <x/>
    </i>
  </rowItems>
  <colFields count="1">
    <field x="1"/>
  </colFields>
  <colItems count="19">
    <i>
      <x/>
    </i>
    <i>
      <x v="1"/>
    </i>
    <i>
      <x v="2"/>
    </i>
    <i>
      <x v="3"/>
    </i>
    <i>
      <x v="4"/>
    </i>
    <i>
      <x v="5"/>
    </i>
    <i>
      <x v="6"/>
    </i>
    <i>
      <x v="7"/>
    </i>
    <i>
      <x v="8"/>
    </i>
    <i>
      <x v="9"/>
    </i>
    <i>
      <x v="10"/>
    </i>
    <i>
      <x v="11"/>
    </i>
    <i>
      <x v="12"/>
    </i>
    <i>
      <x v="13"/>
    </i>
    <i>
      <x v="14"/>
    </i>
    <i>
      <x v="15"/>
    </i>
    <i>
      <x v="16"/>
    </i>
    <i>
      <x v="17"/>
    </i>
    <i t="grand">
      <x/>
    </i>
  </colItems>
  <pageFields count="2">
    <pageField fld="2" item="1" hier="-1"/>
    <pageField fld="3" item="1" hier="-1"/>
  </pageFields>
  <dataFields count="1">
    <dataField name="Sum of BILLS" fld="4" baseField="0" baseItem="2"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D94CD-1ED8-4707-81FD-AB7086C79FA5}">
  <dimension ref="A1:J298"/>
  <sheetViews>
    <sheetView workbookViewId="0"/>
  </sheetViews>
  <sheetFormatPr defaultRowHeight="14.5" x14ac:dyDescent="0.35"/>
  <cols>
    <col min="1" max="2" width="9.1796875" style="15"/>
    <col min="3" max="3" width="11.81640625" style="15" customWidth="1"/>
    <col min="4" max="4" width="10.1796875" style="15" bestFit="1" customWidth="1"/>
    <col min="5" max="10" width="9.1796875" style="15"/>
  </cols>
  <sheetData>
    <row r="1" spans="1:10" ht="18.5" thickBot="1" x14ac:dyDescent="0.45">
      <c r="A1" s="12"/>
      <c r="B1" s="13" t="s">
        <v>44</v>
      </c>
      <c r="C1" s="12"/>
      <c r="D1" s="12"/>
      <c r="E1" s="12"/>
      <c r="F1" s="12"/>
      <c r="G1" s="12"/>
      <c r="H1" s="12"/>
      <c r="I1" s="14"/>
    </row>
    <row r="3" spans="1:10" x14ac:dyDescent="0.35">
      <c r="B3" s="16" t="s">
        <v>43</v>
      </c>
      <c r="D3" s="17" t="s">
        <v>45</v>
      </c>
    </row>
    <row r="5" spans="1:10" x14ac:dyDescent="0.35">
      <c r="B5" s="16" t="s">
        <v>42</v>
      </c>
      <c r="C5" s="16"/>
      <c r="D5" s="18">
        <v>45153</v>
      </c>
    </row>
    <row r="6" spans="1:10" x14ac:dyDescent="0.35">
      <c r="B6" s="16"/>
      <c r="C6" s="16"/>
    </row>
    <row r="7" spans="1:10" x14ac:dyDescent="0.35">
      <c r="B7" s="16" t="s">
        <v>41</v>
      </c>
      <c r="C7" s="16"/>
      <c r="D7" s="17" t="s">
        <v>40</v>
      </c>
    </row>
    <row r="8" spans="1:10" x14ac:dyDescent="0.35">
      <c r="B8" s="16"/>
    </row>
    <row r="9" spans="1:10" s="11" customFormat="1" ht="93" customHeight="1" x14ac:dyDescent="0.35">
      <c r="A9" s="19"/>
      <c r="B9" s="20" t="s">
        <v>39</v>
      </c>
      <c r="C9" s="19"/>
      <c r="D9" s="25" t="s">
        <v>46</v>
      </c>
      <c r="E9" s="26"/>
      <c r="F9" s="26"/>
      <c r="G9" s="26"/>
      <c r="H9" s="26"/>
      <c r="I9" s="26"/>
      <c r="J9" s="26"/>
    </row>
    <row r="10" spans="1:10" x14ac:dyDescent="0.35">
      <c r="D10" s="21"/>
      <c r="E10" s="21"/>
      <c r="F10" s="21"/>
      <c r="G10" s="21"/>
      <c r="H10" s="21"/>
      <c r="I10" s="21"/>
      <c r="J10" s="21"/>
    </row>
    <row r="11" spans="1:10" x14ac:dyDescent="0.35">
      <c r="B11" s="16" t="s">
        <v>38</v>
      </c>
      <c r="D11" s="17" t="s">
        <v>47</v>
      </c>
    </row>
    <row r="13" spans="1:10" x14ac:dyDescent="0.35">
      <c r="B13" s="16" t="s">
        <v>37</v>
      </c>
      <c r="D13" s="17" t="s">
        <v>48</v>
      </c>
    </row>
    <row r="14" spans="1:10" x14ac:dyDescent="0.35">
      <c r="B14" s="16"/>
      <c r="D14" s="17"/>
    </row>
    <row r="15" spans="1:10" x14ac:dyDescent="0.35">
      <c r="B15" s="16"/>
      <c r="D15" s="17" t="s">
        <v>49</v>
      </c>
    </row>
    <row r="16" spans="1:10" x14ac:dyDescent="0.35">
      <c r="B16" s="16"/>
      <c r="D16" s="15" t="s">
        <v>50</v>
      </c>
      <c r="I16" s="16"/>
    </row>
    <row r="17" spans="2:9" x14ac:dyDescent="0.35">
      <c r="B17" s="16"/>
      <c r="D17" s="15" t="s">
        <v>51</v>
      </c>
      <c r="I17" s="16"/>
    </row>
    <row r="18" spans="2:9" x14ac:dyDescent="0.35">
      <c r="B18" s="16"/>
      <c r="D18" s="15" t="s">
        <v>52</v>
      </c>
      <c r="I18" s="16"/>
    </row>
    <row r="19" spans="2:9" x14ac:dyDescent="0.35">
      <c r="B19" s="16"/>
      <c r="D19" s="15" t="s">
        <v>53</v>
      </c>
      <c r="I19" s="16"/>
    </row>
    <row r="20" spans="2:9" x14ac:dyDescent="0.35">
      <c r="B20" s="16"/>
      <c r="D20" s="15" t="s">
        <v>54</v>
      </c>
      <c r="I20" s="16"/>
    </row>
    <row r="21" spans="2:9" x14ac:dyDescent="0.35">
      <c r="B21" s="16"/>
      <c r="D21" s="15" t="s">
        <v>55</v>
      </c>
      <c r="I21" s="16"/>
    </row>
    <row r="22" spans="2:9" x14ac:dyDescent="0.35">
      <c r="B22" s="16"/>
      <c r="D22" s="15" t="s">
        <v>56</v>
      </c>
      <c r="I22" s="16"/>
    </row>
    <row r="23" spans="2:9" x14ac:dyDescent="0.35">
      <c r="B23" s="16"/>
      <c r="D23" s="15" t="s">
        <v>57</v>
      </c>
      <c r="I23" s="16"/>
    </row>
    <row r="24" spans="2:9" x14ac:dyDescent="0.35">
      <c r="B24" s="16"/>
      <c r="D24" s="15" t="s">
        <v>58</v>
      </c>
      <c r="I24" s="16"/>
    </row>
    <row r="25" spans="2:9" x14ac:dyDescent="0.35">
      <c r="B25" s="16"/>
      <c r="D25" s="15" t="s">
        <v>59</v>
      </c>
      <c r="I25" s="16"/>
    </row>
    <row r="26" spans="2:9" x14ac:dyDescent="0.35">
      <c r="B26" s="16"/>
      <c r="D26" s="15" t="s">
        <v>60</v>
      </c>
      <c r="I26" s="16"/>
    </row>
    <row r="27" spans="2:9" x14ac:dyDescent="0.35">
      <c r="B27" s="16"/>
      <c r="D27" s="15" t="s">
        <v>61</v>
      </c>
      <c r="I27" s="16"/>
    </row>
    <row r="28" spans="2:9" x14ac:dyDescent="0.35">
      <c r="B28" s="16"/>
      <c r="D28" s="15" t="s">
        <v>62</v>
      </c>
      <c r="I28" s="16"/>
    </row>
    <row r="29" spans="2:9" x14ac:dyDescent="0.35">
      <c r="B29" s="16"/>
      <c r="D29" s="15" t="s">
        <v>63</v>
      </c>
      <c r="I29" s="16"/>
    </row>
    <row r="30" spans="2:9" x14ac:dyDescent="0.35">
      <c r="B30" s="16"/>
      <c r="D30" s="15" t="s">
        <v>64</v>
      </c>
      <c r="I30" s="16"/>
    </row>
    <row r="31" spans="2:9" x14ac:dyDescent="0.35">
      <c r="B31" s="16"/>
      <c r="D31" s="15" t="s">
        <v>65</v>
      </c>
      <c r="I31" s="16"/>
    </row>
    <row r="32" spans="2:9" x14ac:dyDescent="0.35">
      <c r="B32" s="16"/>
      <c r="D32" s="15" t="s">
        <v>66</v>
      </c>
      <c r="I32" s="16"/>
    </row>
    <row r="33" spans="2:9" x14ac:dyDescent="0.35">
      <c r="B33" s="16"/>
      <c r="D33" s="15" t="s">
        <v>67</v>
      </c>
      <c r="I33" s="16"/>
    </row>
    <row r="34" spans="2:9" x14ac:dyDescent="0.35">
      <c r="B34" s="16"/>
      <c r="D34" s="15" t="s">
        <v>68</v>
      </c>
      <c r="I34" s="16"/>
    </row>
    <row r="35" spans="2:9" x14ac:dyDescent="0.35">
      <c r="B35" s="16"/>
      <c r="D35" s="15" t="s">
        <v>69</v>
      </c>
      <c r="I35" s="16"/>
    </row>
    <row r="36" spans="2:9" x14ac:dyDescent="0.35">
      <c r="B36" s="16"/>
      <c r="D36" s="15" t="s">
        <v>70</v>
      </c>
      <c r="I36" s="16"/>
    </row>
    <row r="37" spans="2:9" x14ac:dyDescent="0.35">
      <c r="B37" s="16"/>
      <c r="D37" s="15" t="s">
        <v>71</v>
      </c>
      <c r="I37" s="16"/>
    </row>
    <row r="38" spans="2:9" x14ac:dyDescent="0.35">
      <c r="B38" s="16"/>
      <c r="D38" s="15" t="s">
        <v>72</v>
      </c>
      <c r="I38" s="16"/>
    </row>
    <row r="39" spans="2:9" x14ac:dyDescent="0.35">
      <c r="B39" s="16"/>
      <c r="D39" s="15" t="s">
        <v>73</v>
      </c>
      <c r="I39" s="16"/>
    </row>
    <row r="40" spans="2:9" x14ac:dyDescent="0.35">
      <c r="B40" s="16"/>
      <c r="D40" s="15" t="s">
        <v>74</v>
      </c>
      <c r="I40" s="16"/>
    </row>
    <row r="41" spans="2:9" x14ac:dyDescent="0.35">
      <c r="B41" s="16"/>
      <c r="I41" s="16"/>
    </row>
    <row r="42" spans="2:9" x14ac:dyDescent="0.35">
      <c r="B42" s="16"/>
      <c r="D42" s="15" t="s">
        <v>75</v>
      </c>
      <c r="I42" s="16"/>
    </row>
    <row r="43" spans="2:9" x14ac:dyDescent="0.35">
      <c r="B43" s="16"/>
      <c r="D43" s="15" t="s">
        <v>50</v>
      </c>
      <c r="I43" s="16"/>
    </row>
    <row r="44" spans="2:9" x14ac:dyDescent="0.35">
      <c r="B44" s="16"/>
      <c r="D44" s="15" t="s">
        <v>76</v>
      </c>
      <c r="I44" s="16"/>
    </row>
    <row r="45" spans="2:9" x14ac:dyDescent="0.35">
      <c r="B45" s="16"/>
      <c r="D45" s="15" t="s">
        <v>77</v>
      </c>
      <c r="I45" s="16"/>
    </row>
    <row r="46" spans="2:9" x14ac:dyDescent="0.35">
      <c r="B46" s="16"/>
      <c r="D46" s="15" t="s">
        <v>78</v>
      </c>
      <c r="I46" s="16"/>
    </row>
    <row r="47" spans="2:9" x14ac:dyDescent="0.35">
      <c r="B47" s="16"/>
      <c r="D47" s="15" t="s">
        <v>79</v>
      </c>
      <c r="I47" s="16"/>
    </row>
    <row r="48" spans="2:9" x14ac:dyDescent="0.35">
      <c r="B48" s="16"/>
      <c r="D48" s="15" t="s">
        <v>80</v>
      </c>
      <c r="I48" s="16"/>
    </row>
    <row r="49" spans="2:9" x14ac:dyDescent="0.35">
      <c r="B49" s="16"/>
      <c r="D49" s="15" t="s">
        <v>68</v>
      </c>
      <c r="I49" s="16"/>
    </row>
    <row r="50" spans="2:9" x14ac:dyDescent="0.35">
      <c r="B50" s="16"/>
      <c r="D50" s="15" t="s">
        <v>81</v>
      </c>
      <c r="I50" s="16"/>
    </row>
    <row r="51" spans="2:9" x14ac:dyDescent="0.35">
      <c r="B51" s="16"/>
      <c r="D51" s="15" t="s">
        <v>82</v>
      </c>
      <c r="I51" s="16"/>
    </row>
    <row r="52" spans="2:9" x14ac:dyDescent="0.35">
      <c r="B52" s="16"/>
      <c r="D52" s="15" t="s">
        <v>83</v>
      </c>
      <c r="I52" s="16"/>
    </row>
    <row r="53" spans="2:9" x14ac:dyDescent="0.35">
      <c r="B53" s="16"/>
      <c r="D53" s="15" t="s">
        <v>76</v>
      </c>
      <c r="I53" s="16"/>
    </row>
    <row r="54" spans="2:9" x14ac:dyDescent="0.35">
      <c r="B54" s="16"/>
      <c r="D54" s="15" t="s">
        <v>84</v>
      </c>
      <c r="I54" s="16"/>
    </row>
    <row r="55" spans="2:9" x14ac:dyDescent="0.35">
      <c r="B55" s="16"/>
      <c r="D55" s="15" t="s">
        <v>74</v>
      </c>
      <c r="I55" s="16"/>
    </row>
    <row r="56" spans="2:9" x14ac:dyDescent="0.35">
      <c r="B56" s="16"/>
      <c r="I56" s="16"/>
    </row>
    <row r="57" spans="2:9" x14ac:dyDescent="0.35">
      <c r="B57" s="16"/>
      <c r="D57" s="15" t="s">
        <v>85</v>
      </c>
      <c r="I57" s="16"/>
    </row>
    <row r="58" spans="2:9" x14ac:dyDescent="0.35">
      <c r="B58" s="16"/>
      <c r="D58" s="15" t="s">
        <v>86</v>
      </c>
      <c r="I58" s="16"/>
    </row>
    <row r="59" spans="2:9" x14ac:dyDescent="0.35">
      <c r="B59" s="16"/>
      <c r="D59" s="15" t="s">
        <v>87</v>
      </c>
      <c r="I59" s="16"/>
    </row>
    <row r="60" spans="2:9" x14ac:dyDescent="0.35">
      <c r="B60" s="16"/>
      <c r="D60" s="15" t="s">
        <v>88</v>
      </c>
      <c r="I60" s="16"/>
    </row>
    <row r="61" spans="2:9" x14ac:dyDescent="0.35">
      <c r="B61" s="16"/>
      <c r="D61" s="15" t="s">
        <v>89</v>
      </c>
      <c r="I61" s="16"/>
    </row>
    <row r="62" spans="2:9" x14ac:dyDescent="0.35">
      <c r="B62" s="16"/>
      <c r="D62" s="15" t="s">
        <v>90</v>
      </c>
      <c r="I62" s="16"/>
    </row>
    <row r="63" spans="2:9" x14ac:dyDescent="0.35">
      <c r="B63" s="16"/>
      <c r="D63" s="15" t="s">
        <v>91</v>
      </c>
      <c r="I63" s="16"/>
    </row>
    <row r="64" spans="2:9" x14ac:dyDescent="0.35">
      <c r="B64" s="16"/>
      <c r="D64" s="15" t="s">
        <v>92</v>
      </c>
      <c r="I64" s="16"/>
    </row>
    <row r="65" spans="2:9" x14ac:dyDescent="0.35">
      <c r="B65" s="16"/>
      <c r="D65" s="15" t="s">
        <v>93</v>
      </c>
      <c r="I65" s="16"/>
    </row>
    <row r="66" spans="2:9" x14ac:dyDescent="0.35">
      <c r="B66" s="16"/>
      <c r="D66" s="15" t="s">
        <v>94</v>
      </c>
      <c r="I66" s="16"/>
    </row>
    <row r="67" spans="2:9" x14ac:dyDescent="0.35">
      <c r="B67" s="16"/>
      <c r="D67" s="15" t="s">
        <v>95</v>
      </c>
      <c r="I67" s="16"/>
    </row>
    <row r="68" spans="2:9" x14ac:dyDescent="0.35">
      <c r="B68" s="16"/>
      <c r="D68" s="15" t="s">
        <v>96</v>
      </c>
      <c r="I68" s="16"/>
    </row>
    <row r="69" spans="2:9" x14ac:dyDescent="0.35">
      <c r="B69" s="16"/>
      <c r="D69" s="15" t="s">
        <v>97</v>
      </c>
      <c r="I69" s="16"/>
    </row>
    <row r="70" spans="2:9" x14ac:dyDescent="0.35">
      <c r="B70" s="16"/>
      <c r="D70" s="15" t="s">
        <v>98</v>
      </c>
      <c r="I70" s="16"/>
    </row>
    <row r="71" spans="2:9" x14ac:dyDescent="0.35">
      <c r="B71" s="16"/>
      <c r="D71" s="15" t="s">
        <v>99</v>
      </c>
      <c r="I71" s="16"/>
    </row>
    <row r="72" spans="2:9" x14ac:dyDescent="0.35">
      <c r="B72" s="16"/>
      <c r="D72" s="15" t="s">
        <v>100</v>
      </c>
      <c r="I72" s="16"/>
    </row>
    <row r="73" spans="2:9" x14ac:dyDescent="0.35">
      <c r="B73" s="16"/>
      <c r="D73" s="15" t="s">
        <v>96</v>
      </c>
      <c r="I73" s="16"/>
    </row>
    <row r="74" spans="2:9" x14ac:dyDescent="0.35">
      <c r="B74" s="16"/>
      <c r="D74" s="15" t="s">
        <v>101</v>
      </c>
      <c r="I74" s="16"/>
    </row>
    <row r="75" spans="2:9" x14ac:dyDescent="0.35">
      <c r="B75" s="16"/>
      <c r="D75" s="15" t="s">
        <v>102</v>
      </c>
      <c r="I75" s="16"/>
    </row>
    <row r="76" spans="2:9" x14ac:dyDescent="0.35">
      <c r="B76" s="16"/>
      <c r="D76" s="15" t="s">
        <v>99</v>
      </c>
      <c r="I76" s="16"/>
    </row>
    <row r="77" spans="2:9" x14ac:dyDescent="0.35">
      <c r="B77" s="16"/>
      <c r="D77" s="15" t="s">
        <v>103</v>
      </c>
      <c r="I77" s="16"/>
    </row>
    <row r="78" spans="2:9" x14ac:dyDescent="0.35">
      <c r="B78" s="16"/>
      <c r="D78" s="15" t="s">
        <v>104</v>
      </c>
      <c r="I78" s="16"/>
    </row>
    <row r="79" spans="2:9" x14ac:dyDescent="0.35">
      <c r="B79" s="16"/>
      <c r="D79" s="15" t="s">
        <v>105</v>
      </c>
      <c r="I79" s="16"/>
    </row>
    <row r="80" spans="2:9" x14ac:dyDescent="0.35">
      <c r="B80" s="16"/>
      <c r="D80" s="15" t="s">
        <v>106</v>
      </c>
      <c r="I80" s="16"/>
    </row>
    <row r="81" spans="2:9" x14ac:dyDescent="0.35">
      <c r="B81" s="16"/>
      <c r="D81" s="15" t="s">
        <v>107</v>
      </c>
      <c r="I81" s="16"/>
    </row>
    <row r="82" spans="2:9" x14ac:dyDescent="0.35">
      <c r="B82" s="16"/>
      <c r="D82" s="15" t="s">
        <v>108</v>
      </c>
      <c r="I82" s="16"/>
    </row>
    <row r="83" spans="2:9" x14ac:dyDescent="0.35">
      <c r="B83" s="16"/>
      <c r="D83" s="15" t="s">
        <v>58</v>
      </c>
      <c r="I83" s="16"/>
    </row>
    <row r="84" spans="2:9" x14ac:dyDescent="0.35">
      <c r="B84" s="16"/>
      <c r="D84" s="15" t="s">
        <v>109</v>
      </c>
      <c r="I84" s="16"/>
    </row>
    <row r="85" spans="2:9" x14ac:dyDescent="0.35">
      <c r="B85" s="16"/>
      <c r="D85" s="15" t="s">
        <v>60</v>
      </c>
      <c r="I85" s="16"/>
    </row>
    <row r="86" spans="2:9" x14ac:dyDescent="0.35">
      <c r="B86" s="16"/>
      <c r="D86" s="15" t="s">
        <v>110</v>
      </c>
      <c r="I86" s="16"/>
    </row>
    <row r="87" spans="2:9" x14ac:dyDescent="0.35">
      <c r="B87" s="16"/>
      <c r="D87" s="15" t="s">
        <v>111</v>
      </c>
      <c r="I87" s="16"/>
    </row>
    <row r="88" spans="2:9" x14ac:dyDescent="0.35">
      <c r="B88" s="16"/>
      <c r="D88" s="15" t="s">
        <v>112</v>
      </c>
      <c r="I88" s="16"/>
    </row>
    <row r="89" spans="2:9" x14ac:dyDescent="0.35">
      <c r="B89" s="16"/>
      <c r="D89" s="15" t="s">
        <v>74</v>
      </c>
      <c r="I89" s="16"/>
    </row>
    <row r="90" spans="2:9" x14ac:dyDescent="0.35">
      <c r="B90" s="16"/>
      <c r="I90" s="16"/>
    </row>
    <row r="91" spans="2:9" x14ac:dyDescent="0.35">
      <c r="B91" s="16"/>
      <c r="D91" s="15" t="s">
        <v>86</v>
      </c>
      <c r="I91" s="16"/>
    </row>
    <row r="92" spans="2:9" x14ac:dyDescent="0.35">
      <c r="B92" s="16"/>
      <c r="D92" s="15" t="s">
        <v>113</v>
      </c>
      <c r="I92" s="16"/>
    </row>
    <row r="93" spans="2:9" x14ac:dyDescent="0.35">
      <c r="B93" s="16"/>
      <c r="D93" s="15" t="s">
        <v>114</v>
      </c>
      <c r="I93" s="16"/>
    </row>
    <row r="94" spans="2:9" x14ac:dyDescent="0.35">
      <c r="B94" s="16"/>
      <c r="D94" s="15" t="s">
        <v>115</v>
      </c>
      <c r="I94" s="16"/>
    </row>
    <row r="95" spans="2:9" x14ac:dyDescent="0.35">
      <c r="B95" s="16"/>
      <c r="D95" s="15" t="s">
        <v>116</v>
      </c>
      <c r="I95" s="16"/>
    </row>
    <row r="96" spans="2:9" x14ac:dyDescent="0.35">
      <c r="B96" s="16"/>
      <c r="D96" s="15" t="s">
        <v>117</v>
      </c>
      <c r="I96" s="16"/>
    </row>
    <row r="97" spans="2:9" x14ac:dyDescent="0.35">
      <c r="B97" s="16"/>
      <c r="D97" s="15" t="s">
        <v>118</v>
      </c>
      <c r="I97" s="16"/>
    </row>
    <row r="98" spans="2:9" x14ac:dyDescent="0.35">
      <c r="B98" s="16"/>
      <c r="D98" s="15" t="s">
        <v>83</v>
      </c>
      <c r="I98" s="16"/>
    </row>
    <row r="99" spans="2:9" x14ac:dyDescent="0.35">
      <c r="B99" s="16"/>
      <c r="D99" s="15" t="s">
        <v>113</v>
      </c>
      <c r="I99" s="16"/>
    </row>
    <row r="100" spans="2:9" x14ac:dyDescent="0.35">
      <c r="B100" s="16"/>
      <c r="D100" s="15" t="s">
        <v>114</v>
      </c>
      <c r="I100" s="16"/>
    </row>
    <row r="101" spans="2:9" x14ac:dyDescent="0.35">
      <c r="B101" s="16"/>
      <c r="D101" s="15" t="s">
        <v>115</v>
      </c>
      <c r="I101" s="16"/>
    </row>
    <row r="102" spans="2:9" x14ac:dyDescent="0.35">
      <c r="B102" s="16"/>
      <c r="D102" s="15" t="s">
        <v>119</v>
      </c>
      <c r="I102" s="16"/>
    </row>
    <row r="103" spans="2:9" x14ac:dyDescent="0.35">
      <c r="B103" s="16"/>
      <c r="I103" s="16"/>
    </row>
    <row r="104" spans="2:9" x14ac:dyDescent="0.35">
      <c r="B104" s="16"/>
      <c r="D104" s="15" t="s">
        <v>120</v>
      </c>
      <c r="I104" s="16"/>
    </row>
    <row r="105" spans="2:9" x14ac:dyDescent="0.35">
      <c r="B105" s="16"/>
      <c r="I105" s="16"/>
    </row>
    <row r="106" spans="2:9" x14ac:dyDescent="0.35">
      <c r="B106" s="16"/>
      <c r="I106" s="16"/>
    </row>
    <row r="107" spans="2:9" x14ac:dyDescent="0.35">
      <c r="B107" s="16"/>
      <c r="I107" s="16"/>
    </row>
    <row r="108" spans="2:9" x14ac:dyDescent="0.35">
      <c r="B108" s="16"/>
      <c r="I108" s="16"/>
    </row>
    <row r="109" spans="2:9" x14ac:dyDescent="0.35">
      <c r="B109" s="16"/>
      <c r="I109" s="16"/>
    </row>
    <row r="110" spans="2:9" x14ac:dyDescent="0.35">
      <c r="B110" s="16"/>
      <c r="I110" s="16"/>
    </row>
    <row r="111" spans="2:9" x14ac:dyDescent="0.35">
      <c r="B111" s="16"/>
      <c r="I111" s="16"/>
    </row>
    <row r="112" spans="2:9" x14ac:dyDescent="0.35">
      <c r="B112" s="16"/>
      <c r="I112" s="16"/>
    </row>
    <row r="113" spans="2:9" x14ac:dyDescent="0.35">
      <c r="B113" s="16"/>
      <c r="I113" s="16"/>
    </row>
    <row r="114" spans="2:9" x14ac:dyDescent="0.35">
      <c r="B114" s="16"/>
      <c r="I114" s="16"/>
    </row>
    <row r="115" spans="2:9" x14ac:dyDescent="0.35">
      <c r="B115" s="16"/>
      <c r="I115" s="16"/>
    </row>
    <row r="116" spans="2:9" x14ac:dyDescent="0.35">
      <c r="B116" s="16"/>
      <c r="I116" s="16"/>
    </row>
    <row r="117" spans="2:9" x14ac:dyDescent="0.35">
      <c r="B117" s="16"/>
      <c r="I117" s="16"/>
    </row>
    <row r="118" spans="2:9" x14ac:dyDescent="0.35">
      <c r="B118" s="16"/>
      <c r="I118" s="16"/>
    </row>
    <row r="119" spans="2:9" x14ac:dyDescent="0.35">
      <c r="B119" s="16"/>
      <c r="I119" s="16"/>
    </row>
    <row r="120" spans="2:9" x14ac:dyDescent="0.35">
      <c r="B120" s="16"/>
      <c r="I120" s="16"/>
    </row>
    <row r="121" spans="2:9" x14ac:dyDescent="0.35">
      <c r="B121" s="16"/>
      <c r="I121" s="16"/>
    </row>
    <row r="122" spans="2:9" x14ac:dyDescent="0.35">
      <c r="B122" s="16"/>
      <c r="I122" s="16"/>
    </row>
    <row r="123" spans="2:9" x14ac:dyDescent="0.35">
      <c r="B123" s="16"/>
      <c r="I123" s="16"/>
    </row>
    <row r="124" spans="2:9" x14ac:dyDescent="0.35">
      <c r="B124" s="16"/>
      <c r="I124" s="16"/>
    </row>
    <row r="125" spans="2:9" x14ac:dyDescent="0.35">
      <c r="B125" s="16"/>
      <c r="I125" s="16"/>
    </row>
    <row r="126" spans="2:9" x14ac:dyDescent="0.35">
      <c r="B126" s="16"/>
      <c r="I126" s="16"/>
    </row>
    <row r="127" spans="2:9" x14ac:dyDescent="0.35">
      <c r="B127" s="16"/>
      <c r="I127" s="16"/>
    </row>
    <row r="128" spans="2:9" x14ac:dyDescent="0.35">
      <c r="B128" s="16"/>
      <c r="I128" s="16"/>
    </row>
    <row r="129" spans="2:9" x14ac:dyDescent="0.35">
      <c r="B129" s="16"/>
      <c r="I129" s="16"/>
    </row>
    <row r="130" spans="2:9" x14ac:dyDescent="0.35">
      <c r="B130" s="16"/>
      <c r="I130" s="16"/>
    </row>
    <row r="131" spans="2:9" x14ac:dyDescent="0.35">
      <c r="B131" s="16"/>
      <c r="I131" s="16"/>
    </row>
    <row r="132" spans="2:9" x14ac:dyDescent="0.35">
      <c r="B132" s="16"/>
      <c r="I132" s="16"/>
    </row>
    <row r="133" spans="2:9" x14ac:dyDescent="0.35">
      <c r="B133" s="16"/>
      <c r="I133" s="16"/>
    </row>
    <row r="134" spans="2:9" x14ac:dyDescent="0.35">
      <c r="B134" s="16"/>
      <c r="I134" s="16"/>
    </row>
    <row r="135" spans="2:9" x14ac:dyDescent="0.35">
      <c r="B135" s="16"/>
      <c r="I135" s="16"/>
    </row>
    <row r="136" spans="2:9" x14ac:dyDescent="0.35">
      <c r="B136" s="16"/>
      <c r="I136" s="16"/>
    </row>
    <row r="137" spans="2:9" x14ac:dyDescent="0.35">
      <c r="B137" s="16"/>
      <c r="I137" s="16"/>
    </row>
    <row r="138" spans="2:9" x14ac:dyDescent="0.35">
      <c r="B138" s="16"/>
      <c r="I138" s="16"/>
    </row>
    <row r="139" spans="2:9" x14ac:dyDescent="0.35">
      <c r="B139" s="16"/>
      <c r="I139" s="16"/>
    </row>
    <row r="140" spans="2:9" x14ac:dyDescent="0.35">
      <c r="B140" s="16"/>
      <c r="I140" s="16"/>
    </row>
    <row r="141" spans="2:9" x14ac:dyDescent="0.35">
      <c r="B141" s="16"/>
      <c r="I141" s="16"/>
    </row>
    <row r="142" spans="2:9" x14ac:dyDescent="0.35">
      <c r="B142" s="16"/>
      <c r="I142" s="16"/>
    </row>
    <row r="143" spans="2:9" x14ac:dyDescent="0.35">
      <c r="B143" s="16"/>
      <c r="I143" s="16"/>
    </row>
    <row r="144" spans="2:9" x14ac:dyDescent="0.35">
      <c r="B144" s="16"/>
      <c r="I144" s="16"/>
    </row>
    <row r="145" spans="2:9" x14ac:dyDescent="0.35">
      <c r="B145" s="16"/>
      <c r="I145" s="16"/>
    </row>
    <row r="146" spans="2:9" x14ac:dyDescent="0.35">
      <c r="B146" s="16"/>
      <c r="I146" s="16"/>
    </row>
    <row r="147" spans="2:9" x14ac:dyDescent="0.35">
      <c r="B147" s="16"/>
      <c r="I147" s="16"/>
    </row>
    <row r="148" spans="2:9" x14ac:dyDescent="0.35">
      <c r="B148" s="16"/>
      <c r="I148" s="16"/>
    </row>
    <row r="149" spans="2:9" x14ac:dyDescent="0.35">
      <c r="B149" s="16"/>
      <c r="I149" s="16"/>
    </row>
    <row r="150" spans="2:9" x14ac:dyDescent="0.35">
      <c r="B150" s="16"/>
      <c r="I150" s="16"/>
    </row>
    <row r="151" spans="2:9" x14ac:dyDescent="0.35">
      <c r="B151" s="16"/>
      <c r="I151" s="16"/>
    </row>
    <row r="152" spans="2:9" x14ac:dyDescent="0.35">
      <c r="B152" s="16"/>
      <c r="I152" s="16"/>
    </row>
    <row r="153" spans="2:9" x14ac:dyDescent="0.35">
      <c r="B153" s="16"/>
      <c r="I153" s="16"/>
    </row>
    <row r="154" spans="2:9" x14ac:dyDescent="0.35">
      <c r="B154" s="16"/>
      <c r="I154" s="16"/>
    </row>
    <row r="155" spans="2:9" x14ac:dyDescent="0.35">
      <c r="B155" s="16"/>
      <c r="I155" s="16"/>
    </row>
    <row r="156" spans="2:9" x14ac:dyDescent="0.35">
      <c r="B156" s="16"/>
      <c r="I156" s="16"/>
    </row>
    <row r="157" spans="2:9" x14ac:dyDescent="0.35">
      <c r="B157" s="16"/>
      <c r="I157" s="16"/>
    </row>
    <row r="158" spans="2:9" x14ac:dyDescent="0.35">
      <c r="B158" s="16"/>
      <c r="I158" s="16"/>
    </row>
    <row r="159" spans="2:9" x14ac:dyDescent="0.35">
      <c r="B159" s="16"/>
      <c r="I159" s="16"/>
    </row>
    <row r="160" spans="2:9" x14ac:dyDescent="0.35">
      <c r="B160" s="16"/>
      <c r="I160" s="16"/>
    </row>
    <row r="161" spans="2:9" x14ac:dyDescent="0.35">
      <c r="B161" s="16"/>
      <c r="I161" s="16"/>
    </row>
    <row r="162" spans="2:9" x14ac:dyDescent="0.35">
      <c r="B162" s="16"/>
      <c r="I162" s="16"/>
    </row>
    <row r="163" spans="2:9" x14ac:dyDescent="0.35">
      <c r="B163" s="16"/>
      <c r="I163" s="16"/>
    </row>
    <row r="164" spans="2:9" x14ac:dyDescent="0.35">
      <c r="B164" s="16"/>
      <c r="I164" s="16"/>
    </row>
    <row r="165" spans="2:9" x14ac:dyDescent="0.35">
      <c r="B165" s="16"/>
      <c r="I165" s="16"/>
    </row>
    <row r="166" spans="2:9" x14ac:dyDescent="0.35">
      <c r="B166" s="16"/>
      <c r="I166" s="16"/>
    </row>
    <row r="167" spans="2:9" x14ac:dyDescent="0.35">
      <c r="B167" s="16"/>
      <c r="I167" s="16"/>
    </row>
    <row r="168" spans="2:9" x14ac:dyDescent="0.35">
      <c r="B168" s="16"/>
      <c r="I168" s="16"/>
    </row>
    <row r="169" spans="2:9" x14ac:dyDescent="0.35">
      <c r="B169" s="16"/>
      <c r="I169" s="16"/>
    </row>
    <row r="170" spans="2:9" x14ac:dyDescent="0.35">
      <c r="B170" s="16"/>
      <c r="I170" s="16"/>
    </row>
    <row r="171" spans="2:9" x14ac:dyDescent="0.35">
      <c r="B171" s="16"/>
      <c r="I171" s="16"/>
    </row>
    <row r="172" spans="2:9" x14ac:dyDescent="0.35">
      <c r="B172" s="16"/>
      <c r="I172" s="16"/>
    </row>
    <row r="173" spans="2:9" x14ac:dyDescent="0.35">
      <c r="B173" s="16"/>
      <c r="I173" s="16"/>
    </row>
    <row r="174" spans="2:9" x14ac:dyDescent="0.35">
      <c r="B174" s="16"/>
      <c r="I174" s="16"/>
    </row>
    <row r="175" spans="2:9" x14ac:dyDescent="0.35">
      <c r="B175" s="16"/>
      <c r="I175" s="16"/>
    </row>
    <row r="176" spans="2:9" x14ac:dyDescent="0.35">
      <c r="B176" s="16"/>
      <c r="I176" s="16"/>
    </row>
    <row r="177" spans="2:9" x14ac:dyDescent="0.35">
      <c r="B177" s="16"/>
      <c r="I177" s="16"/>
    </row>
    <row r="178" spans="2:9" x14ac:dyDescent="0.35">
      <c r="B178" s="16"/>
      <c r="I178" s="16"/>
    </row>
    <row r="179" spans="2:9" x14ac:dyDescent="0.35">
      <c r="B179" s="16"/>
      <c r="I179" s="16"/>
    </row>
    <row r="180" spans="2:9" x14ac:dyDescent="0.35">
      <c r="B180" s="16"/>
      <c r="I180" s="16"/>
    </row>
    <row r="181" spans="2:9" x14ac:dyDescent="0.35">
      <c r="B181" s="16"/>
      <c r="I181" s="16"/>
    </row>
    <row r="182" spans="2:9" x14ac:dyDescent="0.35">
      <c r="B182" s="16"/>
      <c r="I182" s="16"/>
    </row>
    <row r="183" spans="2:9" x14ac:dyDescent="0.35">
      <c r="B183" s="16"/>
      <c r="I183" s="16"/>
    </row>
    <row r="184" spans="2:9" x14ac:dyDescent="0.35">
      <c r="B184" s="16"/>
      <c r="I184" s="16"/>
    </row>
    <row r="185" spans="2:9" x14ac:dyDescent="0.35">
      <c r="B185" s="16"/>
      <c r="I185" s="16"/>
    </row>
    <row r="186" spans="2:9" x14ac:dyDescent="0.35">
      <c r="B186" s="16"/>
      <c r="I186" s="16"/>
    </row>
    <row r="187" spans="2:9" x14ac:dyDescent="0.35">
      <c r="B187" s="16"/>
      <c r="I187" s="16"/>
    </row>
    <row r="188" spans="2:9" x14ac:dyDescent="0.35">
      <c r="B188" s="16"/>
      <c r="I188" s="16"/>
    </row>
    <row r="189" spans="2:9" x14ac:dyDescent="0.35">
      <c r="B189" s="16"/>
      <c r="I189" s="16"/>
    </row>
    <row r="190" spans="2:9" x14ac:dyDescent="0.35">
      <c r="B190" s="16"/>
      <c r="I190" s="16"/>
    </row>
    <row r="191" spans="2:9" x14ac:dyDescent="0.35">
      <c r="B191" s="16"/>
      <c r="I191" s="16"/>
    </row>
    <row r="192" spans="2:9" x14ac:dyDescent="0.35">
      <c r="B192" s="16"/>
      <c r="I192" s="16"/>
    </row>
    <row r="193" spans="2:9" x14ac:dyDescent="0.35">
      <c r="B193" s="16"/>
      <c r="I193" s="16"/>
    </row>
    <row r="194" spans="2:9" x14ac:dyDescent="0.35">
      <c r="B194" s="16"/>
      <c r="I194" s="16"/>
    </row>
    <row r="195" spans="2:9" x14ac:dyDescent="0.35">
      <c r="B195" s="16"/>
      <c r="I195" s="16"/>
    </row>
    <row r="196" spans="2:9" x14ac:dyDescent="0.35">
      <c r="B196" s="16"/>
      <c r="I196" s="16"/>
    </row>
    <row r="197" spans="2:9" x14ac:dyDescent="0.35">
      <c r="B197" s="16"/>
      <c r="I197" s="16"/>
    </row>
    <row r="198" spans="2:9" x14ac:dyDescent="0.35">
      <c r="B198" s="16"/>
      <c r="I198" s="16"/>
    </row>
    <row r="199" spans="2:9" x14ac:dyDescent="0.35">
      <c r="B199" s="16"/>
      <c r="I199" s="16"/>
    </row>
    <row r="200" spans="2:9" x14ac:dyDescent="0.35">
      <c r="B200" s="16"/>
      <c r="I200" s="16"/>
    </row>
    <row r="201" spans="2:9" x14ac:dyDescent="0.35">
      <c r="B201" s="16"/>
      <c r="I201" s="16"/>
    </row>
    <row r="202" spans="2:9" x14ac:dyDescent="0.35">
      <c r="B202" s="16"/>
      <c r="I202" s="16"/>
    </row>
    <row r="203" spans="2:9" x14ac:dyDescent="0.35">
      <c r="B203" s="16"/>
      <c r="I203" s="16"/>
    </row>
    <row r="204" spans="2:9" x14ac:dyDescent="0.35">
      <c r="B204" s="16"/>
      <c r="I204" s="16"/>
    </row>
    <row r="205" spans="2:9" x14ac:dyDescent="0.35">
      <c r="B205" s="16"/>
      <c r="I205" s="16"/>
    </row>
    <row r="206" spans="2:9" x14ac:dyDescent="0.35">
      <c r="B206" s="16"/>
      <c r="I206" s="16"/>
    </row>
    <row r="207" spans="2:9" x14ac:dyDescent="0.35">
      <c r="B207" s="16"/>
      <c r="I207" s="16"/>
    </row>
    <row r="208" spans="2:9" x14ac:dyDescent="0.35">
      <c r="B208" s="16"/>
      <c r="I208" s="16"/>
    </row>
    <row r="209" spans="2:9" x14ac:dyDescent="0.35">
      <c r="B209" s="16"/>
      <c r="I209" s="16"/>
    </row>
    <row r="210" spans="2:9" x14ac:dyDescent="0.35">
      <c r="B210" s="16"/>
      <c r="I210" s="16"/>
    </row>
    <row r="211" spans="2:9" x14ac:dyDescent="0.35">
      <c r="B211" s="16"/>
      <c r="I211" s="16"/>
    </row>
    <row r="212" spans="2:9" x14ac:dyDescent="0.35">
      <c r="B212" s="16"/>
      <c r="I212" s="16"/>
    </row>
    <row r="213" spans="2:9" x14ac:dyDescent="0.35">
      <c r="B213" s="16"/>
      <c r="I213" s="16"/>
    </row>
    <row r="214" spans="2:9" x14ac:dyDescent="0.35">
      <c r="B214" s="16"/>
      <c r="I214" s="16"/>
    </row>
    <row r="215" spans="2:9" x14ac:dyDescent="0.35">
      <c r="B215" s="16"/>
      <c r="I215" s="16"/>
    </row>
    <row r="216" spans="2:9" x14ac:dyDescent="0.35">
      <c r="B216" s="16"/>
      <c r="I216" s="16"/>
    </row>
    <row r="217" spans="2:9" x14ac:dyDescent="0.35">
      <c r="B217" s="16"/>
      <c r="I217" s="16"/>
    </row>
    <row r="218" spans="2:9" x14ac:dyDescent="0.35">
      <c r="B218" s="16"/>
      <c r="I218" s="16"/>
    </row>
    <row r="238" spans="3:3" x14ac:dyDescent="0.35">
      <c r="C238" s="17"/>
    </row>
    <row r="293" spans="2:3" x14ac:dyDescent="0.35">
      <c r="C293" s="22"/>
    </row>
    <row r="298" spans="2:3" x14ac:dyDescent="0.35">
      <c r="B298" s="23"/>
    </row>
  </sheetData>
  <mergeCells count="1">
    <mergeCell ref="D9:J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AAA1E-F340-47B8-867F-325D61CFC8EB}">
  <sheetPr codeName="Sheet1"/>
  <dimension ref="A1:AA271"/>
  <sheetViews>
    <sheetView tabSelected="1" topLeftCell="E1" workbookViewId="0">
      <selection activeCell="G35" sqref="G35"/>
    </sheetView>
  </sheetViews>
  <sheetFormatPr defaultRowHeight="14.5" x14ac:dyDescent="0.35"/>
  <cols>
    <col min="1" max="1" width="15.26953125" bestFit="1" customWidth="1"/>
    <col min="2" max="2" width="19" bestFit="1" customWidth="1"/>
    <col min="3" max="3" width="11.1796875" bestFit="1" customWidth="1"/>
    <col min="4" max="4" width="28.1796875" bestFit="1" customWidth="1"/>
    <col min="5" max="5" width="6.54296875" style="4" bestFit="1" customWidth="1"/>
    <col min="7" max="7" width="26.26953125" bestFit="1" customWidth="1"/>
    <col min="8" max="8" width="16.26953125" bestFit="1" customWidth="1"/>
    <col min="9" max="25" width="7.54296875" bestFit="1" customWidth="1"/>
    <col min="26" max="26" width="11.26953125" bestFit="1" customWidth="1"/>
  </cols>
  <sheetData>
    <row r="1" spans="1:26" ht="18.5" x14ac:dyDescent="0.45">
      <c r="A1" s="7" t="s">
        <v>0</v>
      </c>
      <c r="B1" s="7" t="s">
        <v>1</v>
      </c>
      <c r="C1" s="7" t="s">
        <v>2</v>
      </c>
      <c r="D1" s="7" t="s">
        <v>3</v>
      </c>
      <c r="E1" s="9" t="s">
        <v>4</v>
      </c>
      <c r="G1" s="5" t="s">
        <v>34</v>
      </c>
    </row>
    <row r="2" spans="1:26" x14ac:dyDescent="0.35">
      <c r="A2" s="8" t="s">
        <v>5</v>
      </c>
      <c r="B2" s="8" t="s">
        <v>6</v>
      </c>
      <c r="C2" s="8" t="s">
        <v>7</v>
      </c>
      <c r="D2" s="8" t="s">
        <v>7</v>
      </c>
      <c r="E2" s="10">
        <v>4131</v>
      </c>
      <c r="G2" s="2" t="s">
        <v>30</v>
      </c>
      <c r="H2" s="2" t="s">
        <v>33</v>
      </c>
    </row>
    <row r="3" spans="1:26" x14ac:dyDescent="0.35">
      <c r="A3" s="8" t="s">
        <v>8</v>
      </c>
      <c r="B3" s="8" t="s">
        <v>9</v>
      </c>
      <c r="C3" s="8" t="s">
        <v>7</v>
      </c>
      <c r="D3" s="8" t="s">
        <v>7</v>
      </c>
      <c r="E3" s="10">
        <v>53</v>
      </c>
      <c r="G3" s="2" t="s">
        <v>31</v>
      </c>
      <c r="H3" t="s">
        <v>29</v>
      </c>
      <c r="I3" t="s">
        <v>24</v>
      </c>
      <c r="J3" t="s">
        <v>6</v>
      </c>
      <c r="K3" t="s">
        <v>26</v>
      </c>
      <c r="L3" t="s">
        <v>19</v>
      </c>
      <c r="M3" t="s">
        <v>25</v>
      </c>
      <c r="N3" t="s">
        <v>23</v>
      </c>
      <c r="O3" t="s">
        <v>18</v>
      </c>
      <c r="P3" t="s">
        <v>16</v>
      </c>
      <c r="Q3" t="s">
        <v>17</v>
      </c>
      <c r="R3" t="s">
        <v>22</v>
      </c>
      <c r="S3" t="s">
        <v>27</v>
      </c>
      <c r="T3" t="s">
        <v>15</v>
      </c>
      <c r="U3" t="s">
        <v>14</v>
      </c>
      <c r="V3" t="s">
        <v>9</v>
      </c>
      <c r="W3" t="s">
        <v>11</v>
      </c>
      <c r="X3" t="s">
        <v>21</v>
      </c>
      <c r="Y3" t="s">
        <v>28</v>
      </c>
      <c r="Z3" t="s">
        <v>32</v>
      </c>
    </row>
    <row r="4" spans="1:26" x14ac:dyDescent="0.35">
      <c r="A4" s="8" t="s">
        <v>10</v>
      </c>
      <c r="B4" s="8" t="s">
        <v>11</v>
      </c>
      <c r="C4" s="8" t="s">
        <v>12</v>
      </c>
      <c r="D4" s="8" t="s">
        <v>12</v>
      </c>
      <c r="E4" s="10">
        <v>90693</v>
      </c>
      <c r="G4" s="3" t="s">
        <v>121</v>
      </c>
      <c r="H4" s="4">
        <v>27818</v>
      </c>
      <c r="I4" s="4">
        <v>27766</v>
      </c>
      <c r="J4" s="4">
        <v>27724</v>
      </c>
      <c r="K4" s="4">
        <v>27799</v>
      </c>
      <c r="L4" s="4">
        <v>27605</v>
      </c>
      <c r="M4" s="4">
        <v>27818</v>
      </c>
      <c r="N4" s="4">
        <v>27718</v>
      </c>
      <c r="O4" s="4">
        <v>27630</v>
      </c>
      <c r="P4" s="4">
        <v>27777</v>
      </c>
      <c r="Q4" s="4">
        <v>27797</v>
      </c>
      <c r="R4" s="4">
        <v>27714</v>
      </c>
      <c r="S4" s="4">
        <v>27536</v>
      </c>
      <c r="T4" s="4">
        <v>27749</v>
      </c>
      <c r="U4" s="4">
        <v>27691</v>
      </c>
      <c r="V4" s="4">
        <v>27771</v>
      </c>
      <c r="W4" s="4">
        <v>27773</v>
      </c>
      <c r="X4" s="4">
        <v>27781</v>
      </c>
      <c r="Y4" s="4">
        <v>27892</v>
      </c>
      <c r="Z4" s="4">
        <v>499359</v>
      </c>
    </row>
    <row r="5" spans="1:26" x14ac:dyDescent="0.35">
      <c r="A5" s="8" t="s">
        <v>13</v>
      </c>
      <c r="B5" s="8" t="s">
        <v>9</v>
      </c>
      <c r="C5" s="8" t="s">
        <v>7</v>
      </c>
      <c r="D5" s="8" t="s">
        <v>7</v>
      </c>
      <c r="E5" s="10">
        <v>730</v>
      </c>
      <c r="G5" s="3" t="s">
        <v>122</v>
      </c>
      <c r="H5" s="4">
        <v>1119</v>
      </c>
      <c r="I5" s="4">
        <v>1124</v>
      </c>
      <c r="J5" s="4">
        <v>1121</v>
      </c>
      <c r="K5" s="4">
        <v>1123</v>
      </c>
      <c r="L5" s="4">
        <v>1090</v>
      </c>
      <c r="M5" s="4">
        <v>1099</v>
      </c>
      <c r="N5" s="4">
        <v>1083</v>
      </c>
      <c r="O5" s="4">
        <v>1087</v>
      </c>
      <c r="P5" s="4">
        <v>1103</v>
      </c>
      <c r="Q5" s="4">
        <v>1084</v>
      </c>
      <c r="R5" s="4">
        <v>1078</v>
      </c>
      <c r="S5" s="4">
        <v>1070</v>
      </c>
      <c r="T5" s="4">
        <v>1077</v>
      </c>
      <c r="U5" s="4">
        <v>1073</v>
      </c>
      <c r="V5" s="4">
        <v>1071</v>
      </c>
      <c r="W5" s="4">
        <v>1051</v>
      </c>
      <c r="X5" s="4">
        <v>1038</v>
      </c>
      <c r="Y5" s="4">
        <v>1053</v>
      </c>
      <c r="Z5" s="4">
        <v>19544</v>
      </c>
    </row>
    <row r="6" spans="1:26" x14ac:dyDescent="0.35">
      <c r="A6" s="8" t="s">
        <v>5</v>
      </c>
      <c r="B6" s="8" t="s">
        <v>9</v>
      </c>
      <c r="C6" s="8" t="s">
        <v>7</v>
      </c>
      <c r="D6" s="8" t="s">
        <v>7</v>
      </c>
      <c r="E6" s="10">
        <v>3590</v>
      </c>
      <c r="G6" s="3" t="s">
        <v>124</v>
      </c>
      <c r="H6" s="4">
        <v>277</v>
      </c>
      <c r="I6" s="4">
        <v>281</v>
      </c>
      <c r="J6" s="4">
        <v>281</v>
      </c>
      <c r="K6" s="4">
        <v>281</v>
      </c>
      <c r="L6" s="4">
        <v>280</v>
      </c>
      <c r="M6" s="4">
        <v>281</v>
      </c>
      <c r="N6" s="4">
        <v>281</v>
      </c>
      <c r="O6" s="4">
        <v>281</v>
      </c>
      <c r="P6" s="4">
        <v>281</v>
      </c>
      <c r="Q6" s="4">
        <v>280</v>
      </c>
      <c r="R6" s="4">
        <v>280</v>
      </c>
      <c r="S6" s="4">
        <v>283</v>
      </c>
      <c r="T6" s="4">
        <v>283</v>
      </c>
      <c r="U6" s="4">
        <v>283</v>
      </c>
      <c r="V6" s="4">
        <v>285</v>
      </c>
      <c r="W6" s="4">
        <v>284</v>
      </c>
      <c r="X6" s="4">
        <v>284</v>
      </c>
      <c r="Y6" s="4">
        <v>284</v>
      </c>
      <c r="Z6" s="4">
        <v>5070</v>
      </c>
    </row>
    <row r="7" spans="1:26" x14ac:dyDescent="0.35">
      <c r="A7" s="8" t="s">
        <v>5</v>
      </c>
      <c r="B7" s="8" t="s">
        <v>14</v>
      </c>
      <c r="C7" s="8" t="s">
        <v>12</v>
      </c>
      <c r="D7" s="8" t="s">
        <v>12</v>
      </c>
      <c r="E7" s="10">
        <v>19183</v>
      </c>
      <c r="G7" s="3" t="s">
        <v>123</v>
      </c>
      <c r="H7" s="4">
        <v>4613</v>
      </c>
      <c r="I7" s="4">
        <v>4599</v>
      </c>
      <c r="J7" s="4">
        <v>4592</v>
      </c>
      <c r="K7" s="4">
        <v>4609</v>
      </c>
      <c r="L7" s="4">
        <v>4549</v>
      </c>
      <c r="M7" s="4">
        <v>4619</v>
      </c>
      <c r="N7" s="4">
        <v>4582</v>
      </c>
      <c r="O7" s="4">
        <v>4526</v>
      </c>
      <c r="P7" s="4">
        <v>4605</v>
      </c>
      <c r="Q7" s="4">
        <v>4620</v>
      </c>
      <c r="R7" s="4">
        <v>4596</v>
      </c>
      <c r="S7" s="4">
        <v>4590</v>
      </c>
      <c r="T7" s="4">
        <v>4650</v>
      </c>
      <c r="U7" s="4">
        <v>4626</v>
      </c>
      <c r="V7" s="4">
        <v>4629</v>
      </c>
      <c r="W7" s="4">
        <v>4618</v>
      </c>
      <c r="X7" s="4">
        <v>4643</v>
      </c>
      <c r="Y7" s="4">
        <v>4651</v>
      </c>
      <c r="Z7" s="4">
        <v>82917</v>
      </c>
    </row>
    <row r="8" spans="1:26" x14ac:dyDescent="0.35">
      <c r="A8" s="8" t="s">
        <v>13</v>
      </c>
      <c r="B8" s="8" t="s">
        <v>15</v>
      </c>
      <c r="C8" s="8" t="s">
        <v>7</v>
      </c>
      <c r="D8" s="8" t="s">
        <v>7</v>
      </c>
      <c r="E8" s="10">
        <v>681</v>
      </c>
      <c r="G8" s="3" t="s">
        <v>125</v>
      </c>
      <c r="H8" s="4">
        <v>142271</v>
      </c>
      <c r="I8" s="4">
        <v>142095</v>
      </c>
      <c r="J8" s="4">
        <v>142129</v>
      </c>
      <c r="K8" s="4">
        <v>141827</v>
      </c>
      <c r="L8" s="4">
        <v>141654</v>
      </c>
      <c r="M8" s="4">
        <v>141268</v>
      </c>
      <c r="N8" s="4">
        <v>141068</v>
      </c>
      <c r="O8" s="4">
        <v>140867</v>
      </c>
      <c r="P8" s="4">
        <v>140279</v>
      </c>
      <c r="Q8" s="4">
        <v>140041</v>
      </c>
      <c r="R8" s="4">
        <v>139739</v>
      </c>
      <c r="S8" s="4">
        <v>138685</v>
      </c>
      <c r="T8" s="4">
        <v>139585</v>
      </c>
      <c r="U8" s="4">
        <v>139934</v>
      </c>
      <c r="V8" s="4">
        <v>139859</v>
      </c>
      <c r="W8" s="4">
        <v>139482</v>
      </c>
      <c r="X8" s="4">
        <v>138999</v>
      </c>
      <c r="Y8" s="4">
        <v>139120</v>
      </c>
      <c r="Z8" s="4">
        <v>2528902</v>
      </c>
    </row>
    <row r="9" spans="1:26" x14ac:dyDescent="0.35">
      <c r="A9" s="8" t="s">
        <v>13</v>
      </c>
      <c r="B9" s="8" t="s">
        <v>9</v>
      </c>
      <c r="C9" s="8" t="s">
        <v>12</v>
      </c>
      <c r="D9" s="8" t="s">
        <v>12</v>
      </c>
      <c r="E9" s="10">
        <v>1634</v>
      </c>
      <c r="G9" s="3" t="s">
        <v>32</v>
      </c>
      <c r="H9" s="4">
        <v>176098</v>
      </c>
      <c r="I9" s="4">
        <v>175865</v>
      </c>
      <c r="J9" s="4">
        <v>175847</v>
      </c>
      <c r="K9" s="4">
        <v>175639</v>
      </c>
      <c r="L9" s="4">
        <v>175178</v>
      </c>
      <c r="M9" s="4">
        <v>175085</v>
      </c>
      <c r="N9" s="4">
        <v>174732</v>
      </c>
      <c r="O9" s="4">
        <v>174391</v>
      </c>
      <c r="P9" s="4">
        <v>174045</v>
      </c>
      <c r="Q9" s="4">
        <v>173822</v>
      </c>
      <c r="R9" s="4">
        <v>173407</v>
      </c>
      <c r="S9" s="4">
        <v>172164</v>
      </c>
      <c r="T9" s="4">
        <v>173344</v>
      </c>
      <c r="U9" s="4">
        <v>173607</v>
      </c>
      <c r="V9" s="4">
        <v>173615</v>
      </c>
      <c r="W9" s="4">
        <v>173208</v>
      </c>
      <c r="X9" s="4">
        <v>172745</v>
      </c>
      <c r="Y9" s="4">
        <v>173000</v>
      </c>
      <c r="Z9" s="4">
        <v>3135792</v>
      </c>
    </row>
    <row r="10" spans="1:26" x14ac:dyDescent="0.35">
      <c r="A10" s="8" t="s">
        <v>5</v>
      </c>
      <c r="B10" s="8" t="s">
        <v>16</v>
      </c>
      <c r="C10" s="8" t="s">
        <v>12</v>
      </c>
      <c r="D10" s="8" t="s">
        <v>12</v>
      </c>
      <c r="E10" s="10">
        <v>15615</v>
      </c>
      <c r="G10" s="3"/>
      <c r="H10" s="4"/>
      <c r="I10" s="4"/>
      <c r="J10" s="4"/>
      <c r="K10" s="4"/>
      <c r="L10" s="4"/>
      <c r="M10" s="4"/>
      <c r="N10" s="4"/>
      <c r="O10" s="4"/>
      <c r="P10" s="4"/>
      <c r="Q10" s="4"/>
      <c r="R10" s="4"/>
      <c r="S10" s="4"/>
      <c r="T10" s="4"/>
      <c r="U10" s="4"/>
      <c r="V10" s="4"/>
      <c r="W10" s="4"/>
      <c r="X10" s="4"/>
      <c r="Y10" s="4"/>
      <c r="Z10" s="4"/>
    </row>
    <row r="11" spans="1:26" ht="18.5" x14ac:dyDescent="0.45">
      <c r="A11" s="8" t="s">
        <v>13</v>
      </c>
      <c r="B11" s="8" t="s">
        <v>17</v>
      </c>
      <c r="C11" s="8" t="s">
        <v>7</v>
      </c>
      <c r="D11" s="8" t="s">
        <v>12</v>
      </c>
      <c r="E11" s="10">
        <v>2528</v>
      </c>
      <c r="G11" s="5" t="s">
        <v>35</v>
      </c>
    </row>
    <row r="12" spans="1:26" x14ac:dyDescent="0.35">
      <c r="A12" s="8" t="s">
        <v>8</v>
      </c>
      <c r="B12" s="8" t="s">
        <v>18</v>
      </c>
      <c r="C12" s="8" t="s">
        <v>12</v>
      </c>
      <c r="D12" s="8" t="s">
        <v>12</v>
      </c>
      <c r="E12" s="10">
        <v>148</v>
      </c>
      <c r="G12" s="2" t="s">
        <v>2</v>
      </c>
      <c r="H12" t="s">
        <v>7</v>
      </c>
    </row>
    <row r="13" spans="1:26" x14ac:dyDescent="0.35">
      <c r="A13" s="8" t="s">
        <v>8</v>
      </c>
      <c r="B13" s="8" t="s">
        <v>15</v>
      </c>
      <c r="C13" s="8" t="s">
        <v>12</v>
      </c>
      <c r="D13" s="8" t="s">
        <v>12</v>
      </c>
      <c r="E13" s="10">
        <v>194</v>
      </c>
    </row>
    <row r="14" spans="1:26" x14ac:dyDescent="0.35">
      <c r="A14" s="8" t="s">
        <v>10</v>
      </c>
      <c r="B14" s="8" t="s">
        <v>19</v>
      </c>
      <c r="C14" s="8" t="s">
        <v>7</v>
      </c>
      <c r="D14" s="8" t="s">
        <v>12</v>
      </c>
      <c r="E14" s="10">
        <v>31725</v>
      </c>
      <c r="G14" s="2" t="s">
        <v>30</v>
      </c>
      <c r="H14" s="2" t="s">
        <v>33</v>
      </c>
    </row>
    <row r="15" spans="1:26" x14ac:dyDescent="0.35">
      <c r="A15" s="8" t="s">
        <v>20</v>
      </c>
      <c r="B15" s="8" t="s">
        <v>17</v>
      </c>
      <c r="C15" s="8" t="s">
        <v>12</v>
      </c>
      <c r="D15" s="8" t="s">
        <v>12</v>
      </c>
      <c r="E15" s="10">
        <v>492</v>
      </c>
      <c r="G15" s="2" t="s">
        <v>31</v>
      </c>
      <c r="H15" t="s">
        <v>29</v>
      </c>
      <c r="I15" t="s">
        <v>24</v>
      </c>
      <c r="J15" t="s">
        <v>6</v>
      </c>
      <c r="K15" t="s">
        <v>26</v>
      </c>
      <c r="L15" t="s">
        <v>19</v>
      </c>
      <c r="M15" t="s">
        <v>25</v>
      </c>
      <c r="N15" t="s">
        <v>23</v>
      </c>
      <c r="O15" t="s">
        <v>18</v>
      </c>
      <c r="P15" t="s">
        <v>16</v>
      </c>
      <c r="Q15" t="s">
        <v>17</v>
      </c>
      <c r="R15" t="s">
        <v>22</v>
      </c>
      <c r="S15" t="s">
        <v>27</v>
      </c>
      <c r="T15" t="s">
        <v>15</v>
      </c>
      <c r="U15" t="s">
        <v>14</v>
      </c>
      <c r="V15" t="s">
        <v>9</v>
      </c>
      <c r="W15" t="s">
        <v>11</v>
      </c>
      <c r="X15" t="s">
        <v>21</v>
      </c>
      <c r="Y15" t="s">
        <v>28</v>
      </c>
      <c r="Z15" t="s">
        <v>32</v>
      </c>
    </row>
    <row r="16" spans="1:26" x14ac:dyDescent="0.35">
      <c r="A16" s="8" t="s">
        <v>20</v>
      </c>
      <c r="B16" s="8" t="s">
        <v>21</v>
      </c>
      <c r="C16" s="8" t="s">
        <v>7</v>
      </c>
      <c r="D16" s="8" t="s">
        <v>7</v>
      </c>
      <c r="E16" s="10">
        <v>184</v>
      </c>
      <c r="G16" s="3" t="s">
        <v>121</v>
      </c>
      <c r="H16" s="4">
        <v>11383</v>
      </c>
      <c r="I16" s="4">
        <v>9773</v>
      </c>
      <c r="J16" s="4">
        <v>9135</v>
      </c>
      <c r="K16" s="4">
        <v>9507</v>
      </c>
      <c r="L16" s="4">
        <v>9462</v>
      </c>
      <c r="M16" s="4">
        <v>11693</v>
      </c>
      <c r="N16" s="4">
        <v>10478</v>
      </c>
      <c r="O16" s="4">
        <v>11528</v>
      </c>
      <c r="P16" s="4">
        <v>12162</v>
      </c>
      <c r="Q16" s="4">
        <v>11280</v>
      </c>
      <c r="R16" s="4">
        <v>11293</v>
      </c>
      <c r="S16" s="4">
        <v>10622</v>
      </c>
      <c r="T16" s="4">
        <v>8453</v>
      </c>
      <c r="U16" s="4">
        <v>8508</v>
      </c>
      <c r="V16" s="4">
        <v>8448</v>
      </c>
      <c r="W16" s="4">
        <v>8468</v>
      </c>
      <c r="X16" s="4">
        <v>9128</v>
      </c>
      <c r="Y16" s="4">
        <v>10419</v>
      </c>
      <c r="Z16" s="4">
        <v>181740</v>
      </c>
    </row>
    <row r="17" spans="1:27" x14ac:dyDescent="0.35">
      <c r="A17" s="8" t="s">
        <v>10</v>
      </c>
      <c r="B17" s="8" t="s">
        <v>22</v>
      </c>
      <c r="C17" s="8" t="s">
        <v>7</v>
      </c>
      <c r="D17" s="8" t="s">
        <v>7</v>
      </c>
      <c r="E17" s="10">
        <v>26447</v>
      </c>
      <c r="G17" s="3" t="s">
        <v>122</v>
      </c>
      <c r="H17" s="4">
        <v>609</v>
      </c>
      <c r="I17" s="4">
        <v>557</v>
      </c>
      <c r="J17" s="4">
        <v>544</v>
      </c>
      <c r="K17" s="4">
        <v>530</v>
      </c>
      <c r="L17" s="4">
        <v>519</v>
      </c>
      <c r="M17" s="4">
        <v>638</v>
      </c>
      <c r="N17" s="4">
        <v>549</v>
      </c>
      <c r="O17" s="4">
        <v>564</v>
      </c>
      <c r="P17" s="4">
        <v>564</v>
      </c>
      <c r="Q17" s="4">
        <v>592</v>
      </c>
      <c r="R17" s="4">
        <v>597</v>
      </c>
      <c r="S17" s="4">
        <v>595</v>
      </c>
      <c r="T17" s="4">
        <v>484</v>
      </c>
      <c r="U17" s="4">
        <v>460</v>
      </c>
      <c r="V17" s="4">
        <v>437</v>
      </c>
      <c r="W17" s="4">
        <v>448</v>
      </c>
      <c r="X17" s="4">
        <v>478</v>
      </c>
      <c r="Y17" s="4">
        <v>527</v>
      </c>
      <c r="Z17" s="4">
        <v>9692</v>
      </c>
    </row>
    <row r="18" spans="1:27" x14ac:dyDescent="0.35">
      <c r="A18" s="8" t="s">
        <v>5</v>
      </c>
      <c r="B18" s="8" t="s">
        <v>16</v>
      </c>
      <c r="C18" s="8" t="s">
        <v>7</v>
      </c>
      <c r="D18" s="8" t="s">
        <v>12</v>
      </c>
      <c r="E18" s="10">
        <v>6301</v>
      </c>
      <c r="G18" s="3" t="s">
        <v>124</v>
      </c>
      <c r="H18" s="4">
        <v>134</v>
      </c>
      <c r="I18" s="4">
        <v>125</v>
      </c>
      <c r="J18" s="4">
        <v>94</v>
      </c>
      <c r="K18" s="4">
        <v>126</v>
      </c>
      <c r="L18" s="4">
        <v>114</v>
      </c>
      <c r="M18" s="4">
        <v>143</v>
      </c>
      <c r="N18" s="4">
        <v>110</v>
      </c>
      <c r="O18" s="4">
        <v>133</v>
      </c>
      <c r="P18" s="4">
        <v>144</v>
      </c>
      <c r="Q18" s="4">
        <v>106</v>
      </c>
      <c r="R18" s="4">
        <v>120</v>
      </c>
      <c r="S18" s="4">
        <v>121</v>
      </c>
      <c r="T18" s="4">
        <v>89</v>
      </c>
      <c r="U18" s="4">
        <v>91</v>
      </c>
      <c r="V18" s="4">
        <v>85</v>
      </c>
      <c r="W18" s="4">
        <v>90</v>
      </c>
      <c r="X18" s="4">
        <v>89</v>
      </c>
      <c r="Y18" s="4">
        <v>112</v>
      </c>
      <c r="Z18" s="4">
        <v>2026</v>
      </c>
    </row>
    <row r="19" spans="1:27" x14ac:dyDescent="0.35">
      <c r="A19" s="8" t="s">
        <v>13</v>
      </c>
      <c r="B19" s="8" t="s">
        <v>21</v>
      </c>
      <c r="C19" s="8" t="s">
        <v>12</v>
      </c>
      <c r="D19" s="8" t="s">
        <v>12</v>
      </c>
      <c r="E19" s="10">
        <v>1461</v>
      </c>
      <c r="G19" s="3" t="s">
        <v>123</v>
      </c>
      <c r="H19" s="4">
        <v>3442</v>
      </c>
      <c r="I19" s="4">
        <v>3258</v>
      </c>
      <c r="J19" s="4">
        <v>3185</v>
      </c>
      <c r="K19" s="4">
        <v>3037</v>
      </c>
      <c r="L19" s="4">
        <v>3137</v>
      </c>
      <c r="M19" s="4">
        <v>3584</v>
      </c>
      <c r="N19" s="4">
        <v>3313</v>
      </c>
      <c r="O19" s="4">
        <v>3416</v>
      </c>
      <c r="P19" s="4">
        <v>3537</v>
      </c>
      <c r="Q19" s="4">
        <v>3443</v>
      </c>
      <c r="R19" s="4">
        <v>3490</v>
      </c>
      <c r="S19" s="4">
        <v>3432</v>
      </c>
      <c r="T19" s="4">
        <v>3087</v>
      </c>
      <c r="U19" s="4">
        <v>3192</v>
      </c>
      <c r="V19" s="4">
        <v>2995</v>
      </c>
      <c r="W19" s="4">
        <v>3049</v>
      </c>
      <c r="X19" s="4">
        <v>3182</v>
      </c>
      <c r="Y19" s="4">
        <v>3306</v>
      </c>
      <c r="Z19" s="4">
        <v>59085</v>
      </c>
    </row>
    <row r="20" spans="1:27" x14ac:dyDescent="0.35">
      <c r="A20" s="8" t="s">
        <v>5</v>
      </c>
      <c r="B20" s="8" t="s">
        <v>14</v>
      </c>
      <c r="C20" s="8" t="s">
        <v>7</v>
      </c>
      <c r="D20" s="8" t="s">
        <v>7</v>
      </c>
      <c r="E20" s="10">
        <v>3954</v>
      </c>
      <c r="G20" s="3" t="s">
        <v>125</v>
      </c>
      <c r="H20" s="4">
        <v>57922</v>
      </c>
      <c r="I20" s="4">
        <v>53013</v>
      </c>
      <c r="J20" s="4">
        <v>51153</v>
      </c>
      <c r="K20" s="4">
        <v>53342</v>
      </c>
      <c r="L20" s="4">
        <v>55030</v>
      </c>
      <c r="M20" s="4">
        <v>59801</v>
      </c>
      <c r="N20" s="4">
        <v>56077</v>
      </c>
      <c r="O20" s="4">
        <v>61445</v>
      </c>
      <c r="P20" s="4">
        <v>60327</v>
      </c>
      <c r="Q20" s="4">
        <v>59246</v>
      </c>
      <c r="R20" s="4">
        <v>61102</v>
      </c>
      <c r="S20" s="4">
        <v>59605</v>
      </c>
      <c r="T20" s="4">
        <v>49096</v>
      </c>
      <c r="U20" s="4">
        <v>48269</v>
      </c>
      <c r="V20" s="4">
        <v>47200</v>
      </c>
      <c r="W20" s="4">
        <v>48789</v>
      </c>
      <c r="X20" s="4">
        <v>52073</v>
      </c>
      <c r="Y20" s="4">
        <v>55399</v>
      </c>
      <c r="Z20" s="4">
        <v>988889</v>
      </c>
    </row>
    <row r="21" spans="1:27" x14ac:dyDescent="0.35">
      <c r="A21" s="8" t="s">
        <v>8</v>
      </c>
      <c r="B21" s="8" t="s">
        <v>19</v>
      </c>
      <c r="C21" s="8" t="s">
        <v>12</v>
      </c>
      <c r="D21" s="8" t="s">
        <v>12</v>
      </c>
      <c r="E21" s="10">
        <v>166</v>
      </c>
      <c r="G21" s="3" t="s">
        <v>32</v>
      </c>
      <c r="H21" s="4">
        <v>73490</v>
      </c>
      <c r="I21" s="4">
        <v>66726</v>
      </c>
      <c r="J21" s="4">
        <v>64111</v>
      </c>
      <c r="K21" s="4">
        <v>66542</v>
      </c>
      <c r="L21" s="4">
        <v>68262</v>
      </c>
      <c r="M21" s="4">
        <v>75859</v>
      </c>
      <c r="N21" s="4">
        <v>70527</v>
      </c>
      <c r="O21" s="4">
        <v>77086</v>
      </c>
      <c r="P21" s="4">
        <v>76734</v>
      </c>
      <c r="Q21" s="4">
        <v>74667</v>
      </c>
      <c r="R21" s="4">
        <v>76602</v>
      </c>
      <c r="S21" s="4">
        <v>74375</v>
      </c>
      <c r="T21" s="4">
        <v>61209</v>
      </c>
      <c r="U21" s="4">
        <v>60520</v>
      </c>
      <c r="V21" s="4">
        <v>59165</v>
      </c>
      <c r="W21" s="4">
        <v>60844</v>
      </c>
      <c r="X21" s="4">
        <v>64950</v>
      </c>
      <c r="Y21" s="4">
        <v>69763</v>
      </c>
      <c r="Z21" s="4">
        <v>1241432</v>
      </c>
    </row>
    <row r="22" spans="1:27" x14ac:dyDescent="0.35">
      <c r="A22" s="8" t="s">
        <v>20</v>
      </c>
      <c r="B22" s="8" t="s">
        <v>23</v>
      </c>
      <c r="C22" s="8" t="s">
        <v>7</v>
      </c>
      <c r="D22" s="8" t="s">
        <v>12</v>
      </c>
      <c r="E22" s="10">
        <v>352</v>
      </c>
      <c r="G22" s="3"/>
      <c r="H22" s="1"/>
      <c r="I22" s="1"/>
      <c r="J22" s="1"/>
      <c r="K22" s="1"/>
      <c r="L22" s="1"/>
      <c r="M22" s="1"/>
      <c r="N22" s="1"/>
      <c r="O22" s="1"/>
      <c r="P22" s="1"/>
      <c r="Q22" s="1"/>
      <c r="R22" s="1"/>
      <c r="S22" s="1"/>
      <c r="T22" s="1"/>
      <c r="U22" s="1"/>
      <c r="V22" s="1"/>
      <c r="W22" s="1"/>
      <c r="X22" s="1"/>
      <c r="Y22" s="1"/>
      <c r="Z22" s="1"/>
    </row>
    <row r="23" spans="1:27" ht="18.5" x14ac:dyDescent="0.45">
      <c r="A23" s="8" t="s">
        <v>20</v>
      </c>
      <c r="B23" s="8" t="s">
        <v>16</v>
      </c>
      <c r="C23" s="8" t="s">
        <v>12</v>
      </c>
      <c r="D23" s="8" t="s">
        <v>12</v>
      </c>
      <c r="E23" s="10">
        <v>539</v>
      </c>
      <c r="G23" s="5" t="s">
        <v>36</v>
      </c>
      <c r="H23" s="1"/>
      <c r="I23" s="1"/>
      <c r="J23" s="1"/>
      <c r="K23" s="1"/>
      <c r="L23" s="1"/>
      <c r="M23" s="1"/>
      <c r="N23" s="1"/>
      <c r="O23" s="1"/>
      <c r="P23" s="1"/>
      <c r="Q23" s="1"/>
      <c r="R23" s="1"/>
      <c r="S23" s="1"/>
      <c r="T23" s="1"/>
      <c r="U23" s="1"/>
      <c r="V23" s="1"/>
      <c r="W23" s="1"/>
      <c r="X23" s="1"/>
      <c r="Y23" s="1"/>
      <c r="Z23" s="1"/>
    </row>
    <row r="24" spans="1:27" x14ac:dyDescent="0.35">
      <c r="A24" s="8" t="s">
        <v>20</v>
      </c>
      <c r="B24" s="8" t="s">
        <v>24</v>
      </c>
      <c r="C24" s="8" t="s">
        <v>12</v>
      </c>
      <c r="D24" s="8" t="s">
        <v>12</v>
      </c>
      <c r="E24" s="10">
        <v>567</v>
      </c>
      <c r="G24" s="2" t="s">
        <v>2</v>
      </c>
      <c r="H24" t="s">
        <v>7</v>
      </c>
    </row>
    <row r="25" spans="1:27" x14ac:dyDescent="0.35">
      <c r="A25" s="8" t="s">
        <v>13</v>
      </c>
      <c r="B25" s="8" t="s">
        <v>15</v>
      </c>
      <c r="C25" s="8" t="s">
        <v>7</v>
      </c>
      <c r="D25" s="8" t="s">
        <v>12</v>
      </c>
      <c r="E25" s="10">
        <v>2406</v>
      </c>
      <c r="G25" s="2" t="s">
        <v>3</v>
      </c>
      <c r="H25" t="s">
        <v>7</v>
      </c>
    </row>
    <row r="26" spans="1:27" x14ac:dyDescent="0.35">
      <c r="A26" s="8" t="s">
        <v>10</v>
      </c>
      <c r="B26" s="8" t="s">
        <v>15</v>
      </c>
      <c r="C26" s="8" t="s">
        <v>7</v>
      </c>
      <c r="D26" s="8" t="s">
        <v>7</v>
      </c>
      <c r="E26" s="10">
        <v>20210</v>
      </c>
    </row>
    <row r="27" spans="1:27" x14ac:dyDescent="0.35">
      <c r="A27" s="8" t="s">
        <v>10</v>
      </c>
      <c r="B27" s="8" t="s">
        <v>24</v>
      </c>
      <c r="C27" s="8" t="s">
        <v>12</v>
      </c>
      <c r="D27" s="8" t="s">
        <v>12</v>
      </c>
      <c r="E27" s="10">
        <v>89082</v>
      </c>
      <c r="G27" s="2" t="s">
        <v>30</v>
      </c>
      <c r="H27" s="2" t="s">
        <v>33</v>
      </c>
    </row>
    <row r="28" spans="1:27" x14ac:dyDescent="0.35">
      <c r="A28" s="8" t="s">
        <v>8</v>
      </c>
      <c r="B28" s="8" t="s">
        <v>25</v>
      </c>
      <c r="C28" s="8" t="s">
        <v>12</v>
      </c>
      <c r="D28" s="8" t="s">
        <v>12</v>
      </c>
      <c r="E28" s="10">
        <v>138</v>
      </c>
      <c r="G28" s="2" t="s">
        <v>31</v>
      </c>
      <c r="H28" t="s">
        <v>29</v>
      </c>
      <c r="I28" t="s">
        <v>24</v>
      </c>
      <c r="J28" t="s">
        <v>6</v>
      </c>
      <c r="K28" t="s">
        <v>26</v>
      </c>
      <c r="L28" t="s">
        <v>19</v>
      </c>
      <c r="M28" t="s">
        <v>25</v>
      </c>
      <c r="N28" t="s">
        <v>23</v>
      </c>
      <c r="O28" t="s">
        <v>18</v>
      </c>
      <c r="P28" t="s">
        <v>16</v>
      </c>
      <c r="Q28" t="s">
        <v>17</v>
      </c>
      <c r="R28" t="s">
        <v>22</v>
      </c>
      <c r="S28" t="s">
        <v>27</v>
      </c>
      <c r="T28" t="s">
        <v>15</v>
      </c>
      <c r="U28" t="s">
        <v>14</v>
      </c>
      <c r="V28" t="s">
        <v>9</v>
      </c>
      <c r="W28" t="s">
        <v>11</v>
      </c>
      <c r="X28" t="s">
        <v>21</v>
      </c>
      <c r="Y28" t="s">
        <v>28</v>
      </c>
      <c r="Z28" t="s">
        <v>32</v>
      </c>
    </row>
    <row r="29" spans="1:27" x14ac:dyDescent="0.35">
      <c r="A29" s="8" t="s">
        <v>10</v>
      </c>
      <c r="B29" s="8" t="s">
        <v>6</v>
      </c>
      <c r="C29" s="8" t="s">
        <v>7</v>
      </c>
      <c r="D29" s="8" t="s">
        <v>12</v>
      </c>
      <c r="E29" s="10">
        <v>30121</v>
      </c>
      <c r="G29" s="3" t="s">
        <v>121</v>
      </c>
      <c r="H29" s="4">
        <v>6051</v>
      </c>
      <c r="I29" s="4">
        <v>4965</v>
      </c>
      <c r="J29" s="4">
        <v>4131</v>
      </c>
      <c r="K29" s="4">
        <v>4594</v>
      </c>
      <c r="L29" s="4">
        <v>4534</v>
      </c>
      <c r="M29" s="4">
        <v>4860</v>
      </c>
      <c r="N29" s="4">
        <v>4777</v>
      </c>
      <c r="O29" s="4">
        <v>5509</v>
      </c>
      <c r="P29" s="4">
        <v>5861</v>
      </c>
      <c r="Q29" s="4">
        <v>5536</v>
      </c>
      <c r="R29" s="4">
        <v>5339</v>
      </c>
      <c r="S29" s="4">
        <v>4734</v>
      </c>
      <c r="T29" s="4">
        <v>3683</v>
      </c>
      <c r="U29" s="4">
        <v>3954</v>
      </c>
      <c r="V29" s="4">
        <v>3590</v>
      </c>
      <c r="W29" s="4">
        <v>3736</v>
      </c>
      <c r="X29" s="4">
        <v>4011</v>
      </c>
      <c r="Y29" s="4">
        <v>4854</v>
      </c>
      <c r="Z29" s="4">
        <v>84719</v>
      </c>
      <c r="AA29" s="24">
        <f>GETPIVOTDATA("BILLS",$G$27,"ACCT_CLAS_CD","C")/GETPIVOTDATA("BILLS",$G$14,"ACCT_CLAS_CD","C")</f>
        <v>0.46615494662704965</v>
      </c>
    </row>
    <row r="30" spans="1:27" x14ac:dyDescent="0.35">
      <c r="A30" s="8" t="s">
        <v>10</v>
      </c>
      <c r="B30" s="8" t="s">
        <v>11</v>
      </c>
      <c r="C30" s="8" t="s">
        <v>7</v>
      </c>
      <c r="D30" s="8" t="s">
        <v>7</v>
      </c>
      <c r="E30" s="10">
        <v>20598</v>
      </c>
      <c r="G30" s="3" t="s">
        <v>122</v>
      </c>
      <c r="H30" s="4">
        <v>253</v>
      </c>
      <c r="I30" s="4">
        <v>225</v>
      </c>
      <c r="J30" s="4">
        <v>205</v>
      </c>
      <c r="K30" s="4">
        <v>181</v>
      </c>
      <c r="L30" s="4">
        <v>179</v>
      </c>
      <c r="M30" s="4">
        <v>212</v>
      </c>
      <c r="N30" s="4">
        <v>197</v>
      </c>
      <c r="O30" s="4">
        <v>223</v>
      </c>
      <c r="P30" s="4">
        <v>198</v>
      </c>
      <c r="Q30" s="4">
        <v>212</v>
      </c>
      <c r="R30" s="4">
        <v>223</v>
      </c>
      <c r="S30" s="4">
        <v>209</v>
      </c>
      <c r="T30" s="4">
        <v>136</v>
      </c>
      <c r="U30" s="4">
        <v>161</v>
      </c>
      <c r="V30" s="4">
        <v>130</v>
      </c>
      <c r="W30" s="4">
        <v>148</v>
      </c>
      <c r="X30" s="4">
        <v>184</v>
      </c>
      <c r="Y30" s="4">
        <v>210</v>
      </c>
      <c r="Z30" s="4">
        <v>3486</v>
      </c>
      <c r="AA30" s="24">
        <f>GETPIVOTDATA("BILLS",$G$27,"ACCT_CLAS_CD","I")/GETPIVOTDATA("BILLS",$G$14,"ACCT_CLAS_CD","I")</f>
        <v>0.35967808501857201</v>
      </c>
    </row>
    <row r="31" spans="1:27" x14ac:dyDescent="0.35">
      <c r="A31" s="8" t="s">
        <v>10</v>
      </c>
      <c r="B31" s="8" t="s">
        <v>16</v>
      </c>
      <c r="C31" s="8" t="s">
        <v>7</v>
      </c>
      <c r="D31" s="8" t="s">
        <v>12</v>
      </c>
      <c r="E31" s="10">
        <v>32915</v>
      </c>
      <c r="G31" s="3" t="s">
        <v>124</v>
      </c>
      <c r="H31" s="4">
        <v>74</v>
      </c>
      <c r="I31" s="4">
        <v>75</v>
      </c>
      <c r="J31" s="4">
        <v>60</v>
      </c>
      <c r="K31" s="4">
        <v>79</v>
      </c>
      <c r="L31" s="4">
        <v>61</v>
      </c>
      <c r="M31" s="4">
        <v>65</v>
      </c>
      <c r="N31" s="4">
        <v>54</v>
      </c>
      <c r="O31" s="4">
        <v>80</v>
      </c>
      <c r="P31" s="4">
        <v>73</v>
      </c>
      <c r="Q31" s="4">
        <v>51</v>
      </c>
      <c r="R31" s="4">
        <v>73</v>
      </c>
      <c r="S31" s="4">
        <v>59</v>
      </c>
      <c r="T31" s="4">
        <v>52</v>
      </c>
      <c r="U31" s="4">
        <v>54</v>
      </c>
      <c r="V31" s="4">
        <v>53</v>
      </c>
      <c r="W31" s="4">
        <v>56</v>
      </c>
      <c r="X31" s="4">
        <v>41</v>
      </c>
      <c r="Y31" s="4">
        <v>73</v>
      </c>
      <c r="Z31" s="4">
        <v>1133</v>
      </c>
      <c r="AA31" s="24">
        <f>GETPIVOTDATA("BILLS",$G$27,"ACCT_CLAS_CD","O")/GETPIVOTDATA("BILLS",$G$14,"ACCT_CLAS_CD","O")</f>
        <v>0.55923000987166827</v>
      </c>
    </row>
    <row r="32" spans="1:27" x14ac:dyDescent="0.35">
      <c r="A32" s="8" t="s">
        <v>10</v>
      </c>
      <c r="B32" s="8" t="s">
        <v>26</v>
      </c>
      <c r="C32" s="8" t="s">
        <v>12</v>
      </c>
      <c r="D32" s="8" t="s">
        <v>12</v>
      </c>
      <c r="E32" s="10">
        <v>88485</v>
      </c>
      <c r="G32" s="3" t="s">
        <v>123</v>
      </c>
      <c r="H32" s="4">
        <v>950</v>
      </c>
      <c r="I32" s="4">
        <v>914</v>
      </c>
      <c r="J32" s="4">
        <v>954</v>
      </c>
      <c r="K32" s="4">
        <v>767</v>
      </c>
      <c r="L32" s="4">
        <v>834</v>
      </c>
      <c r="M32" s="4">
        <v>718</v>
      </c>
      <c r="N32" s="4">
        <v>845</v>
      </c>
      <c r="O32" s="4">
        <v>811</v>
      </c>
      <c r="P32" s="4">
        <v>830</v>
      </c>
      <c r="Q32" s="4">
        <v>915</v>
      </c>
      <c r="R32" s="4">
        <v>891</v>
      </c>
      <c r="S32" s="4">
        <v>756</v>
      </c>
      <c r="T32" s="4">
        <v>681</v>
      </c>
      <c r="U32" s="4">
        <v>920</v>
      </c>
      <c r="V32" s="4">
        <v>730</v>
      </c>
      <c r="W32" s="4">
        <v>643</v>
      </c>
      <c r="X32" s="4">
        <v>639</v>
      </c>
      <c r="Y32" s="4">
        <v>739</v>
      </c>
      <c r="Z32" s="4">
        <v>14537</v>
      </c>
      <c r="AA32" s="24">
        <f>GETPIVOTDATA("BILLS",$G$27,"ACCT_CLAS_CD","P")/GETPIVOTDATA("BILLS",$G$14,"ACCT_CLAS_CD","P")</f>
        <v>0.24603537276804605</v>
      </c>
    </row>
    <row r="33" spans="1:27" x14ac:dyDescent="0.35">
      <c r="A33" s="8" t="s">
        <v>20</v>
      </c>
      <c r="B33" s="8" t="s">
        <v>22</v>
      </c>
      <c r="C33" s="8" t="s">
        <v>7</v>
      </c>
      <c r="D33" s="8" t="s">
        <v>7</v>
      </c>
      <c r="E33" s="10">
        <v>223</v>
      </c>
      <c r="G33" s="3" t="s">
        <v>125</v>
      </c>
      <c r="H33" s="4">
        <v>25123</v>
      </c>
      <c r="I33" s="4">
        <v>23936</v>
      </c>
      <c r="J33" s="4">
        <v>21032</v>
      </c>
      <c r="K33" s="4">
        <v>22920</v>
      </c>
      <c r="L33" s="4">
        <v>23305</v>
      </c>
      <c r="M33" s="4">
        <v>25195</v>
      </c>
      <c r="N33" s="4">
        <v>22697</v>
      </c>
      <c r="O33" s="4">
        <v>25532</v>
      </c>
      <c r="P33" s="4">
        <v>27412</v>
      </c>
      <c r="Q33" s="4">
        <v>26512</v>
      </c>
      <c r="R33" s="4">
        <v>26447</v>
      </c>
      <c r="S33" s="4">
        <v>24619</v>
      </c>
      <c r="T33" s="4">
        <v>20210</v>
      </c>
      <c r="U33" s="4">
        <v>22126</v>
      </c>
      <c r="V33" s="4">
        <v>19484</v>
      </c>
      <c r="W33" s="4">
        <v>20598</v>
      </c>
      <c r="X33" s="4">
        <v>21806</v>
      </c>
      <c r="Y33" s="4">
        <v>24817</v>
      </c>
      <c r="Z33" s="4">
        <v>423771</v>
      </c>
      <c r="AA33" s="24">
        <f>GETPIVOTDATA("BILLS",$G$27,"ACCT_CLAS_CD","R")/GETPIVOTDATA("BILLS",$G$14,"ACCT_CLAS_CD","R")</f>
        <v>0.42853242376040185</v>
      </c>
    </row>
    <row r="34" spans="1:27" x14ac:dyDescent="0.35">
      <c r="A34" s="8" t="s">
        <v>13</v>
      </c>
      <c r="B34" s="8" t="s">
        <v>24</v>
      </c>
      <c r="C34" s="8" t="s">
        <v>12</v>
      </c>
      <c r="D34" s="8" t="s">
        <v>12</v>
      </c>
      <c r="E34" s="10">
        <v>1341</v>
      </c>
      <c r="G34" s="3" t="s">
        <v>32</v>
      </c>
      <c r="H34" s="4">
        <v>32451</v>
      </c>
      <c r="I34" s="4">
        <v>30115</v>
      </c>
      <c r="J34" s="4">
        <v>26382</v>
      </c>
      <c r="K34" s="4">
        <v>28541</v>
      </c>
      <c r="L34" s="4">
        <v>28913</v>
      </c>
      <c r="M34" s="4">
        <v>31050</v>
      </c>
      <c r="N34" s="4">
        <v>28570</v>
      </c>
      <c r="O34" s="4">
        <v>32155</v>
      </c>
      <c r="P34" s="4">
        <v>34374</v>
      </c>
      <c r="Q34" s="4">
        <v>33226</v>
      </c>
      <c r="R34" s="4">
        <v>32973</v>
      </c>
      <c r="S34" s="4">
        <v>30377</v>
      </c>
      <c r="T34" s="4">
        <v>24762</v>
      </c>
      <c r="U34" s="4">
        <v>27215</v>
      </c>
      <c r="V34" s="4">
        <v>23987</v>
      </c>
      <c r="W34" s="4">
        <v>25181</v>
      </c>
      <c r="X34" s="4">
        <v>26681</v>
      </c>
      <c r="Y34" s="4">
        <v>30693</v>
      </c>
      <c r="Z34" s="4">
        <v>527646</v>
      </c>
    </row>
    <row r="35" spans="1:27" x14ac:dyDescent="0.35">
      <c r="A35" s="8" t="s">
        <v>20</v>
      </c>
      <c r="B35" s="8" t="s">
        <v>25</v>
      </c>
      <c r="C35" s="8" t="s">
        <v>12</v>
      </c>
      <c r="D35" s="8" t="s">
        <v>12</v>
      </c>
      <c r="E35" s="10">
        <v>461</v>
      </c>
      <c r="G35" s="3" t="s">
        <v>126</v>
      </c>
      <c r="H35" s="6">
        <f>H34/H21</f>
        <v>0.44157028167097562</v>
      </c>
      <c r="I35" s="6">
        <f t="shared" ref="I35:Z35" si="0">I34/I21</f>
        <v>0.45132332224320354</v>
      </c>
      <c r="J35" s="6">
        <f t="shared" si="0"/>
        <v>0.41150504593595483</v>
      </c>
      <c r="K35" s="6">
        <f t="shared" si="0"/>
        <v>0.42891707493011932</v>
      </c>
      <c r="L35" s="6">
        <f t="shared" si="0"/>
        <v>0.42355922768157978</v>
      </c>
      <c r="M35" s="6">
        <f t="shared" si="0"/>
        <v>0.40931201307689263</v>
      </c>
      <c r="N35" s="6">
        <f t="shared" si="0"/>
        <v>0.40509308491783291</v>
      </c>
      <c r="O35" s="6">
        <f t="shared" si="0"/>
        <v>0.41713151545027632</v>
      </c>
      <c r="P35" s="6">
        <f t="shared" si="0"/>
        <v>0.44796309328329031</v>
      </c>
      <c r="Q35" s="6">
        <f t="shared" si="0"/>
        <v>0.44498908487015681</v>
      </c>
      <c r="R35" s="6">
        <f t="shared" si="0"/>
        <v>0.43044568026944469</v>
      </c>
      <c r="S35" s="6">
        <f t="shared" si="0"/>
        <v>0.40843025210084033</v>
      </c>
      <c r="T35" s="6">
        <f t="shared" si="0"/>
        <v>0.40454835073273537</v>
      </c>
      <c r="U35" s="6">
        <f t="shared" si="0"/>
        <v>0.44968605419695967</v>
      </c>
      <c r="V35" s="6">
        <f t="shared" si="0"/>
        <v>0.40542550494380125</v>
      </c>
      <c r="W35" s="6">
        <f t="shared" si="0"/>
        <v>0.41386167904805732</v>
      </c>
      <c r="X35" s="6">
        <f t="shared" si="0"/>
        <v>0.41079291762894532</v>
      </c>
      <c r="Y35" s="6">
        <f t="shared" si="0"/>
        <v>0.43996101085102418</v>
      </c>
      <c r="Z35" s="6">
        <f t="shared" si="0"/>
        <v>0.42503012649907529</v>
      </c>
    </row>
    <row r="36" spans="1:27" x14ac:dyDescent="0.35">
      <c r="A36" s="8" t="s">
        <v>13</v>
      </c>
      <c r="B36" s="8" t="s">
        <v>18</v>
      </c>
      <c r="C36" s="8" t="s">
        <v>7</v>
      </c>
      <c r="D36" s="8" t="s">
        <v>12</v>
      </c>
      <c r="E36" s="10">
        <v>2605</v>
      </c>
    </row>
    <row r="37" spans="1:27" x14ac:dyDescent="0.35">
      <c r="A37" s="8" t="s">
        <v>5</v>
      </c>
      <c r="B37" s="8" t="s">
        <v>19</v>
      </c>
      <c r="C37" s="8" t="s">
        <v>7</v>
      </c>
      <c r="D37" s="8" t="s">
        <v>12</v>
      </c>
      <c r="E37" s="10">
        <v>4928</v>
      </c>
    </row>
    <row r="38" spans="1:27" x14ac:dyDescent="0.35">
      <c r="A38" s="8" t="s">
        <v>10</v>
      </c>
      <c r="B38" s="8" t="s">
        <v>21</v>
      </c>
      <c r="C38" s="8" t="s">
        <v>7</v>
      </c>
      <c r="D38" s="8" t="s">
        <v>12</v>
      </c>
      <c r="E38" s="10">
        <v>30267</v>
      </c>
    </row>
    <row r="39" spans="1:27" x14ac:dyDescent="0.35">
      <c r="A39" s="8" t="s">
        <v>13</v>
      </c>
      <c r="B39" s="8" t="s">
        <v>15</v>
      </c>
      <c r="C39" s="8" t="s">
        <v>12</v>
      </c>
      <c r="D39" s="8" t="s">
        <v>12</v>
      </c>
      <c r="E39" s="10">
        <v>1563</v>
      </c>
    </row>
    <row r="40" spans="1:27" x14ac:dyDescent="0.35">
      <c r="A40" s="8" t="s">
        <v>8</v>
      </c>
      <c r="B40" s="8" t="s">
        <v>17</v>
      </c>
      <c r="C40" s="8" t="s">
        <v>7</v>
      </c>
      <c r="D40" s="8" t="s">
        <v>7</v>
      </c>
      <c r="E40" s="10">
        <v>51</v>
      </c>
    </row>
    <row r="41" spans="1:27" x14ac:dyDescent="0.35">
      <c r="A41" s="8" t="s">
        <v>5</v>
      </c>
      <c r="B41" s="8" t="s">
        <v>27</v>
      </c>
      <c r="C41" s="8" t="s">
        <v>7</v>
      </c>
      <c r="D41" s="8" t="s">
        <v>7</v>
      </c>
      <c r="E41" s="10">
        <v>4734</v>
      </c>
    </row>
    <row r="42" spans="1:27" x14ac:dyDescent="0.35">
      <c r="A42" s="8" t="s">
        <v>8</v>
      </c>
      <c r="B42" s="8" t="s">
        <v>19</v>
      </c>
      <c r="C42" s="8" t="s">
        <v>7</v>
      </c>
      <c r="D42" s="8" t="s">
        <v>12</v>
      </c>
      <c r="E42" s="10">
        <v>53</v>
      </c>
    </row>
    <row r="43" spans="1:27" x14ac:dyDescent="0.35">
      <c r="A43" s="8" t="s">
        <v>5</v>
      </c>
      <c r="B43" s="8" t="s">
        <v>15</v>
      </c>
      <c r="C43" s="8" t="s">
        <v>12</v>
      </c>
      <c r="D43" s="8" t="s">
        <v>12</v>
      </c>
      <c r="E43" s="10">
        <v>19296</v>
      </c>
    </row>
    <row r="44" spans="1:27" x14ac:dyDescent="0.35">
      <c r="A44" s="8" t="s">
        <v>13</v>
      </c>
      <c r="B44" s="8" t="s">
        <v>22</v>
      </c>
      <c r="C44" s="8" t="s">
        <v>7</v>
      </c>
      <c r="D44" s="8" t="s">
        <v>7</v>
      </c>
      <c r="E44" s="10">
        <v>891</v>
      </c>
    </row>
    <row r="45" spans="1:27" x14ac:dyDescent="0.35">
      <c r="A45" s="8" t="s">
        <v>8</v>
      </c>
      <c r="B45" s="8" t="s">
        <v>27</v>
      </c>
      <c r="C45" s="8" t="s">
        <v>12</v>
      </c>
      <c r="D45" s="8" t="s">
        <v>12</v>
      </c>
      <c r="E45" s="10">
        <v>162</v>
      </c>
    </row>
    <row r="46" spans="1:27" x14ac:dyDescent="0.35">
      <c r="A46" s="8" t="s">
        <v>8</v>
      </c>
      <c r="B46" s="8" t="s">
        <v>21</v>
      </c>
      <c r="C46" s="8" t="s">
        <v>7</v>
      </c>
      <c r="D46" s="8" t="s">
        <v>7</v>
      </c>
      <c r="E46" s="10">
        <v>41</v>
      </c>
    </row>
    <row r="47" spans="1:27" x14ac:dyDescent="0.35">
      <c r="A47" s="8" t="s">
        <v>10</v>
      </c>
      <c r="B47" s="8" t="s">
        <v>28</v>
      </c>
      <c r="C47" s="8" t="s">
        <v>12</v>
      </c>
      <c r="D47" s="8" t="s">
        <v>12</v>
      </c>
      <c r="E47" s="10">
        <v>83721</v>
      </c>
    </row>
    <row r="48" spans="1:27" x14ac:dyDescent="0.35">
      <c r="A48" s="8" t="s">
        <v>20</v>
      </c>
      <c r="B48" s="8" t="s">
        <v>15</v>
      </c>
      <c r="C48" s="8" t="s">
        <v>7</v>
      </c>
      <c r="D48" s="8" t="s">
        <v>12</v>
      </c>
      <c r="E48" s="10">
        <v>348</v>
      </c>
    </row>
    <row r="49" spans="1:5" x14ac:dyDescent="0.35">
      <c r="A49" s="8" t="s">
        <v>10</v>
      </c>
      <c r="B49" s="8" t="s">
        <v>19</v>
      </c>
      <c r="C49" s="8" t="s">
        <v>7</v>
      </c>
      <c r="D49" s="8" t="s">
        <v>7</v>
      </c>
      <c r="E49" s="10">
        <v>23305</v>
      </c>
    </row>
    <row r="50" spans="1:5" x14ac:dyDescent="0.35">
      <c r="A50" s="8" t="s">
        <v>5</v>
      </c>
      <c r="B50" s="8" t="s">
        <v>25</v>
      </c>
      <c r="C50" s="8" t="s">
        <v>7</v>
      </c>
      <c r="D50" s="8" t="s">
        <v>12</v>
      </c>
      <c r="E50" s="10">
        <v>6833</v>
      </c>
    </row>
    <row r="51" spans="1:5" x14ac:dyDescent="0.35">
      <c r="A51" s="8" t="s">
        <v>10</v>
      </c>
      <c r="B51" s="8" t="s">
        <v>28</v>
      </c>
      <c r="C51" s="8" t="s">
        <v>7</v>
      </c>
      <c r="D51" s="8" t="s">
        <v>12</v>
      </c>
      <c r="E51" s="10">
        <v>30582</v>
      </c>
    </row>
    <row r="52" spans="1:5" x14ac:dyDescent="0.35">
      <c r="A52" s="8" t="s">
        <v>13</v>
      </c>
      <c r="B52" s="8" t="s">
        <v>14</v>
      </c>
      <c r="C52" s="8" t="s">
        <v>12</v>
      </c>
      <c r="D52" s="8" t="s">
        <v>12</v>
      </c>
      <c r="E52" s="10">
        <v>1434</v>
      </c>
    </row>
    <row r="53" spans="1:5" x14ac:dyDescent="0.35">
      <c r="A53" s="8" t="s">
        <v>10</v>
      </c>
      <c r="B53" s="8" t="s">
        <v>16</v>
      </c>
      <c r="C53" s="8" t="s">
        <v>7</v>
      </c>
      <c r="D53" s="8" t="s">
        <v>7</v>
      </c>
      <c r="E53" s="10">
        <v>27412</v>
      </c>
    </row>
    <row r="54" spans="1:5" x14ac:dyDescent="0.35">
      <c r="A54" s="8" t="s">
        <v>13</v>
      </c>
      <c r="B54" s="8" t="s">
        <v>24</v>
      </c>
      <c r="C54" s="8" t="s">
        <v>7</v>
      </c>
      <c r="D54" s="8" t="s">
        <v>12</v>
      </c>
      <c r="E54" s="10">
        <v>2344</v>
      </c>
    </row>
    <row r="55" spans="1:5" x14ac:dyDescent="0.35">
      <c r="A55" s="8" t="s">
        <v>13</v>
      </c>
      <c r="B55" s="8" t="s">
        <v>18</v>
      </c>
      <c r="C55" s="8" t="s">
        <v>12</v>
      </c>
      <c r="D55" s="8" t="s">
        <v>12</v>
      </c>
      <c r="E55" s="10">
        <v>1110</v>
      </c>
    </row>
    <row r="56" spans="1:5" x14ac:dyDescent="0.35">
      <c r="A56" s="8" t="s">
        <v>8</v>
      </c>
      <c r="B56" s="8" t="s">
        <v>28</v>
      </c>
      <c r="C56" s="8" t="s">
        <v>7</v>
      </c>
      <c r="D56" s="8" t="s">
        <v>7</v>
      </c>
      <c r="E56" s="10">
        <v>73</v>
      </c>
    </row>
    <row r="57" spans="1:5" x14ac:dyDescent="0.35">
      <c r="A57" s="8" t="s">
        <v>5</v>
      </c>
      <c r="B57" s="8" t="s">
        <v>19</v>
      </c>
      <c r="C57" s="8" t="s">
        <v>7</v>
      </c>
      <c r="D57" s="8" t="s">
        <v>7</v>
      </c>
      <c r="E57" s="10">
        <v>4534</v>
      </c>
    </row>
    <row r="58" spans="1:5" x14ac:dyDescent="0.35">
      <c r="A58" s="8" t="s">
        <v>5</v>
      </c>
      <c r="B58" s="8" t="s">
        <v>28</v>
      </c>
      <c r="C58" s="8" t="s">
        <v>7</v>
      </c>
      <c r="D58" s="8" t="s">
        <v>7</v>
      </c>
      <c r="E58" s="10">
        <v>4854</v>
      </c>
    </row>
    <row r="59" spans="1:5" x14ac:dyDescent="0.35">
      <c r="A59" s="8" t="s">
        <v>10</v>
      </c>
      <c r="B59" s="8" t="s">
        <v>26</v>
      </c>
      <c r="C59" s="8" t="s">
        <v>7</v>
      </c>
      <c r="D59" s="8" t="s">
        <v>7</v>
      </c>
      <c r="E59" s="10">
        <v>22920</v>
      </c>
    </row>
    <row r="60" spans="1:5" x14ac:dyDescent="0.35">
      <c r="A60" s="8" t="s">
        <v>5</v>
      </c>
      <c r="B60" s="8" t="s">
        <v>6</v>
      </c>
      <c r="C60" s="8" t="s">
        <v>7</v>
      </c>
      <c r="D60" s="8" t="s">
        <v>12</v>
      </c>
      <c r="E60" s="10">
        <v>5004</v>
      </c>
    </row>
    <row r="61" spans="1:5" x14ac:dyDescent="0.35">
      <c r="A61" s="8" t="s">
        <v>20</v>
      </c>
      <c r="B61" s="8" t="s">
        <v>19</v>
      </c>
      <c r="C61" s="8" t="s">
        <v>7</v>
      </c>
      <c r="D61" s="8" t="s">
        <v>7</v>
      </c>
      <c r="E61" s="10">
        <v>179</v>
      </c>
    </row>
    <row r="62" spans="1:5" x14ac:dyDescent="0.35">
      <c r="A62" s="8" t="s">
        <v>8</v>
      </c>
      <c r="B62" s="8" t="s">
        <v>29</v>
      </c>
      <c r="C62" s="8" t="s">
        <v>7</v>
      </c>
      <c r="D62" s="8" t="s">
        <v>7</v>
      </c>
      <c r="E62" s="10">
        <v>74</v>
      </c>
    </row>
    <row r="63" spans="1:5" x14ac:dyDescent="0.35">
      <c r="A63" s="8" t="s">
        <v>20</v>
      </c>
      <c r="B63" s="8" t="s">
        <v>16</v>
      </c>
      <c r="C63" s="8" t="s">
        <v>7</v>
      </c>
      <c r="D63" s="8" t="s">
        <v>7</v>
      </c>
      <c r="E63" s="10">
        <v>198</v>
      </c>
    </row>
    <row r="64" spans="1:5" x14ac:dyDescent="0.35">
      <c r="A64" s="8" t="s">
        <v>13</v>
      </c>
      <c r="B64" s="8" t="s">
        <v>11</v>
      </c>
      <c r="C64" s="8" t="s">
        <v>7</v>
      </c>
      <c r="D64" s="8" t="s">
        <v>12</v>
      </c>
      <c r="E64" s="10">
        <v>2406</v>
      </c>
    </row>
    <row r="65" spans="1:5" x14ac:dyDescent="0.35">
      <c r="A65" s="8" t="s">
        <v>8</v>
      </c>
      <c r="B65" s="8" t="s">
        <v>11</v>
      </c>
      <c r="C65" s="8" t="s">
        <v>12</v>
      </c>
      <c r="D65" s="8" t="s">
        <v>12</v>
      </c>
      <c r="E65" s="10">
        <v>194</v>
      </c>
    </row>
    <row r="66" spans="1:5" x14ac:dyDescent="0.35">
      <c r="A66" s="8" t="s">
        <v>20</v>
      </c>
      <c r="B66" s="8" t="s">
        <v>9</v>
      </c>
      <c r="C66" s="8" t="s">
        <v>7</v>
      </c>
      <c r="D66" s="8" t="s">
        <v>7</v>
      </c>
      <c r="E66" s="10">
        <v>130</v>
      </c>
    </row>
    <row r="67" spans="1:5" x14ac:dyDescent="0.35">
      <c r="A67" s="8" t="s">
        <v>5</v>
      </c>
      <c r="B67" s="8" t="s">
        <v>9</v>
      </c>
      <c r="C67" s="8" t="s">
        <v>12</v>
      </c>
      <c r="D67" s="8" t="s">
        <v>12</v>
      </c>
      <c r="E67" s="10">
        <v>19323</v>
      </c>
    </row>
    <row r="68" spans="1:5" x14ac:dyDescent="0.35">
      <c r="A68" s="8" t="s">
        <v>13</v>
      </c>
      <c r="B68" s="8" t="s">
        <v>14</v>
      </c>
      <c r="C68" s="8" t="s">
        <v>7</v>
      </c>
      <c r="D68" s="8" t="s">
        <v>7</v>
      </c>
      <c r="E68" s="10">
        <v>920</v>
      </c>
    </row>
    <row r="69" spans="1:5" x14ac:dyDescent="0.35">
      <c r="A69" s="8" t="s">
        <v>8</v>
      </c>
      <c r="B69" s="8" t="s">
        <v>19</v>
      </c>
      <c r="C69" s="8" t="s">
        <v>7</v>
      </c>
      <c r="D69" s="8" t="s">
        <v>7</v>
      </c>
      <c r="E69" s="10">
        <v>61</v>
      </c>
    </row>
    <row r="70" spans="1:5" x14ac:dyDescent="0.35">
      <c r="A70" s="8" t="s">
        <v>5</v>
      </c>
      <c r="B70" s="8" t="s">
        <v>9</v>
      </c>
      <c r="C70" s="8" t="s">
        <v>7</v>
      </c>
      <c r="D70" s="8" t="s">
        <v>12</v>
      </c>
      <c r="E70" s="10">
        <v>4858</v>
      </c>
    </row>
    <row r="71" spans="1:5" x14ac:dyDescent="0.35">
      <c r="A71" s="8" t="s">
        <v>10</v>
      </c>
      <c r="B71" s="8" t="s">
        <v>27</v>
      </c>
      <c r="C71" s="8" t="s">
        <v>7</v>
      </c>
      <c r="D71" s="8" t="s">
        <v>12</v>
      </c>
      <c r="E71" s="10">
        <v>34986</v>
      </c>
    </row>
    <row r="72" spans="1:5" x14ac:dyDescent="0.35">
      <c r="A72" s="8" t="s">
        <v>5</v>
      </c>
      <c r="B72" s="8" t="s">
        <v>25</v>
      </c>
      <c r="C72" s="8" t="s">
        <v>7</v>
      </c>
      <c r="D72" s="8" t="s">
        <v>7</v>
      </c>
      <c r="E72" s="10">
        <v>4860</v>
      </c>
    </row>
    <row r="73" spans="1:5" x14ac:dyDescent="0.35">
      <c r="A73" s="8" t="s">
        <v>5</v>
      </c>
      <c r="B73" s="8" t="s">
        <v>11</v>
      </c>
      <c r="C73" s="8" t="s">
        <v>12</v>
      </c>
      <c r="D73" s="8" t="s">
        <v>12</v>
      </c>
      <c r="E73" s="10">
        <v>19305</v>
      </c>
    </row>
    <row r="74" spans="1:5" x14ac:dyDescent="0.35">
      <c r="A74" s="8" t="s">
        <v>13</v>
      </c>
      <c r="B74" s="8" t="s">
        <v>19</v>
      </c>
      <c r="C74" s="8" t="s">
        <v>12</v>
      </c>
      <c r="D74" s="8" t="s">
        <v>12</v>
      </c>
      <c r="E74" s="10">
        <v>1412</v>
      </c>
    </row>
    <row r="75" spans="1:5" x14ac:dyDescent="0.35">
      <c r="A75" s="8" t="s">
        <v>10</v>
      </c>
      <c r="B75" s="8" t="s">
        <v>25</v>
      </c>
      <c r="C75" s="8" t="s">
        <v>12</v>
      </c>
      <c r="D75" s="8" t="s">
        <v>12</v>
      </c>
      <c r="E75" s="10">
        <v>81467</v>
      </c>
    </row>
    <row r="76" spans="1:5" x14ac:dyDescent="0.35">
      <c r="A76" s="8" t="s">
        <v>10</v>
      </c>
      <c r="B76" s="8" t="s">
        <v>18</v>
      </c>
      <c r="C76" s="8" t="s">
        <v>7</v>
      </c>
      <c r="D76" s="8" t="s">
        <v>12</v>
      </c>
      <c r="E76" s="10">
        <v>35913</v>
      </c>
    </row>
    <row r="77" spans="1:5" x14ac:dyDescent="0.35">
      <c r="A77" s="8" t="s">
        <v>10</v>
      </c>
      <c r="B77" s="8" t="s">
        <v>29</v>
      </c>
      <c r="C77" s="8" t="s">
        <v>7</v>
      </c>
      <c r="D77" s="8" t="s">
        <v>12</v>
      </c>
      <c r="E77" s="10">
        <v>32799</v>
      </c>
    </row>
    <row r="78" spans="1:5" x14ac:dyDescent="0.35">
      <c r="A78" s="8" t="s">
        <v>10</v>
      </c>
      <c r="B78" s="8" t="s">
        <v>26</v>
      </c>
      <c r="C78" s="8" t="s">
        <v>7</v>
      </c>
      <c r="D78" s="8" t="s">
        <v>12</v>
      </c>
      <c r="E78" s="10">
        <v>30422</v>
      </c>
    </row>
    <row r="79" spans="1:5" x14ac:dyDescent="0.35">
      <c r="A79" s="8" t="s">
        <v>5</v>
      </c>
      <c r="B79" s="8" t="s">
        <v>28</v>
      </c>
      <c r="C79" s="8" t="s">
        <v>7</v>
      </c>
      <c r="D79" s="8" t="s">
        <v>12</v>
      </c>
      <c r="E79" s="10">
        <v>5565</v>
      </c>
    </row>
    <row r="80" spans="1:5" x14ac:dyDescent="0.35">
      <c r="A80" s="8" t="s">
        <v>13</v>
      </c>
      <c r="B80" s="8" t="s">
        <v>21</v>
      </c>
      <c r="C80" s="8" t="s">
        <v>7</v>
      </c>
      <c r="D80" s="8" t="s">
        <v>7</v>
      </c>
      <c r="E80" s="10">
        <v>639</v>
      </c>
    </row>
    <row r="81" spans="1:5" x14ac:dyDescent="0.35">
      <c r="A81" s="8" t="s">
        <v>10</v>
      </c>
      <c r="B81" s="8" t="s">
        <v>18</v>
      </c>
      <c r="C81" s="8" t="s">
        <v>7</v>
      </c>
      <c r="D81" s="8" t="s">
        <v>7</v>
      </c>
      <c r="E81" s="10">
        <v>25532</v>
      </c>
    </row>
    <row r="82" spans="1:5" x14ac:dyDescent="0.35">
      <c r="A82" s="8" t="s">
        <v>8</v>
      </c>
      <c r="B82" s="8" t="s">
        <v>6</v>
      </c>
      <c r="C82" s="8" t="s">
        <v>7</v>
      </c>
      <c r="D82" s="8" t="s">
        <v>12</v>
      </c>
      <c r="E82" s="10">
        <v>34</v>
      </c>
    </row>
    <row r="83" spans="1:5" x14ac:dyDescent="0.35">
      <c r="A83" s="8" t="s">
        <v>5</v>
      </c>
      <c r="B83" s="8" t="s">
        <v>29</v>
      </c>
      <c r="C83" s="8" t="s">
        <v>7</v>
      </c>
      <c r="D83" s="8" t="s">
        <v>7</v>
      </c>
      <c r="E83" s="10">
        <v>6051</v>
      </c>
    </row>
    <row r="84" spans="1:5" x14ac:dyDescent="0.35">
      <c r="A84" s="8" t="s">
        <v>20</v>
      </c>
      <c r="B84" s="8" t="s">
        <v>9</v>
      </c>
      <c r="C84" s="8" t="s">
        <v>12</v>
      </c>
      <c r="D84" s="8" t="s">
        <v>12</v>
      </c>
      <c r="E84" s="10">
        <v>634</v>
      </c>
    </row>
    <row r="85" spans="1:5" x14ac:dyDescent="0.35">
      <c r="A85" s="8" t="s">
        <v>20</v>
      </c>
      <c r="B85" s="8" t="s">
        <v>27</v>
      </c>
      <c r="C85" s="8" t="s">
        <v>7</v>
      </c>
      <c r="D85" s="8" t="s">
        <v>7</v>
      </c>
      <c r="E85" s="10">
        <v>209</v>
      </c>
    </row>
    <row r="86" spans="1:5" x14ac:dyDescent="0.35">
      <c r="A86" s="8" t="s">
        <v>20</v>
      </c>
      <c r="B86" s="8" t="s">
        <v>27</v>
      </c>
      <c r="C86" s="8" t="s">
        <v>7</v>
      </c>
      <c r="D86" s="8" t="s">
        <v>12</v>
      </c>
      <c r="E86" s="10">
        <v>386</v>
      </c>
    </row>
    <row r="87" spans="1:5" x14ac:dyDescent="0.35">
      <c r="A87" s="8" t="s">
        <v>10</v>
      </c>
      <c r="B87" s="8" t="s">
        <v>25</v>
      </c>
      <c r="C87" s="8" t="s">
        <v>7</v>
      </c>
      <c r="D87" s="8" t="s">
        <v>7</v>
      </c>
      <c r="E87" s="10">
        <v>25195</v>
      </c>
    </row>
    <row r="88" spans="1:5" x14ac:dyDescent="0.35">
      <c r="A88" s="8" t="s">
        <v>13</v>
      </c>
      <c r="B88" s="8" t="s">
        <v>21</v>
      </c>
      <c r="C88" s="8" t="s">
        <v>7</v>
      </c>
      <c r="D88" s="8" t="s">
        <v>12</v>
      </c>
      <c r="E88" s="10">
        <v>2543</v>
      </c>
    </row>
    <row r="89" spans="1:5" x14ac:dyDescent="0.35">
      <c r="A89" s="8" t="s">
        <v>10</v>
      </c>
      <c r="B89" s="8" t="s">
        <v>22</v>
      </c>
      <c r="C89" s="8" t="s">
        <v>7</v>
      </c>
      <c r="D89" s="8" t="s">
        <v>12</v>
      </c>
      <c r="E89" s="10">
        <v>34655</v>
      </c>
    </row>
    <row r="90" spans="1:5" x14ac:dyDescent="0.35">
      <c r="A90" s="8" t="s">
        <v>13</v>
      </c>
      <c r="B90" s="8" t="s">
        <v>6</v>
      </c>
      <c r="C90" s="8" t="s">
        <v>12</v>
      </c>
      <c r="D90" s="8" t="s">
        <v>12</v>
      </c>
      <c r="E90" s="10">
        <v>1407</v>
      </c>
    </row>
    <row r="91" spans="1:5" x14ac:dyDescent="0.35">
      <c r="A91" s="8" t="s">
        <v>20</v>
      </c>
      <c r="B91" s="8" t="s">
        <v>29</v>
      </c>
      <c r="C91" s="8" t="s">
        <v>7</v>
      </c>
      <c r="D91" s="8" t="s">
        <v>12</v>
      </c>
      <c r="E91" s="10">
        <v>356</v>
      </c>
    </row>
    <row r="92" spans="1:5" x14ac:dyDescent="0.35">
      <c r="A92" s="8" t="s">
        <v>5</v>
      </c>
      <c r="B92" s="8" t="s">
        <v>16</v>
      </c>
      <c r="C92" s="8" t="s">
        <v>7</v>
      </c>
      <c r="D92" s="8" t="s">
        <v>7</v>
      </c>
      <c r="E92" s="10">
        <v>5861</v>
      </c>
    </row>
    <row r="93" spans="1:5" x14ac:dyDescent="0.35">
      <c r="A93" s="8" t="s">
        <v>10</v>
      </c>
      <c r="B93" s="8" t="s">
        <v>14</v>
      </c>
      <c r="C93" s="8" t="s">
        <v>7</v>
      </c>
      <c r="D93" s="8" t="s">
        <v>7</v>
      </c>
      <c r="E93" s="10">
        <v>22126</v>
      </c>
    </row>
    <row r="94" spans="1:5" x14ac:dyDescent="0.35">
      <c r="A94" s="8" t="s">
        <v>20</v>
      </c>
      <c r="B94" s="8" t="s">
        <v>29</v>
      </c>
      <c r="C94" s="8" t="s">
        <v>12</v>
      </c>
      <c r="D94" s="8" t="s">
        <v>12</v>
      </c>
      <c r="E94" s="10">
        <v>510</v>
      </c>
    </row>
    <row r="95" spans="1:5" x14ac:dyDescent="0.35">
      <c r="A95" s="8" t="s">
        <v>20</v>
      </c>
      <c r="B95" s="8" t="s">
        <v>21</v>
      </c>
      <c r="C95" s="8" t="s">
        <v>12</v>
      </c>
      <c r="D95" s="8" t="s">
        <v>12</v>
      </c>
      <c r="E95" s="10">
        <v>560</v>
      </c>
    </row>
    <row r="96" spans="1:5" x14ac:dyDescent="0.35">
      <c r="A96" s="8" t="s">
        <v>5</v>
      </c>
      <c r="B96" s="8" t="s">
        <v>29</v>
      </c>
      <c r="C96" s="8" t="s">
        <v>7</v>
      </c>
      <c r="D96" s="8" t="s">
        <v>12</v>
      </c>
      <c r="E96" s="10">
        <v>5332</v>
      </c>
    </row>
    <row r="97" spans="1:5" x14ac:dyDescent="0.35">
      <c r="A97" s="8" t="s">
        <v>20</v>
      </c>
      <c r="B97" s="8" t="s">
        <v>28</v>
      </c>
      <c r="C97" s="8" t="s">
        <v>7</v>
      </c>
      <c r="D97" s="8" t="s">
        <v>12</v>
      </c>
      <c r="E97" s="10">
        <v>317</v>
      </c>
    </row>
    <row r="98" spans="1:5" x14ac:dyDescent="0.35">
      <c r="A98" s="8" t="s">
        <v>10</v>
      </c>
      <c r="B98" s="8" t="s">
        <v>23</v>
      </c>
      <c r="C98" s="8" t="s">
        <v>7</v>
      </c>
      <c r="D98" s="8" t="s">
        <v>7</v>
      </c>
      <c r="E98" s="10">
        <v>22697</v>
      </c>
    </row>
    <row r="99" spans="1:5" x14ac:dyDescent="0.35">
      <c r="A99" s="8" t="s">
        <v>8</v>
      </c>
      <c r="B99" s="8" t="s">
        <v>15</v>
      </c>
      <c r="C99" s="8" t="s">
        <v>7</v>
      </c>
      <c r="D99" s="8" t="s">
        <v>7</v>
      </c>
      <c r="E99" s="10">
        <v>52</v>
      </c>
    </row>
    <row r="100" spans="1:5" x14ac:dyDescent="0.35">
      <c r="A100" s="8" t="s">
        <v>13</v>
      </c>
      <c r="B100" s="8" t="s">
        <v>18</v>
      </c>
      <c r="C100" s="8" t="s">
        <v>7</v>
      </c>
      <c r="D100" s="8" t="s">
        <v>7</v>
      </c>
      <c r="E100" s="10">
        <v>811</v>
      </c>
    </row>
    <row r="101" spans="1:5" x14ac:dyDescent="0.35">
      <c r="A101" s="8" t="s">
        <v>8</v>
      </c>
      <c r="B101" s="8" t="s">
        <v>27</v>
      </c>
      <c r="C101" s="8" t="s">
        <v>7</v>
      </c>
      <c r="D101" s="8" t="s">
        <v>7</v>
      </c>
      <c r="E101" s="10">
        <v>59</v>
      </c>
    </row>
    <row r="102" spans="1:5" x14ac:dyDescent="0.35">
      <c r="A102" s="8" t="s">
        <v>5</v>
      </c>
      <c r="B102" s="8" t="s">
        <v>18</v>
      </c>
      <c r="C102" s="8" t="s">
        <v>7</v>
      </c>
      <c r="D102" s="8" t="s">
        <v>12</v>
      </c>
      <c r="E102" s="10">
        <v>6019</v>
      </c>
    </row>
    <row r="103" spans="1:5" x14ac:dyDescent="0.35">
      <c r="A103" s="8" t="s">
        <v>8</v>
      </c>
      <c r="B103" s="8" t="s">
        <v>14</v>
      </c>
      <c r="C103" s="8" t="s">
        <v>7</v>
      </c>
      <c r="D103" s="8" t="s">
        <v>12</v>
      </c>
      <c r="E103" s="10">
        <v>37</v>
      </c>
    </row>
    <row r="104" spans="1:5" x14ac:dyDescent="0.35">
      <c r="A104" s="8" t="s">
        <v>20</v>
      </c>
      <c r="B104" s="8" t="s">
        <v>14</v>
      </c>
      <c r="C104" s="8" t="s">
        <v>12</v>
      </c>
      <c r="D104" s="8" t="s">
        <v>12</v>
      </c>
      <c r="E104" s="10">
        <v>613</v>
      </c>
    </row>
    <row r="105" spans="1:5" x14ac:dyDescent="0.35">
      <c r="A105" s="8" t="s">
        <v>13</v>
      </c>
      <c r="B105" s="8" t="s">
        <v>6</v>
      </c>
      <c r="C105" s="8" t="s">
        <v>7</v>
      </c>
      <c r="D105" s="8" t="s">
        <v>7</v>
      </c>
      <c r="E105" s="10">
        <v>954</v>
      </c>
    </row>
    <row r="106" spans="1:5" x14ac:dyDescent="0.35">
      <c r="A106" s="8" t="s">
        <v>8</v>
      </c>
      <c r="B106" s="8" t="s">
        <v>21</v>
      </c>
      <c r="C106" s="8" t="s">
        <v>12</v>
      </c>
      <c r="D106" s="8" t="s">
        <v>12</v>
      </c>
      <c r="E106" s="10">
        <v>195</v>
      </c>
    </row>
    <row r="107" spans="1:5" x14ac:dyDescent="0.35">
      <c r="A107" s="8" t="s">
        <v>10</v>
      </c>
      <c r="B107" s="8" t="s">
        <v>24</v>
      </c>
      <c r="C107" s="8" t="s">
        <v>7</v>
      </c>
      <c r="D107" s="8" t="s">
        <v>12</v>
      </c>
      <c r="E107" s="10">
        <v>29077</v>
      </c>
    </row>
    <row r="108" spans="1:5" x14ac:dyDescent="0.35">
      <c r="A108" s="8" t="s">
        <v>5</v>
      </c>
      <c r="B108" s="8" t="s">
        <v>18</v>
      </c>
      <c r="C108" s="8" t="s">
        <v>7</v>
      </c>
      <c r="D108" s="8" t="s">
        <v>7</v>
      </c>
      <c r="E108" s="10">
        <v>5509</v>
      </c>
    </row>
    <row r="109" spans="1:5" x14ac:dyDescent="0.35">
      <c r="A109" s="8" t="s">
        <v>20</v>
      </c>
      <c r="B109" s="8" t="s">
        <v>14</v>
      </c>
      <c r="C109" s="8" t="s">
        <v>7</v>
      </c>
      <c r="D109" s="8" t="s">
        <v>7</v>
      </c>
      <c r="E109" s="10">
        <v>161</v>
      </c>
    </row>
    <row r="110" spans="1:5" x14ac:dyDescent="0.35">
      <c r="A110" s="8" t="s">
        <v>20</v>
      </c>
      <c r="B110" s="8" t="s">
        <v>18</v>
      </c>
      <c r="C110" s="8" t="s">
        <v>7</v>
      </c>
      <c r="D110" s="8" t="s">
        <v>12</v>
      </c>
      <c r="E110" s="10">
        <v>341</v>
      </c>
    </row>
    <row r="111" spans="1:5" x14ac:dyDescent="0.35">
      <c r="A111" s="8" t="s">
        <v>20</v>
      </c>
      <c r="B111" s="8" t="s">
        <v>6</v>
      </c>
      <c r="C111" s="8" t="s">
        <v>12</v>
      </c>
      <c r="D111" s="8" t="s">
        <v>12</v>
      </c>
      <c r="E111" s="10">
        <v>577</v>
      </c>
    </row>
    <row r="112" spans="1:5" x14ac:dyDescent="0.35">
      <c r="A112" s="8" t="s">
        <v>13</v>
      </c>
      <c r="B112" s="8" t="s">
        <v>16</v>
      </c>
      <c r="C112" s="8" t="s">
        <v>7</v>
      </c>
      <c r="D112" s="8" t="s">
        <v>7</v>
      </c>
      <c r="E112" s="10">
        <v>830</v>
      </c>
    </row>
    <row r="113" spans="1:5" x14ac:dyDescent="0.35">
      <c r="A113" s="8" t="s">
        <v>13</v>
      </c>
      <c r="B113" s="8" t="s">
        <v>24</v>
      </c>
      <c r="C113" s="8" t="s">
        <v>7</v>
      </c>
      <c r="D113" s="8" t="s">
        <v>7</v>
      </c>
      <c r="E113" s="10">
        <v>914</v>
      </c>
    </row>
    <row r="114" spans="1:5" x14ac:dyDescent="0.35">
      <c r="A114" s="8" t="s">
        <v>20</v>
      </c>
      <c r="B114" s="8" t="s">
        <v>28</v>
      </c>
      <c r="C114" s="8" t="s">
        <v>7</v>
      </c>
      <c r="D114" s="8" t="s">
        <v>7</v>
      </c>
      <c r="E114" s="10">
        <v>210</v>
      </c>
    </row>
    <row r="115" spans="1:5" x14ac:dyDescent="0.35">
      <c r="A115" s="8" t="s">
        <v>5</v>
      </c>
      <c r="B115" s="8" t="s">
        <v>21</v>
      </c>
      <c r="C115" s="8" t="s">
        <v>7</v>
      </c>
      <c r="D115" s="8" t="s">
        <v>12</v>
      </c>
      <c r="E115" s="10">
        <v>5117</v>
      </c>
    </row>
    <row r="116" spans="1:5" x14ac:dyDescent="0.35">
      <c r="A116" s="8" t="s">
        <v>8</v>
      </c>
      <c r="B116" s="8" t="s">
        <v>28</v>
      </c>
      <c r="C116" s="8" t="s">
        <v>7</v>
      </c>
      <c r="D116" s="8" t="s">
        <v>12</v>
      </c>
      <c r="E116" s="10">
        <v>39</v>
      </c>
    </row>
    <row r="117" spans="1:5" x14ac:dyDescent="0.35">
      <c r="A117" s="8" t="s">
        <v>13</v>
      </c>
      <c r="B117" s="8" t="s">
        <v>25</v>
      </c>
      <c r="C117" s="8" t="s">
        <v>7</v>
      </c>
      <c r="D117" s="8" t="s">
        <v>12</v>
      </c>
      <c r="E117" s="10">
        <v>2866</v>
      </c>
    </row>
    <row r="118" spans="1:5" x14ac:dyDescent="0.35">
      <c r="A118" s="8" t="s">
        <v>13</v>
      </c>
      <c r="B118" s="8" t="s">
        <v>16</v>
      </c>
      <c r="C118" s="8" t="s">
        <v>12</v>
      </c>
      <c r="D118" s="8" t="s">
        <v>12</v>
      </c>
      <c r="E118" s="10">
        <v>1068</v>
      </c>
    </row>
    <row r="119" spans="1:5" x14ac:dyDescent="0.35">
      <c r="A119" s="8" t="s">
        <v>20</v>
      </c>
      <c r="B119" s="8" t="s">
        <v>11</v>
      </c>
      <c r="C119" s="8" t="s">
        <v>7</v>
      </c>
      <c r="D119" s="8" t="s">
        <v>12</v>
      </c>
      <c r="E119" s="10">
        <v>300</v>
      </c>
    </row>
    <row r="120" spans="1:5" x14ac:dyDescent="0.35">
      <c r="A120" s="8" t="s">
        <v>8</v>
      </c>
      <c r="B120" s="8" t="s">
        <v>17</v>
      </c>
      <c r="C120" s="8" t="s">
        <v>7</v>
      </c>
      <c r="D120" s="8" t="s">
        <v>12</v>
      </c>
      <c r="E120" s="10">
        <v>55</v>
      </c>
    </row>
    <row r="121" spans="1:5" x14ac:dyDescent="0.35">
      <c r="A121" s="8" t="s">
        <v>8</v>
      </c>
      <c r="B121" s="8" t="s">
        <v>16</v>
      </c>
      <c r="C121" s="8" t="s">
        <v>7</v>
      </c>
      <c r="D121" s="8" t="s">
        <v>7</v>
      </c>
      <c r="E121" s="10">
        <v>73</v>
      </c>
    </row>
    <row r="122" spans="1:5" x14ac:dyDescent="0.35">
      <c r="A122" s="8" t="s">
        <v>10</v>
      </c>
      <c r="B122" s="8" t="s">
        <v>15</v>
      </c>
      <c r="C122" s="8" t="s">
        <v>7</v>
      </c>
      <c r="D122" s="8" t="s">
        <v>12</v>
      </c>
      <c r="E122" s="10">
        <v>28886</v>
      </c>
    </row>
    <row r="123" spans="1:5" x14ac:dyDescent="0.35">
      <c r="A123" s="8" t="s">
        <v>13</v>
      </c>
      <c r="B123" s="8" t="s">
        <v>16</v>
      </c>
      <c r="C123" s="8" t="s">
        <v>7</v>
      </c>
      <c r="D123" s="8" t="s">
        <v>12</v>
      </c>
      <c r="E123" s="10">
        <v>2707</v>
      </c>
    </row>
    <row r="124" spans="1:5" x14ac:dyDescent="0.35">
      <c r="A124" s="8" t="s">
        <v>8</v>
      </c>
      <c r="B124" s="8" t="s">
        <v>9</v>
      </c>
      <c r="C124" s="8" t="s">
        <v>12</v>
      </c>
      <c r="D124" s="8" t="s">
        <v>12</v>
      </c>
      <c r="E124" s="10">
        <v>200</v>
      </c>
    </row>
    <row r="125" spans="1:5" x14ac:dyDescent="0.35">
      <c r="A125" s="8" t="s">
        <v>8</v>
      </c>
      <c r="B125" s="8" t="s">
        <v>18</v>
      </c>
      <c r="C125" s="8" t="s">
        <v>7</v>
      </c>
      <c r="D125" s="8" t="s">
        <v>12</v>
      </c>
      <c r="E125" s="10">
        <v>53</v>
      </c>
    </row>
    <row r="126" spans="1:5" x14ac:dyDescent="0.35">
      <c r="A126" s="8" t="s">
        <v>5</v>
      </c>
      <c r="B126" s="8" t="s">
        <v>15</v>
      </c>
      <c r="C126" s="8" t="s">
        <v>7</v>
      </c>
      <c r="D126" s="8" t="s">
        <v>12</v>
      </c>
      <c r="E126" s="10">
        <v>4770</v>
      </c>
    </row>
    <row r="127" spans="1:5" x14ac:dyDescent="0.35">
      <c r="A127" s="8" t="s">
        <v>13</v>
      </c>
      <c r="B127" s="8" t="s">
        <v>14</v>
      </c>
      <c r="C127" s="8" t="s">
        <v>7</v>
      </c>
      <c r="D127" s="8" t="s">
        <v>12</v>
      </c>
      <c r="E127" s="10">
        <v>2272</v>
      </c>
    </row>
    <row r="128" spans="1:5" x14ac:dyDescent="0.35">
      <c r="A128" s="8" t="s">
        <v>8</v>
      </c>
      <c r="B128" s="8" t="s">
        <v>25</v>
      </c>
      <c r="C128" s="8" t="s">
        <v>7</v>
      </c>
      <c r="D128" s="8" t="s">
        <v>12</v>
      </c>
      <c r="E128" s="10">
        <v>78</v>
      </c>
    </row>
    <row r="129" spans="1:5" x14ac:dyDescent="0.35">
      <c r="A129" s="8" t="s">
        <v>13</v>
      </c>
      <c r="B129" s="8" t="s">
        <v>27</v>
      </c>
      <c r="C129" s="8" t="s">
        <v>7</v>
      </c>
      <c r="D129" s="8" t="s">
        <v>7</v>
      </c>
      <c r="E129" s="10">
        <v>756</v>
      </c>
    </row>
    <row r="130" spans="1:5" x14ac:dyDescent="0.35">
      <c r="A130" s="8" t="s">
        <v>5</v>
      </c>
      <c r="B130" s="8" t="s">
        <v>23</v>
      </c>
      <c r="C130" s="8" t="s">
        <v>7</v>
      </c>
      <c r="D130" s="8" t="s">
        <v>12</v>
      </c>
      <c r="E130" s="10">
        <v>5701</v>
      </c>
    </row>
    <row r="131" spans="1:5" x14ac:dyDescent="0.35">
      <c r="A131" s="8" t="s">
        <v>8</v>
      </c>
      <c r="B131" s="8" t="s">
        <v>26</v>
      </c>
      <c r="C131" s="8" t="s">
        <v>7</v>
      </c>
      <c r="D131" s="8" t="s">
        <v>12</v>
      </c>
      <c r="E131" s="10">
        <v>47</v>
      </c>
    </row>
    <row r="132" spans="1:5" x14ac:dyDescent="0.35">
      <c r="A132" s="8" t="s">
        <v>8</v>
      </c>
      <c r="B132" s="8" t="s">
        <v>26</v>
      </c>
      <c r="C132" s="8" t="s">
        <v>12</v>
      </c>
      <c r="D132" s="8" t="s">
        <v>12</v>
      </c>
      <c r="E132" s="10">
        <v>155</v>
      </c>
    </row>
    <row r="133" spans="1:5" x14ac:dyDescent="0.35">
      <c r="A133" s="8" t="s">
        <v>10</v>
      </c>
      <c r="B133" s="8" t="s">
        <v>23</v>
      </c>
      <c r="C133" s="8" t="s">
        <v>12</v>
      </c>
      <c r="D133" s="8" t="s">
        <v>12</v>
      </c>
      <c r="E133" s="10">
        <v>84991</v>
      </c>
    </row>
    <row r="134" spans="1:5" x14ac:dyDescent="0.35">
      <c r="A134" s="8" t="s">
        <v>13</v>
      </c>
      <c r="B134" s="8" t="s">
        <v>17</v>
      </c>
      <c r="C134" s="8" t="s">
        <v>7</v>
      </c>
      <c r="D134" s="8" t="s">
        <v>7</v>
      </c>
      <c r="E134" s="10">
        <v>915</v>
      </c>
    </row>
    <row r="135" spans="1:5" x14ac:dyDescent="0.35">
      <c r="A135" s="8" t="s">
        <v>8</v>
      </c>
      <c r="B135" s="8" t="s">
        <v>11</v>
      </c>
      <c r="C135" s="8" t="s">
        <v>7</v>
      </c>
      <c r="D135" s="8" t="s">
        <v>12</v>
      </c>
      <c r="E135" s="10">
        <v>34</v>
      </c>
    </row>
    <row r="136" spans="1:5" x14ac:dyDescent="0.35">
      <c r="A136" s="8" t="s">
        <v>10</v>
      </c>
      <c r="B136" s="8" t="s">
        <v>9</v>
      </c>
      <c r="C136" s="8" t="s">
        <v>7</v>
      </c>
      <c r="D136" s="8" t="s">
        <v>12</v>
      </c>
      <c r="E136" s="10">
        <v>27716</v>
      </c>
    </row>
    <row r="137" spans="1:5" x14ac:dyDescent="0.35">
      <c r="A137" s="8" t="s">
        <v>13</v>
      </c>
      <c r="B137" s="8" t="s">
        <v>9</v>
      </c>
      <c r="C137" s="8" t="s">
        <v>7</v>
      </c>
      <c r="D137" s="8" t="s">
        <v>12</v>
      </c>
      <c r="E137" s="10">
        <v>2265</v>
      </c>
    </row>
    <row r="138" spans="1:5" x14ac:dyDescent="0.35">
      <c r="A138" s="8" t="s">
        <v>8</v>
      </c>
      <c r="B138" s="8" t="s">
        <v>26</v>
      </c>
      <c r="C138" s="8" t="s">
        <v>7</v>
      </c>
      <c r="D138" s="8" t="s">
        <v>7</v>
      </c>
      <c r="E138" s="10">
        <v>79</v>
      </c>
    </row>
    <row r="139" spans="1:5" x14ac:dyDescent="0.35">
      <c r="A139" s="8" t="s">
        <v>10</v>
      </c>
      <c r="B139" s="8" t="s">
        <v>24</v>
      </c>
      <c r="C139" s="8" t="s">
        <v>7</v>
      </c>
      <c r="D139" s="8" t="s">
        <v>7</v>
      </c>
      <c r="E139" s="10">
        <v>23936</v>
      </c>
    </row>
    <row r="140" spans="1:5" x14ac:dyDescent="0.35">
      <c r="A140" s="8" t="s">
        <v>8</v>
      </c>
      <c r="B140" s="8" t="s">
        <v>11</v>
      </c>
      <c r="C140" s="8" t="s">
        <v>7</v>
      </c>
      <c r="D140" s="8" t="s">
        <v>7</v>
      </c>
      <c r="E140" s="10">
        <v>56</v>
      </c>
    </row>
    <row r="141" spans="1:5" x14ac:dyDescent="0.35">
      <c r="A141" s="8" t="s">
        <v>10</v>
      </c>
      <c r="B141" s="8" t="s">
        <v>21</v>
      </c>
      <c r="C141" s="8" t="s">
        <v>12</v>
      </c>
      <c r="D141" s="8" t="s">
        <v>12</v>
      </c>
      <c r="E141" s="10">
        <v>86926</v>
      </c>
    </row>
    <row r="142" spans="1:5" x14ac:dyDescent="0.35">
      <c r="A142" s="8" t="s">
        <v>13</v>
      </c>
      <c r="B142" s="8" t="s">
        <v>27</v>
      </c>
      <c r="C142" s="8" t="s">
        <v>12</v>
      </c>
      <c r="D142" s="8" t="s">
        <v>12</v>
      </c>
      <c r="E142" s="10">
        <v>1158</v>
      </c>
    </row>
    <row r="143" spans="1:5" x14ac:dyDescent="0.35">
      <c r="A143" s="8" t="s">
        <v>20</v>
      </c>
      <c r="B143" s="8" t="s">
        <v>26</v>
      </c>
      <c r="C143" s="8" t="s">
        <v>7</v>
      </c>
      <c r="D143" s="8" t="s">
        <v>7</v>
      </c>
      <c r="E143" s="10">
        <v>181</v>
      </c>
    </row>
    <row r="144" spans="1:5" x14ac:dyDescent="0.35">
      <c r="A144" s="8" t="s">
        <v>8</v>
      </c>
      <c r="B144" s="8" t="s">
        <v>25</v>
      </c>
      <c r="C144" s="8" t="s">
        <v>7</v>
      </c>
      <c r="D144" s="8" t="s">
        <v>7</v>
      </c>
      <c r="E144" s="10">
        <v>65</v>
      </c>
    </row>
    <row r="145" spans="1:5" x14ac:dyDescent="0.35">
      <c r="A145" s="8" t="s">
        <v>5</v>
      </c>
      <c r="B145" s="8" t="s">
        <v>11</v>
      </c>
      <c r="C145" s="8" t="s">
        <v>7</v>
      </c>
      <c r="D145" s="8" t="s">
        <v>12</v>
      </c>
      <c r="E145" s="10">
        <v>4732</v>
      </c>
    </row>
    <row r="146" spans="1:5" x14ac:dyDescent="0.35">
      <c r="A146" s="8" t="s">
        <v>8</v>
      </c>
      <c r="B146" s="8" t="s">
        <v>14</v>
      </c>
      <c r="C146" s="8" t="s">
        <v>7</v>
      </c>
      <c r="D146" s="8" t="s">
        <v>7</v>
      </c>
      <c r="E146" s="10">
        <v>54</v>
      </c>
    </row>
    <row r="147" spans="1:5" x14ac:dyDescent="0.35">
      <c r="A147" s="8" t="s">
        <v>10</v>
      </c>
      <c r="B147" s="8" t="s">
        <v>9</v>
      </c>
      <c r="C147" s="8" t="s">
        <v>7</v>
      </c>
      <c r="D147" s="8" t="s">
        <v>7</v>
      </c>
      <c r="E147" s="10">
        <v>19484</v>
      </c>
    </row>
    <row r="148" spans="1:5" x14ac:dyDescent="0.35">
      <c r="A148" s="8" t="s">
        <v>13</v>
      </c>
      <c r="B148" s="8" t="s">
        <v>22</v>
      </c>
      <c r="C148" s="8" t="s">
        <v>7</v>
      </c>
      <c r="D148" s="8" t="s">
        <v>12</v>
      </c>
      <c r="E148" s="10">
        <v>2599</v>
      </c>
    </row>
    <row r="149" spans="1:5" x14ac:dyDescent="0.35">
      <c r="A149" s="8" t="s">
        <v>5</v>
      </c>
      <c r="B149" s="8" t="s">
        <v>23</v>
      </c>
      <c r="C149" s="8" t="s">
        <v>7</v>
      </c>
      <c r="D149" s="8" t="s">
        <v>7</v>
      </c>
      <c r="E149" s="10">
        <v>4777</v>
      </c>
    </row>
    <row r="150" spans="1:5" x14ac:dyDescent="0.35">
      <c r="A150" s="8" t="s">
        <v>5</v>
      </c>
      <c r="B150" s="8" t="s">
        <v>22</v>
      </c>
      <c r="C150" s="8" t="s">
        <v>12</v>
      </c>
      <c r="D150" s="8" t="s">
        <v>12</v>
      </c>
      <c r="E150" s="10">
        <v>16421</v>
      </c>
    </row>
    <row r="151" spans="1:5" x14ac:dyDescent="0.35">
      <c r="A151" s="8" t="s">
        <v>13</v>
      </c>
      <c r="B151" s="8" t="s">
        <v>28</v>
      </c>
      <c r="C151" s="8" t="s">
        <v>7</v>
      </c>
      <c r="D151" s="8" t="s">
        <v>12</v>
      </c>
      <c r="E151" s="10">
        <v>2567</v>
      </c>
    </row>
    <row r="152" spans="1:5" x14ac:dyDescent="0.35">
      <c r="A152" s="8" t="s">
        <v>10</v>
      </c>
      <c r="B152" s="8" t="s">
        <v>21</v>
      </c>
      <c r="C152" s="8" t="s">
        <v>7</v>
      </c>
      <c r="D152" s="8" t="s">
        <v>7</v>
      </c>
      <c r="E152" s="10">
        <v>21806</v>
      </c>
    </row>
    <row r="153" spans="1:5" x14ac:dyDescent="0.35">
      <c r="A153" s="8" t="s">
        <v>20</v>
      </c>
      <c r="B153" s="8" t="s">
        <v>28</v>
      </c>
      <c r="C153" s="8" t="s">
        <v>12</v>
      </c>
      <c r="D153" s="8" t="s">
        <v>12</v>
      </c>
      <c r="E153" s="10">
        <v>526</v>
      </c>
    </row>
    <row r="154" spans="1:5" x14ac:dyDescent="0.35">
      <c r="A154" s="8" t="s">
        <v>8</v>
      </c>
      <c r="B154" s="8" t="s">
        <v>23</v>
      </c>
      <c r="C154" s="8" t="s">
        <v>7</v>
      </c>
      <c r="D154" s="8" t="s">
        <v>12</v>
      </c>
      <c r="E154" s="10">
        <v>56</v>
      </c>
    </row>
    <row r="155" spans="1:5" x14ac:dyDescent="0.35">
      <c r="A155" s="8" t="s">
        <v>5</v>
      </c>
      <c r="B155" s="8" t="s">
        <v>27</v>
      </c>
      <c r="C155" s="8" t="s">
        <v>7</v>
      </c>
      <c r="D155" s="8" t="s">
        <v>12</v>
      </c>
      <c r="E155" s="10">
        <v>5888</v>
      </c>
    </row>
    <row r="156" spans="1:5" x14ac:dyDescent="0.35">
      <c r="A156" s="8" t="s">
        <v>20</v>
      </c>
      <c r="B156" s="8" t="s">
        <v>23</v>
      </c>
      <c r="C156" s="8" t="s">
        <v>12</v>
      </c>
      <c r="D156" s="8" t="s">
        <v>12</v>
      </c>
      <c r="E156" s="10">
        <v>534</v>
      </c>
    </row>
    <row r="157" spans="1:5" x14ac:dyDescent="0.35">
      <c r="A157" s="8" t="s">
        <v>8</v>
      </c>
      <c r="B157" s="8" t="s">
        <v>27</v>
      </c>
      <c r="C157" s="8" t="s">
        <v>7</v>
      </c>
      <c r="D157" s="8" t="s">
        <v>12</v>
      </c>
      <c r="E157" s="10">
        <v>62</v>
      </c>
    </row>
    <row r="158" spans="1:5" x14ac:dyDescent="0.35">
      <c r="A158" s="8" t="s">
        <v>20</v>
      </c>
      <c r="B158" s="8" t="s">
        <v>22</v>
      </c>
      <c r="C158" s="8" t="s">
        <v>12</v>
      </c>
      <c r="D158" s="8" t="s">
        <v>12</v>
      </c>
      <c r="E158" s="10">
        <v>481</v>
      </c>
    </row>
    <row r="159" spans="1:5" x14ac:dyDescent="0.35">
      <c r="A159" s="8" t="s">
        <v>13</v>
      </c>
      <c r="B159" s="8" t="s">
        <v>29</v>
      </c>
      <c r="C159" s="8" t="s">
        <v>7</v>
      </c>
      <c r="D159" s="8" t="s">
        <v>12</v>
      </c>
      <c r="E159" s="10">
        <v>2492</v>
      </c>
    </row>
    <row r="160" spans="1:5" x14ac:dyDescent="0.35">
      <c r="A160" s="8" t="s">
        <v>20</v>
      </c>
      <c r="B160" s="8" t="s">
        <v>15</v>
      </c>
      <c r="C160" s="8" t="s">
        <v>7</v>
      </c>
      <c r="D160" s="8" t="s">
        <v>7</v>
      </c>
      <c r="E160" s="10">
        <v>136</v>
      </c>
    </row>
    <row r="161" spans="1:5" x14ac:dyDescent="0.35">
      <c r="A161" s="8" t="s">
        <v>8</v>
      </c>
      <c r="B161" s="8" t="s">
        <v>28</v>
      </c>
      <c r="C161" s="8" t="s">
        <v>12</v>
      </c>
      <c r="D161" s="8" t="s">
        <v>12</v>
      </c>
      <c r="E161" s="10">
        <v>172</v>
      </c>
    </row>
    <row r="162" spans="1:5" x14ac:dyDescent="0.35">
      <c r="A162" s="8" t="s">
        <v>5</v>
      </c>
      <c r="B162" s="8" t="s">
        <v>17</v>
      </c>
      <c r="C162" s="8" t="s">
        <v>12</v>
      </c>
      <c r="D162" s="8" t="s">
        <v>12</v>
      </c>
      <c r="E162" s="10">
        <v>16517</v>
      </c>
    </row>
    <row r="163" spans="1:5" x14ac:dyDescent="0.35">
      <c r="A163" s="8" t="s">
        <v>10</v>
      </c>
      <c r="B163" s="8" t="s">
        <v>17</v>
      </c>
      <c r="C163" s="8" t="s">
        <v>12</v>
      </c>
      <c r="D163" s="8" t="s">
        <v>12</v>
      </c>
      <c r="E163" s="10">
        <v>80795</v>
      </c>
    </row>
    <row r="164" spans="1:5" x14ac:dyDescent="0.35">
      <c r="A164" s="8" t="s">
        <v>5</v>
      </c>
      <c r="B164" s="8" t="s">
        <v>25</v>
      </c>
      <c r="C164" s="8" t="s">
        <v>12</v>
      </c>
      <c r="D164" s="8" t="s">
        <v>12</v>
      </c>
      <c r="E164" s="10">
        <v>16125</v>
      </c>
    </row>
    <row r="165" spans="1:5" x14ac:dyDescent="0.35">
      <c r="A165" s="8" t="s">
        <v>13</v>
      </c>
      <c r="B165" s="8" t="s">
        <v>23</v>
      </c>
      <c r="C165" s="8" t="s">
        <v>7</v>
      </c>
      <c r="D165" s="8" t="s">
        <v>12</v>
      </c>
      <c r="E165" s="10">
        <v>2468</v>
      </c>
    </row>
    <row r="166" spans="1:5" x14ac:dyDescent="0.35">
      <c r="A166" s="8" t="s">
        <v>20</v>
      </c>
      <c r="B166" s="8" t="s">
        <v>6</v>
      </c>
      <c r="C166" s="8" t="s">
        <v>7</v>
      </c>
      <c r="D166" s="8" t="s">
        <v>12</v>
      </c>
      <c r="E166" s="10">
        <v>339</v>
      </c>
    </row>
    <row r="167" spans="1:5" x14ac:dyDescent="0.35">
      <c r="A167" s="8" t="s">
        <v>8</v>
      </c>
      <c r="B167" s="8" t="s">
        <v>9</v>
      </c>
      <c r="C167" s="8" t="s">
        <v>7</v>
      </c>
      <c r="D167" s="8" t="s">
        <v>12</v>
      </c>
      <c r="E167" s="10">
        <v>32</v>
      </c>
    </row>
    <row r="168" spans="1:5" x14ac:dyDescent="0.35">
      <c r="A168" s="8" t="s">
        <v>13</v>
      </c>
      <c r="B168" s="8" t="s">
        <v>25</v>
      </c>
      <c r="C168" s="8" t="s">
        <v>7</v>
      </c>
      <c r="D168" s="8" t="s">
        <v>7</v>
      </c>
      <c r="E168" s="10">
        <v>718</v>
      </c>
    </row>
    <row r="169" spans="1:5" x14ac:dyDescent="0.35">
      <c r="A169" s="8" t="s">
        <v>20</v>
      </c>
      <c r="B169" s="8" t="s">
        <v>21</v>
      </c>
      <c r="C169" s="8" t="s">
        <v>7</v>
      </c>
      <c r="D169" s="8" t="s">
        <v>12</v>
      </c>
      <c r="E169" s="10">
        <v>294</v>
      </c>
    </row>
    <row r="170" spans="1:5" x14ac:dyDescent="0.35">
      <c r="A170" s="8" t="s">
        <v>8</v>
      </c>
      <c r="B170" s="8" t="s">
        <v>15</v>
      </c>
      <c r="C170" s="8" t="s">
        <v>7</v>
      </c>
      <c r="D170" s="8" t="s">
        <v>12</v>
      </c>
      <c r="E170" s="10">
        <v>37</v>
      </c>
    </row>
    <row r="171" spans="1:5" x14ac:dyDescent="0.35">
      <c r="A171" s="8" t="s">
        <v>5</v>
      </c>
      <c r="B171" s="8" t="s">
        <v>24</v>
      </c>
      <c r="C171" s="8" t="s">
        <v>12</v>
      </c>
      <c r="D171" s="8" t="s">
        <v>12</v>
      </c>
      <c r="E171" s="10">
        <v>17993</v>
      </c>
    </row>
    <row r="172" spans="1:5" x14ac:dyDescent="0.35">
      <c r="A172" s="8" t="s">
        <v>8</v>
      </c>
      <c r="B172" s="8" t="s">
        <v>22</v>
      </c>
      <c r="C172" s="8" t="s">
        <v>7</v>
      </c>
      <c r="D172" s="8" t="s">
        <v>7</v>
      </c>
      <c r="E172" s="10">
        <v>73</v>
      </c>
    </row>
    <row r="173" spans="1:5" x14ac:dyDescent="0.35">
      <c r="A173" s="8" t="s">
        <v>13</v>
      </c>
      <c r="B173" s="8" t="s">
        <v>23</v>
      </c>
      <c r="C173" s="8" t="s">
        <v>7</v>
      </c>
      <c r="D173" s="8" t="s">
        <v>7</v>
      </c>
      <c r="E173" s="10">
        <v>845</v>
      </c>
    </row>
    <row r="174" spans="1:5" x14ac:dyDescent="0.35">
      <c r="A174" s="8" t="s">
        <v>8</v>
      </c>
      <c r="B174" s="8" t="s">
        <v>24</v>
      </c>
      <c r="C174" s="8" t="s">
        <v>12</v>
      </c>
      <c r="D174" s="8" t="s">
        <v>12</v>
      </c>
      <c r="E174" s="10">
        <v>156</v>
      </c>
    </row>
    <row r="175" spans="1:5" x14ac:dyDescent="0.35">
      <c r="A175" s="8" t="s">
        <v>20</v>
      </c>
      <c r="B175" s="8" t="s">
        <v>26</v>
      </c>
      <c r="C175" s="8" t="s">
        <v>7</v>
      </c>
      <c r="D175" s="8" t="s">
        <v>12</v>
      </c>
      <c r="E175" s="10">
        <v>349</v>
      </c>
    </row>
    <row r="176" spans="1:5" x14ac:dyDescent="0.35">
      <c r="A176" s="8" t="s">
        <v>13</v>
      </c>
      <c r="B176" s="8" t="s">
        <v>28</v>
      </c>
      <c r="C176" s="8" t="s">
        <v>7</v>
      </c>
      <c r="D176" s="8" t="s">
        <v>7</v>
      </c>
      <c r="E176" s="10">
        <v>739</v>
      </c>
    </row>
    <row r="177" spans="1:5" x14ac:dyDescent="0.35">
      <c r="A177" s="8" t="s">
        <v>8</v>
      </c>
      <c r="B177" s="8" t="s">
        <v>29</v>
      </c>
      <c r="C177" s="8" t="s">
        <v>12</v>
      </c>
      <c r="D177" s="8" t="s">
        <v>12</v>
      </c>
      <c r="E177" s="10">
        <v>143</v>
      </c>
    </row>
    <row r="178" spans="1:5" x14ac:dyDescent="0.35">
      <c r="A178" s="8" t="s">
        <v>20</v>
      </c>
      <c r="B178" s="8" t="s">
        <v>19</v>
      </c>
      <c r="C178" s="8" t="s">
        <v>12</v>
      </c>
      <c r="D178" s="8" t="s">
        <v>12</v>
      </c>
      <c r="E178" s="10">
        <v>571</v>
      </c>
    </row>
    <row r="179" spans="1:5" x14ac:dyDescent="0.35">
      <c r="A179" s="8" t="s">
        <v>20</v>
      </c>
      <c r="B179" s="8" t="s">
        <v>6</v>
      </c>
      <c r="C179" s="8" t="s">
        <v>7</v>
      </c>
      <c r="D179" s="8" t="s">
        <v>7</v>
      </c>
      <c r="E179" s="10">
        <v>205</v>
      </c>
    </row>
    <row r="180" spans="1:5" x14ac:dyDescent="0.35">
      <c r="A180" s="8" t="s">
        <v>20</v>
      </c>
      <c r="B180" s="8" t="s">
        <v>18</v>
      </c>
      <c r="C180" s="8" t="s">
        <v>7</v>
      </c>
      <c r="D180" s="8" t="s">
        <v>7</v>
      </c>
      <c r="E180" s="10">
        <v>223</v>
      </c>
    </row>
    <row r="181" spans="1:5" x14ac:dyDescent="0.35">
      <c r="A181" s="8" t="s">
        <v>20</v>
      </c>
      <c r="B181" s="8" t="s">
        <v>15</v>
      </c>
      <c r="C181" s="8" t="s">
        <v>12</v>
      </c>
      <c r="D181" s="8" t="s">
        <v>12</v>
      </c>
      <c r="E181" s="10">
        <v>593</v>
      </c>
    </row>
    <row r="182" spans="1:5" x14ac:dyDescent="0.35">
      <c r="A182" s="8" t="s">
        <v>13</v>
      </c>
      <c r="B182" s="8" t="s">
        <v>28</v>
      </c>
      <c r="C182" s="8" t="s">
        <v>12</v>
      </c>
      <c r="D182" s="8" t="s">
        <v>12</v>
      </c>
      <c r="E182" s="10">
        <v>1345</v>
      </c>
    </row>
    <row r="183" spans="1:5" x14ac:dyDescent="0.35">
      <c r="A183" s="8" t="s">
        <v>20</v>
      </c>
      <c r="B183" s="8" t="s">
        <v>11</v>
      </c>
      <c r="C183" s="8" t="s">
        <v>7</v>
      </c>
      <c r="D183" s="8" t="s">
        <v>7</v>
      </c>
      <c r="E183" s="10">
        <v>148</v>
      </c>
    </row>
    <row r="184" spans="1:5" x14ac:dyDescent="0.35">
      <c r="A184" s="8" t="s">
        <v>10</v>
      </c>
      <c r="B184" s="8" t="s">
        <v>18</v>
      </c>
      <c r="C184" s="8" t="s">
        <v>12</v>
      </c>
      <c r="D184" s="8" t="s">
        <v>12</v>
      </c>
      <c r="E184" s="10">
        <v>79422</v>
      </c>
    </row>
    <row r="185" spans="1:5" x14ac:dyDescent="0.35">
      <c r="A185" s="8" t="s">
        <v>10</v>
      </c>
      <c r="B185" s="8" t="s">
        <v>19</v>
      </c>
      <c r="C185" s="8" t="s">
        <v>12</v>
      </c>
      <c r="D185" s="8" t="s">
        <v>12</v>
      </c>
      <c r="E185" s="10">
        <v>86624</v>
      </c>
    </row>
    <row r="186" spans="1:5" x14ac:dyDescent="0.35">
      <c r="A186" s="8" t="s">
        <v>13</v>
      </c>
      <c r="B186" s="8" t="s">
        <v>26</v>
      </c>
      <c r="C186" s="8" t="s">
        <v>7</v>
      </c>
      <c r="D186" s="8" t="s">
        <v>7</v>
      </c>
      <c r="E186" s="10">
        <v>767</v>
      </c>
    </row>
    <row r="187" spans="1:5" x14ac:dyDescent="0.35">
      <c r="A187" s="8" t="s">
        <v>5</v>
      </c>
      <c r="B187" s="8" t="s">
        <v>17</v>
      </c>
      <c r="C187" s="8" t="s">
        <v>7</v>
      </c>
      <c r="D187" s="8" t="s">
        <v>7</v>
      </c>
      <c r="E187" s="10">
        <v>5536</v>
      </c>
    </row>
    <row r="188" spans="1:5" x14ac:dyDescent="0.35">
      <c r="A188" s="8" t="s">
        <v>5</v>
      </c>
      <c r="B188" s="8" t="s">
        <v>15</v>
      </c>
      <c r="C188" s="8" t="s">
        <v>7</v>
      </c>
      <c r="D188" s="8" t="s">
        <v>7</v>
      </c>
      <c r="E188" s="10">
        <v>3683</v>
      </c>
    </row>
    <row r="189" spans="1:5" x14ac:dyDescent="0.35">
      <c r="A189" s="8" t="s">
        <v>20</v>
      </c>
      <c r="B189" s="8" t="s">
        <v>17</v>
      </c>
      <c r="C189" s="8" t="s">
        <v>7</v>
      </c>
      <c r="D189" s="8" t="s">
        <v>12</v>
      </c>
      <c r="E189" s="10">
        <v>380</v>
      </c>
    </row>
    <row r="190" spans="1:5" x14ac:dyDescent="0.35">
      <c r="A190" s="8" t="s">
        <v>8</v>
      </c>
      <c r="B190" s="8" t="s">
        <v>14</v>
      </c>
      <c r="C190" s="8" t="s">
        <v>12</v>
      </c>
      <c r="D190" s="8" t="s">
        <v>12</v>
      </c>
      <c r="E190" s="10">
        <v>192</v>
      </c>
    </row>
    <row r="191" spans="1:5" x14ac:dyDescent="0.35">
      <c r="A191" s="8" t="s">
        <v>20</v>
      </c>
      <c r="B191" s="8" t="s">
        <v>23</v>
      </c>
      <c r="C191" s="8" t="s">
        <v>7</v>
      </c>
      <c r="D191" s="8" t="s">
        <v>7</v>
      </c>
      <c r="E191" s="10">
        <v>197</v>
      </c>
    </row>
    <row r="192" spans="1:5" x14ac:dyDescent="0.35">
      <c r="A192" s="8" t="s">
        <v>8</v>
      </c>
      <c r="B192" s="8" t="s">
        <v>6</v>
      </c>
      <c r="C192" s="8" t="s">
        <v>7</v>
      </c>
      <c r="D192" s="8" t="s">
        <v>7</v>
      </c>
      <c r="E192" s="10">
        <v>60</v>
      </c>
    </row>
    <row r="193" spans="1:5" x14ac:dyDescent="0.35">
      <c r="A193" s="8" t="s">
        <v>10</v>
      </c>
      <c r="B193" s="8" t="s">
        <v>6</v>
      </c>
      <c r="C193" s="8" t="s">
        <v>12</v>
      </c>
      <c r="D193" s="8" t="s">
        <v>12</v>
      </c>
      <c r="E193" s="10">
        <v>90976</v>
      </c>
    </row>
    <row r="194" spans="1:5" x14ac:dyDescent="0.35">
      <c r="A194" s="8" t="s">
        <v>20</v>
      </c>
      <c r="B194" s="8" t="s">
        <v>17</v>
      </c>
      <c r="C194" s="8" t="s">
        <v>7</v>
      </c>
      <c r="D194" s="8" t="s">
        <v>7</v>
      </c>
      <c r="E194" s="10">
        <v>212</v>
      </c>
    </row>
    <row r="195" spans="1:5" x14ac:dyDescent="0.35">
      <c r="A195" s="8" t="s">
        <v>5</v>
      </c>
      <c r="B195" s="8" t="s">
        <v>18</v>
      </c>
      <c r="C195" s="8" t="s">
        <v>12</v>
      </c>
      <c r="D195" s="8" t="s">
        <v>12</v>
      </c>
      <c r="E195" s="10">
        <v>16102</v>
      </c>
    </row>
    <row r="196" spans="1:5" x14ac:dyDescent="0.35">
      <c r="A196" s="8" t="s">
        <v>20</v>
      </c>
      <c r="B196" s="8" t="s">
        <v>27</v>
      </c>
      <c r="C196" s="8" t="s">
        <v>12</v>
      </c>
      <c r="D196" s="8" t="s">
        <v>12</v>
      </c>
      <c r="E196" s="10">
        <v>475</v>
      </c>
    </row>
    <row r="197" spans="1:5" x14ac:dyDescent="0.35">
      <c r="A197" s="8" t="s">
        <v>20</v>
      </c>
      <c r="B197" s="8" t="s">
        <v>26</v>
      </c>
      <c r="C197" s="8" t="s">
        <v>12</v>
      </c>
      <c r="D197" s="8" t="s">
        <v>12</v>
      </c>
      <c r="E197" s="10">
        <v>593</v>
      </c>
    </row>
    <row r="198" spans="1:5" x14ac:dyDescent="0.35">
      <c r="A198" s="8" t="s">
        <v>5</v>
      </c>
      <c r="B198" s="8" t="s">
        <v>28</v>
      </c>
      <c r="C198" s="8" t="s">
        <v>12</v>
      </c>
      <c r="D198" s="8" t="s">
        <v>12</v>
      </c>
      <c r="E198" s="10">
        <v>17473</v>
      </c>
    </row>
    <row r="199" spans="1:5" x14ac:dyDescent="0.35">
      <c r="A199" s="8" t="s">
        <v>5</v>
      </c>
      <c r="B199" s="8" t="s">
        <v>26</v>
      </c>
      <c r="C199" s="8" t="s">
        <v>7</v>
      </c>
      <c r="D199" s="8" t="s">
        <v>12</v>
      </c>
      <c r="E199" s="10">
        <v>4913</v>
      </c>
    </row>
    <row r="200" spans="1:5" x14ac:dyDescent="0.35">
      <c r="A200" s="8" t="s">
        <v>10</v>
      </c>
      <c r="B200" s="8" t="s">
        <v>17</v>
      </c>
      <c r="C200" s="8" t="s">
        <v>7</v>
      </c>
      <c r="D200" s="8" t="s">
        <v>12</v>
      </c>
      <c r="E200" s="10">
        <v>32734</v>
      </c>
    </row>
    <row r="201" spans="1:5" x14ac:dyDescent="0.35">
      <c r="A201" s="8" t="s">
        <v>5</v>
      </c>
      <c r="B201" s="8" t="s">
        <v>29</v>
      </c>
      <c r="C201" s="8" t="s">
        <v>12</v>
      </c>
      <c r="D201" s="8" t="s">
        <v>12</v>
      </c>
      <c r="E201" s="10">
        <v>16435</v>
      </c>
    </row>
    <row r="202" spans="1:5" x14ac:dyDescent="0.35">
      <c r="A202" s="8" t="s">
        <v>13</v>
      </c>
      <c r="B202" s="8" t="s">
        <v>19</v>
      </c>
      <c r="C202" s="8" t="s">
        <v>7</v>
      </c>
      <c r="D202" s="8" t="s">
        <v>7</v>
      </c>
      <c r="E202" s="10">
        <v>834</v>
      </c>
    </row>
    <row r="203" spans="1:5" x14ac:dyDescent="0.35">
      <c r="A203" s="8" t="s">
        <v>8</v>
      </c>
      <c r="B203" s="8" t="s">
        <v>6</v>
      </c>
      <c r="C203" s="8" t="s">
        <v>12</v>
      </c>
      <c r="D203" s="8" t="s">
        <v>12</v>
      </c>
      <c r="E203" s="10">
        <v>187</v>
      </c>
    </row>
    <row r="204" spans="1:5" x14ac:dyDescent="0.35">
      <c r="A204" s="8" t="s">
        <v>8</v>
      </c>
      <c r="B204" s="8" t="s">
        <v>29</v>
      </c>
      <c r="C204" s="8" t="s">
        <v>7</v>
      </c>
      <c r="D204" s="8" t="s">
        <v>12</v>
      </c>
      <c r="E204" s="10">
        <v>60</v>
      </c>
    </row>
    <row r="205" spans="1:5" x14ac:dyDescent="0.35">
      <c r="A205" s="8" t="s">
        <v>10</v>
      </c>
      <c r="B205" s="8" t="s">
        <v>17</v>
      </c>
      <c r="C205" s="8" t="s">
        <v>7</v>
      </c>
      <c r="D205" s="8" t="s">
        <v>7</v>
      </c>
      <c r="E205" s="10">
        <v>26512</v>
      </c>
    </row>
    <row r="206" spans="1:5" x14ac:dyDescent="0.35">
      <c r="A206" s="8" t="s">
        <v>10</v>
      </c>
      <c r="B206" s="8" t="s">
        <v>15</v>
      </c>
      <c r="C206" s="8" t="s">
        <v>12</v>
      </c>
      <c r="D206" s="8" t="s">
        <v>12</v>
      </c>
      <c r="E206" s="10">
        <v>90489</v>
      </c>
    </row>
    <row r="207" spans="1:5" x14ac:dyDescent="0.35">
      <c r="A207" s="8" t="s">
        <v>20</v>
      </c>
      <c r="B207" s="8" t="s">
        <v>24</v>
      </c>
      <c r="C207" s="8" t="s">
        <v>7</v>
      </c>
      <c r="D207" s="8" t="s">
        <v>7</v>
      </c>
      <c r="E207" s="10">
        <v>225</v>
      </c>
    </row>
    <row r="208" spans="1:5" x14ac:dyDescent="0.35">
      <c r="A208" s="8" t="s">
        <v>10</v>
      </c>
      <c r="B208" s="8" t="s">
        <v>27</v>
      </c>
      <c r="C208" s="8" t="s">
        <v>7</v>
      </c>
      <c r="D208" s="8" t="s">
        <v>7</v>
      </c>
      <c r="E208" s="10">
        <v>24619</v>
      </c>
    </row>
    <row r="209" spans="1:5" x14ac:dyDescent="0.35">
      <c r="A209" s="8" t="s">
        <v>13</v>
      </c>
      <c r="B209" s="8" t="s">
        <v>17</v>
      </c>
      <c r="C209" s="8" t="s">
        <v>12</v>
      </c>
      <c r="D209" s="8" t="s">
        <v>12</v>
      </c>
      <c r="E209" s="10">
        <v>1177</v>
      </c>
    </row>
    <row r="210" spans="1:5" x14ac:dyDescent="0.35">
      <c r="A210" s="8" t="s">
        <v>5</v>
      </c>
      <c r="B210" s="8" t="s">
        <v>26</v>
      </c>
      <c r="C210" s="8" t="s">
        <v>7</v>
      </c>
      <c r="D210" s="8" t="s">
        <v>7</v>
      </c>
      <c r="E210" s="10">
        <v>4594</v>
      </c>
    </row>
    <row r="211" spans="1:5" x14ac:dyDescent="0.35">
      <c r="A211" s="8" t="s">
        <v>13</v>
      </c>
      <c r="B211" s="8" t="s">
        <v>11</v>
      </c>
      <c r="C211" s="8" t="s">
        <v>12</v>
      </c>
      <c r="D211" s="8" t="s">
        <v>12</v>
      </c>
      <c r="E211" s="10">
        <v>1569</v>
      </c>
    </row>
    <row r="212" spans="1:5" x14ac:dyDescent="0.35">
      <c r="A212" s="8" t="s">
        <v>5</v>
      </c>
      <c r="B212" s="8" t="s">
        <v>6</v>
      </c>
      <c r="C212" s="8" t="s">
        <v>12</v>
      </c>
      <c r="D212" s="8" t="s">
        <v>12</v>
      </c>
      <c r="E212" s="10">
        <v>18589</v>
      </c>
    </row>
    <row r="213" spans="1:5" x14ac:dyDescent="0.35">
      <c r="A213" s="8" t="s">
        <v>5</v>
      </c>
      <c r="B213" s="8" t="s">
        <v>19</v>
      </c>
      <c r="C213" s="8" t="s">
        <v>12</v>
      </c>
      <c r="D213" s="8" t="s">
        <v>12</v>
      </c>
      <c r="E213" s="10">
        <v>18143</v>
      </c>
    </row>
    <row r="214" spans="1:5" x14ac:dyDescent="0.35">
      <c r="A214" s="8" t="s">
        <v>5</v>
      </c>
      <c r="B214" s="8" t="s">
        <v>21</v>
      </c>
      <c r="C214" s="8" t="s">
        <v>12</v>
      </c>
      <c r="D214" s="8" t="s">
        <v>12</v>
      </c>
      <c r="E214" s="10">
        <v>18653</v>
      </c>
    </row>
    <row r="215" spans="1:5" x14ac:dyDescent="0.35">
      <c r="A215" s="8" t="s">
        <v>20</v>
      </c>
      <c r="B215" s="8" t="s">
        <v>24</v>
      </c>
      <c r="C215" s="8" t="s">
        <v>7</v>
      </c>
      <c r="D215" s="8" t="s">
        <v>12</v>
      </c>
      <c r="E215" s="10">
        <v>332</v>
      </c>
    </row>
    <row r="216" spans="1:5" x14ac:dyDescent="0.35">
      <c r="A216" s="8" t="s">
        <v>10</v>
      </c>
      <c r="B216" s="8" t="s">
        <v>14</v>
      </c>
      <c r="C216" s="8" t="s">
        <v>7</v>
      </c>
      <c r="D216" s="8" t="s">
        <v>12</v>
      </c>
      <c r="E216" s="10">
        <v>26143</v>
      </c>
    </row>
    <row r="217" spans="1:5" x14ac:dyDescent="0.35">
      <c r="A217" s="8" t="s">
        <v>5</v>
      </c>
      <c r="B217" s="8" t="s">
        <v>24</v>
      </c>
      <c r="C217" s="8" t="s">
        <v>7</v>
      </c>
      <c r="D217" s="8" t="s">
        <v>7</v>
      </c>
      <c r="E217" s="10">
        <v>4965</v>
      </c>
    </row>
    <row r="218" spans="1:5" x14ac:dyDescent="0.35">
      <c r="A218" s="8" t="s">
        <v>8</v>
      </c>
      <c r="B218" s="8" t="s">
        <v>17</v>
      </c>
      <c r="C218" s="8" t="s">
        <v>12</v>
      </c>
      <c r="D218" s="8" t="s">
        <v>12</v>
      </c>
      <c r="E218" s="10">
        <v>174</v>
      </c>
    </row>
    <row r="219" spans="1:5" x14ac:dyDescent="0.35">
      <c r="A219" s="8" t="s">
        <v>13</v>
      </c>
      <c r="B219" s="8" t="s">
        <v>26</v>
      </c>
      <c r="C219" s="8" t="s">
        <v>7</v>
      </c>
      <c r="D219" s="8" t="s">
        <v>12</v>
      </c>
      <c r="E219" s="10">
        <v>2270</v>
      </c>
    </row>
    <row r="220" spans="1:5" x14ac:dyDescent="0.35">
      <c r="A220" s="8" t="s">
        <v>13</v>
      </c>
      <c r="B220" s="8" t="s">
        <v>27</v>
      </c>
      <c r="C220" s="8" t="s">
        <v>7</v>
      </c>
      <c r="D220" s="8" t="s">
        <v>12</v>
      </c>
      <c r="E220" s="10">
        <v>2676</v>
      </c>
    </row>
    <row r="221" spans="1:5" x14ac:dyDescent="0.35">
      <c r="A221" s="8" t="s">
        <v>10</v>
      </c>
      <c r="B221" s="8" t="s">
        <v>29</v>
      </c>
      <c r="C221" s="8" t="s">
        <v>7</v>
      </c>
      <c r="D221" s="8" t="s">
        <v>7</v>
      </c>
      <c r="E221" s="10">
        <v>25123</v>
      </c>
    </row>
    <row r="222" spans="1:5" x14ac:dyDescent="0.35">
      <c r="A222" s="8" t="s">
        <v>5</v>
      </c>
      <c r="B222" s="8" t="s">
        <v>11</v>
      </c>
      <c r="C222" s="8" t="s">
        <v>7</v>
      </c>
      <c r="D222" s="8" t="s">
        <v>7</v>
      </c>
      <c r="E222" s="10">
        <v>3736</v>
      </c>
    </row>
    <row r="223" spans="1:5" x14ac:dyDescent="0.35">
      <c r="A223" s="8" t="s">
        <v>20</v>
      </c>
      <c r="B223" s="8" t="s">
        <v>29</v>
      </c>
      <c r="C223" s="8" t="s">
        <v>7</v>
      </c>
      <c r="D223" s="8" t="s">
        <v>7</v>
      </c>
      <c r="E223" s="10">
        <v>253</v>
      </c>
    </row>
    <row r="224" spans="1:5" x14ac:dyDescent="0.35">
      <c r="A224" s="8" t="s">
        <v>8</v>
      </c>
      <c r="B224" s="8" t="s">
        <v>22</v>
      </c>
      <c r="C224" s="8" t="s">
        <v>7</v>
      </c>
      <c r="D224" s="8" t="s">
        <v>12</v>
      </c>
      <c r="E224" s="10">
        <v>47</v>
      </c>
    </row>
    <row r="225" spans="1:5" x14ac:dyDescent="0.35">
      <c r="A225" s="8" t="s">
        <v>13</v>
      </c>
      <c r="B225" s="8" t="s">
        <v>22</v>
      </c>
      <c r="C225" s="8" t="s">
        <v>12</v>
      </c>
      <c r="D225" s="8" t="s">
        <v>12</v>
      </c>
      <c r="E225" s="10">
        <v>1106</v>
      </c>
    </row>
    <row r="226" spans="1:5" x14ac:dyDescent="0.35">
      <c r="A226" s="8" t="s">
        <v>13</v>
      </c>
      <c r="B226" s="8" t="s">
        <v>6</v>
      </c>
      <c r="C226" s="8" t="s">
        <v>7</v>
      </c>
      <c r="D226" s="8" t="s">
        <v>12</v>
      </c>
      <c r="E226" s="10">
        <v>2231</v>
      </c>
    </row>
    <row r="227" spans="1:5" x14ac:dyDescent="0.35">
      <c r="A227" s="8" t="s">
        <v>20</v>
      </c>
      <c r="B227" s="8" t="s">
        <v>25</v>
      </c>
      <c r="C227" s="8" t="s">
        <v>7</v>
      </c>
      <c r="D227" s="8" t="s">
        <v>7</v>
      </c>
      <c r="E227" s="10">
        <v>212</v>
      </c>
    </row>
    <row r="228" spans="1:5" x14ac:dyDescent="0.35">
      <c r="A228" s="8" t="s">
        <v>5</v>
      </c>
      <c r="B228" s="8" t="s">
        <v>27</v>
      </c>
      <c r="C228" s="8" t="s">
        <v>12</v>
      </c>
      <c r="D228" s="8" t="s">
        <v>12</v>
      </c>
      <c r="E228" s="10">
        <v>16914</v>
      </c>
    </row>
    <row r="229" spans="1:5" x14ac:dyDescent="0.35">
      <c r="A229" s="8" t="s">
        <v>8</v>
      </c>
      <c r="B229" s="8" t="s">
        <v>18</v>
      </c>
      <c r="C229" s="8" t="s">
        <v>7</v>
      </c>
      <c r="D229" s="8" t="s">
        <v>7</v>
      </c>
      <c r="E229" s="10">
        <v>80</v>
      </c>
    </row>
    <row r="230" spans="1:5" x14ac:dyDescent="0.35">
      <c r="A230" s="8" t="s">
        <v>20</v>
      </c>
      <c r="B230" s="8" t="s">
        <v>25</v>
      </c>
      <c r="C230" s="8" t="s">
        <v>7</v>
      </c>
      <c r="D230" s="8" t="s">
        <v>12</v>
      </c>
      <c r="E230" s="10">
        <v>426</v>
      </c>
    </row>
    <row r="231" spans="1:5" x14ac:dyDescent="0.35">
      <c r="A231" s="8" t="s">
        <v>8</v>
      </c>
      <c r="B231" s="8" t="s">
        <v>16</v>
      </c>
      <c r="C231" s="8" t="s">
        <v>7</v>
      </c>
      <c r="D231" s="8" t="s">
        <v>12</v>
      </c>
      <c r="E231" s="10">
        <v>71</v>
      </c>
    </row>
    <row r="232" spans="1:5" x14ac:dyDescent="0.35">
      <c r="A232" s="8" t="s">
        <v>10</v>
      </c>
      <c r="B232" s="8" t="s">
        <v>23</v>
      </c>
      <c r="C232" s="8" t="s">
        <v>7</v>
      </c>
      <c r="D232" s="8" t="s">
        <v>12</v>
      </c>
      <c r="E232" s="10">
        <v>33380</v>
      </c>
    </row>
    <row r="233" spans="1:5" x14ac:dyDescent="0.35">
      <c r="A233" s="8" t="s">
        <v>5</v>
      </c>
      <c r="B233" s="8" t="s">
        <v>21</v>
      </c>
      <c r="C233" s="8" t="s">
        <v>7</v>
      </c>
      <c r="D233" s="8" t="s">
        <v>7</v>
      </c>
      <c r="E233" s="10">
        <v>4011</v>
      </c>
    </row>
    <row r="234" spans="1:5" x14ac:dyDescent="0.35">
      <c r="A234" s="8" t="s">
        <v>10</v>
      </c>
      <c r="B234" s="8" t="s">
        <v>28</v>
      </c>
      <c r="C234" s="8" t="s">
        <v>7</v>
      </c>
      <c r="D234" s="8" t="s">
        <v>7</v>
      </c>
      <c r="E234" s="10">
        <v>24817</v>
      </c>
    </row>
    <row r="235" spans="1:5" x14ac:dyDescent="0.35">
      <c r="A235" s="8" t="s">
        <v>5</v>
      </c>
      <c r="B235" s="8" t="s">
        <v>14</v>
      </c>
      <c r="C235" s="8" t="s">
        <v>7</v>
      </c>
      <c r="D235" s="8" t="s">
        <v>12</v>
      </c>
      <c r="E235" s="10">
        <v>4554</v>
      </c>
    </row>
    <row r="236" spans="1:5" x14ac:dyDescent="0.35">
      <c r="A236" s="8" t="s">
        <v>20</v>
      </c>
      <c r="B236" s="8" t="s">
        <v>22</v>
      </c>
      <c r="C236" s="8" t="s">
        <v>7</v>
      </c>
      <c r="D236" s="8" t="s">
        <v>12</v>
      </c>
      <c r="E236" s="10">
        <v>374</v>
      </c>
    </row>
    <row r="237" spans="1:5" x14ac:dyDescent="0.35">
      <c r="A237" s="8" t="s">
        <v>10</v>
      </c>
      <c r="B237" s="8" t="s">
        <v>6</v>
      </c>
      <c r="C237" s="8" t="s">
        <v>7</v>
      </c>
      <c r="D237" s="8" t="s">
        <v>7</v>
      </c>
      <c r="E237" s="10">
        <v>21032</v>
      </c>
    </row>
    <row r="238" spans="1:5" x14ac:dyDescent="0.35">
      <c r="A238" s="8" t="s">
        <v>10</v>
      </c>
      <c r="B238" s="8" t="s">
        <v>22</v>
      </c>
      <c r="C238" s="8" t="s">
        <v>12</v>
      </c>
      <c r="D238" s="8" t="s">
        <v>12</v>
      </c>
      <c r="E238" s="10">
        <v>78637</v>
      </c>
    </row>
    <row r="239" spans="1:5" x14ac:dyDescent="0.35">
      <c r="A239" s="8" t="s">
        <v>5</v>
      </c>
      <c r="B239" s="8" t="s">
        <v>23</v>
      </c>
      <c r="C239" s="8" t="s">
        <v>12</v>
      </c>
      <c r="D239" s="8" t="s">
        <v>12</v>
      </c>
      <c r="E239" s="10">
        <v>17240</v>
      </c>
    </row>
    <row r="240" spans="1:5" x14ac:dyDescent="0.35">
      <c r="A240" s="8" t="s">
        <v>8</v>
      </c>
      <c r="B240" s="8" t="s">
        <v>23</v>
      </c>
      <c r="C240" s="8" t="s">
        <v>12</v>
      </c>
      <c r="D240" s="8" t="s">
        <v>12</v>
      </c>
      <c r="E240" s="10">
        <v>171</v>
      </c>
    </row>
    <row r="241" spans="1:5" x14ac:dyDescent="0.35">
      <c r="A241" s="8" t="s">
        <v>20</v>
      </c>
      <c r="B241" s="8" t="s">
        <v>11</v>
      </c>
      <c r="C241" s="8" t="s">
        <v>12</v>
      </c>
      <c r="D241" s="8" t="s">
        <v>12</v>
      </c>
      <c r="E241" s="10">
        <v>603</v>
      </c>
    </row>
    <row r="242" spans="1:5" x14ac:dyDescent="0.35">
      <c r="A242" s="8" t="s">
        <v>20</v>
      </c>
      <c r="B242" s="8" t="s">
        <v>16</v>
      </c>
      <c r="C242" s="8" t="s">
        <v>7</v>
      </c>
      <c r="D242" s="8" t="s">
        <v>12</v>
      </c>
      <c r="E242" s="10">
        <v>366</v>
      </c>
    </row>
    <row r="243" spans="1:5" x14ac:dyDescent="0.35">
      <c r="A243" s="8" t="s">
        <v>10</v>
      </c>
      <c r="B243" s="8" t="s">
        <v>25</v>
      </c>
      <c r="C243" s="8" t="s">
        <v>7</v>
      </c>
      <c r="D243" s="8" t="s">
        <v>12</v>
      </c>
      <c r="E243" s="10">
        <v>34606</v>
      </c>
    </row>
    <row r="244" spans="1:5" x14ac:dyDescent="0.35">
      <c r="A244" s="8" t="s">
        <v>8</v>
      </c>
      <c r="B244" s="8" t="s">
        <v>16</v>
      </c>
      <c r="C244" s="8" t="s">
        <v>12</v>
      </c>
      <c r="D244" s="8" t="s">
        <v>12</v>
      </c>
      <c r="E244" s="10">
        <v>137</v>
      </c>
    </row>
    <row r="245" spans="1:5" x14ac:dyDescent="0.35">
      <c r="A245" s="8" t="s">
        <v>13</v>
      </c>
      <c r="B245" s="8" t="s">
        <v>26</v>
      </c>
      <c r="C245" s="8" t="s">
        <v>12</v>
      </c>
      <c r="D245" s="8" t="s">
        <v>12</v>
      </c>
      <c r="E245" s="10">
        <v>1572</v>
      </c>
    </row>
    <row r="246" spans="1:5" x14ac:dyDescent="0.35">
      <c r="A246" s="8" t="s">
        <v>5</v>
      </c>
      <c r="B246" s="8" t="s">
        <v>17</v>
      </c>
      <c r="C246" s="8" t="s">
        <v>7</v>
      </c>
      <c r="D246" s="8" t="s">
        <v>12</v>
      </c>
      <c r="E246" s="10">
        <v>5744</v>
      </c>
    </row>
    <row r="247" spans="1:5" x14ac:dyDescent="0.35">
      <c r="A247" s="8" t="s">
        <v>10</v>
      </c>
      <c r="B247" s="8" t="s">
        <v>27</v>
      </c>
      <c r="C247" s="8" t="s">
        <v>12</v>
      </c>
      <c r="D247" s="8" t="s">
        <v>12</v>
      </c>
      <c r="E247" s="10">
        <v>79080</v>
      </c>
    </row>
    <row r="248" spans="1:5" x14ac:dyDescent="0.35">
      <c r="A248" s="8" t="s">
        <v>10</v>
      </c>
      <c r="B248" s="8" t="s">
        <v>9</v>
      </c>
      <c r="C248" s="8" t="s">
        <v>12</v>
      </c>
      <c r="D248" s="8" t="s">
        <v>12</v>
      </c>
      <c r="E248" s="10">
        <v>92659</v>
      </c>
    </row>
    <row r="249" spans="1:5" x14ac:dyDescent="0.35">
      <c r="A249" s="8" t="s">
        <v>10</v>
      </c>
      <c r="B249" s="8" t="s">
        <v>16</v>
      </c>
      <c r="C249" s="8" t="s">
        <v>12</v>
      </c>
      <c r="D249" s="8" t="s">
        <v>12</v>
      </c>
      <c r="E249" s="10">
        <v>79952</v>
      </c>
    </row>
    <row r="250" spans="1:5" x14ac:dyDescent="0.35">
      <c r="A250" s="8" t="s">
        <v>10</v>
      </c>
      <c r="B250" s="8" t="s">
        <v>14</v>
      </c>
      <c r="C250" s="8" t="s">
        <v>12</v>
      </c>
      <c r="D250" s="8" t="s">
        <v>12</v>
      </c>
      <c r="E250" s="10">
        <v>91665</v>
      </c>
    </row>
    <row r="251" spans="1:5" x14ac:dyDescent="0.35">
      <c r="A251" s="8" t="s">
        <v>13</v>
      </c>
      <c r="B251" s="8" t="s">
        <v>29</v>
      </c>
      <c r="C251" s="8" t="s">
        <v>7</v>
      </c>
      <c r="D251" s="8" t="s">
        <v>7</v>
      </c>
      <c r="E251" s="10">
        <v>950</v>
      </c>
    </row>
    <row r="252" spans="1:5" x14ac:dyDescent="0.35">
      <c r="A252" s="8" t="s">
        <v>13</v>
      </c>
      <c r="B252" s="8" t="s">
        <v>23</v>
      </c>
      <c r="C252" s="8" t="s">
        <v>12</v>
      </c>
      <c r="D252" s="8" t="s">
        <v>12</v>
      </c>
      <c r="E252" s="10">
        <v>1269</v>
      </c>
    </row>
    <row r="253" spans="1:5" x14ac:dyDescent="0.35">
      <c r="A253" s="8" t="s">
        <v>20</v>
      </c>
      <c r="B253" s="8" t="s">
        <v>18</v>
      </c>
      <c r="C253" s="8" t="s">
        <v>12</v>
      </c>
      <c r="D253" s="8" t="s">
        <v>12</v>
      </c>
      <c r="E253" s="10">
        <v>523</v>
      </c>
    </row>
    <row r="254" spans="1:5" x14ac:dyDescent="0.35">
      <c r="A254" s="8" t="s">
        <v>8</v>
      </c>
      <c r="B254" s="8" t="s">
        <v>24</v>
      </c>
      <c r="C254" s="8" t="s">
        <v>7</v>
      </c>
      <c r="D254" s="8" t="s">
        <v>12</v>
      </c>
      <c r="E254" s="10">
        <v>50</v>
      </c>
    </row>
    <row r="255" spans="1:5" x14ac:dyDescent="0.35">
      <c r="A255" s="8" t="s">
        <v>13</v>
      </c>
      <c r="B255" s="8" t="s">
        <v>25</v>
      </c>
      <c r="C255" s="8" t="s">
        <v>12</v>
      </c>
      <c r="D255" s="8" t="s">
        <v>12</v>
      </c>
      <c r="E255" s="10">
        <v>1035</v>
      </c>
    </row>
    <row r="256" spans="1:5" x14ac:dyDescent="0.35">
      <c r="A256" s="8" t="s">
        <v>5</v>
      </c>
      <c r="B256" s="8" t="s">
        <v>24</v>
      </c>
      <c r="C256" s="8" t="s">
        <v>7</v>
      </c>
      <c r="D256" s="8" t="s">
        <v>12</v>
      </c>
      <c r="E256" s="10">
        <v>4808</v>
      </c>
    </row>
    <row r="257" spans="1:5" x14ac:dyDescent="0.35">
      <c r="A257" s="8" t="s">
        <v>5</v>
      </c>
      <c r="B257" s="8" t="s">
        <v>26</v>
      </c>
      <c r="C257" s="8" t="s">
        <v>12</v>
      </c>
      <c r="D257" s="8" t="s">
        <v>12</v>
      </c>
      <c r="E257" s="10">
        <v>18292</v>
      </c>
    </row>
    <row r="258" spans="1:5" x14ac:dyDescent="0.35">
      <c r="A258" s="8" t="s">
        <v>8</v>
      </c>
      <c r="B258" s="8" t="s">
        <v>23</v>
      </c>
      <c r="C258" s="8" t="s">
        <v>7</v>
      </c>
      <c r="D258" s="8" t="s">
        <v>7</v>
      </c>
      <c r="E258" s="10">
        <v>54</v>
      </c>
    </row>
    <row r="259" spans="1:5" x14ac:dyDescent="0.35">
      <c r="A259" s="8" t="s">
        <v>13</v>
      </c>
      <c r="B259" s="8" t="s">
        <v>11</v>
      </c>
      <c r="C259" s="8" t="s">
        <v>7</v>
      </c>
      <c r="D259" s="8" t="s">
        <v>7</v>
      </c>
      <c r="E259" s="10">
        <v>643</v>
      </c>
    </row>
    <row r="260" spans="1:5" x14ac:dyDescent="0.35">
      <c r="A260" s="8" t="s">
        <v>10</v>
      </c>
      <c r="B260" s="8" t="s">
        <v>11</v>
      </c>
      <c r="C260" s="8" t="s">
        <v>7</v>
      </c>
      <c r="D260" s="8" t="s">
        <v>12</v>
      </c>
      <c r="E260" s="10">
        <v>28191</v>
      </c>
    </row>
    <row r="261" spans="1:5" x14ac:dyDescent="0.35">
      <c r="A261" s="8" t="s">
        <v>10</v>
      </c>
      <c r="B261" s="8" t="s">
        <v>29</v>
      </c>
      <c r="C261" s="8" t="s">
        <v>12</v>
      </c>
      <c r="D261" s="8" t="s">
        <v>12</v>
      </c>
      <c r="E261" s="10">
        <v>84349</v>
      </c>
    </row>
    <row r="262" spans="1:5" x14ac:dyDescent="0.35">
      <c r="A262" s="8" t="s">
        <v>20</v>
      </c>
      <c r="B262" s="8" t="s">
        <v>9</v>
      </c>
      <c r="C262" s="8" t="s">
        <v>7</v>
      </c>
      <c r="D262" s="8" t="s">
        <v>12</v>
      </c>
      <c r="E262" s="10">
        <v>307</v>
      </c>
    </row>
    <row r="263" spans="1:5" x14ac:dyDescent="0.35">
      <c r="A263" s="8" t="s">
        <v>13</v>
      </c>
      <c r="B263" s="8" t="s">
        <v>29</v>
      </c>
      <c r="C263" s="8" t="s">
        <v>12</v>
      </c>
      <c r="D263" s="8" t="s">
        <v>12</v>
      </c>
      <c r="E263" s="10">
        <v>1171</v>
      </c>
    </row>
    <row r="264" spans="1:5" x14ac:dyDescent="0.35">
      <c r="A264" s="8" t="s">
        <v>20</v>
      </c>
      <c r="B264" s="8" t="s">
        <v>19</v>
      </c>
      <c r="C264" s="8" t="s">
        <v>7</v>
      </c>
      <c r="D264" s="8" t="s">
        <v>12</v>
      </c>
      <c r="E264" s="10">
        <v>340</v>
      </c>
    </row>
    <row r="265" spans="1:5" x14ac:dyDescent="0.35">
      <c r="A265" s="8" t="s">
        <v>5</v>
      </c>
      <c r="B265" s="8" t="s">
        <v>22</v>
      </c>
      <c r="C265" s="8" t="s">
        <v>7</v>
      </c>
      <c r="D265" s="8" t="s">
        <v>7</v>
      </c>
      <c r="E265" s="10">
        <v>5339</v>
      </c>
    </row>
    <row r="266" spans="1:5" x14ac:dyDescent="0.35">
      <c r="A266" s="8" t="s">
        <v>20</v>
      </c>
      <c r="B266" s="8" t="s">
        <v>14</v>
      </c>
      <c r="C266" s="8" t="s">
        <v>7</v>
      </c>
      <c r="D266" s="8" t="s">
        <v>12</v>
      </c>
      <c r="E266" s="10">
        <v>299</v>
      </c>
    </row>
    <row r="267" spans="1:5" x14ac:dyDescent="0.35">
      <c r="A267" s="8" t="s">
        <v>8</v>
      </c>
      <c r="B267" s="8" t="s">
        <v>21</v>
      </c>
      <c r="C267" s="8" t="s">
        <v>7</v>
      </c>
      <c r="D267" s="8" t="s">
        <v>12</v>
      </c>
      <c r="E267" s="10">
        <v>48</v>
      </c>
    </row>
    <row r="268" spans="1:5" x14ac:dyDescent="0.35">
      <c r="A268" s="8" t="s">
        <v>8</v>
      </c>
      <c r="B268" s="8" t="s">
        <v>22</v>
      </c>
      <c r="C268" s="8" t="s">
        <v>12</v>
      </c>
      <c r="D268" s="8" t="s">
        <v>12</v>
      </c>
      <c r="E268" s="10">
        <v>160</v>
      </c>
    </row>
    <row r="269" spans="1:5" x14ac:dyDescent="0.35">
      <c r="A269" s="8" t="s">
        <v>13</v>
      </c>
      <c r="B269" s="8" t="s">
        <v>19</v>
      </c>
      <c r="C269" s="8" t="s">
        <v>7</v>
      </c>
      <c r="D269" s="8" t="s">
        <v>12</v>
      </c>
      <c r="E269" s="10">
        <v>2303</v>
      </c>
    </row>
    <row r="270" spans="1:5" x14ac:dyDescent="0.35">
      <c r="A270" s="8" t="s">
        <v>5</v>
      </c>
      <c r="B270" s="8" t="s">
        <v>22</v>
      </c>
      <c r="C270" s="8" t="s">
        <v>7</v>
      </c>
      <c r="D270" s="8" t="s">
        <v>12</v>
      </c>
      <c r="E270" s="10">
        <v>5954</v>
      </c>
    </row>
    <row r="271" spans="1:5" x14ac:dyDescent="0.35">
      <c r="A271" s="8" t="s">
        <v>8</v>
      </c>
      <c r="B271" s="8" t="s">
        <v>24</v>
      </c>
      <c r="C271" s="8" t="s">
        <v>7</v>
      </c>
      <c r="D271" s="8" t="s">
        <v>7</v>
      </c>
      <c r="E271" s="10">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yOTIxNjA8L1VzZXJOYW1lPjxEYXRlVGltZT44LzE1LzIwMjMgMzoyNTo0NyBQTTwvRGF0ZVRpbWU+PExhYmVsU3RyaW5nPkFFUCBJbnRlcm5hbD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element uid="d14f5c36-f44a-4315-b438-005cfe8f069f" value=""/>
</sisl>
</file>

<file path=customXml/item3.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5b640fb8-5a34-41c1-9307-1b790ff29a8b">
      <Terms xmlns="http://schemas.microsoft.com/office/infopath/2007/PartnerControls"/>
    </lcf76f155ced4ddcb4097134ff3c332f>
    <_Flow_SignoffStatus xmlns="5b640fb8-5a34-41c1-9307-1b790ff29a8b" xsi:nil="true"/>
    <_ip_UnifiedCompliancePolicyProperties xmlns="http://schemas.microsoft.com/sharepoint/v3" xsi:nil="true"/>
    <TaxCatchAll xmlns="51831b8d-857f-44dd-949b-652450d1a5df" xsi:nil="true"/>
    <Operating_x0020_Company xmlns="a1040523-5304-4b09-b6d4-64a124c994e2">AEP Ohio</Operating_x0020_Company>
  </documentManagement>
</p:properties>
</file>

<file path=customXml/itemProps1.xml><?xml version="1.0" encoding="utf-8"?>
<ds:datastoreItem xmlns:ds="http://schemas.openxmlformats.org/officeDocument/2006/customXml" ds:itemID="{66733EAB-F075-463C-BD03-00FBA4A56FAB}">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11BC4D2-0649-40EE-A981-F569D61256A6}">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29958DAA-485D-412D-A53B-E02120179478}"/>
</file>

<file path=customXml/itemProps4.xml><?xml version="1.0" encoding="utf-8"?>
<ds:datastoreItem xmlns:ds="http://schemas.openxmlformats.org/officeDocument/2006/customXml" ds:itemID="{389595F5-3FFE-4098-BF85-64B33B7206E4}"/>
</file>

<file path=customXml/itemProps5.xml><?xml version="1.0" encoding="utf-8"?>
<ds:datastoreItem xmlns:ds="http://schemas.openxmlformats.org/officeDocument/2006/customXml" ds:itemID="{F92A78A3-F5C0-4AD0-BA17-F308BD63F3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 About Request</vt:lpstr>
      <vt:lpstr>DATA</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s292160</dc:creator>
  <cp:lastModifiedBy>Stevi N Cobern</cp:lastModifiedBy>
  <dcterms:created xsi:type="dcterms:W3CDTF">2023-08-15T15:17:07Z</dcterms:created>
  <dcterms:modified xsi:type="dcterms:W3CDTF">2023-08-16T13:30:59Z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7771e327-68f2-4d2a-a7df-5f08ca92bb89</vt:lpwstr>
  </property>
  <property fmtid="{D5CDD505-2E9C-101B-9397-08002B2CF9AE}" pid="3" name="bjClsUserRVM">
    <vt:lpwstr>[]</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uid="50c31824-0780-4910-87d1-eaaffd182d42" value="" /&gt;&lt;element uid="d14f5c36-f44a-4315-b438-005cfe8f069f" value="" /&gt;&lt;/sisl&gt;</vt:lpwstr>
  </property>
  <property fmtid="{D5CDD505-2E9C-101B-9397-08002B2CF9AE}" pid="6" name="bjDocumentSecurityLabel">
    <vt:lpwstr>AEP Internal</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Saver">
    <vt:lpwstr>YUydC2X0q3PsSGn8ixODPdT7Z34nGcEe</vt:lpwstr>
  </property>
  <property fmtid="{D5CDD505-2E9C-101B-9397-08002B2CF9AE}" pid="11" name="bjLabelHistoryID">
    <vt:lpwstr>{66733EAB-F075-463C-BD03-00FBA4A56FAB}</vt:lpwstr>
  </property>
  <property fmtid="{D5CDD505-2E9C-101B-9397-08002B2CF9AE}" pid="12" name="ContentTypeId">
    <vt:lpwstr>0x01010001136CE24ED5F449BD16740FFC7FAF6F</vt:lpwstr>
  </property>
</Properties>
</file>