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6F1636C1-7319-4DEA-8A2D-9A09F4F41AA1}" xr6:coauthVersionLast="36" xr6:coauthVersionMax="36" xr10:uidLastSave="{00000000-0000-0000-0000-000000000000}"/>
  <bookViews>
    <workbookView xWindow="0" yWindow="0" windowWidth="28800" windowHeight="11325" xr2:uid="{F993A0A2-84AE-4D3F-9468-A5A80EB8F607}"/>
  </bookViews>
  <sheets>
    <sheet name="2016" sheetId="15" r:id="rId1"/>
    <sheet name="2017" sheetId="14" r:id="rId2"/>
    <sheet name="2018" sheetId="13" r:id="rId3"/>
    <sheet name="2019" sheetId="12" r:id="rId4"/>
    <sheet name="2020" sheetId="11" r:id="rId5"/>
    <sheet name="2021" sheetId="10" r:id="rId6"/>
    <sheet name="2022" sheetId="9" r:id="rId7"/>
    <sheet name="2023" sheetId="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0" l="1"/>
  <c r="C16" i="12" l="1"/>
  <c r="D16" i="12"/>
  <c r="E16" i="12"/>
  <c r="F16" i="12"/>
  <c r="G16" i="12"/>
  <c r="H16" i="12"/>
  <c r="I16" i="12"/>
  <c r="O8" i="14"/>
  <c r="O9" i="14"/>
  <c r="O10" i="14"/>
  <c r="O11" i="14"/>
  <c r="O12" i="14"/>
  <c r="O13" i="14"/>
  <c r="O14" i="14"/>
  <c r="N30" i="15" l="1"/>
  <c r="M30" i="15"/>
  <c r="L30" i="15"/>
  <c r="K30" i="15"/>
  <c r="J30" i="15"/>
  <c r="I30" i="15"/>
  <c r="H30" i="15"/>
  <c r="G30" i="15"/>
  <c r="F30" i="15"/>
  <c r="E30" i="15"/>
  <c r="D30" i="15"/>
  <c r="C30" i="15"/>
  <c r="O28" i="15"/>
  <c r="O27" i="15"/>
  <c r="O26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O21" i="15"/>
  <c r="O20" i="15"/>
  <c r="N16" i="15"/>
  <c r="M16" i="15"/>
  <c r="L16" i="15"/>
  <c r="L33" i="15" s="1"/>
  <c r="K16" i="15"/>
  <c r="J16" i="15"/>
  <c r="I16" i="15"/>
  <c r="H16" i="15"/>
  <c r="G16" i="15"/>
  <c r="F16" i="15"/>
  <c r="E16" i="15"/>
  <c r="D16" i="15"/>
  <c r="D33" i="15" s="1"/>
  <c r="C16" i="15"/>
  <c r="O14" i="15"/>
  <c r="O13" i="15"/>
  <c r="O12" i="15"/>
  <c r="O11" i="15"/>
  <c r="O10" i="15"/>
  <c r="O9" i="15"/>
  <c r="O8" i="15"/>
  <c r="N30" i="14"/>
  <c r="M30" i="14"/>
  <c r="L30" i="14"/>
  <c r="K30" i="14"/>
  <c r="J30" i="14"/>
  <c r="I30" i="14"/>
  <c r="H30" i="14"/>
  <c r="G30" i="14"/>
  <c r="F30" i="14"/>
  <c r="E30" i="14"/>
  <c r="D30" i="14"/>
  <c r="C30" i="14"/>
  <c r="O28" i="14"/>
  <c r="O27" i="14"/>
  <c r="O26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O21" i="14"/>
  <c r="O20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30" i="13"/>
  <c r="M30" i="13"/>
  <c r="L30" i="13"/>
  <c r="K30" i="13"/>
  <c r="J30" i="13"/>
  <c r="I30" i="13"/>
  <c r="H30" i="13"/>
  <c r="G30" i="13"/>
  <c r="F30" i="13"/>
  <c r="E30" i="13"/>
  <c r="D30" i="13"/>
  <c r="C30" i="13"/>
  <c r="O28" i="13"/>
  <c r="O27" i="13"/>
  <c r="O26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O21" i="13"/>
  <c r="O20" i="13"/>
  <c r="N16" i="13"/>
  <c r="M16" i="13"/>
  <c r="M33" i="13" s="1"/>
  <c r="L16" i="13"/>
  <c r="L33" i="13" s="1"/>
  <c r="K16" i="13"/>
  <c r="K33" i="13" s="1"/>
  <c r="J16" i="13"/>
  <c r="J33" i="13" s="1"/>
  <c r="I16" i="13"/>
  <c r="H16" i="13"/>
  <c r="G16" i="13"/>
  <c r="F16" i="13"/>
  <c r="F33" i="13" s="1"/>
  <c r="E16" i="13"/>
  <c r="D16" i="13"/>
  <c r="C16" i="13"/>
  <c r="C33" i="13" s="1"/>
  <c r="O14" i="13"/>
  <c r="O13" i="13"/>
  <c r="O12" i="13"/>
  <c r="O11" i="13"/>
  <c r="O10" i="13"/>
  <c r="O9" i="13"/>
  <c r="O8" i="13"/>
  <c r="N30" i="12"/>
  <c r="M30" i="12"/>
  <c r="L30" i="12"/>
  <c r="K30" i="12"/>
  <c r="J30" i="12"/>
  <c r="I30" i="12"/>
  <c r="I33" i="12" s="1"/>
  <c r="H30" i="12"/>
  <c r="G30" i="12"/>
  <c r="F30" i="12"/>
  <c r="F33" i="12" s="1"/>
  <c r="E30" i="12"/>
  <c r="D30" i="12"/>
  <c r="C30" i="12"/>
  <c r="O28" i="12"/>
  <c r="O27" i="12"/>
  <c r="O26" i="12"/>
  <c r="N23" i="12"/>
  <c r="M23" i="12"/>
  <c r="L23" i="12"/>
  <c r="K23" i="12"/>
  <c r="J23" i="12"/>
  <c r="I23" i="12"/>
  <c r="H23" i="12"/>
  <c r="G23" i="12"/>
  <c r="G33" i="12" s="1"/>
  <c r="F23" i="12"/>
  <c r="E23" i="12"/>
  <c r="E33" i="12" s="1"/>
  <c r="D23" i="12"/>
  <c r="C23" i="12"/>
  <c r="C33" i="12" s="1"/>
  <c r="O21" i="12"/>
  <c r="O20" i="12"/>
  <c r="N16" i="12"/>
  <c r="M16" i="12"/>
  <c r="M33" i="12" s="1"/>
  <c r="L16" i="12"/>
  <c r="L33" i="12" s="1"/>
  <c r="K16" i="12"/>
  <c r="K33" i="12" s="1"/>
  <c r="J16" i="12"/>
  <c r="J33" i="12" s="1"/>
  <c r="D33" i="12"/>
  <c r="O14" i="12"/>
  <c r="O13" i="12"/>
  <c r="O12" i="12"/>
  <c r="O11" i="12"/>
  <c r="O10" i="12"/>
  <c r="O9" i="12"/>
  <c r="O8" i="12"/>
  <c r="N30" i="11"/>
  <c r="M30" i="11"/>
  <c r="L30" i="11"/>
  <c r="K30" i="11"/>
  <c r="J30" i="11"/>
  <c r="I30" i="11"/>
  <c r="H30" i="11"/>
  <c r="G30" i="11"/>
  <c r="F30" i="11"/>
  <c r="E30" i="11"/>
  <c r="D30" i="11"/>
  <c r="C30" i="11"/>
  <c r="O28" i="11"/>
  <c r="O27" i="11"/>
  <c r="O26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1" i="11"/>
  <c r="O20" i="11"/>
  <c r="N16" i="11"/>
  <c r="N33" i="11" s="1"/>
  <c r="M16" i="11"/>
  <c r="L16" i="11"/>
  <c r="K16" i="11"/>
  <c r="J16" i="11"/>
  <c r="I16" i="11"/>
  <c r="I33" i="11" s="1"/>
  <c r="H16" i="11"/>
  <c r="H33" i="11" s="1"/>
  <c r="G16" i="11"/>
  <c r="G33" i="11" s="1"/>
  <c r="F16" i="11"/>
  <c r="F33" i="11" s="1"/>
  <c r="E16" i="11"/>
  <c r="D16" i="11"/>
  <c r="C16" i="11"/>
  <c r="O14" i="11"/>
  <c r="O13" i="11"/>
  <c r="O12" i="11"/>
  <c r="O11" i="11"/>
  <c r="O10" i="11"/>
  <c r="O9" i="11"/>
  <c r="O8" i="11"/>
  <c r="N30" i="10"/>
  <c r="M30" i="10"/>
  <c r="L30" i="10"/>
  <c r="K30" i="10"/>
  <c r="J30" i="10"/>
  <c r="I30" i="10"/>
  <c r="H30" i="10"/>
  <c r="G30" i="10"/>
  <c r="F30" i="10"/>
  <c r="E30" i="10"/>
  <c r="D30" i="10"/>
  <c r="C30" i="10"/>
  <c r="O28" i="10"/>
  <c r="O27" i="10"/>
  <c r="O26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O21" i="10"/>
  <c r="O20" i="10"/>
  <c r="N16" i="10"/>
  <c r="M16" i="10"/>
  <c r="L16" i="10"/>
  <c r="K16" i="10"/>
  <c r="J16" i="10"/>
  <c r="I16" i="10"/>
  <c r="I33" i="10" s="1"/>
  <c r="H16" i="10"/>
  <c r="H33" i="10" s="1"/>
  <c r="G16" i="10"/>
  <c r="G33" i="10" s="1"/>
  <c r="F16" i="10"/>
  <c r="E16" i="10"/>
  <c r="D16" i="10"/>
  <c r="C16" i="10"/>
  <c r="O14" i="10"/>
  <c r="O13" i="10"/>
  <c r="O12" i="10"/>
  <c r="O11" i="10"/>
  <c r="O10" i="10"/>
  <c r="O9" i="10"/>
  <c r="O8" i="10"/>
  <c r="N30" i="9"/>
  <c r="M30" i="9"/>
  <c r="L30" i="9"/>
  <c r="K30" i="9"/>
  <c r="J30" i="9"/>
  <c r="I30" i="9"/>
  <c r="H30" i="9"/>
  <c r="G30" i="9"/>
  <c r="F30" i="9"/>
  <c r="E30" i="9"/>
  <c r="D30" i="9"/>
  <c r="C30" i="9"/>
  <c r="O28" i="9"/>
  <c r="O27" i="9"/>
  <c r="O26" i="9"/>
  <c r="N23" i="9"/>
  <c r="M23" i="9"/>
  <c r="L23" i="9"/>
  <c r="K23" i="9"/>
  <c r="J23" i="9"/>
  <c r="I23" i="9"/>
  <c r="H23" i="9"/>
  <c r="G23" i="9"/>
  <c r="F23" i="9"/>
  <c r="E23" i="9"/>
  <c r="D23" i="9"/>
  <c r="C23" i="9"/>
  <c r="O21" i="9"/>
  <c r="O20" i="9"/>
  <c r="N16" i="9"/>
  <c r="M16" i="9"/>
  <c r="L16" i="9"/>
  <c r="K16" i="9"/>
  <c r="J16" i="9"/>
  <c r="H16" i="9"/>
  <c r="H33" i="9" s="1"/>
  <c r="D16" i="9"/>
  <c r="O14" i="9"/>
  <c r="O13" i="9"/>
  <c r="O12" i="9"/>
  <c r="O11" i="9"/>
  <c r="O10" i="9"/>
  <c r="O9" i="9"/>
  <c r="O8" i="9"/>
  <c r="I16" i="9"/>
  <c r="G16" i="9"/>
  <c r="F16" i="9"/>
  <c r="E16" i="9"/>
  <c r="C16" i="9"/>
  <c r="I16" i="1"/>
  <c r="F16" i="1"/>
  <c r="E30" i="1"/>
  <c r="O11" i="1"/>
  <c r="O20" i="1"/>
  <c r="O21" i="1"/>
  <c r="F23" i="1"/>
  <c r="G23" i="1"/>
  <c r="H23" i="1"/>
  <c r="I23" i="1"/>
  <c r="J23" i="1"/>
  <c r="K23" i="1"/>
  <c r="L23" i="1"/>
  <c r="M23" i="1"/>
  <c r="N23" i="1"/>
  <c r="C23" i="1"/>
  <c r="D23" i="1"/>
  <c r="E23" i="1"/>
  <c r="N30" i="1"/>
  <c r="M30" i="1"/>
  <c r="L30" i="1"/>
  <c r="K30" i="1"/>
  <c r="K33" i="1" s="1"/>
  <c r="J30" i="1"/>
  <c r="I30" i="1"/>
  <c r="H30" i="1"/>
  <c r="G30" i="1"/>
  <c r="F30" i="1"/>
  <c r="D30" i="1"/>
  <c r="C30" i="1"/>
  <c r="O28" i="1"/>
  <c r="O27" i="1"/>
  <c r="O26" i="1"/>
  <c r="N16" i="1"/>
  <c r="N33" i="1" s="1"/>
  <c r="M16" i="1"/>
  <c r="M33" i="1" s="1"/>
  <c r="L16" i="1"/>
  <c r="L33" i="1" s="1"/>
  <c r="K16" i="1"/>
  <c r="J16" i="1"/>
  <c r="H16" i="1"/>
  <c r="G16" i="1"/>
  <c r="D16" i="1"/>
  <c r="C16" i="1"/>
  <c r="O14" i="1"/>
  <c r="O13" i="1"/>
  <c r="O12" i="1"/>
  <c r="O10" i="1"/>
  <c r="O9" i="1"/>
  <c r="O8" i="1"/>
  <c r="M33" i="15" l="1"/>
  <c r="K33" i="15"/>
  <c r="J33" i="15"/>
  <c r="I33" i="15"/>
  <c r="E33" i="15"/>
  <c r="C33" i="15"/>
  <c r="C33" i="14"/>
  <c r="D33" i="14"/>
  <c r="E33" i="14"/>
  <c r="G33" i="13"/>
  <c r="F33" i="14"/>
  <c r="N33" i="14"/>
  <c r="F33" i="15"/>
  <c r="N33" i="15"/>
  <c r="D33" i="10"/>
  <c r="D33" i="11"/>
  <c r="O33" i="11" s="1"/>
  <c r="G33" i="14"/>
  <c r="G33" i="15"/>
  <c r="K33" i="10"/>
  <c r="E33" i="10"/>
  <c r="E33" i="11"/>
  <c r="I33" i="13"/>
  <c r="H33" i="14"/>
  <c r="H33" i="15"/>
  <c r="O30" i="15"/>
  <c r="H33" i="12"/>
  <c r="C33" i="11"/>
  <c r="F33" i="10"/>
  <c r="N33" i="10"/>
  <c r="O23" i="15"/>
  <c r="O23" i="11"/>
  <c r="D33" i="9"/>
  <c r="L33" i="9"/>
  <c r="O30" i="10"/>
  <c r="J33" i="10"/>
  <c r="O23" i="10"/>
  <c r="L33" i="10"/>
  <c r="M33" i="10"/>
  <c r="O30" i="11"/>
  <c r="J33" i="11"/>
  <c r="K33" i="11"/>
  <c r="L33" i="11"/>
  <c r="M33" i="11"/>
  <c r="O30" i="12"/>
  <c r="N33" i="12"/>
  <c r="O33" i="12" s="1"/>
  <c r="O23" i="12"/>
  <c r="O30" i="13"/>
  <c r="N33" i="13"/>
  <c r="D33" i="13"/>
  <c r="H33" i="13"/>
  <c r="E33" i="13"/>
  <c r="O33" i="13" s="1"/>
  <c r="O23" i="13"/>
  <c r="O30" i="14"/>
  <c r="J33" i="14"/>
  <c r="K33" i="14"/>
  <c r="O23" i="14"/>
  <c r="I33" i="14"/>
  <c r="L33" i="14"/>
  <c r="M33" i="14"/>
  <c r="K33" i="9"/>
  <c r="M33" i="9"/>
  <c r="N33" i="9"/>
  <c r="O16" i="15"/>
  <c r="O16" i="14"/>
  <c r="O16" i="13"/>
  <c r="O16" i="12"/>
  <c r="O16" i="11"/>
  <c r="O16" i="10"/>
  <c r="I33" i="9"/>
  <c r="O30" i="9"/>
  <c r="E33" i="9"/>
  <c r="O23" i="9"/>
  <c r="F33" i="9"/>
  <c r="J33" i="9"/>
  <c r="G33" i="9"/>
  <c r="C33" i="9"/>
  <c r="O16" i="9"/>
  <c r="J33" i="1"/>
  <c r="I33" i="1"/>
  <c r="H33" i="1"/>
  <c r="O23" i="1"/>
  <c r="F33" i="1"/>
  <c r="G33" i="1"/>
  <c r="E16" i="1"/>
  <c r="O16" i="1" s="1"/>
  <c r="D33" i="1"/>
  <c r="C33" i="1"/>
  <c r="O30" i="1"/>
  <c r="O33" i="15" l="1"/>
  <c r="O33" i="10"/>
  <c r="O33" i="14"/>
  <c r="E33" i="1"/>
  <c r="O33" i="9"/>
  <c r="O33" i="1"/>
</calcChain>
</file>

<file path=xl/sharedStrings.xml><?xml version="1.0" encoding="utf-8"?>
<sst xmlns="http://schemas.openxmlformats.org/spreadsheetml/2006/main" count="296" uniqueCount="41">
  <si>
    <t>PAGE 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</si>
  <si>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</si>
  <si>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</si>
  <si>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</si>
  <si>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</si>
  <si>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</si>
  <si>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</si>
  <si>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</si>
  <si>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</si>
  <si>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</si>
  <si>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</si>
  <si>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</si>
  <si>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</si>
  <si>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</si>
  <si>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CREDIT CARDS:</t>
  </si>
  <si>
    <t>VISA INTERCHANGE</t>
  </si>
  <si>
    <t>MASTERCARD INTERCHANGE</t>
  </si>
  <si>
    <t>VISA ASSESSMENTS</t>
  </si>
  <si>
    <t>MASTERCARD ASSESSMENTS</t>
  </si>
  <si>
    <t>NOVA FEES</t>
  </si>
  <si>
    <t>AMERICAN EXPRESS FEE</t>
  </si>
  <si>
    <t>DISCOVER FEE</t>
  </si>
  <si>
    <t>LOCKBOX:</t>
  </si>
  <si>
    <t>ONLINE BILL PYMT &amp; PROCESSING</t>
  </si>
  <si>
    <t>OBPPS RETURNS</t>
  </si>
  <si>
    <t>MONTHLY BASE FEE</t>
  </si>
  <si>
    <t>FARMERS RURAL ELECTRIC COOPERATIVE CORPORATION</t>
  </si>
  <si>
    <t>CASE NO. 2023-00158</t>
  </si>
  <si>
    <t>E-CHECKS:</t>
  </si>
  <si>
    <t>E-CHECK PAYMENTS</t>
  </si>
  <si>
    <t>E-CHECK RETURNED ITEMS</t>
  </si>
  <si>
    <t>YEAR - 2016</t>
  </si>
  <si>
    <t>YEAR - 2017</t>
  </si>
  <si>
    <t>YEAR - 2018</t>
  </si>
  <si>
    <t>YEAR - 2019</t>
  </si>
  <si>
    <t>YEAR - 2020</t>
  </si>
  <si>
    <t>YEAR - 2021</t>
  </si>
  <si>
    <t>YEAR - 2022</t>
  </si>
  <si>
    <t>YEAR - JAN - JUNE 2023</t>
  </si>
  <si>
    <t>OAG REQUEST 36 - PAYMENT PROCESSING FEES</t>
  </si>
  <si>
    <t>TOTAL CREDIT CARD/E-CHECKS/LOCKBOX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</si>
</sst>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F8E5-7EF9-4FBF-BB2A-B1CBBC2832DE}">
  <sheetPr>
    <pageSetUpPr fitToPage="1"/>
  </sheetPr>
  <dimension ref="A1:O34"/>
  <sheetViews>
    <sheetView tabSelected="1" workbookViewId="0">
      <selection activeCell="B15" sqref="B15"/>
    </sheetView>
  </sheetViews>
  <sheetFormatPr defaultRowHeight="15" x14ac:dyDescent="0.25"/>
  <cols>
    <col min="1" max="1" width="15.7109375" customWidth="1"/>
    <col min="2" max="2" width="33.28515625" customWidth="1"/>
    <col min="3" max="11" width="9.5703125" bestFit="1" customWidth="1"/>
    <col min="12" max="12" width="10.5703125" bestFit="1" customWidth="1"/>
    <col min="13" max="14" width="9.5703125" bestFit="1" customWidth="1"/>
    <col min="15" max="15" width="11.5703125" bestFit="1" customWidth="1"/>
  </cols>
  <sheetData>
    <row r="1" spans="1:15" x14ac:dyDescent="0.25">
      <c r="A1" s="1" t="s">
        <v>26</v>
      </c>
      <c r="D1" s="2"/>
      <c r="E1" s="2"/>
      <c r="F1" s="2"/>
      <c r="O1" s="3" t="s">
        <v>0</v>
      </c>
    </row>
    <row r="2" spans="1:15" x14ac:dyDescent="0.25">
      <c r="A2" s="1" t="s">
        <v>27</v>
      </c>
      <c r="D2" s="2"/>
      <c r="E2" s="2"/>
      <c r="F2" s="2"/>
      <c r="G2" s="2"/>
    </row>
    <row r="3" spans="1:15" x14ac:dyDescent="0.25">
      <c r="A3" s="1" t="s">
        <v>39</v>
      </c>
      <c r="D3" s="2"/>
      <c r="E3" s="2"/>
      <c r="F3" s="2"/>
      <c r="G3" s="2"/>
    </row>
    <row r="4" spans="1:15" x14ac:dyDescent="0.25">
      <c r="A4" s="1" t="s">
        <v>31</v>
      </c>
      <c r="D4" s="2"/>
      <c r="E4" s="2"/>
      <c r="F4" s="2"/>
      <c r="G4" s="2"/>
    </row>
    <row r="6" spans="1:15" x14ac:dyDescent="0.2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1942.19</v>
      </c>
      <c r="D8" s="7">
        <v>2266.2800000000002</v>
      </c>
      <c r="E8" s="7">
        <v>2558.6799999999998</v>
      </c>
      <c r="F8" s="7">
        <v>2316.85</v>
      </c>
      <c r="G8" s="7">
        <v>2279.6799999999998</v>
      </c>
      <c r="H8" s="7">
        <v>2279.6799999999998</v>
      </c>
      <c r="I8" s="7">
        <v>2058.08</v>
      </c>
      <c r="J8" s="7">
        <v>2311.4899999999998</v>
      </c>
      <c r="K8" s="7">
        <v>2502.3200000000002</v>
      </c>
      <c r="L8" s="7">
        <v>2611.67</v>
      </c>
      <c r="M8" s="7">
        <v>2323.02</v>
      </c>
      <c r="N8" s="7">
        <v>2355.6799999999998</v>
      </c>
      <c r="O8" s="7">
        <f>SUM(C8:N8)</f>
        <v>27805.62</v>
      </c>
    </row>
    <row r="9" spans="1:15" x14ac:dyDescent="0.25">
      <c r="A9" s="1"/>
      <c r="B9" s="1" t="s">
        <v>16</v>
      </c>
      <c r="C9" s="7">
        <v>1662.29</v>
      </c>
      <c r="D9" s="7">
        <v>1708.07</v>
      </c>
      <c r="E9" s="7">
        <v>1603.57</v>
      </c>
      <c r="F9" s="7">
        <v>1524.64</v>
      </c>
      <c r="G9" s="7">
        <v>1429.74</v>
      </c>
      <c r="H9" s="7">
        <v>1429.74</v>
      </c>
      <c r="I9" s="7">
        <v>1620.18</v>
      </c>
      <c r="J9" s="7">
        <v>1751.84</v>
      </c>
      <c r="K9" s="7">
        <v>1870.61</v>
      </c>
      <c r="L9" s="7">
        <v>1911.38</v>
      </c>
      <c r="M9" s="7">
        <v>1513.07</v>
      </c>
      <c r="N9" s="7">
        <v>1390.65</v>
      </c>
      <c r="O9" s="7">
        <f t="shared" ref="O9:O16" si="0">SUM(C9:N9)</f>
        <v>19415.780000000002</v>
      </c>
    </row>
    <row r="10" spans="1:15" x14ac:dyDescent="0.25">
      <c r="A10" s="1"/>
      <c r="B10" s="1" t="s">
        <v>17</v>
      </c>
      <c r="C10" s="7">
        <v>522.34</v>
      </c>
      <c r="D10" s="7">
        <v>645.48</v>
      </c>
      <c r="E10" s="7">
        <v>780.03</v>
      </c>
      <c r="F10" s="7">
        <v>843.79</v>
      </c>
      <c r="G10" s="7">
        <v>877.83</v>
      </c>
      <c r="H10" s="7">
        <v>877.83</v>
      </c>
      <c r="I10" s="7">
        <v>583.97</v>
      </c>
      <c r="J10" s="7">
        <v>593.89</v>
      </c>
      <c r="K10" s="7">
        <v>749.35</v>
      </c>
      <c r="L10" s="7">
        <v>897.46</v>
      </c>
      <c r="M10" s="7">
        <v>799.95</v>
      </c>
      <c r="N10" s="7">
        <v>832.39</v>
      </c>
      <c r="O10" s="7">
        <f t="shared" si="0"/>
        <v>9004.3100000000013</v>
      </c>
    </row>
    <row r="11" spans="1:15" x14ac:dyDescent="0.25">
      <c r="A11" s="1"/>
      <c r="B11" s="1" t="s">
        <v>18</v>
      </c>
      <c r="C11" s="7">
        <v>322.27999999999997</v>
      </c>
      <c r="D11" s="7">
        <v>364.14</v>
      </c>
      <c r="E11" s="7">
        <v>427.27</v>
      </c>
      <c r="F11" s="7">
        <v>487.99</v>
      </c>
      <c r="G11" s="7">
        <v>480.8</v>
      </c>
      <c r="H11" s="7">
        <v>480.8</v>
      </c>
      <c r="I11" s="7">
        <v>349.25</v>
      </c>
      <c r="J11" s="7">
        <v>330.85</v>
      </c>
      <c r="K11" s="7">
        <v>425.71</v>
      </c>
      <c r="L11" s="7">
        <v>472.71</v>
      </c>
      <c r="M11" s="7">
        <v>443.9</v>
      </c>
      <c r="N11" s="7">
        <v>446.43</v>
      </c>
      <c r="O11" s="7">
        <f t="shared" si="0"/>
        <v>5032.13</v>
      </c>
    </row>
    <row r="12" spans="1:15" x14ac:dyDescent="0.25">
      <c r="A12" s="1"/>
      <c r="B12" s="1" t="s">
        <v>19</v>
      </c>
      <c r="C12" s="7">
        <v>2679.59</v>
      </c>
      <c r="D12" s="7">
        <v>2947.8</v>
      </c>
      <c r="E12" s="7">
        <v>3283.72</v>
      </c>
      <c r="F12" s="7">
        <v>3262.69</v>
      </c>
      <c r="G12" s="7">
        <v>3268.52</v>
      </c>
      <c r="H12" s="7">
        <v>3268.52</v>
      </c>
      <c r="I12" s="7">
        <v>2821.58</v>
      </c>
      <c r="J12" s="7">
        <v>2894.81</v>
      </c>
      <c r="K12" s="7">
        <v>3120.29</v>
      </c>
      <c r="L12" s="7">
        <v>3273.42</v>
      </c>
      <c r="M12" s="7">
        <v>3110.9</v>
      </c>
      <c r="N12" s="7">
        <v>3149.43</v>
      </c>
      <c r="O12" s="7">
        <f t="shared" si="0"/>
        <v>37081.270000000004</v>
      </c>
    </row>
    <row r="13" spans="1:15" x14ac:dyDescent="0.25">
      <c r="A13" s="1"/>
      <c r="B13" s="1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0</v>
      </c>
    </row>
    <row r="14" spans="1:15" x14ac:dyDescent="0.25">
      <c r="A14" s="1"/>
      <c r="B14" s="1" t="s">
        <v>21</v>
      </c>
      <c r="C14" s="7">
        <v>155.57</v>
      </c>
      <c r="D14" s="7">
        <v>220.76</v>
      </c>
      <c r="E14" s="7">
        <v>319.97000000000003</v>
      </c>
      <c r="F14" s="7">
        <v>329.93</v>
      </c>
      <c r="G14" s="7">
        <v>322.20999999999998</v>
      </c>
      <c r="H14" s="7">
        <v>322.20999999999998</v>
      </c>
      <c r="I14" s="7">
        <v>203.98</v>
      </c>
      <c r="J14" s="7">
        <v>167.01</v>
      </c>
      <c r="K14" s="7">
        <v>299.33999999999997</v>
      </c>
      <c r="L14" s="7">
        <v>304.38</v>
      </c>
      <c r="M14" s="7">
        <v>370.79</v>
      </c>
      <c r="N14" s="7">
        <v>274.98</v>
      </c>
      <c r="O14" s="7">
        <f t="shared" si="0"/>
        <v>3291.13</v>
      </c>
    </row>
    <row r="15" spans="1:15" x14ac:dyDescent="0.25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"/>
      <c r="B16" s="1" t="s">
        <v>13</v>
      </c>
      <c r="C16" s="7">
        <f t="shared" ref="C16:E16" si="1">SUM(C8:C15)</f>
        <v>7284.2599999999993</v>
      </c>
      <c r="D16" s="7">
        <f t="shared" si="1"/>
        <v>8152.5300000000007</v>
      </c>
      <c r="E16" s="7">
        <f t="shared" si="1"/>
        <v>8973.239999999998</v>
      </c>
      <c r="F16" s="7">
        <f>SUM(F8:F15)</f>
        <v>8765.89</v>
      </c>
      <c r="G16" s="7">
        <f t="shared" ref="G16:N16" si="2">SUM(G8:G15)</f>
        <v>8658.7799999999988</v>
      </c>
      <c r="H16" s="7">
        <f t="shared" si="2"/>
        <v>8658.7799999999988</v>
      </c>
      <c r="I16" s="7">
        <f t="shared" si="2"/>
        <v>7637.04</v>
      </c>
      <c r="J16" s="7">
        <f t="shared" si="2"/>
        <v>8049.8900000000012</v>
      </c>
      <c r="K16" s="7">
        <f t="shared" si="2"/>
        <v>8967.6200000000008</v>
      </c>
      <c r="L16" s="7">
        <f t="shared" si="2"/>
        <v>9471.0199999999986</v>
      </c>
      <c r="M16" s="7">
        <f t="shared" si="2"/>
        <v>8561.630000000001</v>
      </c>
      <c r="N16" s="7">
        <f t="shared" si="2"/>
        <v>8449.56</v>
      </c>
      <c r="O16" s="7">
        <f t="shared" si="0"/>
        <v>101630.24</v>
      </c>
    </row>
    <row r="17" spans="1:15" x14ac:dyDescent="0.25">
      <c r="A17" s="1"/>
      <c r="B17" s="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1" t="s">
        <v>28</v>
      </c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1"/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1"/>
      <c r="B20" s="1" t="s">
        <v>29</v>
      </c>
      <c r="C20" s="7">
        <v>318</v>
      </c>
      <c r="D20" s="7">
        <v>306.60000000000002</v>
      </c>
      <c r="E20" s="7">
        <v>356.4</v>
      </c>
      <c r="F20" s="7">
        <v>363</v>
      </c>
      <c r="G20" s="7">
        <v>336.6</v>
      </c>
      <c r="H20" s="7">
        <v>336.6</v>
      </c>
      <c r="I20" s="7">
        <v>338.4</v>
      </c>
      <c r="J20" s="7">
        <v>331.2</v>
      </c>
      <c r="K20" s="7">
        <v>457</v>
      </c>
      <c r="L20" s="7">
        <v>375.6</v>
      </c>
      <c r="M20" s="7">
        <v>367.8</v>
      </c>
      <c r="N20" s="7">
        <v>375.6</v>
      </c>
      <c r="O20" s="7">
        <f>SUM(C20:N20)</f>
        <v>4262.8</v>
      </c>
    </row>
    <row r="21" spans="1:15" x14ac:dyDescent="0.25">
      <c r="A21" s="1"/>
      <c r="B21" s="1" t="s">
        <v>30</v>
      </c>
      <c r="C21" s="7">
        <v>80</v>
      </c>
      <c r="D21" s="7">
        <v>120</v>
      </c>
      <c r="E21" s="7">
        <v>110</v>
      </c>
      <c r="F21" s="7">
        <v>120</v>
      </c>
      <c r="G21" s="7">
        <v>60</v>
      </c>
      <c r="H21" s="7">
        <v>60</v>
      </c>
      <c r="I21" s="7">
        <v>80</v>
      </c>
      <c r="J21" s="7">
        <v>40</v>
      </c>
      <c r="K21" s="7"/>
      <c r="L21" s="7">
        <v>150</v>
      </c>
      <c r="M21" s="7">
        <v>110</v>
      </c>
      <c r="N21" s="7">
        <v>170</v>
      </c>
      <c r="O21" s="7">
        <f>SUM(C21:N21)</f>
        <v>1100</v>
      </c>
    </row>
    <row r="22" spans="1:15" x14ac:dyDescent="0.25">
      <c r="A22" s="1"/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1"/>
      <c r="B23" s="1" t="s">
        <v>13</v>
      </c>
      <c r="C23" s="7">
        <f t="shared" ref="C23:D23" si="3">SUM(C20:C22)</f>
        <v>398</v>
      </c>
      <c r="D23" s="7">
        <f t="shared" si="3"/>
        <v>426.6</v>
      </c>
      <c r="E23" s="7">
        <f>SUM(E20:E22)</f>
        <v>466.4</v>
      </c>
      <c r="F23" s="7">
        <f t="shared" ref="F23:N23" si="4">SUM(F20:F22)</f>
        <v>483</v>
      </c>
      <c r="G23" s="7">
        <f t="shared" si="4"/>
        <v>396.6</v>
      </c>
      <c r="H23" s="7">
        <f t="shared" si="4"/>
        <v>396.6</v>
      </c>
      <c r="I23" s="7">
        <f t="shared" si="4"/>
        <v>418.4</v>
      </c>
      <c r="J23" s="7">
        <f t="shared" si="4"/>
        <v>371.2</v>
      </c>
      <c r="K23" s="7">
        <f t="shared" si="4"/>
        <v>457</v>
      </c>
      <c r="L23" s="7">
        <f t="shared" si="4"/>
        <v>525.6</v>
      </c>
      <c r="M23" s="7">
        <f t="shared" si="4"/>
        <v>477.8</v>
      </c>
      <c r="N23" s="7">
        <f t="shared" si="4"/>
        <v>545.6</v>
      </c>
      <c r="O23" s="7">
        <f>SUM(C23:N23)</f>
        <v>5362.8</v>
      </c>
    </row>
    <row r="24" spans="1:15" x14ac:dyDescent="0.25">
      <c r="A24" s="1"/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1" t="s">
        <v>22</v>
      </c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1"/>
      <c r="B26" s="1" t="s">
        <v>23</v>
      </c>
      <c r="C26" s="7">
        <v>88</v>
      </c>
      <c r="D26" s="7">
        <v>90.9</v>
      </c>
      <c r="E26" s="7">
        <v>63.9</v>
      </c>
      <c r="F26" s="7">
        <v>94.9</v>
      </c>
      <c r="G26" s="7">
        <v>93.3</v>
      </c>
      <c r="H26" s="7">
        <v>87.6</v>
      </c>
      <c r="I26" s="7">
        <v>94.4</v>
      </c>
      <c r="J26" s="7">
        <v>65.8</v>
      </c>
      <c r="K26" s="7">
        <v>88</v>
      </c>
      <c r="L26" s="7">
        <v>96.9</v>
      </c>
      <c r="M26" s="7">
        <v>87.1</v>
      </c>
      <c r="N26" s="7">
        <v>90.2</v>
      </c>
      <c r="O26" s="7">
        <f t="shared" ref="O26:O28" si="5">SUM(C26:N26)</f>
        <v>1041</v>
      </c>
    </row>
    <row r="27" spans="1:15" x14ac:dyDescent="0.25">
      <c r="A27" s="1"/>
      <c r="B27" s="1" t="s">
        <v>24</v>
      </c>
      <c r="C27" s="7">
        <v>0.2</v>
      </c>
      <c r="D27" s="7">
        <v>0.4</v>
      </c>
      <c r="E27" s="7">
        <v>0.2</v>
      </c>
      <c r="F27" s="7">
        <v>0.4</v>
      </c>
      <c r="G27" s="7">
        <v>0</v>
      </c>
      <c r="H27" s="7">
        <v>1</v>
      </c>
      <c r="I27" s="7">
        <v>0</v>
      </c>
      <c r="J27" s="7">
        <v>0.6</v>
      </c>
      <c r="K27" s="7">
        <v>0.4</v>
      </c>
      <c r="L27" s="7">
        <v>0</v>
      </c>
      <c r="M27" s="7">
        <v>0.4</v>
      </c>
      <c r="N27" s="7">
        <v>0</v>
      </c>
      <c r="O27" s="7">
        <f t="shared" si="5"/>
        <v>3.6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1"/>
      <c r="B30" s="1" t="s">
        <v>13</v>
      </c>
      <c r="C30" s="7">
        <f t="shared" ref="C30:D30" si="6">SUM(C26:C29)</f>
        <v>113.2</v>
      </c>
      <c r="D30" s="7">
        <f t="shared" si="6"/>
        <v>116.30000000000001</v>
      </c>
      <c r="E30" s="7">
        <f>SUM(E26:E29)</f>
        <v>89.1</v>
      </c>
      <c r="F30" s="7">
        <f>SUM(F26:F29)</f>
        <v>120.30000000000001</v>
      </c>
      <c r="G30" s="7">
        <f t="shared" ref="G30:N30" si="7">SUM(G26:G29)</f>
        <v>118.3</v>
      </c>
      <c r="H30" s="7">
        <f t="shared" si="7"/>
        <v>113.6</v>
      </c>
      <c r="I30" s="7">
        <f t="shared" si="7"/>
        <v>119.4</v>
      </c>
      <c r="J30" s="7">
        <f t="shared" si="7"/>
        <v>91.399999999999991</v>
      </c>
      <c r="K30" s="7">
        <f t="shared" si="7"/>
        <v>113.4</v>
      </c>
      <c r="L30" s="7">
        <f t="shared" si="7"/>
        <v>121.9</v>
      </c>
      <c r="M30" s="7">
        <f t="shared" si="7"/>
        <v>112.5</v>
      </c>
      <c r="N30" s="7">
        <f t="shared" si="7"/>
        <v>115.2</v>
      </c>
      <c r="O30" s="7">
        <f t="shared" ref="O30" si="8">SUM(C30:N30)</f>
        <v>1344.6000000000001</v>
      </c>
    </row>
    <row r="31" spans="1:15" x14ac:dyDescent="0.25">
      <c r="A31" s="1"/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1"/>
      <c r="B32" s="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1"/>
      <c r="B33" s="1" t="s">
        <v>40</v>
      </c>
      <c r="C33" s="7">
        <f t="shared" ref="C33:N33" si="9">C16+C30+C23</f>
        <v>7795.4599999999991</v>
      </c>
      <c r="D33" s="7">
        <f t="shared" si="9"/>
        <v>8695.43</v>
      </c>
      <c r="E33" s="7">
        <f>E16+E30+E23</f>
        <v>9528.739999999998</v>
      </c>
      <c r="F33" s="7">
        <f t="shared" si="9"/>
        <v>9369.1899999999987</v>
      </c>
      <c r="G33" s="7">
        <f t="shared" si="9"/>
        <v>9173.6799999999985</v>
      </c>
      <c r="H33" s="7">
        <f t="shared" si="9"/>
        <v>9168.98</v>
      </c>
      <c r="I33" s="7">
        <f t="shared" si="9"/>
        <v>8174.8399999999992</v>
      </c>
      <c r="J33" s="7">
        <f t="shared" si="9"/>
        <v>8512.4900000000016</v>
      </c>
      <c r="K33" s="7">
        <f t="shared" si="9"/>
        <v>9538.02</v>
      </c>
      <c r="L33" s="7">
        <f t="shared" si="9"/>
        <v>10118.519999999999</v>
      </c>
      <c r="M33" s="7">
        <f t="shared" si="9"/>
        <v>9151.93</v>
      </c>
      <c r="N33" s="7">
        <f t="shared" si="9"/>
        <v>9110.36</v>
      </c>
      <c r="O33" s="7">
        <f t="shared" ref="O33" si="10">SUM(C33:N33)</f>
        <v>108337.64</v>
      </c>
    </row>
    <row r="34" spans="1:15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49AF-C407-455C-9332-29FFAAD677A1}">
  <sheetPr>
    <pageSetUpPr fitToPage="1"/>
  </sheetPr>
  <dimension ref="A1:O33"/>
  <sheetViews>
    <sheetView workbookViewId="0">
      <selection activeCell="B33" sqref="B33"/>
    </sheetView>
  </sheetViews>
  <sheetFormatPr defaultRowHeight="15" x14ac:dyDescent="0.25"/>
  <cols>
    <col min="1" max="1" width="15.7109375" customWidth="1"/>
    <col min="2" max="2" width="33.28515625" customWidth="1"/>
    <col min="3" max="3" width="9.5703125" style="7" bestFit="1" customWidth="1"/>
    <col min="4" max="5" width="10.5703125" style="7" bestFit="1" customWidth="1"/>
    <col min="6" max="6" width="9.5703125" style="7" bestFit="1" customWidth="1"/>
    <col min="7" max="7" width="10.5703125" style="7" bestFit="1" customWidth="1"/>
    <col min="8" max="8" width="9.5703125" style="7" bestFit="1" customWidth="1"/>
    <col min="9" max="12" width="10.5703125" style="7" bestFit="1" customWidth="1"/>
    <col min="13" max="13" width="9.5703125" style="7" bestFit="1" customWidth="1"/>
    <col min="14" max="14" width="10.5703125" style="7" bestFit="1" customWidth="1"/>
    <col min="15" max="15" width="11.5703125" style="7" bestFit="1" customWidth="1"/>
  </cols>
  <sheetData>
    <row r="1" spans="1:15" x14ac:dyDescent="0.25">
      <c r="A1" s="1" t="s">
        <v>26</v>
      </c>
      <c r="D1" s="8"/>
      <c r="E1" s="8"/>
      <c r="F1" s="8"/>
      <c r="O1" s="9" t="s">
        <v>0</v>
      </c>
    </row>
    <row r="2" spans="1:15" x14ac:dyDescent="0.25">
      <c r="A2" s="1" t="s">
        <v>27</v>
      </c>
      <c r="D2" s="8"/>
      <c r="E2" s="8"/>
      <c r="F2" s="8"/>
      <c r="G2" s="8"/>
    </row>
    <row r="3" spans="1:15" x14ac:dyDescent="0.25">
      <c r="A3" s="1" t="s">
        <v>39</v>
      </c>
      <c r="D3" s="8"/>
      <c r="E3" s="8"/>
      <c r="F3" s="8"/>
      <c r="G3" s="8"/>
    </row>
    <row r="4" spans="1:15" x14ac:dyDescent="0.25">
      <c r="A4" s="1" t="s">
        <v>32</v>
      </c>
      <c r="D4" s="8"/>
      <c r="E4" s="8"/>
      <c r="F4" s="8"/>
      <c r="G4" s="8"/>
    </row>
    <row r="6" spans="1:15" x14ac:dyDescent="0.25">
      <c r="A6" s="4"/>
      <c r="B6" s="4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2371.5500000000002</v>
      </c>
      <c r="D8" s="7">
        <v>2940.63</v>
      </c>
      <c r="E8" s="7">
        <v>2728.1</v>
      </c>
      <c r="F8" s="7">
        <v>2450.61</v>
      </c>
      <c r="G8" s="7">
        <v>2707.51</v>
      </c>
      <c r="H8" s="7">
        <v>2510.63</v>
      </c>
      <c r="I8" s="7">
        <v>2890.46</v>
      </c>
      <c r="J8" s="7">
        <v>2932.4</v>
      </c>
      <c r="K8" s="7">
        <v>2668.63</v>
      </c>
      <c r="L8" s="7">
        <v>2727.72</v>
      </c>
      <c r="M8" s="7">
        <v>2724.17</v>
      </c>
      <c r="N8" s="7">
        <v>3310.28</v>
      </c>
      <c r="O8" s="7">
        <f>SUM(C8:N8)</f>
        <v>32962.69</v>
      </c>
    </row>
    <row r="9" spans="1:15" x14ac:dyDescent="0.25">
      <c r="A9" s="1"/>
      <c r="B9" s="1" t="s">
        <v>16</v>
      </c>
      <c r="C9" s="7">
        <v>1903.56</v>
      </c>
      <c r="D9" s="7">
        <v>2134.59</v>
      </c>
      <c r="E9" s="7">
        <v>1628.23</v>
      </c>
      <c r="F9" s="7">
        <v>1496.5</v>
      </c>
      <c r="G9" s="7">
        <v>1930.31</v>
      </c>
      <c r="H9" s="7">
        <v>1545.31</v>
      </c>
      <c r="I9" s="7">
        <v>1747.29</v>
      </c>
      <c r="J9" s="7">
        <v>1800.85</v>
      </c>
      <c r="K9" s="7">
        <v>2089.69</v>
      </c>
      <c r="L9" s="7">
        <v>1598.34</v>
      </c>
      <c r="M9" s="7">
        <v>1482.96</v>
      </c>
      <c r="N9" s="7">
        <v>2720.15</v>
      </c>
      <c r="O9" s="7">
        <f t="shared" ref="O9:O16" si="0">SUM(C9:N9)</f>
        <v>22077.780000000002</v>
      </c>
    </row>
    <row r="10" spans="1:15" x14ac:dyDescent="0.25">
      <c r="A10" s="1"/>
      <c r="B10" s="1" t="s">
        <v>17</v>
      </c>
      <c r="C10" s="7">
        <v>667.3</v>
      </c>
      <c r="D10" s="7">
        <v>882.41</v>
      </c>
      <c r="E10" s="7">
        <v>998.09</v>
      </c>
      <c r="F10" s="7">
        <v>912.57</v>
      </c>
      <c r="G10" s="7">
        <v>970.06</v>
      </c>
      <c r="H10" s="7">
        <v>697.12</v>
      </c>
      <c r="I10" s="7">
        <v>855.15</v>
      </c>
      <c r="J10" s="7">
        <v>991.42</v>
      </c>
      <c r="K10" s="7">
        <v>928.05</v>
      </c>
      <c r="L10" s="7">
        <v>870.17</v>
      </c>
      <c r="M10" s="7">
        <v>746.5</v>
      </c>
      <c r="N10" s="7">
        <v>1010.7</v>
      </c>
      <c r="O10" s="7">
        <f t="shared" si="0"/>
        <v>10529.54</v>
      </c>
    </row>
    <row r="11" spans="1:15" x14ac:dyDescent="0.25">
      <c r="A11" s="1"/>
      <c r="B11" s="1" t="s">
        <v>18</v>
      </c>
      <c r="C11" s="7">
        <v>397.1</v>
      </c>
      <c r="D11" s="7">
        <v>464.87</v>
      </c>
      <c r="E11" s="7">
        <v>490.5</v>
      </c>
      <c r="F11" s="7">
        <v>473.77</v>
      </c>
      <c r="G11" s="7">
        <v>512.36</v>
      </c>
      <c r="H11" s="7">
        <v>371.7</v>
      </c>
      <c r="I11" s="7">
        <v>451.57</v>
      </c>
      <c r="J11" s="7">
        <v>527.63</v>
      </c>
      <c r="K11" s="7">
        <v>528.80999999999995</v>
      </c>
      <c r="L11" s="7">
        <v>442.96</v>
      </c>
      <c r="M11" s="7">
        <v>387.23</v>
      </c>
      <c r="N11" s="7">
        <v>551.09</v>
      </c>
      <c r="O11" s="7">
        <f t="shared" si="0"/>
        <v>5599.59</v>
      </c>
    </row>
    <row r="12" spans="1:15" x14ac:dyDescent="0.25">
      <c r="A12" s="1"/>
      <c r="B12" s="1" t="s">
        <v>19</v>
      </c>
      <c r="C12" s="7">
        <v>2996.17</v>
      </c>
      <c r="D12" s="7">
        <v>3569</v>
      </c>
      <c r="E12" s="7">
        <v>3459.44</v>
      </c>
      <c r="F12" s="7">
        <v>3262.26</v>
      </c>
      <c r="G12" s="7">
        <v>3436.75</v>
      </c>
      <c r="H12" s="7">
        <v>3035.95</v>
      </c>
      <c r="I12" s="7">
        <v>3480.53</v>
      </c>
      <c r="J12" s="7">
        <v>3678.67</v>
      </c>
      <c r="K12" s="7">
        <v>3476.28</v>
      </c>
      <c r="L12" s="7">
        <v>3329.33</v>
      </c>
      <c r="M12" s="7">
        <v>3227.06</v>
      </c>
      <c r="N12" s="7">
        <v>4017.99</v>
      </c>
      <c r="O12" s="7">
        <f t="shared" si="0"/>
        <v>40969.43</v>
      </c>
    </row>
    <row r="13" spans="1:15" x14ac:dyDescent="0.25">
      <c r="A13" s="1"/>
      <c r="B13" s="1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0</v>
      </c>
    </row>
    <row r="14" spans="1:15" x14ac:dyDescent="0.25">
      <c r="A14" s="1"/>
      <c r="B14" s="1" t="s">
        <v>21</v>
      </c>
      <c r="C14" s="7">
        <v>236.34</v>
      </c>
      <c r="D14" s="7">
        <v>348.88</v>
      </c>
      <c r="E14" s="7">
        <v>387.77</v>
      </c>
      <c r="F14" s="7">
        <v>264.2</v>
      </c>
      <c r="G14" s="7">
        <v>237.04</v>
      </c>
      <c r="H14" s="7">
        <v>225.26</v>
      </c>
      <c r="I14" s="7">
        <v>328.96</v>
      </c>
      <c r="J14" s="7">
        <v>328.94</v>
      </c>
      <c r="K14" s="7">
        <v>301.37</v>
      </c>
      <c r="L14" s="7">
        <v>335.17</v>
      </c>
      <c r="M14" s="7">
        <v>244.83</v>
      </c>
      <c r="N14" s="7">
        <v>307.01</v>
      </c>
      <c r="O14" s="7">
        <f t="shared" si="0"/>
        <v>3545.7699999999995</v>
      </c>
    </row>
    <row r="15" spans="1:15" x14ac:dyDescent="0.25">
      <c r="A15" s="1"/>
      <c r="B15" s="1"/>
    </row>
    <row r="16" spans="1:15" x14ac:dyDescent="0.25">
      <c r="A16" s="1"/>
      <c r="B16" s="1" t="s">
        <v>13</v>
      </c>
      <c r="C16" s="7">
        <f t="shared" ref="C16:E16" si="1">SUM(C8:C15)</f>
        <v>8572.02</v>
      </c>
      <c r="D16" s="7">
        <f t="shared" si="1"/>
        <v>10340.379999999999</v>
      </c>
      <c r="E16" s="7">
        <f t="shared" si="1"/>
        <v>9692.130000000001</v>
      </c>
      <c r="F16" s="7">
        <f>SUM(F8:F15)</f>
        <v>8859.9100000000017</v>
      </c>
      <c r="G16" s="7">
        <f t="shared" ref="G16:N16" si="2">SUM(G8:G15)</f>
        <v>9794.0299999999988</v>
      </c>
      <c r="H16" s="7">
        <f t="shared" si="2"/>
        <v>8385.9699999999993</v>
      </c>
      <c r="I16" s="7">
        <f t="shared" si="2"/>
        <v>9753.9599999999991</v>
      </c>
      <c r="J16" s="7">
        <f t="shared" si="2"/>
        <v>10259.910000000002</v>
      </c>
      <c r="K16" s="7">
        <f t="shared" si="2"/>
        <v>9992.8300000000017</v>
      </c>
      <c r="L16" s="7">
        <f t="shared" si="2"/>
        <v>9303.69</v>
      </c>
      <c r="M16" s="7">
        <f t="shared" si="2"/>
        <v>8812.75</v>
      </c>
      <c r="N16" s="7">
        <f t="shared" si="2"/>
        <v>11917.22</v>
      </c>
      <c r="O16" s="7">
        <f t="shared" si="0"/>
        <v>115684.8</v>
      </c>
    </row>
    <row r="17" spans="1:15" x14ac:dyDescent="0.25">
      <c r="A17" s="1"/>
      <c r="B17" s="1"/>
    </row>
    <row r="18" spans="1:15" x14ac:dyDescent="0.25">
      <c r="A18" s="1" t="s">
        <v>28</v>
      </c>
      <c r="B18" s="1"/>
    </row>
    <row r="19" spans="1:15" x14ac:dyDescent="0.25">
      <c r="A19" s="1"/>
      <c r="B19" s="1"/>
    </row>
    <row r="20" spans="1:15" x14ac:dyDescent="0.25">
      <c r="A20" s="1"/>
      <c r="B20" s="1" t="s">
        <v>29</v>
      </c>
      <c r="C20" s="7">
        <v>353.4</v>
      </c>
      <c r="D20" s="7">
        <v>399.6</v>
      </c>
      <c r="E20" s="7">
        <v>425.4</v>
      </c>
      <c r="F20" s="7">
        <v>382.8</v>
      </c>
      <c r="G20" s="7">
        <v>418.2</v>
      </c>
      <c r="H20" s="7">
        <v>391.8</v>
      </c>
      <c r="I20" s="7">
        <v>456</v>
      </c>
      <c r="J20" s="7">
        <v>447.6</v>
      </c>
      <c r="K20" s="7">
        <v>419.4</v>
      </c>
      <c r="L20" s="7">
        <v>448.2</v>
      </c>
      <c r="M20" s="7">
        <v>420</v>
      </c>
      <c r="N20" s="7">
        <v>451.8</v>
      </c>
      <c r="O20" s="7">
        <f>SUM(C20:N20)</f>
        <v>5014.2000000000007</v>
      </c>
    </row>
    <row r="21" spans="1:15" x14ac:dyDescent="0.25">
      <c r="A21" s="1"/>
      <c r="B21" s="1" t="s">
        <v>30</v>
      </c>
      <c r="C21" s="7">
        <v>70</v>
      </c>
      <c r="D21" s="7">
        <v>120</v>
      </c>
      <c r="E21" s="7">
        <v>280</v>
      </c>
      <c r="F21" s="7">
        <v>80</v>
      </c>
      <c r="G21" s="7">
        <v>90</v>
      </c>
      <c r="H21" s="7">
        <v>40</v>
      </c>
      <c r="I21" s="7">
        <v>150</v>
      </c>
      <c r="J21" s="7">
        <v>290</v>
      </c>
      <c r="K21" s="7">
        <v>90</v>
      </c>
      <c r="L21" s="7">
        <v>241.5</v>
      </c>
      <c r="M21" s="7">
        <v>50</v>
      </c>
      <c r="N21" s="7">
        <v>190</v>
      </c>
      <c r="O21" s="7">
        <f>SUM(C21:N21)</f>
        <v>1691.5</v>
      </c>
    </row>
    <row r="22" spans="1:15" x14ac:dyDescent="0.25">
      <c r="A22" s="1"/>
      <c r="B22" s="1"/>
    </row>
    <row r="23" spans="1:15" x14ac:dyDescent="0.25">
      <c r="A23" s="1"/>
      <c r="B23" s="1" t="s">
        <v>13</v>
      </c>
      <c r="C23" s="7">
        <f t="shared" ref="C23:D23" si="3">SUM(C20:C22)</f>
        <v>423.4</v>
      </c>
      <c r="D23" s="7">
        <f t="shared" si="3"/>
        <v>519.6</v>
      </c>
      <c r="E23" s="7">
        <f>SUM(E20:E22)</f>
        <v>705.4</v>
      </c>
      <c r="F23" s="7">
        <f t="shared" ref="F23:N23" si="4">SUM(F20:F22)</f>
        <v>462.8</v>
      </c>
      <c r="G23" s="7">
        <f t="shared" si="4"/>
        <v>508.2</v>
      </c>
      <c r="H23" s="7">
        <f t="shared" si="4"/>
        <v>431.8</v>
      </c>
      <c r="I23" s="7">
        <f t="shared" si="4"/>
        <v>606</v>
      </c>
      <c r="J23" s="7">
        <f t="shared" si="4"/>
        <v>737.6</v>
      </c>
      <c r="K23" s="7">
        <f t="shared" si="4"/>
        <v>509.4</v>
      </c>
      <c r="L23" s="7">
        <f t="shared" si="4"/>
        <v>689.7</v>
      </c>
      <c r="M23" s="7">
        <f t="shared" si="4"/>
        <v>470</v>
      </c>
      <c r="N23" s="7">
        <f t="shared" si="4"/>
        <v>641.79999999999995</v>
      </c>
      <c r="O23" s="7">
        <f>SUM(C23:N23)</f>
        <v>6705.7</v>
      </c>
    </row>
    <row r="24" spans="1:15" x14ac:dyDescent="0.25">
      <c r="A24" s="1"/>
      <c r="B24" s="1"/>
    </row>
    <row r="25" spans="1:15" x14ac:dyDescent="0.25">
      <c r="A25" s="1" t="s">
        <v>22</v>
      </c>
      <c r="B25" s="1"/>
    </row>
    <row r="26" spans="1:15" x14ac:dyDescent="0.25">
      <c r="A26" s="1"/>
      <c r="B26" s="1" t="s">
        <v>23</v>
      </c>
      <c r="C26" s="7">
        <v>93.2</v>
      </c>
      <c r="D26" s="7">
        <v>85.6</v>
      </c>
      <c r="E26" s="7">
        <v>93.5</v>
      </c>
      <c r="F26" s="7">
        <v>89.1</v>
      </c>
      <c r="G26" s="7">
        <v>93.5</v>
      </c>
      <c r="H26" s="7">
        <v>96.8</v>
      </c>
      <c r="I26" s="7">
        <v>93.8</v>
      </c>
      <c r="J26" s="7">
        <v>92.9</v>
      </c>
      <c r="K26" s="7">
        <v>92.8</v>
      </c>
      <c r="L26" s="7">
        <v>92.7</v>
      </c>
      <c r="M26" s="7">
        <v>97</v>
      </c>
      <c r="N26" s="7">
        <v>90.2</v>
      </c>
      <c r="O26" s="7">
        <f t="shared" ref="O26:O28" si="5">SUM(C26:N26)</f>
        <v>1111.0999999999999</v>
      </c>
    </row>
    <row r="27" spans="1:15" x14ac:dyDescent="0.25">
      <c r="A27" s="1"/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0.2</v>
      </c>
      <c r="J27" s="7">
        <v>0.2</v>
      </c>
      <c r="K27" s="7">
        <v>0</v>
      </c>
      <c r="L27" s="7">
        <v>0</v>
      </c>
      <c r="M27" s="7">
        <v>0</v>
      </c>
      <c r="N27" s="7">
        <v>0.2</v>
      </c>
      <c r="O27" s="7">
        <f t="shared" si="5"/>
        <v>0.60000000000000009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</row>
    <row r="30" spans="1:15" x14ac:dyDescent="0.25">
      <c r="A30" s="1"/>
      <c r="B30" s="1" t="s">
        <v>13</v>
      </c>
      <c r="C30" s="7">
        <f t="shared" ref="C30:D30" si="6">SUM(C26:C29)</f>
        <v>118.2</v>
      </c>
      <c r="D30" s="7">
        <f t="shared" si="6"/>
        <v>110.6</v>
      </c>
      <c r="E30" s="7">
        <f>SUM(E26:E29)</f>
        <v>118.5</v>
      </c>
      <c r="F30" s="7">
        <f>SUM(F26:F29)</f>
        <v>114.1</v>
      </c>
      <c r="G30" s="7">
        <f t="shared" ref="G30:N30" si="7">SUM(G26:G29)</f>
        <v>118.5</v>
      </c>
      <c r="H30" s="7">
        <f t="shared" si="7"/>
        <v>121.8</v>
      </c>
      <c r="I30" s="7">
        <f t="shared" si="7"/>
        <v>119</v>
      </c>
      <c r="J30" s="7">
        <f t="shared" si="7"/>
        <v>118.10000000000001</v>
      </c>
      <c r="K30" s="7">
        <f t="shared" si="7"/>
        <v>117.8</v>
      </c>
      <c r="L30" s="7">
        <f t="shared" si="7"/>
        <v>117.7</v>
      </c>
      <c r="M30" s="7">
        <f t="shared" si="7"/>
        <v>122</v>
      </c>
      <c r="N30" s="7">
        <f t="shared" si="7"/>
        <v>115.4</v>
      </c>
      <c r="O30" s="7">
        <f t="shared" ref="O30" si="8">SUM(C30:N30)</f>
        <v>1411.7</v>
      </c>
    </row>
    <row r="31" spans="1:15" x14ac:dyDescent="0.25">
      <c r="A31" s="1"/>
      <c r="B31" s="1"/>
    </row>
    <row r="32" spans="1:15" x14ac:dyDescent="0.25">
      <c r="A32" s="1"/>
      <c r="B32" s="1"/>
    </row>
    <row r="33" spans="1:15" x14ac:dyDescent="0.25">
      <c r="A33" s="1"/>
      <c r="B33" s="1" t="s">
        <v>40</v>
      </c>
      <c r="C33" s="7">
        <f t="shared" ref="C33:N33" si="9">C16+C30+C23</f>
        <v>9113.6200000000008</v>
      </c>
      <c r="D33" s="7">
        <f t="shared" si="9"/>
        <v>10970.58</v>
      </c>
      <c r="E33" s="7">
        <f>E16+E30+E23</f>
        <v>10516.03</v>
      </c>
      <c r="F33" s="7">
        <f t="shared" si="9"/>
        <v>9436.8100000000013</v>
      </c>
      <c r="G33" s="7">
        <f t="shared" si="9"/>
        <v>10420.73</v>
      </c>
      <c r="H33" s="7">
        <f t="shared" si="9"/>
        <v>8939.5699999999979</v>
      </c>
      <c r="I33" s="7">
        <f t="shared" si="9"/>
        <v>10478.959999999999</v>
      </c>
      <c r="J33" s="7">
        <f t="shared" si="9"/>
        <v>11115.610000000002</v>
      </c>
      <c r="K33" s="7">
        <f t="shared" si="9"/>
        <v>10620.03</v>
      </c>
      <c r="L33" s="7">
        <f t="shared" si="9"/>
        <v>10111.090000000002</v>
      </c>
      <c r="M33" s="7">
        <f t="shared" si="9"/>
        <v>9404.75</v>
      </c>
      <c r="N33" s="7">
        <f t="shared" si="9"/>
        <v>12674.419999999998</v>
      </c>
      <c r="O33" s="7">
        <f t="shared" ref="O33" si="10">SUM(C33:N33)</f>
        <v>123802.2</v>
      </c>
    </row>
  </sheetData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E747-A7EF-4671-B00A-7857FCB44738}">
  <sheetPr>
    <pageSetUpPr fitToPage="1"/>
  </sheetPr>
  <dimension ref="A1:O33"/>
  <sheetViews>
    <sheetView workbookViewId="0">
      <selection activeCell="B33" sqref="B33"/>
    </sheetView>
  </sheetViews>
  <sheetFormatPr defaultRowHeight="15" x14ac:dyDescent="0.25"/>
  <cols>
    <col min="1" max="1" width="15.7109375" customWidth="1"/>
    <col min="2" max="2" width="33.28515625" customWidth="1"/>
    <col min="3" max="14" width="10.5703125" style="7" bestFit="1" customWidth="1"/>
    <col min="15" max="15" width="11.5703125" style="7" bestFit="1" customWidth="1"/>
  </cols>
  <sheetData>
    <row r="1" spans="1:15" x14ac:dyDescent="0.25">
      <c r="A1" s="1" t="s">
        <v>26</v>
      </c>
      <c r="D1" s="8"/>
      <c r="E1" s="8"/>
      <c r="F1" s="8"/>
      <c r="O1" s="9" t="s">
        <v>0</v>
      </c>
    </row>
    <row r="2" spans="1:15" x14ac:dyDescent="0.25">
      <c r="A2" s="1" t="s">
        <v>27</v>
      </c>
      <c r="D2" s="8"/>
      <c r="E2" s="8"/>
      <c r="F2" s="8"/>
      <c r="G2" s="8"/>
    </row>
    <row r="3" spans="1:15" x14ac:dyDescent="0.25">
      <c r="A3" s="1" t="s">
        <v>39</v>
      </c>
      <c r="D3" s="8"/>
      <c r="E3" s="8"/>
      <c r="F3" s="8"/>
      <c r="G3" s="8"/>
    </row>
    <row r="4" spans="1:15" x14ac:dyDescent="0.25">
      <c r="A4" s="1" t="s">
        <v>33</v>
      </c>
      <c r="D4" s="8"/>
      <c r="E4" s="8"/>
      <c r="F4" s="8"/>
      <c r="G4" s="8"/>
    </row>
    <row r="6" spans="1:15" x14ac:dyDescent="0.25">
      <c r="A6" s="4"/>
      <c r="B6" s="4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3419.57</v>
      </c>
      <c r="D8" s="7">
        <v>2966.61</v>
      </c>
      <c r="E8" s="7">
        <v>3300.51</v>
      </c>
      <c r="F8" s="7">
        <v>2724.23</v>
      </c>
      <c r="G8" s="7">
        <v>3654.43</v>
      </c>
      <c r="H8" s="7">
        <v>3752.23</v>
      </c>
      <c r="I8" s="7">
        <v>4034.8</v>
      </c>
      <c r="J8" s="7">
        <v>4264.8100000000004</v>
      </c>
      <c r="K8" s="7">
        <v>4179.5</v>
      </c>
      <c r="L8" s="7">
        <v>4235.79</v>
      </c>
      <c r="M8" s="7">
        <v>4340.79</v>
      </c>
      <c r="N8" s="7">
        <v>4649.32</v>
      </c>
      <c r="O8" s="7">
        <f>SUM(C8:N8)</f>
        <v>45522.590000000004</v>
      </c>
    </row>
    <row r="9" spans="1:15" x14ac:dyDescent="0.25">
      <c r="A9" s="1"/>
      <c r="B9" s="1" t="s">
        <v>16</v>
      </c>
      <c r="C9" s="7">
        <v>1838.48</v>
      </c>
      <c r="D9" s="7">
        <v>2027.3</v>
      </c>
      <c r="E9" s="7">
        <v>1937.54</v>
      </c>
      <c r="F9" s="7">
        <v>1734.76</v>
      </c>
      <c r="G9" s="7">
        <v>2106.6</v>
      </c>
      <c r="H9" s="7">
        <v>2251.02</v>
      </c>
      <c r="I9" s="7">
        <v>2286.65</v>
      </c>
      <c r="J9" s="7">
        <v>1856.46</v>
      </c>
      <c r="K9" s="7">
        <v>1908.01</v>
      </c>
      <c r="L9" s="7">
        <v>1950.79</v>
      </c>
      <c r="M9" s="7">
        <v>2101.23</v>
      </c>
      <c r="N9" s="7">
        <v>1616.38</v>
      </c>
      <c r="O9" s="7">
        <f t="shared" ref="O9:O16" si="0">SUM(C9:N9)</f>
        <v>23615.22</v>
      </c>
    </row>
    <row r="10" spans="1:15" x14ac:dyDescent="0.25">
      <c r="A10" s="1"/>
      <c r="B10" s="1" t="s">
        <v>17</v>
      </c>
      <c r="C10" s="7">
        <v>1226.47</v>
      </c>
      <c r="D10" s="7">
        <v>1490.93</v>
      </c>
      <c r="E10" s="7">
        <v>1237.8</v>
      </c>
      <c r="F10" s="7">
        <v>979.01</v>
      </c>
      <c r="G10" s="7">
        <v>1088.6199999999999</v>
      </c>
      <c r="H10" s="7">
        <v>1011.03</v>
      </c>
      <c r="I10" s="7">
        <v>1188.5999999999999</v>
      </c>
      <c r="J10" s="7">
        <v>1237.45</v>
      </c>
      <c r="K10" s="7">
        <v>1179.3699999999999</v>
      </c>
      <c r="L10" s="7">
        <v>1173.8599999999999</v>
      </c>
      <c r="M10" s="7">
        <v>1048.76</v>
      </c>
      <c r="N10" s="7">
        <v>1233.71</v>
      </c>
      <c r="O10" s="7">
        <f t="shared" si="0"/>
        <v>14095.61</v>
      </c>
    </row>
    <row r="11" spans="1:15" x14ac:dyDescent="0.25">
      <c r="A11" s="1"/>
      <c r="B11" s="1" t="s">
        <v>18</v>
      </c>
      <c r="C11" s="7">
        <v>633.34</v>
      </c>
      <c r="D11" s="7">
        <v>643.24</v>
      </c>
      <c r="E11" s="7">
        <v>654.96</v>
      </c>
      <c r="F11" s="7">
        <v>533.82000000000005</v>
      </c>
      <c r="G11" s="7">
        <v>559.24</v>
      </c>
      <c r="H11" s="7">
        <v>548.42999999999995</v>
      </c>
      <c r="I11" s="7">
        <v>592.44000000000005</v>
      </c>
      <c r="J11" s="7">
        <v>551.95000000000005</v>
      </c>
      <c r="K11" s="7">
        <v>517.11</v>
      </c>
      <c r="L11" s="7">
        <v>480.43</v>
      </c>
      <c r="M11" s="7">
        <v>456.79</v>
      </c>
      <c r="N11" s="7">
        <v>494.22</v>
      </c>
      <c r="O11" s="7">
        <f t="shared" si="0"/>
        <v>6665.97</v>
      </c>
    </row>
    <row r="12" spans="1:15" x14ac:dyDescent="0.25">
      <c r="A12" s="1"/>
      <c r="B12" s="1" t="s">
        <v>19</v>
      </c>
      <c r="C12" s="7">
        <v>4319.49</v>
      </c>
      <c r="D12" s="7">
        <v>3953.15</v>
      </c>
      <c r="E12" s="7">
        <v>4240.84</v>
      </c>
      <c r="F12" s="7">
        <v>3464.13</v>
      </c>
      <c r="G12" s="7">
        <v>3758.87</v>
      </c>
      <c r="H12" s="7">
        <v>3737.8</v>
      </c>
      <c r="I12" s="7">
        <v>3965.38</v>
      </c>
      <c r="J12" s="7">
        <v>3956.92</v>
      </c>
      <c r="K12" s="7">
        <v>3772.1</v>
      </c>
      <c r="L12" s="7">
        <v>3813.64</v>
      </c>
      <c r="M12" s="7">
        <v>3802.85</v>
      </c>
      <c r="N12" s="7">
        <v>4115.6000000000004</v>
      </c>
      <c r="O12" s="7">
        <f t="shared" si="0"/>
        <v>46900.77</v>
      </c>
    </row>
    <row r="13" spans="1:15" x14ac:dyDescent="0.25">
      <c r="A13" s="1"/>
      <c r="B13" s="1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0</v>
      </c>
    </row>
    <row r="14" spans="1:15" x14ac:dyDescent="0.25">
      <c r="A14" s="1"/>
      <c r="B14" s="1" t="s">
        <v>21</v>
      </c>
      <c r="C14" s="7">
        <v>459.62</v>
      </c>
      <c r="D14" s="7">
        <v>236.09</v>
      </c>
      <c r="E14" s="7">
        <v>253.51</v>
      </c>
      <c r="F14" s="7">
        <v>192.62</v>
      </c>
      <c r="G14" s="7">
        <v>228.5</v>
      </c>
      <c r="H14" s="7">
        <v>197.72</v>
      </c>
      <c r="I14" s="7">
        <v>229.85</v>
      </c>
      <c r="J14" s="7">
        <v>239.14</v>
      </c>
      <c r="K14" s="7">
        <v>206.99</v>
      </c>
      <c r="L14" s="7">
        <v>217.44</v>
      </c>
      <c r="M14" s="7">
        <v>167.04</v>
      </c>
      <c r="N14" s="7">
        <v>234.11</v>
      </c>
      <c r="O14" s="7">
        <f t="shared" si="0"/>
        <v>2862.63</v>
      </c>
    </row>
    <row r="15" spans="1:15" x14ac:dyDescent="0.25">
      <c r="A15" s="1"/>
      <c r="B15" s="1"/>
    </row>
    <row r="16" spans="1:15" x14ac:dyDescent="0.25">
      <c r="A16" s="1"/>
      <c r="B16" s="1" t="s">
        <v>13</v>
      </c>
      <c r="C16" s="7">
        <f t="shared" ref="C16:E16" si="1">SUM(C8:C15)</f>
        <v>11896.970000000001</v>
      </c>
      <c r="D16" s="7">
        <f t="shared" si="1"/>
        <v>11317.32</v>
      </c>
      <c r="E16" s="7">
        <f t="shared" si="1"/>
        <v>11625.160000000002</v>
      </c>
      <c r="F16" s="7">
        <f>SUM(F8:F15)</f>
        <v>9628.5700000000015</v>
      </c>
      <c r="G16" s="7">
        <f t="shared" ref="G16:N16" si="2">SUM(G8:G15)</f>
        <v>11396.259999999998</v>
      </c>
      <c r="H16" s="7">
        <f t="shared" si="2"/>
        <v>11498.23</v>
      </c>
      <c r="I16" s="7">
        <f t="shared" si="2"/>
        <v>12297.720000000003</v>
      </c>
      <c r="J16" s="7">
        <f t="shared" si="2"/>
        <v>12106.73</v>
      </c>
      <c r="K16" s="7">
        <f t="shared" si="2"/>
        <v>11763.08</v>
      </c>
      <c r="L16" s="7">
        <f t="shared" si="2"/>
        <v>11871.95</v>
      </c>
      <c r="M16" s="7">
        <f t="shared" si="2"/>
        <v>11917.460000000001</v>
      </c>
      <c r="N16" s="7">
        <f t="shared" si="2"/>
        <v>12343.34</v>
      </c>
      <c r="O16" s="7">
        <f t="shared" si="0"/>
        <v>139662.79</v>
      </c>
    </row>
    <row r="17" spans="1:15" x14ac:dyDescent="0.25">
      <c r="A17" s="1"/>
      <c r="B17" s="1"/>
    </row>
    <row r="18" spans="1:15" x14ac:dyDescent="0.25">
      <c r="A18" s="1" t="s">
        <v>28</v>
      </c>
      <c r="B18" s="1"/>
    </row>
    <row r="19" spans="1:15" x14ac:dyDescent="0.25">
      <c r="A19" s="1"/>
      <c r="B19" s="1"/>
    </row>
    <row r="20" spans="1:15" x14ac:dyDescent="0.25">
      <c r="A20" s="1"/>
      <c r="B20" s="1" t="s">
        <v>29</v>
      </c>
      <c r="C20" s="7">
        <v>546.6</v>
      </c>
      <c r="D20" s="7">
        <v>454.8</v>
      </c>
      <c r="E20" s="7">
        <v>486.6</v>
      </c>
      <c r="F20" s="7">
        <v>463.2</v>
      </c>
      <c r="G20" s="7">
        <v>489.6</v>
      </c>
      <c r="H20" s="7">
        <v>457.8</v>
      </c>
      <c r="I20" s="7">
        <v>526.20000000000005</v>
      </c>
      <c r="J20" s="7">
        <v>502.8</v>
      </c>
      <c r="K20" s="7">
        <v>418.2</v>
      </c>
      <c r="L20" s="7">
        <v>549.6</v>
      </c>
      <c r="M20" s="7">
        <v>485.4</v>
      </c>
      <c r="N20" s="7">
        <v>535.79999999999995</v>
      </c>
      <c r="O20" s="7">
        <f>SUM(C20:N20)</f>
        <v>5916.6</v>
      </c>
    </row>
    <row r="21" spans="1:15" x14ac:dyDescent="0.25">
      <c r="A21" s="1"/>
      <c r="B21" s="1" t="s">
        <v>30</v>
      </c>
      <c r="C21" s="7">
        <v>190</v>
      </c>
      <c r="D21" s="7">
        <v>80</v>
      </c>
      <c r="E21" s="7">
        <v>90</v>
      </c>
      <c r="F21" s="7">
        <v>90</v>
      </c>
      <c r="G21" s="7">
        <v>100</v>
      </c>
      <c r="H21" s="7">
        <v>170</v>
      </c>
      <c r="I21" s="7">
        <v>140</v>
      </c>
      <c r="J21" s="7">
        <v>140</v>
      </c>
      <c r="K21" s="7">
        <v>60</v>
      </c>
      <c r="L21" s="7">
        <v>210</v>
      </c>
      <c r="M21" s="7">
        <v>160</v>
      </c>
      <c r="N21" s="7">
        <v>110</v>
      </c>
      <c r="O21" s="7">
        <f>SUM(C21:N21)</f>
        <v>1540</v>
      </c>
    </row>
    <row r="22" spans="1:15" x14ac:dyDescent="0.25">
      <c r="A22" s="1"/>
      <c r="B22" s="1"/>
    </row>
    <row r="23" spans="1:15" x14ac:dyDescent="0.25">
      <c r="A23" s="1"/>
      <c r="B23" s="1" t="s">
        <v>13</v>
      </c>
      <c r="C23" s="7">
        <f t="shared" ref="C23:D23" si="3">SUM(C20:C22)</f>
        <v>736.6</v>
      </c>
      <c r="D23" s="7">
        <f t="shared" si="3"/>
        <v>534.79999999999995</v>
      </c>
      <c r="E23" s="7">
        <f>SUM(E20:E22)</f>
        <v>576.6</v>
      </c>
      <c r="F23" s="7">
        <f t="shared" ref="F23:N23" si="4">SUM(F20:F22)</f>
        <v>553.20000000000005</v>
      </c>
      <c r="G23" s="7">
        <f t="shared" si="4"/>
        <v>589.6</v>
      </c>
      <c r="H23" s="7">
        <f t="shared" si="4"/>
        <v>627.79999999999995</v>
      </c>
      <c r="I23" s="7">
        <f t="shared" si="4"/>
        <v>666.2</v>
      </c>
      <c r="J23" s="7">
        <f t="shared" si="4"/>
        <v>642.79999999999995</v>
      </c>
      <c r="K23" s="7">
        <f t="shared" si="4"/>
        <v>478.2</v>
      </c>
      <c r="L23" s="7">
        <f t="shared" si="4"/>
        <v>759.6</v>
      </c>
      <c r="M23" s="7">
        <f t="shared" si="4"/>
        <v>645.4</v>
      </c>
      <c r="N23" s="7">
        <f t="shared" si="4"/>
        <v>645.79999999999995</v>
      </c>
      <c r="O23" s="7">
        <f>SUM(C23:N23)</f>
        <v>7456.5999999999995</v>
      </c>
    </row>
    <row r="24" spans="1:15" x14ac:dyDescent="0.25">
      <c r="A24" s="1"/>
      <c r="B24" s="1"/>
    </row>
    <row r="25" spans="1:15" x14ac:dyDescent="0.25">
      <c r="A25" s="1" t="s">
        <v>22</v>
      </c>
      <c r="B25" s="1"/>
    </row>
    <row r="26" spans="1:15" x14ac:dyDescent="0.25">
      <c r="A26" s="1"/>
      <c r="B26" s="1" t="s">
        <v>23</v>
      </c>
      <c r="C26" s="7">
        <v>98</v>
      </c>
      <c r="D26" s="7">
        <v>89.7</v>
      </c>
      <c r="E26" s="7">
        <v>92.9</v>
      </c>
      <c r="F26" s="7">
        <v>90.3</v>
      </c>
      <c r="G26" s="7">
        <v>95.4</v>
      </c>
      <c r="H26" s="7">
        <v>92.5</v>
      </c>
      <c r="I26" s="7">
        <v>97.8</v>
      </c>
      <c r="J26" s="7">
        <v>96.1</v>
      </c>
      <c r="K26" s="7">
        <v>92.7</v>
      </c>
      <c r="L26" s="7">
        <v>100.1</v>
      </c>
      <c r="M26" s="7">
        <v>95.9</v>
      </c>
      <c r="N26" s="7">
        <v>94.2</v>
      </c>
      <c r="O26" s="7">
        <f t="shared" ref="O26:O28" si="5">SUM(C26:N26)</f>
        <v>1135.6000000000001</v>
      </c>
    </row>
    <row r="27" spans="1:15" x14ac:dyDescent="0.25">
      <c r="A27" s="1"/>
      <c r="B27" s="1" t="s">
        <v>24</v>
      </c>
      <c r="C27" s="7">
        <v>0.6</v>
      </c>
      <c r="D27" s="7">
        <v>0</v>
      </c>
      <c r="E27" s="7">
        <v>0</v>
      </c>
      <c r="F27" s="7">
        <v>0</v>
      </c>
      <c r="G27" s="7">
        <v>0.4</v>
      </c>
      <c r="H27" s="7">
        <v>0.6</v>
      </c>
      <c r="I27" s="7">
        <v>0.6</v>
      </c>
      <c r="J27" s="7">
        <v>0.8</v>
      </c>
      <c r="K27" s="7">
        <v>0.6</v>
      </c>
      <c r="L27" s="7">
        <v>0</v>
      </c>
      <c r="M27" s="7">
        <v>0.2</v>
      </c>
      <c r="N27" s="7">
        <v>0.4</v>
      </c>
      <c r="O27" s="7">
        <f t="shared" si="5"/>
        <v>4.2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</row>
    <row r="30" spans="1:15" x14ac:dyDescent="0.25">
      <c r="A30" s="1"/>
      <c r="B30" s="1" t="s">
        <v>13</v>
      </c>
      <c r="C30" s="7">
        <f t="shared" ref="C30:D30" si="6">SUM(C26:C29)</f>
        <v>123.6</v>
      </c>
      <c r="D30" s="7">
        <f t="shared" si="6"/>
        <v>114.7</v>
      </c>
      <c r="E30" s="7">
        <f>SUM(E26:E29)</f>
        <v>117.9</v>
      </c>
      <c r="F30" s="7">
        <f>SUM(F26:F29)</f>
        <v>115.3</v>
      </c>
      <c r="G30" s="7">
        <f t="shared" ref="G30:N30" si="7">SUM(G26:G29)</f>
        <v>120.80000000000001</v>
      </c>
      <c r="H30" s="7">
        <f t="shared" si="7"/>
        <v>118.1</v>
      </c>
      <c r="I30" s="7">
        <f t="shared" si="7"/>
        <v>123.39999999999999</v>
      </c>
      <c r="J30" s="7">
        <f t="shared" si="7"/>
        <v>121.89999999999999</v>
      </c>
      <c r="K30" s="7">
        <f t="shared" si="7"/>
        <v>118.3</v>
      </c>
      <c r="L30" s="7">
        <f t="shared" si="7"/>
        <v>125.1</v>
      </c>
      <c r="M30" s="7">
        <f t="shared" si="7"/>
        <v>121.10000000000001</v>
      </c>
      <c r="N30" s="7">
        <f t="shared" si="7"/>
        <v>119.60000000000001</v>
      </c>
      <c r="O30" s="7">
        <f t="shared" ref="O30" si="8">SUM(C30:N30)</f>
        <v>1439.7999999999997</v>
      </c>
    </row>
    <row r="31" spans="1:15" x14ac:dyDescent="0.25">
      <c r="A31" s="1"/>
      <c r="B31" s="1"/>
    </row>
    <row r="32" spans="1:15" x14ac:dyDescent="0.25">
      <c r="A32" s="1"/>
      <c r="B32" s="1"/>
    </row>
    <row r="33" spans="1:15" x14ac:dyDescent="0.25">
      <c r="A33" s="1"/>
      <c r="B33" s="1" t="s">
        <v>40</v>
      </c>
      <c r="C33" s="7">
        <f t="shared" ref="C33:N33" si="9">C16+C30+C23</f>
        <v>12757.170000000002</v>
      </c>
      <c r="D33" s="7">
        <f t="shared" si="9"/>
        <v>11966.82</v>
      </c>
      <c r="E33" s="7">
        <f>E16+E30+E23</f>
        <v>12319.660000000002</v>
      </c>
      <c r="F33" s="7">
        <f t="shared" si="9"/>
        <v>10297.070000000002</v>
      </c>
      <c r="G33" s="7">
        <f t="shared" si="9"/>
        <v>12106.659999999998</v>
      </c>
      <c r="H33" s="7">
        <f t="shared" si="9"/>
        <v>12244.13</v>
      </c>
      <c r="I33" s="7">
        <f t="shared" si="9"/>
        <v>13087.320000000003</v>
      </c>
      <c r="J33" s="7">
        <f t="shared" si="9"/>
        <v>12871.429999999998</v>
      </c>
      <c r="K33" s="7">
        <f t="shared" si="9"/>
        <v>12359.58</v>
      </c>
      <c r="L33" s="7">
        <f t="shared" si="9"/>
        <v>12756.650000000001</v>
      </c>
      <c r="M33" s="7">
        <f t="shared" si="9"/>
        <v>12683.960000000001</v>
      </c>
      <c r="N33" s="7">
        <f t="shared" si="9"/>
        <v>13108.74</v>
      </c>
      <c r="O33" s="7">
        <f t="shared" ref="O33" si="10">SUM(C33:N33)</f>
        <v>148559.18999999997</v>
      </c>
    </row>
  </sheetData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1D0C-0898-4D86-922A-A4598723EBDF}">
  <sheetPr>
    <pageSetUpPr fitToPage="1"/>
  </sheetPr>
  <dimension ref="A1:R33"/>
  <sheetViews>
    <sheetView workbookViewId="0">
      <selection activeCell="B33" activeCellId="1" sqref="A3 B33"/>
    </sheetView>
  </sheetViews>
  <sheetFormatPr defaultRowHeight="15" x14ac:dyDescent="0.25"/>
  <cols>
    <col min="1" max="1" width="15.7109375" customWidth="1"/>
    <col min="2" max="2" width="33.28515625" customWidth="1"/>
    <col min="3" max="14" width="10.5703125" style="7" bestFit="1" customWidth="1"/>
    <col min="15" max="15" width="11.5703125" style="7" bestFit="1" customWidth="1"/>
    <col min="16" max="18" width="9.140625" style="7"/>
  </cols>
  <sheetData>
    <row r="1" spans="1:15" x14ac:dyDescent="0.25">
      <c r="A1" s="1" t="s">
        <v>26</v>
      </c>
      <c r="D1" s="8"/>
      <c r="E1" s="8"/>
      <c r="F1" s="8"/>
      <c r="O1" s="9" t="s">
        <v>0</v>
      </c>
    </row>
    <row r="2" spans="1:15" x14ac:dyDescent="0.25">
      <c r="A2" s="1" t="s">
        <v>27</v>
      </c>
      <c r="D2" s="8"/>
      <c r="E2" s="8"/>
      <c r="F2" s="8"/>
      <c r="G2" s="8"/>
    </row>
    <row r="3" spans="1:15" x14ac:dyDescent="0.25">
      <c r="A3" s="1" t="s">
        <v>40</v>
      </c>
      <c r="D3" s="8"/>
      <c r="E3" s="8"/>
      <c r="F3" s="8"/>
      <c r="G3" s="8"/>
    </row>
    <row r="4" spans="1:15" x14ac:dyDescent="0.25">
      <c r="A4" s="1" t="s">
        <v>34</v>
      </c>
      <c r="D4" s="8"/>
      <c r="E4" s="8"/>
      <c r="F4" s="8"/>
      <c r="G4" s="8"/>
    </row>
    <row r="6" spans="1:15" x14ac:dyDescent="0.25">
      <c r="A6" s="4"/>
      <c r="B6" s="4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5108.87</v>
      </c>
      <c r="D8" s="7">
        <v>3822.78</v>
      </c>
      <c r="E8" s="7">
        <v>4050.99</v>
      </c>
      <c r="F8" s="7">
        <v>3362.32</v>
      </c>
      <c r="G8" s="7">
        <v>3678.4</v>
      </c>
      <c r="H8" s="7">
        <v>3619.73</v>
      </c>
      <c r="I8" s="7">
        <v>4077.95</v>
      </c>
      <c r="J8" s="7">
        <v>4081.55</v>
      </c>
      <c r="K8" s="7">
        <v>3687.06</v>
      </c>
      <c r="L8" s="7">
        <v>3938.05</v>
      </c>
      <c r="M8" s="7">
        <v>4172.07</v>
      </c>
      <c r="N8" s="7">
        <v>4076.89</v>
      </c>
      <c r="O8" s="7">
        <f>SUM(C8:N8)</f>
        <v>47676.66</v>
      </c>
    </row>
    <row r="9" spans="1:15" x14ac:dyDescent="0.25">
      <c r="A9" s="1"/>
      <c r="B9" s="1" t="s">
        <v>16</v>
      </c>
      <c r="C9" s="7">
        <v>2377.73</v>
      </c>
      <c r="D9" s="7">
        <v>1704.17</v>
      </c>
      <c r="E9" s="7">
        <v>1772.78</v>
      </c>
      <c r="F9" s="7">
        <v>2134.63</v>
      </c>
      <c r="G9" s="7">
        <v>2482.41</v>
      </c>
      <c r="H9" s="7">
        <v>2396.41</v>
      </c>
      <c r="I9" s="7">
        <v>2634.44</v>
      </c>
      <c r="J9" s="7">
        <v>2504.5500000000002</v>
      </c>
      <c r="K9" s="7">
        <v>2438.98</v>
      </c>
      <c r="L9" s="7">
        <v>2528.94</v>
      </c>
      <c r="M9" s="7">
        <v>2575.4299999999998</v>
      </c>
      <c r="N9" s="7">
        <v>2552.94</v>
      </c>
      <c r="O9" s="7">
        <f t="shared" ref="O9:O16" si="0">SUM(C9:N9)</f>
        <v>28103.41</v>
      </c>
    </row>
    <row r="10" spans="1:15" x14ac:dyDescent="0.25">
      <c r="A10" s="1"/>
      <c r="B10" s="1" t="s">
        <v>17</v>
      </c>
      <c r="C10" s="7">
        <v>1696.56</v>
      </c>
      <c r="D10" s="7">
        <v>1618.22</v>
      </c>
      <c r="E10" s="7">
        <v>1867.05</v>
      </c>
      <c r="F10" s="7">
        <v>1177.56</v>
      </c>
      <c r="G10" s="7">
        <v>1126.6300000000001</v>
      </c>
      <c r="H10" s="7">
        <v>1045.72</v>
      </c>
      <c r="I10" s="7">
        <v>1237.28</v>
      </c>
      <c r="J10" s="7">
        <v>1320.91</v>
      </c>
      <c r="K10" s="7">
        <v>1206.47</v>
      </c>
      <c r="L10" s="7">
        <v>1333.28</v>
      </c>
      <c r="M10" s="7">
        <v>1161.3900000000001</v>
      </c>
      <c r="N10" s="7">
        <v>1316.21</v>
      </c>
      <c r="O10" s="7">
        <f t="shared" si="0"/>
        <v>16107.279999999999</v>
      </c>
    </row>
    <row r="11" spans="1:15" x14ac:dyDescent="0.25">
      <c r="A11" s="1"/>
      <c r="B11" s="1" t="s">
        <v>18</v>
      </c>
      <c r="C11" s="7">
        <v>631.54</v>
      </c>
      <c r="D11" s="7">
        <v>559.41999999999996</v>
      </c>
      <c r="E11" s="7">
        <v>621.95000000000005</v>
      </c>
      <c r="F11" s="7">
        <v>521.92999999999995</v>
      </c>
      <c r="G11" s="7">
        <v>485.89</v>
      </c>
      <c r="H11" s="7">
        <v>463.73</v>
      </c>
      <c r="I11" s="7">
        <v>551.91</v>
      </c>
      <c r="J11" s="7">
        <v>590.15</v>
      </c>
      <c r="K11" s="7">
        <v>541.63</v>
      </c>
      <c r="L11" s="7">
        <v>592.71</v>
      </c>
      <c r="M11" s="7">
        <v>542.30999999999995</v>
      </c>
      <c r="N11" s="7">
        <v>571.71</v>
      </c>
      <c r="O11" s="7">
        <f t="shared" si="0"/>
        <v>6674.88</v>
      </c>
    </row>
    <row r="12" spans="1:15" x14ac:dyDescent="0.25">
      <c r="A12" s="1"/>
      <c r="B12" s="1" t="s">
        <v>19</v>
      </c>
      <c r="C12" s="7">
        <v>4566.45</v>
      </c>
      <c r="D12" s="7">
        <v>4090.22</v>
      </c>
      <c r="E12" s="7">
        <v>4520.1099999999997</v>
      </c>
      <c r="F12" s="7">
        <v>3656.52</v>
      </c>
      <c r="G12" s="7">
        <v>3868.97</v>
      </c>
      <c r="H12" s="7">
        <v>3765.49</v>
      </c>
      <c r="I12" s="7">
        <v>4289.62</v>
      </c>
      <c r="J12" s="7">
        <v>4388.3500000000004</v>
      </c>
      <c r="K12" s="7">
        <v>3982.11</v>
      </c>
      <c r="L12" s="7">
        <v>4275.91</v>
      </c>
      <c r="M12" s="7">
        <v>4292.68</v>
      </c>
      <c r="N12" s="7">
        <v>4519.26</v>
      </c>
      <c r="O12" s="7">
        <f t="shared" si="0"/>
        <v>50215.69</v>
      </c>
    </row>
    <row r="13" spans="1:15" x14ac:dyDescent="0.25">
      <c r="A13" s="1"/>
      <c r="B13" s="1" t="s">
        <v>20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0</v>
      </c>
    </row>
    <row r="14" spans="1:15" x14ac:dyDescent="0.25">
      <c r="A14" s="1"/>
      <c r="B14" s="1" t="s">
        <v>21</v>
      </c>
      <c r="C14" s="7">
        <v>232.06</v>
      </c>
      <c r="D14" s="7">
        <v>251.72</v>
      </c>
      <c r="E14" s="7">
        <v>236.68</v>
      </c>
      <c r="F14" s="7">
        <v>206.21</v>
      </c>
      <c r="G14" s="7">
        <v>196.4</v>
      </c>
      <c r="H14" s="7">
        <v>165.02</v>
      </c>
      <c r="I14" s="7">
        <v>221.33</v>
      </c>
      <c r="J14" s="7">
        <v>213.32</v>
      </c>
      <c r="K14" s="7">
        <v>193.55</v>
      </c>
      <c r="L14" s="7">
        <v>234.34</v>
      </c>
      <c r="M14" s="7">
        <v>180.43</v>
      </c>
      <c r="N14" s="7">
        <v>208.83</v>
      </c>
      <c r="O14" s="7">
        <f t="shared" si="0"/>
        <v>2539.89</v>
      </c>
    </row>
    <row r="15" spans="1:15" x14ac:dyDescent="0.25">
      <c r="A15" s="1"/>
      <c r="B15" s="1"/>
    </row>
    <row r="16" spans="1:15" x14ac:dyDescent="0.25">
      <c r="A16" s="1"/>
      <c r="B16" s="1" t="s">
        <v>13</v>
      </c>
      <c r="C16" s="7">
        <f t="shared" ref="C16:E16" si="1">SUM(C8:C15)</f>
        <v>14613.210000000001</v>
      </c>
      <c r="D16" s="7">
        <f t="shared" si="1"/>
        <v>12046.53</v>
      </c>
      <c r="E16" s="7">
        <f t="shared" si="1"/>
        <v>13069.560000000001</v>
      </c>
      <c r="F16" s="7">
        <f>SUM(F8:F15)</f>
        <v>11059.17</v>
      </c>
      <c r="G16" s="7">
        <f t="shared" ref="G16:N16" si="2">SUM(G8:G15)</f>
        <v>11838.699999999999</v>
      </c>
      <c r="H16" s="7">
        <f t="shared" si="2"/>
        <v>11456.1</v>
      </c>
      <c r="I16" s="7">
        <f t="shared" si="2"/>
        <v>13012.53</v>
      </c>
      <c r="J16" s="7">
        <f t="shared" si="2"/>
        <v>13098.83</v>
      </c>
      <c r="K16" s="7">
        <f t="shared" si="2"/>
        <v>12049.8</v>
      </c>
      <c r="L16" s="7">
        <f t="shared" si="2"/>
        <v>12903.23</v>
      </c>
      <c r="M16" s="7">
        <f t="shared" si="2"/>
        <v>12924.310000000001</v>
      </c>
      <c r="N16" s="7">
        <f t="shared" si="2"/>
        <v>13245.84</v>
      </c>
      <c r="O16" s="7">
        <f t="shared" si="0"/>
        <v>151317.81</v>
      </c>
    </row>
    <row r="17" spans="1:15" x14ac:dyDescent="0.25">
      <c r="A17" s="1"/>
      <c r="B17" s="1"/>
    </row>
    <row r="18" spans="1:15" x14ac:dyDescent="0.25">
      <c r="A18" s="1" t="s">
        <v>28</v>
      </c>
      <c r="B18" s="1"/>
    </row>
    <row r="19" spans="1:15" x14ac:dyDescent="0.25">
      <c r="A19" s="1"/>
      <c r="B19" s="1"/>
    </row>
    <row r="20" spans="1:15" x14ac:dyDescent="0.25">
      <c r="A20" s="1"/>
      <c r="B20" s="1" t="s">
        <v>29</v>
      </c>
      <c r="C20" s="7">
        <v>579.6</v>
      </c>
      <c r="D20" s="7">
        <v>509.4</v>
      </c>
      <c r="E20" s="7">
        <v>510.6</v>
      </c>
      <c r="F20" s="7">
        <v>501.6</v>
      </c>
      <c r="G20" s="7">
        <v>526.79999999999995</v>
      </c>
      <c r="H20" s="7">
        <v>472.8</v>
      </c>
      <c r="I20" s="7">
        <v>565.79999999999995</v>
      </c>
      <c r="J20" s="7">
        <v>528</v>
      </c>
      <c r="K20" s="7">
        <v>547.20000000000005</v>
      </c>
      <c r="L20" s="7">
        <v>544.79999999999995</v>
      </c>
      <c r="M20" s="7">
        <v>527.4</v>
      </c>
      <c r="N20" s="7">
        <v>573</v>
      </c>
      <c r="O20" s="7">
        <f>SUM(C20:N20)</f>
        <v>6387</v>
      </c>
    </row>
    <row r="21" spans="1:15" x14ac:dyDescent="0.25">
      <c r="A21" s="1"/>
      <c r="B21" s="1" t="s">
        <v>30</v>
      </c>
      <c r="C21" s="7">
        <v>170</v>
      </c>
      <c r="D21" s="7">
        <v>503</v>
      </c>
      <c r="E21" s="7">
        <v>79</v>
      </c>
      <c r="F21" s="7">
        <v>94.5</v>
      </c>
      <c r="G21" s="7">
        <v>129</v>
      </c>
      <c r="H21" s="7">
        <v>150</v>
      </c>
      <c r="I21" s="7">
        <v>114.5</v>
      </c>
      <c r="J21" s="7">
        <v>220</v>
      </c>
      <c r="K21" s="7">
        <v>90</v>
      </c>
      <c r="L21" s="7">
        <v>170</v>
      </c>
      <c r="M21" s="7">
        <v>190</v>
      </c>
      <c r="N21" s="7">
        <v>100</v>
      </c>
      <c r="O21" s="7">
        <f>SUM(C21:N21)</f>
        <v>2010</v>
      </c>
    </row>
    <row r="22" spans="1:15" x14ac:dyDescent="0.25">
      <c r="A22" s="1"/>
      <c r="B22" s="1"/>
    </row>
    <row r="23" spans="1:15" x14ac:dyDescent="0.25">
      <c r="A23" s="1"/>
      <c r="B23" s="1" t="s">
        <v>13</v>
      </c>
      <c r="C23" s="7">
        <f t="shared" ref="C23:D23" si="3">SUM(C20:C22)</f>
        <v>749.6</v>
      </c>
      <c r="D23" s="7">
        <f t="shared" si="3"/>
        <v>1012.4</v>
      </c>
      <c r="E23" s="7">
        <f>SUM(E20:E22)</f>
        <v>589.6</v>
      </c>
      <c r="F23" s="7">
        <f t="shared" ref="F23:N23" si="4">SUM(F20:F22)</f>
        <v>596.1</v>
      </c>
      <c r="G23" s="7">
        <f t="shared" si="4"/>
        <v>655.8</v>
      </c>
      <c r="H23" s="7">
        <f t="shared" si="4"/>
        <v>622.79999999999995</v>
      </c>
      <c r="I23" s="7">
        <f t="shared" si="4"/>
        <v>680.3</v>
      </c>
      <c r="J23" s="7">
        <f t="shared" si="4"/>
        <v>748</v>
      </c>
      <c r="K23" s="7">
        <f t="shared" si="4"/>
        <v>637.20000000000005</v>
      </c>
      <c r="L23" s="7">
        <f t="shared" si="4"/>
        <v>714.8</v>
      </c>
      <c r="M23" s="7">
        <f t="shared" si="4"/>
        <v>717.4</v>
      </c>
      <c r="N23" s="7">
        <f t="shared" si="4"/>
        <v>673</v>
      </c>
      <c r="O23" s="7">
        <f>SUM(C23:N23)</f>
        <v>8397</v>
      </c>
    </row>
    <row r="24" spans="1:15" x14ac:dyDescent="0.25">
      <c r="A24" s="1"/>
      <c r="B24" s="1"/>
    </row>
    <row r="25" spans="1:15" x14ac:dyDescent="0.25">
      <c r="A25" s="1" t="s">
        <v>22</v>
      </c>
      <c r="B25" s="1"/>
    </row>
    <row r="26" spans="1:15" x14ac:dyDescent="0.25">
      <c r="A26" s="1"/>
      <c r="B26" s="1" t="s">
        <v>23</v>
      </c>
      <c r="C26" s="7">
        <v>99.5</v>
      </c>
      <c r="D26" s="7">
        <v>92.1</v>
      </c>
      <c r="E26" s="7">
        <v>99.9</v>
      </c>
      <c r="F26" s="7">
        <v>99.9</v>
      </c>
      <c r="G26" s="7">
        <v>97</v>
      </c>
      <c r="H26" s="7">
        <v>90</v>
      </c>
      <c r="I26" s="7">
        <v>98.9</v>
      </c>
      <c r="J26" s="7">
        <v>95.4</v>
      </c>
      <c r="K26" s="7">
        <v>90.7</v>
      </c>
      <c r="L26" s="7">
        <v>95.5</v>
      </c>
      <c r="M26" s="7">
        <v>88.5</v>
      </c>
      <c r="N26" s="7">
        <v>91.2</v>
      </c>
      <c r="O26" s="7">
        <f t="shared" ref="O26:O28" si="5">SUM(C26:N26)</f>
        <v>1138.6000000000001</v>
      </c>
    </row>
    <row r="27" spans="1:15" x14ac:dyDescent="0.25">
      <c r="A27" s="1"/>
      <c r="B27" s="1" t="s">
        <v>24</v>
      </c>
      <c r="C27" s="7">
        <v>0.4</v>
      </c>
      <c r="D27" s="7">
        <v>0</v>
      </c>
      <c r="E27" s="7">
        <v>0</v>
      </c>
      <c r="F27" s="7">
        <v>0.4</v>
      </c>
      <c r="G27" s="7">
        <v>0</v>
      </c>
      <c r="H27" s="7">
        <v>0.4</v>
      </c>
      <c r="I27" s="7">
        <v>0.2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5"/>
        <v>1.4000000000000001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</row>
    <row r="30" spans="1:15" x14ac:dyDescent="0.25">
      <c r="A30" s="1"/>
      <c r="B30" s="1" t="s">
        <v>13</v>
      </c>
      <c r="C30" s="7">
        <f t="shared" ref="C30:D30" si="6">SUM(C26:C29)</f>
        <v>124.9</v>
      </c>
      <c r="D30" s="7">
        <f t="shared" si="6"/>
        <v>117.1</v>
      </c>
      <c r="E30" s="7">
        <f>SUM(E26:E29)</f>
        <v>124.9</v>
      </c>
      <c r="F30" s="7">
        <f>SUM(F26:F29)</f>
        <v>125.30000000000001</v>
      </c>
      <c r="G30" s="7">
        <f t="shared" ref="G30:N30" si="7">SUM(G26:G29)</f>
        <v>122</v>
      </c>
      <c r="H30" s="7">
        <f t="shared" si="7"/>
        <v>115.4</v>
      </c>
      <c r="I30" s="7">
        <f t="shared" si="7"/>
        <v>124.10000000000001</v>
      </c>
      <c r="J30" s="7">
        <f t="shared" si="7"/>
        <v>120.4</v>
      </c>
      <c r="K30" s="7">
        <f t="shared" si="7"/>
        <v>115.7</v>
      </c>
      <c r="L30" s="7">
        <f t="shared" si="7"/>
        <v>120.5</v>
      </c>
      <c r="M30" s="7">
        <f t="shared" si="7"/>
        <v>113.5</v>
      </c>
      <c r="N30" s="7">
        <f t="shared" si="7"/>
        <v>116.2</v>
      </c>
      <c r="O30" s="7">
        <f t="shared" ref="O30" si="8">SUM(C30:N30)</f>
        <v>1440</v>
      </c>
    </row>
    <row r="31" spans="1:15" x14ac:dyDescent="0.25">
      <c r="A31" s="1"/>
      <c r="B31" s="1"/>
    </row>
    <row r="32" spans="1:15" x14ac:dyDescent="0.25">
      <c r="A32" s="1"/>
      <c r="B32" s="1"/>
    </row>
    <row r="33" spans="1:15" x14ac:dyDescent="0.25">
      <c r="A33" s="1"/>
      <c r="B33" s="1" t="s">
        <v>40</v>
      </c>
      <c r="C33" s="7">
        <f t="shared" ref="C33:N33" si="9">C16+C30+C23</f>
        <v>15487.710000000001</v>
      </c>
      <c r="D33" s="7">
        <f t="shared" si="9"/>
        <v>13176.03</v>
      </c>
      <c r="E33" s="7">
        <f>E16+E30+E23</f>
        <v>13784.060000000001</v>
      </c>
      <c r="F33" s="7">
        <f t="shared" si="9"/>
        <v>11780.57</v>
      </c>
      <c r="G33" s="7">
        <f t="shared" si="9"/>
        <v>12616.499999999998</v>
      </c>
      <c r="H33" s="7">
        <f t="shared" si="9"/>
        <v>12194.3</v>
      </c>
      <c r="I33" s="7">
        <f t="shared" si="9"/>
        <v>13816.93</v>
      </c>
      <c r="J33" s="7">
        <f t="shared" si="9"/>
        <v>13967.23</v>
      </c>
      <c r="K33" s="7">
        <f t="shared" si="9"/>
        <v>12802.7</v>
      </c>
      <c r="L33" s="7">
        <f t="shared" si="9"/>
        <v>13738.529999999999</v>
      </c>
      <c r="M33" s="7">
        <f t="shared" si="9"/>
        <v>13755.210000000001</v>
      </c>
      <c r="N33" s="7">
        <f t="shared" si="9"/>
        <v>14035.04</v>
      </c>
      <c r="O33" s="7">
        <f t="shared" ref="O33" si="10">SUM(C33:N33)</f>
        <v>161154.81</v>
      </c>
    </row>
  </sheetData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3164-2BAC-4B74-882C-156D606660CD}">
  <sheetPr>
    <pageSetUpPr fitToPage="1"/>
  </sheetPr>
  <dimension ref="A1:R33"/>
  <sheetViews>
    <sheetView workbookViewId="0">
      <selection activeCell="B33" sqref="B33"/>
    </sheetView>
  </sheetViews>
  <sheetFormatPr defaultRowHeight="15" x14ac:dyDescent="0.25"/>
  <cols>
    <col min="1" max="1" width="15.7109375" customWidth="1"/>
    <col min="2" max="2" width="33.28515625" customWidth="1"/>
    <col min="3" max="14" width="10.5703125" style="7" bestFit="1" customWidth="1"/>
    <col min="15" max="15" width="11.5703125" style="7" bestFit="1" customWidth="1"/>
    <col min="16" max="18" width="9.140625" style="7"/>
  </cols>
  <sheetData>
    <row r="1" spans="1:15" x14ac:dyDescent="0.25">
      <c r="A1" s="1" t="s">
        <v>26</v>
      </c>
      <c r="D1" s="8"/>
      <c r="E1" s="8"/>
      <c r="F1" s="8"/>
      <c r="O1" s="9" t="s">
        <v>0</v>
      </c>
    </row>
    <row r="2" spans="1:15" x14ac:dyDescent="0.25">
      <c r="A2" s="1" t="s">
        <v>27</v>
      </c>
      <c r="D2" s="8"/>
      <c r="E2" s="8"/>
      <c r="F2" s="8"/>
      <c r="G2" s="8"/>
    </row>
    <row r="3" spans="1:15" x14ac:dyDescent="0.25">
      <c r="A3" s="1" t="s">
        <v>39</v>
      </c>
      <c r="D3" s="8"/>
      <c r="E3" s="8"/>
      <c r="F3" s="8"/>
      <c r="G3" s="8"/>
    </row>
    <row r="4" spans="1:15" x14ac:dyDescent="0.25">
      <c r="A4" s="1" t="s">
        <v>35</v>
      </c>
      <c r="D4" s="8"/>
      <c r="E4" s="8"/>
      <c r="F4" s="8"/>
      <c r="G4" s="8"/>
    </row>
    <row r="6" spans="1:15" x14ac:dyDescent="0.25">
      <c r="A6" s="4"/>
      <c r="B6" s="4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4692.42</v>
      </c>
      <c r="D8" s="7">
        <v>4096.83</v>
      </c>
      <c r="E8" s="7">
        <v>3944.2</v>
      </c>
      <c r="F8" s="7">
        <v>3495.84</v>
      </c>
      <c r="G8" s="7">
        <v>3342.01</v>
      </c>
      <c r="H8" s="7">
        <v>3176</v>
      </c>
      <c r="I8" s="7">
        <v>4305.54</v>
      </c>
      <c r="J8" s="7">
        <v>4057.8</v>
      </c>
      <c r="K8" s="7">
        <v>4090.15</v>
      </c>
      <c r="L8" s="7">
        <v>4344.8599999999997</v>
      </c>
      <c r="M8" s="7">
        <v>3858.67</v>
      </c>
      <c r="N8" s="7">
        <v>5738.1</v>
      </c>
      <c r="O8" s="7">
        <f>SUM(C8:N8)</f>
        <v>49142.42</v>
      </c>
    </row>
    <row r="9" spans="1:15" x14ac:dyDescent="0.25">
      <c r="A9" s="1"/>
      <c r="B9" s="1" t="s">
        <v>16</v>
      </c>
      <c r="C9" s="7">
        <v>2600.52</v>
      </c>
      <c r="D9" s="7">
        <v>2313.64</v>
      </c>
      <c r="E9" s="7">
        <v>2415.56</v>
      </c>
      <c r="F9" s="7">
        <v>1831.12</v>
      </c>
      <c r="G9" s="7">
        <v>2179.08</v>
      </c>
      <c r="H9" s="7">
        <v>2040.94</v>
      </c>
      <c r="I9" s="7">
        <v>2143.4499999999998</v>
      </c>
      <c r="J9" s="7">
        <v>2086.0700000000002</v>
      </c>
      <c r="K9" s="7">
        <v>2057.87</v>
      </c>
      <c r="L9" s="7">
        <v>2122.31</v>
      </c>
      <c r="M9" s="7">
        <v>2040.94</v>
      </c>
      <c r="N9" s="7">
        <v>2577.04</v>
      </c>
      <c r="O9" s="7">
        <f t="shared" ref="O9:O16" si="0">SUM(C9:N9)</f>
        <v>26408.54</v>
      </c>
    </row>
    <row r="10" spans="1:15" x14ac:dyDescent="0.25">
      <c r="A10" s="1"/>
      <c r="B10" s="1" t="s">
        <v>17</v>
      </c>
      <c r="C10" s="7">
        <v>1710.78</v>
      </c>
      <c r="D10" s="7">
        <v>1742.17</v>
      </c>
      <c r="E10" s="7">
        <v>1724.74</v>
      </c>
      <c r="F10" s="7">
        <v>1259.45</v>
      </c>
      <c r="G10" s="7">
        <v>1144.78</v>
      </c>
      <c r="H10" s="7">
        <v>1064.1400000000001</v>
      </c>
      <c r="I10" s="7">
        <v>1224.4000000000001</v>
      </c>
      <c r="J10" s="7">
        <v>1319.12</v>
      </c>
      <c r="K10" s="7">
        <v>1288.99</v>
      </c>
      <c r="L10" s="7">
        <v>1287.6300000000001</v>
      </c>
      <c r="M10" s="7">
        <v>1039.6300000000001</v>
      </c>
      <c r="N10" s="7">
        <v>1374.15</v>
      </c>
      <c r="O10" s="7">
        <f t="shared" si="0"/>
        <v>16179.979999999998</v>
      </c>
    </row>
    <row r="11" spans="1:15" x14ac:dyDescent="0.25">
      <c r="A11" s="1"/>
      <c r="B11" s="1" t="s">
        <v>18</v>
      </c>
      <c r="C11" s="7">
        <v>607.4</v>
      </c>
      <c r="D11" s="7">
        <v>632.42999999999995</v>
      </c>
      <c r="E11" s="7">
        <v>619.98</v>
      </c>
      <c r="F11" s="7">
        <v>506.75</v>
      </c>
      <c r="G11" s="7">
        <v>486.24</v>
      </c>
      <c r="H11" s="7">
        <v>459.79</v>
      </c>
      <c r="I11" s="7">
        <v>478.38</v>
      </c>
      <c r="J11" s="7">
        <v>527.34</v>
      </c>
      <c r="K11" s="7">
        <v>529.53</v>
      </c>
      <c r="L11" s="7">
        <v>514.42999999999995</v>
      </c>
      <c r="M11" s="7">
        <v>435.8</v>
      </c>
      <c r="N11" s="7">
        <v>576.36</v>
      </c>
      <c r="O11" s="7">
        <f t="shared" si="0"/>
        <v>6374.43</v>
      </c>
    </row>
    <row r="12" spans="1:15" x14ac:dyDescent="0.25">
      <c r="A12" s="1"/>
      <c r="B12" s="1" t="s">
        <v>19</v>
      </c>
      <c r="C12" s="7">
        <v>4702.51</v>
      </c>
      <c r="D12" s="7">
        <v>4726.42</v>
      </c>
      <c r="E12" s="7">
        <v>4286.9399999999996</v>
      </c>
      <c r="F12" s="7">
        <v>3817.32</v>
      </c>
      <c r="G12" s="7">
        <v>3670.08</v>
      </c>
      <c r="H12" s="7">
        <v>3568.13</v>
      </c>
      <c r="I12" s="7">
        <v>4353.4399999999996</v>
      </c>
      <c r="J12" s="7">
        <v>4289.6499999999996</v>
      </c>
      <c r="K12" s="7">
        <v>4153.33</v>
      </c>
      <c r="L12" s="7">
        <v>4442.24</v>
      </c>
      <c r="M12" s="7">
        <v>4291.3100000000004</v>
      </c>
      <c r="N12" s="7">
        <v>5690.54</v>
      </c>
      <c r="O12" s="7">
        <f t="shared" si="0"/>
        <v>51991.909999999996</v>
      </c>
    </row>
    <row r="13" spans="1:15" x14ac:dyDescent="0.25">
      <c r="A13" s="1"/>
      <c r="B13" s="1" t="s">
        <v>20</v>
      </c>
      <c r="C13" s="7">
        <v>41.99</v>
      </c>
      <c r="D13" s="7">
        <v>90.17</v>
      </c>
      <c r="E13" s="7">
        <v>92.89</v>
      </c>
      <c r="F13" s="7">
        <v>42.21</v>
      </c>
      <c r="G13" s="7">
        <v>40.409999999999997</v>
      </c>
      <c r="H13" s="7">
        <v>34.229999999999997</v>
      </c>
      <c r="I13" s="7">
        <v>33.42</v>
      </c>
      <c r="J13" s="7">
        <v>57.34</v>
      </c>
      <c r="K13" s="7">
        <v>41.73</v>
      </c>
      <c r="L13" s="7">
        <v>63.97</v>
      </c>
      <c r="M13" s="7">
        <v>59.67</v>
      </c>
      <c r="N13" s="7">
        <v>94.42</v>
      </c>
      <c r="O13" s="7">
        <f t="shared" si="0"/>
        <v>692.44999999999993</v>
      </c>
    </row>
    <row r="14" spans="1:15" x14ac:dyDescent="0.25">
      <c r="A14" s="1"/>
      <c r="B14" s="1" t="s">
        <v>21</v>
      </c>
      <c r="C14" s="7">
        <v>242.38</v>
      </c>
      <c r="D14" s="7">
        <v>214.27</v>
      </c>
      <c r="E14" s="7">
        <v>241.7</v>
      </c>
      <c r="F14" s="7">
        <v>174.88</v>
      </c>
      <c r="G14" s="7">
        <v>178.43</v>
      </c>
      <c r="H14" s="7">
        <v>173.98</v>
      </c>
      <c r="I14" s="7">
        <v>204.1</v>
      </c>
      <c r="J14" s="7">
        <v>229.82</v>
      </c>
      <c r="K14" s="7">
        <v>208.33</v>
      </c>
      <c r="L14" s="7">
        <v>214.07</v>
      </c>
      <c r="M14" s="7">
        <v>210.79</v>
      </c>
      <c r="N14" s="7">
        <v>311.42</v>
      </c>
      <c r="O14" s="7">
        <f t="shared" si="0"/>
        <v>2604.1699999999996</v>
      </c>
    </row>
    <row r="15" spans="1:15" x14ac:dyDescent="0.25">
      <c r="A15" s="1"/>
      <c r="B15" s="1"/>
    </row>
    <row r="16" spans="1:15" x14ac:dyDescent="0.25">
      <c r="A16" s="1"/>
      <c r="B16" s="1" t="s">
        <v>13</v>
      </c>
      <c r="C16" s="7">
        <f t="shared" ref="C16:E16" si="1">SUM(C8:C15)</f>
        <v>14598</v>
      </c>
      <c r="D16" s="7">
        <f t="shared" si="1"/>
        <v>13815.93</v>
      </c>
      <c r="E16" s="7">
        <f t="shared" si="1"/>
        <v>13326.009999999998</v>
      </c>
      <c r="F16" s="7">
        <f>SUM(F8:F15)</f>
        <v>11127.569999999998</v>
      </c>
      <c r="G16" s="7">
        <f t="shared" ref="G16:N16" si="2">SUM(G8:G15)</f>
        <v>11041.029999999999</v>
      </c>
      <c r="H16" s="7">
        <f t="shared" si="2"/>
        <v>10517.21</v>
      </c>
      <c r="I16" s="7">
        <f t="shared" si="2"/>
        <v>12742.73</v>
      </c>
      <c r="J16" s="7">
        <f t="shared" si="2"/>
        <v>12567.14</v>
      </c>
      <c r="K16" s="7">
        <f t="shared" si="2"/>
        <v>12369.929999999998</v>
      </c>
      <c r="L16" s="7">
        <f t="shared" si="2"/>
        <v>12989.509999999998</v>
      </c>
      <c r="M16" s="7">
        <f t="shared" si="2"/>
        <v>11936.810000000003</v>
      </c>
      <c r="N16" s="7">
        <f t="shared" si="2"/>
        <v>16362.029999999999</v>
      </c>
      <c r="O16" s="7">
        <f t="shared" si="0"/>
        <v>153393.9</v>
      </c>
    </row>
    <row r="17" spans="1:15" x14ac:dyDescent="0.25">
      <c r="A17" s="1"/>
      <c r="B17" s="1"/>
    </row>
    <row r="18" spans="1:15" x14ac:dyDescent="0.25">
      <c r="A18" s="1" t="s">
        <v>28</v>
      </c>
      <c r="B18" s="1"/>
    </row>
    <row r="19" spans="1:15" x14ac:dyDescent="0.25">
      <c r="A19" s="1"/>
      <c r="B19" s="1"/>
    </row>
    <row r="20" spans="1:15" x14ac:dyDescent="0.25">
      <c r="A20" s="1"/>
      <c r="B20" s="1" t="s">
        <v>29</v>
      </c>
      <c r="C20" s="7">
        <v>582</v>
      </c>
      <c r="D20" s="7">
        <v>560.4</v>
      </c>
      <c r="E20" s="7">
        <v>553.79999999999995</v>
      </c>
      <c r="F20" s="7">
        <v>549</v>
      </c>
      <c r="G20" s="7">
        <v>488.4</v>
      </c>
      <c r="H20" s="7">
        <v>555</v>
      </c>
      <c r="I20" s="7">
        <v>576.6</v>
      </c>
      <c r="J20" s="7">
        <v>577.20000000000005</v>
      </c>
      <c r="K20" s="7">
        <v>551.4</v>
      </c>
      <c r="L20" s="7">
        <v>606.9</v>
      </c>
      <c r="M20" s="7">
        <v>671.4</v>
      </c>
      <c r="N20" s="7">
        <v>699.4</v>
      </c>
      <c r="O20" s="7">
        <f>SUM(C20:N20)</f>
        <v>6971.4999999999982</v>
      </c>
    </row>
    <row r="21" spans="1:15" x14ac:dyDescent="0.25">
      <c r="A21" s="1"/>
      <c r="B21" s="1" t="s">
        <v>30</v>
      </c>
      <c r="C21" s="7">
        <v>120</v>
      </c>
      <c r="D21" s="7">
        <v>180</v>
      </c>
      <c r="E21" s="7">
        <v>20</v>
      </c>
      <c r="F21" s="7">
        <v>100</v>
      </c>
      <c r="G21" s="7">
        <v>50</v>
      </c>
      <c r="H21" s="7">
        <v>50</v>
      </c>
      <c r="I21" s="7">
        <v>40</v>
      </c>
      <c r="J21" s="7">
        <v>20</v>
      </c>
      <c r="K21" s="7">
        <v>70</v>
      </c>
      <c r="L21" s="7">
        <v>50</v>
      </c>
      <c r="M21" s="7">
        <v>40</v>
      </c>
      <c r="N21" s="7">
        <v>240</v>
      </c>
      <c r="O21" s="7">
        <f>SUM(C21:N21)</f>
        <v>980</v>
      </c>
    </row>
    <row r="22" spans="1:15" x14ac:dyDescent="0.25">
      <c r="A22" s="1"/>
      <c r="B22" s="1"/>
    </row>
    <row r="23" spans="1:15" x14ac:dyDescent="0.25">
      <c r="A23" s="1"/>
      <c r="B23" s="1" t="s">
        <v>13</v>
      </c>
      <c r="C23" s="7">
        <f t="shared" ref="C23:D23" si="3">SUM(C20:C22)</f>
        <v>702</v>
      </c>
      <c r="D23" s="7">
        <f t="shared" si="3"/>
        <v>740.4</v>
      </c>
      <c r="E23" s="7">
        <f>SUM(E20:E22)</f>
        <v>573.79999999999995</v>
      </c>
      <c r="F23" s="7">
        <f t="shared" ref="F23:N23" si="4">SUM(F20:F22)</f>
        <v>649</v>
      </c>
      <c r="G23" s="7">
        <f t="shared" si="4"/>
        <v>538.4</v>
      </c>
      <c r="H23" s="7">
        <f t="shared" si="4"/>
        <v>605</v>
      </c>
      <c r="I23" s="7">
        <f t="shared" si="4"/>
        <v>616.6</v>
      </c>
      <c r="J23" s="7">
        <f t="shared" si="4"/>
        <v>597.20000000000005</v>
      </c>
      <c r="K23" s="7">
        <f t="shared" si="4"/>
        <v>621.4</v>
      </c>
      <c r="L23" s="7">
        <f t="shared" si="4"/>
        <v>656.9</v>
      </c>
      <c r="M23" s="7">
        <f t="shared" si="4"/>
        <v>711.4</v>
      </c>
      <c r="N23" s="7">
        <f t="shared" si="4"/>
        <v>939.4</v>
      </c>
      <c r="O23" s="7">
        <f>SUM(C23:N23)</f>
        <v>7951.4999999999982</v>
      </c>
    </row>
    <row r="24" spans="1:15" x14ac:dyDescent="0.25">
      <c r="A24" s="1"/>
      <c r="B24" s="1"/>
    </row>
    <row r="25" spans="1:15" x14ac:dyDescent="0.25">
      <c r="A25" s="1" t="s">
        <v>22</v>
      </c>
      <c r="B25" s="1"/>
    </row>
    <row r="26" spans="1:15" x14ac:dyDescent="0.25">
      <c r="A26" s="1"/>
      <c r="B26" s="1" t="s">
        <v>23</v>
      </c>
      <c r="C26" s="7">
        <v>92</v>
      </c>
      <c r="D26" s="7">
        <v>85.4</v>
      </c>
      <c r="E26" s="7">
        <v>88.8</v>
      </c>
      <c r="F26" s="7">
        <v>89.5</v>
      </c>
      <c r="G26" s="7">
        <v>81.900000000000006</v>
      </c>
      <c r="H26" s="7">
        <v>92.3</v>
      </c>
      <c r="I26" s="7">
        <v>89.5</v>
      </c>
      <c r="J26" s="7">
        <v>83.3</v>
      </c>
      <c r="K26" s="7">
        <v>88.9</v>
      </c>
      <c r="L26" s="7">
        <v>85.5</v>
      </c>
      <c r="M26" s="7">
        <v>83.6</v>
      </c>
      <c r="N26" s="7">
        <v>88.4</v>
      </c>
      <c r="O26" s="7">
        <f t="shared" ref="O26:O28" si="5">SUM(C26:N26)</f>
        <v>1049.0999999999999</v>
      </c>
    </row>
    <row r="27" spans="1:15" x14ac:dyDescent="0.25">
      <c r="A27" s="1"/>
      <c r="B27" s="1" t="s">
        <v>24</v>
      </c>
      <c r="C27" s="7">
        <v>0</v>
      </c>
      <c r="D27" s="7">
        <v>0.4</v>
      </c>
      <c r="E27" s="7">
        <v>0.2</v>
      </c>
      <c r="F27" s="7">
        <v>0</v>
      </c>
      <c r="G27" s="7">
        <v>0.4</v>
      </c>
      <c r="H27" s="7">
        <v>0.6</v>
      </c>
      <c r="I27" s="7">
        <v>0.2</v>
      </c>
      <c r="J27" s="7">
        <v>0.4</v>
      </c>
      <c r="K27" s="7">
        <v>0</v>
      </c>
      <c r="L27" s="7">
        <v>0.2</v>
      </c>
      <c r="M27" s="7">
        <v>0.2</v>
      </c>
      <c r="N27" s="7">
        <v>0.2</v>
      </c>
      <c r="O27" s="7">
        <f t="shared" si="5"/>
        <v>2.8000000000000007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</row>
    <row r="30" spans="1:15" x14ac:dyDescent="0.25">
      <c r="A30" s="1"/>
      <c r="B30" s="1" t="s">
        <v>13</v>
      </c>
      <c r="C30" s="7">
        <f t="shared" ref="C30:D30" si="6">SUM(C26:C29)</f>
        <v>117</v>
      </c>
      <c r="D30" s="7">
        <f t="shared" si="6"/>
        <v>110.80000000000001</v>
      </c>
      <c r="E30" s="7">
        <f>SUM(E26:E29)</f>
        <v>114</v>
      </c>
      <c r="F30" s="7">
        <f>SUM(F26:F29)</f>
        <v>114.5</v>
      </c>
      <c r="G30" s="7">
        <f t="shared" ref="G30:N30" si="7">SUM(G26:G29)</f>
        <v>107.30000000000001</v>
      </c>
      <c r="H30" s="7">
        <f t="shared" si="7"/>
        <v>117.89999999999999</v>
      </c>
      <c r="I30" s="7">
        <f t="shared" si="7"/>
        <v>114.7</v>
      </c>
      <c r="J30" s="7">
        <f t="shared" si="7"/>
        <v>108.7</v>
      </c>
      <c r="K30" s="7">
        <f t="shared" si="7"/>
        <v>113.9</v>
      </c>
      <c r="L30" s="7">
        <f t="shared" si="7"/>
        <v>110.7</v>
      </c>
      <c r="M30" s="7">
        <f t="shared" si="7"/>
        <v>108.8</v>
      </c>
      <c r="N30" s="7">
        <f t="shared" si="7"/>
        <v>113.60000000000001</v>
      </c>
      <c r="O30" s="7">
        <f t="shared" ref="O30" si="8">SUM(C30:N30)</f>
        <v>1351.8999999999999</v>
      </c>
    </row>
    <row r="31" spans="1:15" x14ac:dyDescent="0.25">
      <c r="A31" s="1"/>
      <c r="B31" s="1"/>
    </row>
    <row r="32" spans="1:15" x14ac:dyDescent="0.25">
      <c r="A32" s="1"/>
      <c r="B32" s="1"/>
    </row>
    <row r="33" spans="1:15" x14ac:dyDescent="0.25">
      <c r="A33" s="1"/>
      <c r="B33" s="1" t="s">
        <v>40</v>
      </c>
      <c r="C33" s="7">
        <f t="shared" ref="C33:N33" si="9">C16+C30+C23</f>
        <v>15417</v>
      </c>
      <c r="D33" s="7">
        <f t="shared" si="9"/>
        <v>14667.13</v>
      </c>
      <c r="E33" s="7">
        <f>E16+E30+E23</f>
        <v>14013.809999999998</v>
      </c>
      <c r="F33" s="7">
        <f t="shared" si="9"/>
        <v>11891.069999999998</v>
      </c>
      <c r="G33" s="7">
        <f t="shared" si="9"/>
        <v>11686.729999999998</v>
      </c>
      <c r="H33" s="7">
        <f t="shared" si="9"/>
        <v>11240.109999999999</v>
      </c>
      <c r="I33" s="7">
        <f t="shared" si="9"/>
        <v>13474.03</v>
      </c>
      <c r="J33" s="7">
        <f t="shared" si="9"/>
        <v>13273.04</v>
      </c>
      <c r="K33" s="7">
        <f t="shared" si="9"/>
        <v>13105.229999999998</v>
      </c>
      <c r="L33" s="7">
        <f t="shared" si="9"/>
        <v>13757.109999999999</v>
      </c>
      <c r="M33" s="7">
        <f t="shared" si="9"/>
        <v>12757.010000000002</v>
      </c>
      <c r="N33" s="7">
        <f t="shared" si="9"/>
        <v>17415.03</v>
      </c>
      <c r="O33" s="7">
        <f t="shared" ref="O33" si="10">SUM(C33:N33)</f>
        <v>162697.29999999999</v>
      </c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D4C7-CE56-4AE6-B792-0A011F996381}">
  <sheetPr>
    <pageSetUpPr fitToPage="1"/>
  </sheetPr>
  <dimension ref="A1:Q33"/>
  <sheetViews>
    <sheetView workbookViewId="0">
      <selection activeCell="B33" sqref="B33"/>
    </sheetView>
  </sheetViews>
  <sheetFormatPr defaultRowHeight="15" x14ac:dyDescent="0.25"/>
  <cols>
    <col min="1" max="1" width="15.7109375" customWidth="1"/>
    <col min="2" max="2" width="33.28515625" customWidth="1"/>
    <col min="3" max="14" width="10.5703125" style="7" bestFit="1" customWidth="1"/>
    <col min="15" max="15" width="11.5703125" style="7" bestFit="1" customWidth="1"/>
    <col min="16" max="17" width="9.140625" style="7"/>
  </cols>
  <sheetData>
    <row r="1" spans="1:15" x14ac:dyDescent="0.25">
      <c r="A1" s="1" t="s">
        <v>26</v>
      </c>
      <c r="D1" s="8"/>
      <c r="E1" s="8"/>
      <c r="F1" s="8"/>
      <c r="O1" s="9" t="s">
        <v>0</v>
      </c>
    </row>
    <row r="2" spans="1:15" x14ac:dyDescent="0.25">
      <c r="A2" s="1" t="s">
        <v>27</v>
      </c>
      <c r="D2" s="8"/>
      <c r="E2" s="8"/>
      <c r="F2" s="8"/>
      <c r="G2" s="8"/>
    </row>
    <row r="3" spans="1:15" x14ac:dyDescent="0.25">
      <c r="A3" s="1" t="s">
        <v>39</v>
      </c>
      <c r="D3" s="8"/>
      <c r="E3" s="8"/>
      <c r="F3" s="8"/>
      <c r="G3" s="8"/>
    </row>
    <row r="4" spans="1:15" x14ac:dyDescent="0.25">
      <c r="A4" s="1" t="s">
        <v>36</v>
      </c>
      <c r="D4" s="8"/>
      <c r="E4" s="8"/>
      <c r="F4" s="8"/>
      <c r="G4" s="8"/>
    </row>
    <row r="6" spans="1:15" x14ac:dyDescent="0.25">
      <c r="A6" s="4"/>
      <c r="B6" s="4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5819.29</v>
      </c>
      <c r="D8" s="7">
        <v>5692.6</v>
      </c>
      <c r="E8" s="7">
        <v>5615.25</v>
      </c>
      <c r="F8" s="7">
        <v>4611.76</v>
      </c>
      <c r="G8" s="7">
        <v>4111.1400000000003</v>
      </c>
      <c r="H8" s="7">
        <v>4232.08</v>
      </c>
      <c r="I8" s="7">
        <v>4862.68</v>
      </c>
      <c r="J8" s="7">
        <v>4762.72</v>
      </c>
      <c r="K8" s="7">
        <v>4344.25</v>
      </c>
      <c r="L8" s="7">
        <v>4621.8500000000004</v>
      </c>
      <c r="M8" s="7">
        <v>4672.91</v>
      </c>
      <c r="N8" s="7">
        <v>5055.21</v>
      </c>
      <c r="O8" s="7">
        <f>SUM(C8:N8)</f>
        <v>58401.74</v>
      </c>
    </row>
    <row r="9" spans="1:15" x14ac:dyDescent="0.25">
      <c r="A9" s="1"/>
      <c r="B9" s="1" t="s">
        <v>16</v>
      </c>
      <c r="C9" s="7">
        <v>2635.46</v>
      </c>
      <c r="D9" s="7">
        <v>2586.46</v>
      </c>
      <c r="E9" s="7">
        <v>2323.1799999999998</v>
      </c>
      <c r="F9" s="7">
        <v>2111.14</v>
      </c>
      <c r="G9" s="7">
        <v>2053.25</v>
      </c>
      <c r="H9" s="7">
        <v>2130.79</v>
      </c>
      <c r="I9" s="7">
        <v>2319.37</v>
      </c>
      <c r="J9" s="7">
        <v>2168.94</v>
      </c>
      <c r="K9" s="7">
        <v>2045.01</v>
      </c>
      <c r="L9" s="7">
        <v>2107.79</v>
      </c>
      <c r="M9" s="7">
        <v>2207.14</v>
      </c>
      <c r="N9" s="7">
        <v>2273.35</v>
      </c>
      <c r="O9" s="7">
        <f t="shared" ref="O9:O16" si="0">SUM(C9:N9)</f>
        <v>26961.879999999994</v>
      </c>
    </row>
    <row r="10" spans="1:15" x14ac:dyDescent="0.25">
      <c r="A10" s="1"/>
      <c r="B10" s="1" t="s">
        <v>17</v>
      </c>
      <c r="C10" s="7">
        <v>1962.12</v>
      </c>
      <c r="D10" s="7">
        <v>2067.8200000000002</v>
      </c>
      <c r="E10" s="7">
        <v>2216.94</v>
      </c>
      <c r="F10" s="7">
        <v>1667.16</v>
      </c>
      <c r="G10" s="7">
        <v>1189.99</v>
      </c>
      <c r="H10" s="7">
        <v>1173.72</v>
      </c>
      <c r="I10" s="7">
        <v>1408.75</v>
      </c>
      <c r="J10" s="7">
        <v>1765.95</v>
      </c>
      <c r="K10" s="7">
        <v>1392.64</v>
      </c>
      <c r="L10" s="7">
        <v>1376.01</v>
      </c>
      <c r="M10" s="7">
        <v>1236.71</v>
      </c>
      <c r="N10" s="7">
        <v>1442.09</v>
      </c>
      <c r="O10" s="7">
        <f t="shared" si="0"/>
        <v>18899.900000000001</v>
      </c>
    </row>
    <row r="11" spans="1:15" x14ac:dyDescent="0.25">
      <c r="A11" s="1"/>
      <c r="B11" s="1" t="s">
        <v>18</v>
      </c>
      <c r="C11" s="7">
        <v>688.68</v>
      </c>
      <c r="D11" s="7">
        <v>761.88</v>
      </c>
      <c r="E11" s="7">
        <v>797.99</v>
      </c>
      <c r="F11" s="7">
        <v>580.89</v>
      </c>
      <c r="G11" s="7">
        <v>487.07</v>
      </c>
      <c r="H11" s="7">
        <v>503.41</v>
      </c>
      <c r="I11" s="7">
        <v>595.04999999999995</v>
      </c>
      <c r="J11" s="7">
        <v>625.09</v>
      </c>
      <c r="K11" s="7">
        <v>612.74</v>
      </c>
      <c r="L11" s="7">
        <v>588.95000000000005</v>
      </c>
      <c r="M11" s="7">
        <v>528.64</v>
      </c>
      <c r="N11" s="7">
        <v>622.44000000000005</v>
      </c>
      <c r="O11" s="7">
        <f t="shared" si="0"/>
        <v>7392.83</v>
      </c>
    </row>
    <row r="12" spans="1:15" x14ac:dyDescent="0.25">
      <c r="A12" s="1"/>
      <c r="B12" s="1" t="s">
        <v>19</v>
      </c>
      <c r="C12" s="7">
        <v>6067.08</v>
      </c>
      <c r="D12" s="7">
        <v>6165.22</v>
      </c>
      <c r="E12" s="7">
        <v>5858.2</v>
      </c>
      <c r="F12" s="7">
        <v>4864.83</v>
      </c>
      <c r="G12" s="7">
        <v>4791.7</v>
      </c>
      <c r="H12" s="7">
        <v>4929.1899999999996</v>
      </c>
      <c r="I12" s="7">
        <v>5625</v>
      </c>
      <c r="J12" s="7">
        <v>5527.66</v>
      </c>
      <c r="K12" s="7">
        <v>5130.8900000000003</v>
      </c>
      <c r="L12" s="7">
        <v>5311.06</v>
      </c>
      <c r="M12" s="7">
        <v>5301.26</v>
      </c>
      <c r="N12" s="7">
        <v>5688.9</v>
      </c>
      <c r="O12" s="7">
        <f t="shared" si="0"/>
        <v>65260.990000000005</v>
      </c>
    </row>
    <row r="13" spans="1:15" x14ac:dyDescent="0.25">
      <c r="A13" s="1"/>
      <c r="B13" s="1" t="s">
        <v>20</v>
      </c>
      <c r="C13" s="7">
        <v>129.56</v>
      </c>
      <c r="D13" s="7">
        <v>120.16</v>
      </c>
      <c r="E13" s="7">
        <v>207.65</v>
      </c>
      <c r="F13" s="7">
        <v>102.92</v>
      </c>
      <c r="G13" s="7">
        <v>102.64</v>
      </c>
      <c r="H13" s="7">
        <v>110.47</v>
      </c>
      <c r="I13" s="7">
        <v>148.76</v>
      </c>
      <c r="J13" s="7">
        <v>135.03</v>
      </c>
      <c r="K13" s="7">
        <v>129.32</v>
      </c>
      <c r="L13" s="7">
        <v>136.85</v>
      </c>
      <c r="M13" s="7">
        <v>134.19</v>
      </c>
      <c r="N13" s="7">
        <v>146.63999999999999</v>
      </c>
      <c r="O13" s="7">
        <f t="shared" si="0"/>
        <v>1604.19</v>
      </c>
    </row>
    <row r="14" spans="1:15" x14ac:dyDescent="0.25">
      <c r="A14" s="1"/>
      <c r="B14" s="1" t="s">
        <v>21</v>
      </c>
      <c r="C14" s="7">
        <v>245.96</v>
      </c>
      <c r="D14" s="7">
        <v>270.74</v>
      </c>
      <c r="E14" s="7">
        <v>273.66000000000003</v>
      </c>
      <c r="F14" s="7">
        <v>187.58</v>
      </c>
      <c r="G14" s="7">
        <v>199.13</v>
      </c>
      <c r="H14" s="7">
        <v>213.74</v>
      </c>
      <c r="I14" s="7">
        <v>282.08</v>
      </c>
      <c r="J14" s="7">
        <v>250.64</v>
      </c>
      <c r="K14" s="7">
        <v>260.68</v>
      </c>
      <c r="L14" s="7">
        <v>267.38</v>
      </c>
      <c r="M14" s="7">
        <v>260.66000000000003</v>
      </c>
      <c r="N14" s="7">
        <v>285.61</v>
      </c>
      <c r="O14" s="7">
        <f t="shared" si="0"/>
        <v>2997.86</v>
      </c>
    </row>
    <row r="15" spans="1:15" x14ac:dyDescent="0.25">
      <c r="A15" s="1"/>
      <c r="B15" s="1"/>
    </row>
    <row r="16" spans="1:15" x14ac:dyDescent="0.25">
      <c r="A16" s="1"/>
      <c r="B16" s="1" t="s">
        <v>13</v>
      </c>
      <c r="C16" s="7">
        <f t="shared" ref="C16:E16" si="1">SUM(C8:C15)</f>
        <v>17548.149999999998</v>
      </c>
      <c r="D16" s="7">
        <f t="shared" si="1"/>
        <v>17664.88</v>
      </c>
      <c r="E16" s="7">
        <f t="shared" si="1"/>
        <v>17292.870000000003</v>
      </c>
      <c r="F16" s="7">
        <f>SUM(F8:F15)</f>
        <v>14126.279999999999</v>
      </c>
      <c r="G16" s="7">
        <f t="shared" ref="G16:N16" si="2">SUM(G8:G15)</f>
        <v>12934.919999999998</v>
      </c>
      <c r="H16" s="7">
        <f t="shared" si="2"/>
        <v>13293.399999999998</v>
      </c>
      <c r="I16" s="7">
        <f t="shared" si="2"/>
        <v>15241.689999999999</v>
      </c>
      <c r="J16" s="7">
        <f t="shared" si="2"/>
        <v>15236.03</v>
      </c>
      <c r="K16" s="7">
        <f t="shared" si="2"/>
        <v>13915.530000000002</v>
      </c>
      <c r="L16" s="7">
        <f t="shared" si="2"/>
        <v>14409.89</v>
      </c>
      <c r="M16" s="7">
        <f t="shared" si="2"/>
        <v>14341.51</v>
      </c>
      <c r="N16" s="7">
        <f t="shared" si="2"/>
        <v>15514.24</v>
      </c>
      <c r="O16" s="7">
        <f t="shared" si="0"/>
        <v>181519.39</v>
      </c>
    </row>
    <row r="17" spans="1:15" x14ac:dyDescent="0.25">
      <c r="A17" s="1"/>
      <c r="B17" s="1"/>
    </row>
    <row r="18" spans="1:15" x14ac:dyDescent="0.25">
      <c r="A18" s="1" t="s">
        <v>28</v>
      </c>
      <c r="B18" s="1"/>
    </row>
    <row r="19" spans="1:15" x14ac:dyDescent="0.25">
      <c r="A19" s="1"/>
      <c r="B19" s="1"/>
    </row>
    <row r="20" spans="1:15" x14ac:dyDescent="0.25">
      <c r="A20" s="1"/>
      <c r="B20" s="1" t="s">
        <v>29</v>
      </c>
      <c r="C20" s="7">
        <v>717.4</v>
      </c>
      <c r="D20" s="7">
        <v>732.9</v>
      </c>
      <c r="E20" s="7">
        <v>768.9</v>
      </c>
      <c r="F20" s="7">
        <v>688.4</v>
      </c>
      <c r="G20" s="7">
        <v>635.9</v>
      </c>
      <c r="H20" s="7">
        <v>738.9</v>
      </c>
      <c r="I20" s="7">
        <v>687.4</v>
      </c>
      <c r="J20" s="7">
        <v>738.4</v>
      </c>
      <c r="K20" s="7">
        <v>699.4</v>
      </c>
      <c r="L20" s="7">
        <v>692.4</v>
      </c>
      <c r="M20" s="7">
        <v>777.4</v>
      </c>
      <c r="N20" s="7">
        <v>755.9</v>
      </c>
      <c r="O20" s="7">
        <f>SUM(C20:N20)</f>
        <v>8633.2999999999975</v>
      </c>
    </row>
    <row r="21" spans="1:15" x14ac:dyDescent="0.25">
      <c r="A21" s="1"/>
      <c r="B21" s="1" t="s">
        <v>30</v>
      </c>
      <c r="C21" s="7">
        <v>234.5</v>
      </c>
      <c r="D21" s="7">
        <v>214.5</v>
      </c>
      <c r="E21" s="7">
        <v>120</v>
      </c>
      <c r="F21" s="7">
        <v>130</v>
      </c>
      <c r="G21" s="7">
        <v>70</v>
      </c>
      <c r="H21" s="7">
        <v>40</v>
      </c>
      <c r="I21" s="7">
        <v>90</v>
      </c>
      <c r="J21" s="7">
        <v>140</v>
      </c>
      <c r="K21" s="7">
        <v>179</v>
      </c>
      <c r="L21" s="7">
        <v>170</v>
      </c>
      <c r="M21" s="7">
        <v>180</v>
      </c>
      <c r="N21" s="7">
        <v>260</v>
      </c>
      <c r="O21" s="7">
        <f>SUM(C21:N21)</f>
        <v>1828</v>
      </c>
    </row>
    <row r="22" spans="1:15" x14ac:dyDescent="0.25">
      <c r="A22" s="1"/>
      <c r="B22" s="1"/>
    </row>
    <row r="23" spans="1:15" x14ac:dyDescent="0.25">
      <c r="A23" s="1"/>
      <c r="B23" s="1" t="s">
        <v>13</v>
      </c>
      <c r="C23" s="7">
        <f t="shared" ref="C23:D23" si="3">SUM(C20:C22)</f>
        <v>951.9</v>
      </c>
      <c r="D23" s="7">
        <f t="shared" si="3"/>
        <v>947.4</v>
      </c>
      <c r="E23" s="7">
        <f>SUM(E20:E22)</f>
        <v>888.9</v>
      </c>
      <c r="F23" s="7">
        <f t="shared" ref="F23:N23" si="4">SUM(F20:F22)</f>
        <v>818.4</v>
      </c>
      <c r="G23" s="7">
        <f t="shared" si="4"/>
        <v>705.9</v>
      </c>
      <c r="H23" s="7">
        <f t="shared" si="4"/>
        <v>778.9</v>
      </c>
      <c r="I23" s="7">
        <f t="shared" si="4"/>
        <v>777.4</v>
      </c>
      <c r="J23" s="7">
        <f t="shared" si="4"/>
        <v>878.4</v>
      </c>
      <c r="K23" s="7">
        <f t="shared" si="4"/>
        <v>878.4</v>
      </c>
      <c r="L23" s="7">
        <f t="shared" si="4"/>
        <v>862.4</v>
      </c>
      <c r="M23" s="7">
        <f t="shared" si="4"/>
        <v>957.4</v>
      </c>
      <c r="N23" s="7">
        <f t="shared" si="4"/>
        <v>1015.9</v>
      </c>
      <c r="O23" s="7">
        <f>SUM(C23:N23)</f>
        <v>10461.299999999997</v>
      </c>
    </row>
    <row r="24" spans="1:15" x14ac:dyDescent="0.25">
      <c r="A24" s="1"/>
      <c r="B24" s="1"/>
    </row>
    <row r="25" spans="1:15" x14ac:dyDescent="0.25">
      <c r="A25" s="1" t="s">
        <v>22</v>
      </c>
      <c r="B25" s="1"/>
    </row>
    <row r="26" spans="1:15" x14ac:dyDescent="0.25">
      <c r="A26" s="1"/>
      <c r="B26" s="1" t="s">
        <v>23</v>
      </c>
      <c r="C26" s="7">
        <v>81.599999999999994</v>
      </c>
      <c r="D26" s="7">
        <v>80.2</v>
      </c>
      <c r="E26" s="7">
        <v>89.3</v>
      </c>
      <c r="F26" s="7">
        <v>82.3</v>
      </c>
      <c r="G26" s="7">
        <v>81</v>
      </c>
      <c r="H26" s="7">
        <v>89.8</v>
      </c>
      <c r="I26" s="7">
        <v>97</v>
      </c>
      <c r="J26" s="7">
        <v>98.4</v>
      </c>
      <c r="K26" s="7">
        <v>97.2</v>
      </c>
      <c r="L26" s="7">
        <v>95.7</v>
      </c>
      <c r="M26" s="7">
        <v>97.6</v>
      </c>
      <c r="N26" s="7">
        <v>99.1</v>
      </c>
      <c r="O26" s="7">
        <f t="shared" ref="O26:O28" si="5">SUM(C26:N26)</f>
        <v>1089.2</v>
      </c>
    </row>
    <row r="27" spans="1:15" x14ac:dyDescent="0.25">
      <c r="A27" s="1"/>
      <c r="B27" s="1" t="s">
        <v>24</v>
      </c>
      <c r="C27" s="7">
        <v>0</v>
      </c>
      <c r="D27" s="7">
        <v>0.2</v>
      </c>
      <c r="E27" s="7">
        <v>0.4</v>
      </c>
      <c r="F27" s="7">
        <v>0.2</v>
      </c>
      <c r="G27" s="7">
        <v>0.4</v>
      </c>
      <c r="H27" s="7">
        <v>0.2</v>
      </c>
      <c r="I27" s="7">
        <v>0.4</v>
      </c>
      <c r="J27" s="7">
        <v>0.4</v>
      </c>
      <c r="K27" s="7">
        <v>0.6</v>
      </c>
      <c r="L27" s="7">
        <v>0</v>
      </c>
      <c r="M27" s="7">
        <v>0</v>
      </c>
      <c r="N27" s="7">
        <v>0.2</v>
      </c>
      <c r="O27" s="7">
        <f t="shared" si="5"/>
        <v>3.0000000000000004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</row>
    <row r="29" spans="1:15" x14ac:dyDescent="0.25">
      <c r="A29" s="1"/>
      <c r="B29" s="1"/>
    </row>
    <row r="30" spans="1:15" x14ac:dyDescent="0.25">
      <c r="A30" s="1"/>
      <c r="B30" s="1" t="s">
        <v>13</v>
      </c>
      <c r="C30" s="7">
        <f t="shared" ref="C30:D30" si="6">SUM(C26:C29)</f>
        <v>106.6</v>
      </c>
      <c r="D30" s="7">
        <f t="shared" si="6"/>
        <v>105.4</v>
      </c>
      <c r="E30" s="7">
        <f>SUM(E26:E29)</f>
        <v>114.7</v>
      </c>
      <c r="F30" s="7">
        <f>SUM(F26:F29)</f>
        <v>107.5</v>
      </c>
      <c r="G30" s="7">
        <f t="shared" ref="G30:N30" si="7">SUM(G26:G29)</f>
        <v>106.4</v>
      </c>
      <c r="H30" s="7">
        <f t="shared" si="7"/>
        <v>115</v>
      </c>
      <c r="I30" s="7">
        <f t="shared" si="7"/>
        <v>122.4</v>
      </c>
      <c r="J30" s="7">
        <f t="shared" si="7"/>
        <v>123.80000000000001</v>
      </c>
      <c r="K30" s="7">
        <f t="shared" si="7"/>
        <v>122.8</v>
      </c>
      <c r="L30" s="7">
        <f t="shared" si="7"/>
        <v>120.7</v>
      </c>
      <c r="M30" s="7">
        <f t="shared" si="7"/>
        <v>122.6</v>
      </c>
      <c r="N30" s="7">
        <f t="shared" si="7"/>
        <v>124.3</v>
      </c>
      <c r="O30" s="7">
        <f t="shared" ref="O30" si="8">SUM(C30:N30)</f>
        <v>1392.1999999999998</v>
      </c>
    </row>
    <row r="31" spans="1:15" x14ac:dyDescent="0.25">
      <c r="A31" s="1"/>
      <c r="B31" s="1"/>
    </row>
    <row r="32" spans="1:15" x14ac:dyDescent="0.25">
      <c r="A32" s="1"/>
      <c r="B32" s="1"/>
    </row>
    <row r="33" spans="1:15" x14ac:dyDescent="0.25">
      <c r="A33" s="1"/>
      <c r="B33" s="1" t="s">
        <v>40</v>
      </c>
      <c r="C33" s="7">
        <f>C16+C30+C23</f>
        <v>18606.649999999998</v>
      </c>
      <c r="D33" s="7">
        <f t="shared" ref="C33:N33" si="9">D16+D30+D23</f>
        <v>18717.680000000004</v>
      </c>
      <c r="E33" s="7">
        <f>E16+E30+E23</f>
        <v>18296.470000000005</v>
      </c>
      <c r="F33" s="7">
        <f t="shared" si="9"/>
        <v>15052.179999999998</v>
      </c>
      <c r="G33" s="7">
        <f t="shared" si="9"/>
        <v>13747.219999999998</v>
      </c>
      <c r="H33" s="7">
        <f t="shared" si="9"/>
        <v>14187.299999999997</v>
      </c>
      <c r="I33" s="7">
        <f t="shared" si="9"/>
        <v>16141.489999999998</v>
      </c>
      <c r="J33" s="7">
        <f t="shared" si="9"/>
        <v>16238.23</v>
      </c>
      <c r="K33" s="7">
        <f t="shared" si="9"/>
        <v>14916.730000000001</v>
      </c>
      <c r="L33" s="7">
        <f t="shared" si="9"/>
        <v>15392.99</v>
      </c>
      <c r="M33" s="7">
        <f t="shared" si="9"/>
        <v>15421.51</v>
      </c>
      <c r="N33" s="7">
        <f t="shared" si="9"/>
        <v>16654.439999999999</v>
      </c>
      <c r="O33" s="7">
        <f t="shared" ref="O33" si="10">SUM(C33:N33)</f>
        <v>193372.88999999998</v>
      </c>
    </row>
  </sheetData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6279-6D0D-4C46-82F1-2D8BAF6CAC66}">
  <sheetPr>
    <pageSetUpPr fitToPage="1"/>
  </sheetPr>
  <dimension ref="A1:P36"/>
  <sheetViews>
    <sheetView workbookViewId="0">
      <selection activeCell="G22" sqref="G22"/>
    </sheetView>
  </sheetViews>
  <sheetFormatPr defaultRowHeight="15" x14ac:dyDescent="0.25"/>
  <cols>
    <col min="1" max="1" width="15.7109375" customWidth="1"/>
    <col min="2" max="2" width="33.28515625" customWidth="1"/>
    <col min="3" max="14" width="10.5703125" bestFit="1" customWidth="1"/>
    <col min="15" max="15" width="11.5703125" bestFit="1" customWidth="1"/>
  </cols>
  <sheetData>
    <row r="1" spans="1:16" x14ac:dyDescent="0.25">
      <c r="A1" s="1" t="s">
        <v>26</v>
      </c>
      <c r="D1" s="2"/>
      <c r="E1" s="2"/>
      <c r="F1" s="2"/>
      <c r="O1" s="3" t="s">
        <v>0</v>
      </c>
    </row>
    <row r="2" spans="1:16" x14ac:dyDescent="0.25">
      <c r="A2" s="1" t="s">
        <v>27</v>
      </c>
      <c r="D2" s="2"/>
      <c r="E2" s="2"/>
      <c r="F2" s="2"/>
      <c r="G2" s="2"/>
    </row>
    <row r="3" spans="1:16" x14ac:dyDescent="0.25">
      <c r="A3" s="1" t="s">
        <v>39</v>
      </c>
      <c r="D3" s="2"/>
      <c r="E3" s="2"/>
      <c r="F3" s="2"/>
      <c r="G3" s="2"/>
    </row>
    <row r="4" spans="1:16" x14ac:dyDescent="0.25">
      <c r="A4" s="1" t="s">
        <v>37</v>
      </c>
      <c r="D4" s="2"/>
      <c r="E4" s="2"/>
      <c r="F4" s="2"/>
      <c r="G4" s="2"/>
    </row>
    <row r="6" spans="1:16" x14ac:dyDescent="0.2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6" x14ac:dyDescent="0.25">
      <c r="A7" s="1" t="s">
        <v>14</v>
      </c>
      <c r="B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1"/>
      <c r="B8" s="1" t="s">
        <v>15</v>
      </c>
      <c r="C8" s="7">
        <v>6033.7</v>
      </c>
      <c r="D8" s="7">
        <v>5630.14</v>
      </c>
      <c r="E8" s="7">
        <v>5606.06</v>
      </c>
      <c r="F8" s="7">
        <v>5044.5200000000004</v>
      </c>
      <c r="G8" s="7">
        <v>4964.92</v>
      </c>
      <c r="H8" s="7">
        <v>5368.86</v>
      </c>
      <c r="I8" s="7">
        <v>6054.44</v>
      </c>
      <c r="J8" s="7">
        <v>5945.01</v>
      </c>
      <c r="K8" s="7">
        <v>5634.79</v>
      </c>
      <c r="L8" s="7">
        <v>5655.7</v>
      </c>
      <c r="M8" s="7">
        <v>5840.45</v>
      </c>
      <c r="N8" s="7">
        <v>7373.37</v>
      </c>
      <c r="O8" s="7">
        <f>SUM(C8:N8)</f>
        <v>69151.960000000006</v>
      </c>
      <c r="P8" s="7"/>
    </row>
    <row r="9" spans="1:16" x14ac:dyDescent="0.25">
      <c r="A9" s="1"/>
      <c r="B9" s="1" t="s">
        <v>16</v>
      </c>
      <c r="C9" s="7">
        <v>2979.37</v>
      </c>
      <c r="D9" s="7">
        <v>2352.66</v>
      </c>
      <c r="E9" s="7">
        <v>2471.6</v>
      </c>
      <c r="F9" s="7">
        <v>2190.4899999999998</v>
      </c>
      <c r="G9" s="7">
        <v>2253.7800000000002</v>
      </c>
      <c r="H9" s="7">
        <v>2426.29</v>
      </c>
      <c r="I9" s="7">
        <v>3201.37</v>
      </c>
      <c r="J9" s="7">
        <v>3080.85</v>
      </c>
      <c r="K9" s="7">
        <v>2909.49</v>
      </c>
      <c r="L9" s="7">
        <v>2892.06</v>
      </c>
      <c r="M9" s="7">
        <v>3011.97</v>
      </c>
      <c r="N9" s="7">
        <v>3574.97</v>
      </c>
      <c r="O9" s="7">
        <f t="shared" ref="O9:O16" si="0">SUM(C9:N9)</f>
        <v>33344.899999999994</v>
      </c>
      <c r="P9" s="7"/>
    </row>
    <row r="10" spans="1:16" x14ac:dyDescent="0.25">
      <c r="A10" s="1"/>
      <c r="B10" s="1" t="s">
        <v>17</v>
      </c>
      <c r="C10" s="7">
        <v>2012.97</v>
      </c>
      <c r="D10" s="7">
        <v>2145.67</v>
      </c>
      <c r="E10" s="7">
        <v>2345.6999999999998</v>
      </c>
      <c r="F10" s="7">
        <v>1840.55</v>
      </c>
      <c r="G10" s="7">
        <v>1447.05</v>
      </c>
      <c r="H10" s="7">
        <v>1436.37</v>
      </c>
      <c r="I10" s="7">
        <v>2045.45</v>
      </c>
      <c r="J10" s="7">
        <v>2166.6999999999998</v>
      </c>
      <c r="K10" s="7">
        <v>1948.64</v>
      </c>
      <c r="L10" s="7">
        <v>1947.19</v>
      </c>
      <c r="M10" s="7">
        <v>1481.49</v>
      </c>
      <c r="N10" s="7">
        <v>2294.4899999999998</v>
      </c>
      <c r="O10" s="7">
        <f t="shared" si="0"/>
        <v>23112.269999999997</v>
      </c>
      <c r="P10" s="7"/>
    </row>
    <row r="11" spans="1:16" x14ac:dyDescent="0.25">
      <c r="A11" s="1"/>
      <c r="B11" s="1" t="s">
        <v>18</v>
      </c>
      <c r="C11" s="7">
        <v>760.67</v>
      </c>
      <c r="D11" s="7">
        <v>834.3</v>
      </c>
      <c r="E11" s="7">
        <v>909.81</v>
      </c>
      <c r="F11" s="7">
        <v>645.6</v>
      </c>
      <c r="G11" s="7">
        <v>613.83000000000004</v>
      </c>
      <c r="H11" s="7">
        <v>637.91999999999996</v>
      </c>
      <c r="I11" s="7">
        <v>780.19</v>
      </c>
      <c r="J11" s="7">
        <v>861.53</v>
      </c>
      <c r="K11" s="7">
        <v>783.57</v>
      </c>
      <c r="L11" s="7">
        <v>753.55</v>
      </c>
      <c r="M11" s="7">
        <v>676.85</v>
      </c>
      <c r="N11" s="7">
        <v>939.65</v>
      </c>
      <c r="O11" s="7">
        <f t="shared" si="0"/>
        <v>9197.4699999999993</v>
      </c>
      <c r="P11" s="7"/>
    </row>
    <row r="12" spans="1:16" x14ac:dyDescent="0.25">
      <c r="A12" s="1"/>
      <c r="B12" s="1" t="s">
        <v>19</v>
      </c>
      <c r="C12" s="7">
        <v>6837.67</v>
      </c>
      <c r="D12" s="7">
        <v>6412.02</v>
      </c>
      <c r="E12" s="7">
        <v>6484.49</v>
      </c>
      <c r="F12" s="7">
        <v>5713.98</v>
      </c>
      <c r="G12" s="7">
        <v>5617.95</v>
      </c>
      <c r="H12" s="7">
        <v>5928.3</v>
      </c>
      <c r="I12" s="7">
        <v>6811.3</v>
      </c>
      <c r="J12" s="7">
        <v>6637.24</v>
      </c>
      <c r="K12" s="7">
        <v>6128.03</v>
      </c>
      <c r="L12" s="7">
        <v>6274.92</v>
      </c>
      <c r="M12" s="7">
        <v>6298.33</v>
      </c>
      <c r="N12" s="7">
        <v>7719.44</v>
      </c>
      <c r="O12" s="7">
        <f t="shared" si="0"/>
        <v>76863.67</v>
      </c>
      <c r="P12" s="7"/>
    </row>
    <row r="13" spans="1:16" x14ac:dyDescent="0.25">
      <c r="A13" s="1"/>
      <c r="B13" s="1" t="s">
        <v>20</v>
      </c>
      <c r="C13" s="7">
        <v>174.06</v>
      </c>
      <c r="D13" s="7">
        <v>203.18</v>
      </c>
      <c r="E13" s="7">
        <v>268.05</v>
      </c>
      <c r="F13" s="7">
        <v>128.4</v>
      </c>
      <c r="G13" s="7">
        <v>155.07</v>
      </c>
      <c r="H13" s="7">
        <v>131.78</v>
      </c>
      <c r="I13" s="7">
        <v>167.02</v>
      </c>
      <c r="J13" s="7">
        <v>170.39</v>
      </c>
      <c r="K13" s="7">
        <v>128.79</v>
      </c>
      <c r="L13" s="7">
        <v>146.63999999999999</v>
      </c>
      <c r="M13" s="7">
        <v>127.22</v>
      </c>
      <c r="N13" s="7">
        <v>255.02</v>
      </c>
      <c r="O13" s="7">
        <f t="shared" si="0"/>
        <v>2055.62</v>
      </c>
      <c r="P13" s="7"/>
    </row>
    <row r="14" spans="1:16" x14ac:dyDescent="0.25">
      <c r="A14" s="1"/>
      <c r="B14" s="1" t="s">
        <v>21</v>
      </c>
      <c r="C14" s="7">
        <v>293.76</v>
      </c>
      <c r="D14" s="7">
        <v>338.21</v>
      </c>
      <c r="E14" s="7">
        <v>344.75</v>
      </c>
      <c r="F14" s="7">
        <v>271.20999999999998</v>
      </c>
      <c r="G14" s="7">
        <v>274.10000000000002</v>
      </c>
      <c r="H14" s="7">
        <v>306.08</v>
      </c>
      <c r="I14" s="7">
        <v>353.99</v>
      </c>
      <c r="J14" s="7">
        <v>384.48</v>
      </c>
      <c r="K14" s="7">
        <v>318.57</v>
      </c>
      <c r="L14" s="7">
        <v>337.75</v>
      </c>
      <c r="M14" s="7">
        <v>332.16</v>
      </c>
      <c r="N14" s="7">
        <v>386.96</v>
      </c>
      <c r="O14" s="7">
        <f t="shared" si="0"/>
        <v>3942.0200000000004</v>
      </c>
      <c r="P14" s="7"/>
    </row>
    <row r="15" spans="1:16" x14ac:dyDescent="0.25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"/>
      <c r="B16" s="1" t="s">
        <v>13</v>
      </c>
      <c r="C16" s="7">
        <f t="shared" ref="C16:E16" si="1">SUM(C8:C15)</f>
        <v>19092.199999999997</v>
      </c>
      <c r="D16" s="7">
        <f t="shared" si="1"/>
        <v>17916.18</v>
      </c>
      <c r="E16" s="7">
        <f t="shared" si="1"/>
        <v>18430.46</v>
      </c>
      <c r="F16" s="7">
        <f>SUM(F8:F15)</f>
        <v>15834.749999999998</v>
      </c>
      <c r="G16" s="7">
        <f t="shared" ref="G16:N16" si="2">SUM(G8:G15)</f>
        <v>15326.699999999999</v>
      </c>
      <c r="H16" s="7">
        <f t="shared" si="2"/>
        <v>16235.600000000002</v>
      </c>
      <c r="I16" s="7">
        <f t="shared" si="2"/>
        <v>19413.760000000002</v>
      </c>
      <c r="J16" s="7">
        <f t="shared" si="2"/>
        <v>19246.2</v>
      </c>
      <c r="K16" s="7">
        <f t="shared" si="2"/>
        <v>17851.879999999997</v>
      </c>
      <c r="L16" s="7">
        <f t="shared" si="2"/>
        <v>18007.809999999998</v>
      </c>
      <c r="M16" s="7">
        <f t="shared" si="2"/>
        <v>17768.47</v>
      </c>
      <c r="N16" s="7">
        <f t="shared" si="2"/>
        <v>22543.899999999998</v>
      </c>
      <c r="O16" s="7">
        <f t="shared" si="0"/>
        <v>217667.91</v>
      </c>
      <c r="P16" s="7"/>
    </row>
    <row r="17" spans="1:16" x14ac:dyDescent="0.25">
      <c r="A17" s="1"/>
      <c r="B17" s="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1" t="s">
        <v>28</v>
      </c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1"/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1"/>
      <c r="B20" s="1" t="s">
        <v>29</v>
      </c>
      <c r="C20" s="7">
        <v>857.9</v>
      </c>
      <c r="D20" s="7">
        <v>787.9</v>
      </c>
      <c r="E20" s="7">
        <v>820.4</v>
      </c>
      <c r="F20" s="7">
        <v>737.4</v>
      </c>
      <c r="G20" s="7">
        <v>797.9</v>
      </c>
      <c r="H20" s="7">
        <v>781.9</v>
      </c>
      <c r="I20" s="7">
        <v>816.9</v>
      </c>
      <c r="J20" s="7">
        <v>834.9</v>
      </c>
      <c r="K20" s="7">
        <v>802.4</v>
      </c>
      <c r="L20" s="7">
        <v>806.9</v>
      </c>
      <c r="M20" s="7">
        <v>778.9</v>
      </c>
      <c r="N20" s="7">
        <v>819.9</v>
      </c>
      <c r="O20" s="7">
        <f>SUM(C20:N20)</f>
        <v>9643.2999999999975</v>
      </c>
      <c r="P20" s="7"/>
    </row>
    <row r="21" spans="1:16" x14ac:dyDescent="0.25">
      <c r="A21" s="1"/>
      <c r="B21" s="1" t="s">
        <v>30</v>
      </c>
      <c r="C21" s="7">
        <v>140</v>
      </c>
      <c r="D21" s="7">
        <v>239</v>
      </c>
      <c r="E21" s="7">
        <v>184.5</v>
      </c>
      <c r="F21" s="7">
        <v>140</v>
      </c>
      <c r="G21" s="7">
        <v>80</v>
      </c>
      <c r="H21" s="7">
        <v>270</v>
      </c>
      <c r="I21" s="7">
        <v>264.5</v>
      </c>
      <c r="J21" s="7">
        <v>170</v>
      </c>
      <c r="K21" s="7">
        <v>306</v>
      </c>
      <c r="L21" s="7">
        <v>280</v>
      </c>
      <c r="M21" s="7">
        <v>140</v>
      </c>
      <c r="N21" s="7">
        <v>173.5</v>
      </c>
      <c r="O21" s="7">
        <f>SUM(C21:N21)</f>
        <v>2387.5</v>
      </c>
      <c r="P21" s="7"/>
    </row>
    <row r="22" spans="1:16" x14ac:dyDescent="0.25">
      <c r="A22" s="1"/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1"/>
      <c r="B23" s="1" t="s">
        <v>13</v>
      </c>
      <c r="C23" s="7">
        <f t="shared" ref="C23:D23" si="3">SUM(C20:C22)</f>
        <v>997.9</v>
      </c>
      <c r="D23" s="7">
        <f t="shared" si="3"/>
        <v>1026.9000000000001</v>
      </c>
      <c r="E23" s="7">
        <f>SUM(E20:E22)</f>
        <v>1004.9</v>
      </c>
      <c r="F23" s="7">
        <f t="shared" ref="F23:N23" si="4">SUM(F20:F22)</f>
        <v>877.4</v>
      </c>
      <c r="G23" s="7">
        <f t="shared" si="4"/>
        <v>877.9</v>
      </c>
      <c r="H23" s="7">
        <f t="shared" si="4"/>
        <v>1051.9000000000001</v>
      </c>
      <c r="I23" s="7">
        <f t="shared" si="4"/>
        <v>1081.4000000000001</v>
      </c>
      <c r="J23" s="7">
        <f t="shared" si="4"/>
        <v>1004.9</v>
      </c>
      <c r="K23" s="7">
        <f t="shared" si="4"/>
        <v>1108.4000000000001</v>
      </c>
      <c r="L23" s="7">
        <f t="shared" si="4"/>
        <v>1086.9000000000001</v>
      </c>
      <c r="M23" s="7">
        <f t="shared" si="4"/>
        <v>918.9</v>
      </c>
      <c r="N23" s="7">
        <f t="shared" si="4"/>
        <v>993.4</v>
      </c>
      <c r="O23" s="7">
        <f>SUM(C23:N23)</f>
        <v>12030.799999999997</v>
      </c>
      <c r="P23" s="7"/>
    </row>
    <row r="24" spans="1:16" x14ac:dyDescent="0.25">
      <c r="A24" s="1"/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1" t="s">
        <v>22</v>
      </c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1"/>
      <c r="B26" s="1" t="s">
        <v>23</v>
      </c>
      <c r="C26" s="7">
        <v>94</v>
      </c>
      <c r="D26" s="7">
        <v>93.4</v>
      </c>
      <c r="E26" s="7">
        <v>103.3</v>
      </c>
      <c r="F26" s="7">
        <v>92.5</v>
      </c>
      <c r="G26" s="7">
        <v>91.8</v>
      </c>
      <c r="H26" s="7">
        <v>96.8</v>
      </c>
      <c r="I26" s="7">
        <v>93.8</v>
      </c>
      <c r="J26" s="7">
        <v>92.9</v>
      </c>
      <c r="K26" s="7">
        <v>92.8</v>
      </c>
      <c r="L26" s="7">
        <v>92.7</v>
      </c>
      <c r="M26" s="7">
        <v>97</v>
      </c>
      <c r="N26" s="7">
        <v>90.2</v>
      </c>
      <c r="O26" s="7">
        <f t="shared" ref="O26:O28" si="5">SUM(C26:N26)</f>
        <v>1131.2</v>
      </c>
      <c r="P26" s="7"/>
    </row>
    <row r="27" spans="1:16" x14ac:dyDescent="0.25">
      <c r="A27" s="1"/>
      <c r="B27" s="1" t="s">
        <v>24</v>
      </c>
      <c r="C27" s="7">
        <v>0.2</v>
      </c>
      <c r="D27" s="7">
        <v>0.2</v>
      </c>
      <c r="E27" s="7">
        <v>0.4</v>
      </c>
      <c r="F27" s="7">
        <v>0.2</v>
      </c>
      <c r="G27" s="7">
        <v>0</v>
      </c>
      <c r="H27" s="7">
        <v>0</v>
      </c>
      <c r="I27" s="7">
        <v>0.2</v>
      </c>
      <c r="J27" s="7">
        <v>0.2</v>
      </c>
      <c r="K27" s="7">
        <v>0</v>
      </c>
      <c r="L27" s="7">
        <v>0</v>
      </c>
      <c r="M27" s="7">
        <v>0</v>
      </c>
      <c r="N27" s="7">
        <v>0.2</v>
      </c>
      <c r="O27" s="7">
        <f t="shared" si="5"/>
        <v>1.5999999999999999</v>
      </c>
      <c r="P27" s="7"/>
    </row>
    <row r="28" spans="1:16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7">
        <v>25</v>
      </c>
      <c r="L28" s="7">
        <v>25</v>
      </c>
      <c r="M28" s="7">
        <v>25</v>
      </c>
      <c r="N28" s="7">
        <v>25</v>
      </c>
      <c r="O28" s="7">
        <f t="shared" si="5"/>
        <v>300</v>
      </c>
      <c r="P28" s="7"/>
    </row>
    <row r="29" spans="1:16" x14ac:dyDescent="0.25">
      <c r="A29" s="1"/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1"/>
      <c r="B30" s="1" t="s">
        <v>13</v>
      </c>
      <c r="C30" s="7">
        <f t="shared" ref="C30:D30" si="6">SUM(C26:C29)</f>
        <v>119.2</v>
      </c>
      <c r="D30" s="7">
        <f t="shared" si="6"/>
        <v>118.60000000000001</v>
      </c>
      <c r="E30" s="7">
        <f>SUM(E26:E29)</f>
        <v>128.69999999999999</v>
      </c>
      <c r="F30" s="7">
        <f>SUM(F26:F29)</f>
        <v>117.7</v>
      </c>
      <c r="G30" s="7">
        <f t="shared" ref="G30:N30" si="7">SUM(G26:G29)</f>
        <v>116.8</v>
      </c>
      <c r="H30" s="7">
        <f t="shared" si="7"/>
        <v>121.8</v>
      </c>
      <c r="I30" s="7">
        <f t="shared" si="7"/>
        <v>119</v>
      </c>
      <c r="J30" s="7">
        <f t="shared" si="7"/>
        <v>118.10000000000001</v>
      </c>
      <c r="K30" s="7">
        <f t="shared" si="7"/>
        <v>117.8</v>
      </c>
      <c r="L30" s="7">
        <f t="shared" si="7"/>
        <v>117.7</v>
      </c>
      <c r="M30" s="7">
        <f t="shared" si="7"/>
        <v>122</v>
      </c>
      <c r="N30" s="7">
        <f t="shared" si="7"/>
        <v>115.4</v>
      </c>
      <c r="O30" s="7">
        <f t="shared" ref="O30" si="8">SUM(C30:N30)</f>
        <v>1432.8000000000002</v>
      </c>
      <c r="P30" s="7"/>
    </row>
    <row r="31" spans="1:16" x14ac:dyDescent="0.25">
      <c r="A31" s="1"/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1"/>
      <c r="B32" s="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1"/>
      <c r="B33" s="1" t="s">
        <v>40</v>
      </c>
      <c r="C33" s="7">
        <f t="shared" ref="C33:N33" si="9">C16+C30+C23</f>
        <v>20209.3</v>
      </c>
      <c r="D33" s="7">
        <f t="shared" si="9"/>
        <v>19061.68</v>
      </c>
      <c r="E33" s="7">
        <f>E16+E30+E23</f>
        <v>19564.060000000001</v>
      </c>
      <c r="F33" s="7">
        <f t="shared" si="9"/>
        <v>16829.849999999999</v>
      </c>
      <c r="G33" s="7">
        <f t="shared" si="9"/>
        <v>16321.399999999998</v>
      </c>
      <c r="H33" s="7">
        <f t="shared" si="9"/>
        <v>17409.300000000003</v>
      </c>
      <c r="I33" s="7">
        <f t="shared" si="9"/>
        <v>20614.160000000003</v>
      </c>
      <c r="J33" s="7">
        <f t="shared" si="9"/>
        <v>20369.2</v>
      </c>
      <c r="K33" s="7">
        <f t="shared" si="9"/>
        <v>19078.079999999998</v>
      </c>
      <c r="L33" s="7">
        <f t="shared" si="9"/>
        <v>19212.41</v>
      </c>
      <c r="M33" s="7">
        <f t="shared" si="9"/>
        <v>18809.370000000003</v>
      </c>
      <c r="N33" s="7">
        <f t="shared" si="9"/>
        <v>23652.7</v>
      </c>
      <c r="O33" s="7">
        <f t="shared" ref="O33" si="10">SUM(C33:N33)</f>
        <v>231131.50999999998</v>
      </c>
      <c r="P33" s="7"/>
    </row>
    <row r="34" spans="1:16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ageMargins left="0.7" right="0.7" top="0.75" bottom="0.75" header="0.3" footer="0.3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32B8-79DB-4C4C-8671-6E17A7E9A4C5}">
  <sheetPr>
    <pageSetUpPr fitToPage="1"/>
  </sheetPr>
  <dimension ref="A1:O34"/>
  <sheetViews>
    <sheetView workbookViewId="0">
      <selection activeCell="B33" sqref="B33"/>
    </sheetView>
  </sheetViews>
  <sheetFormatPr defaultRowHeight="15" x14ac:dyDescent="0.25"/>
  <cols>
    <col min="1" max="1" width="15.7109375" customWidth="1"/>
    <col min="2" max="2" width="37.7109375" bestFit="1" customWidth="1"/>
    <col min="3" max="8" width="10.5703125" bestFit="1" customWidth="1"/>
    <col min="9" max="14" width="9.28515625" hidden="1" customWidth="1"/>
    <col min="15" max="15" width="11.5703125" bestFit="1" customWidth="1"/>
  </cols>
  <sheetData>
    <row r="1" spans="1:15" x14ac:dyDescent="0.25">
      <c r="A1" s="1" t="s">
        <v>26</v>
      </c>
      <c r="D1" s="2"/>
      <c r="E1" s="2"/>
      <c r="F1" s="2"/>
      <c r="O1" s="3" t="s">
        <v>0</v>
      </c>
    </row>
    <row r="2" spans="1:15" x14ac:dyDescent="0.25">
      <c r="A2" s="1" t="s">
        <v>27</v>
      </c>
      <c r="D2" s="2"/>
      <c r="E2" s="2"/>
      <c r="F2" s="2"/>
      <c r="G2" s="2"/>
    </row>
    <row r="3" spans="1:15" x14ac:dyDescent="0.25">
      <c r="A3" s="1" t="s">
        <v>39</v>
      </c>
      <c r="D3" s="2"/>
      <c r="E3" s="2"/>
      <c r="F3" s="2"/>
      <c r="G3" s="2"/>
    </row>
    <row r="4" spans="1:15" x14ac:dyDescent="0.25">
      <c r="A4" s="1" t="s">
        <v>38</v>
      </c>
      <c r="D4" s="2"/>
      <c r="E4" s="2"/>
      <c r="F4" s="2"/>
      <c r="G4" s="2"/>
    </row>
    <row r="6" spans="1:15" x14ac:dyDescent="0.25">
      <c r="A6" s="4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5" x14ac:dyDescent="0.25">
      <c r="A7" s="1" t="s">
        <v>14</v>
      </c>
      <c r="B7" s="1"/>
    </row>
    <row r="8" spans="1:15" x14ac:dyDescent="0.25">
      <c r="A8" s="1"/>
      <c r="B8" s="1" t="s">
        <v>15</v>
      </c>
      <c r="C8" s="7">
        <v>6568.12</v>
      </c>
      <c r="D8" s="7">
        <v>5769.8</v>
      </c>
      <c r="E8" s="7">
        <v>6255.66</v>
      </c>
      <c r="F8" s="7">
        <v>5593.24</v>
      </c>
      <c r="G8" s="7">
        <v>5638.54</v>
      </c>
      <c r="H8" s="7">
        <v>5642.06</v>
      </c>
      <c r="I8" s="7"/>
      <c r="J8" s="7"/>
      <c r="K8" s="7"/>
      <c r="L8" s="7"/>
      <c r="M8" s="7"/>
      <c r="N8" s="7"/>
      <c r="O8" s="7">
        <f>SUM(C8:N8)</f>
        <v>35467.42</v>
      </c>
    </row>
    <row r="9" spans="1:15" x14ac:dyDescent="0.25">
      <c r="A9" s="1"/>
      <c r="B9" s="1" t="s">
        <v>16</v>
      </c>
      <c r="C9" s="7">
        <v>3222.49</v>
      </c>
      <c r="D9" s="7">
        <v>2948.12</v>
      </c>
      <c r="E9" s="7">
        <v>3274.13</v>
      </c>
      <c r="F9" s="7">
        <v>3104.91</v>
      </c>
      <c r="G9" s="7">
        <v>3217.85</v>
      </c>
      <c r="H9" s="7">
        <v>3160.74</v>
      </c>
      <c r="I9" s="7"/>
      <c r="J9" s="7"/>
      <c r="K9" s="7"/>
      <c r="L9" s="7"/>
      <c r="M9" s="7"/>
      <c r="N9" s="7"/>
      <c r="O9" s="7">
        <f t="shared" ref="O9:O16" si="0">SUM(C9:N9)</f>
        <v>18928.239999999998</v>
      </c>
    </row>
    <row r="10" spans="1:15" x14ac:dyDescent="0.25">
      <c r="A10" s="1"/>
      <c r="B10" s="1" t="s">
        <v>17</v>
      </c>
      <c r="C10" s="7">
        <v>2406.1999999999998</v>
      </c>
      <c r="D10" s="7">
        <v>2142.4</v>
      </c>
      <c r="E10" s="7">
        <v>2218.94</v>
      </c>
      <c r="F10" s="7">
        <v>1951.34</v>
      </c>
      <c r="G10" s="7">
        <v>1837.08</v>
      </c>
      <c r="H10" s="7">
        <v>1416.14</v>
      </c>
      <c r="I10" s="7"/>
      <c r="J10" s="7"/>
      <c r="K10" s="7"/>
      <c r="L10" s="7"/>
      <c r="M10" s="7"/>
      <c r="N10" s="7"/>
      <c r="O10" s="7">
        <f t="shared" si="0"/>
        <v>11972.1</v>
      </c>
    </row>
    <row r="11" spans="1:15" x14ac:dyDescent="0.25">
      <c r="A11" s="1"/>
      <c r="B11" s="1" t="s">
        <v>18</v>
      </c>
      <c r="C11" s="7">
        <v>1004.73</v>
      </c>
      <c r="D11" s="7">
        <v>892.87</v>
      </c>
      <c r="E11" s="7">
        <v>904.05</v>
      </c>
      <c r="F11" s="7">
        <v>805.25</v>
      </c>
      <c r="G11" s="7">
        <v>757.37</v>
      </c>
      <c r="H11" s="7">
        <v>683.32</v>
      </c>
      <c r="I11" s="7"/>
      <c r="J11" s="7"/>
      <c r="K11" s="7"/>
      <c r="L11" s="7"/>
      <c r="M11" s="7"/>
      <c r="N11" s="7"/>
      <c r="O11" s="7">
        <f t="shared" si="0"/>
        <v>5047.5899999999992</v>
      </c>
    </row>
    <row r="12" spans="1:15" x14ac:dyDescent="0.25">
      <c r="A12" s="1"/>
      <c r="B12" s="1" t="s">
        <v>19</v>
      </c>
      <c r="C12" s="7">
        <v>7164.81</v>
      </c>
      <c r="D12" s="7">
        <v>6400.74</v>
      </c>
      <c r="E12" s="7">
        <v>6928.59</v>
      </c>
      <c r="F12" s="7">
        <v>6263.94</v>
      </c>
      <c r="G12" s="7">
        <v>6239.56</v>
      </c>
      <c r="H12" s="7">
        <v>6041</v>
      </c>
      <c r="I12" s="7"/>
      <c r="J12" s="7"/>
      <c r="K12" s="7"/>
      <c r="L12" s="7"/>
      <c r="M12" s="7"/>
      <c r="N12" s="7"/>
      <c r="O12" s="7">
        <f t="shared" si="0"/>
        <v>39038.639999999999</v>
      </c>
    </row>
    <row r="13" spans="1:15" x14ac:dyDescent="0.25">
      <c r="A13" s="1"/>
      <c r="B13" s="1" t="s">
        <v>20</v>
      </c>
      <c r="C13" s="7">
        <v>204.2</v>
      </c>
      <c r="D13" s="7">
        <v>273.33</v>
      </c>
      <c r="E13" s="7">
        <v>238.72</v>
      </c>
      <c r="F13" s="7">
        <v>166.33</v>
      </c>
      <c r="G13" s="7">
        <v>161.29</v>
      </c>
      <c r="H13" s="7">
        <v>128.27000000000001</v>
      </c>
      <c r="I13" s="7"/>
      <c r="J13" s="7"/>
      <c r="K13" s="7"/>
      <c r="L13" s="7"/>
      <c r="M13" s="7"/>
      <c r="N13" s="7"/>
      <c r="O13" s="7">
        <f t="shared" si="0"/>
        <v>1172.1400000000001</v>
      </c>
    </row>
    <row r="14" spans="1:15" x14ac:dyDescent="0.25">
      <c r="A14" s="1"/>
      <c r="B14" s="1" t="s">
        <v>21</v>
      </c>
      <c r="C14" s="7">
        <v>428.26</v>
      </c>
      <c r="D14" s="7">
        <v>348</v>
      </c>
      <c r="E14" s="7">
        <v>388.48</v>
      </c>
      <c r="F14" s="7">
        <v>315.67</v>
      </c>
      <c r="G14" s="7">
        <v>309.07</v>
      </c>
      <c r="H14" s="7">
        <v>273.37</v>
      </c>
      <c r="I14" s="7"/>
      <c r="J14" s="7"/>
      <c r="K14" s="7"/>
      <c r="L14" s="7"/>
      <c r="M14" s="7"/>
      <c r="N14" s="7"/>
      <c r="O14" s="7">
        <f t="shared" si="0"/>
        <v>2062.85</v>
      </c>
    </row>
    <row r="15" spans="1:15" x14ac:dyDescent="0.25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"/>
      <c r="B16" s="1" t="s">
        <v>13</v>
      </c>
      <c r="C16" s="7">
        <f t="shared" ref="C16:E16" si="1">SUM(C8:C15)</f>
        <v>20998.81</v>
      </c>
      <c r="D16" s="7">
        <f t="shared" si="1"/>
        <v>18775.260000000002</v>
      </c>
      <c r="E16" s="7">
        <f t="shared" si="1"/>
        <v>20208.570000000003</v>
      </c>
      <c r="F16" s="7">
        <f>SUM(F8:F15)</f>
        <v>18200.68</v>
      </c>
      <c r="G16" s="7">
        <f t="shared" ref="G16:N16" si="2">SUM(G8:G15)</f>
        <v>18160.760000000002</v>
      </c>
      <c r="H16" s="7">
        <f t="shared" si="2"/>
        <v>17344.899999999998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0"/>
        <v>113688.98000000001</v>
      </c>
    </row>
    <row r="17" spans="1:15" x14ac:dyDescent="0.25">
      <c r="A17" s="1"/>
      <c r="B17" s="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1" t="s">
        <v>28</v>
      </c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1"/>
      <c r="B19" s="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1"/>
      <c r="B20" s="1" t="s">
        <v>29</v>
      </c>
      <c r="C20" s="7">
        <v>886.9</v>
      </c>
      <c r="D20" s="7">
        <v>806.9</v>
      </c>
      <c r="E20" s="7">
        <v>871.9</v>
      </c>
      <c r="F20" s="7">
        <v>788.4</v>
      </c>
      <c r="G20" s="7">
        <v>896.4</v>
      </c>
      <c r="H20" s="7">
        <v>848.9</v>
      </c>
      <c r="I20" s="7"/>
      <c r="J20" s="7"/>
      <c r="K20" s="7"/>
      <c r="L20" s="7"/>
      <c r="M20" s="7"/>
      <c r="N20" s="7"/>
      <c r="O20" s="7">
        <f>SUM(C20:N20)</f>
        <v>5099.3999999999996</v>
      </c>
    </row>
    <row r="21" spans="1:15" x14ac:dyDescent="0.25">
      <c r="A21" s="1"/>
      <c r="B21" s="1" t="s">
        <v>30</v>
      </c>
      <c r="C21" s="7">
        <v>200</v>
      </c>
      <c r="D21" s="7">
        <v>170</v>
      </c>
      <c r="E21" s="7">
        <v>120</v>
      </c>
      <c r="F21" s="7">
        <v>70</v>
      </c>
      <c r="G21" s="7">
        <v>90</v>
      </c>
      <c r="H21" s="7">
        <v>170</v>
      </c>
      <c r="I21" s="7"/>
      <c r="J21" s="7"/>
      <c r="K21" s="7"/>
      <c r="L21" s="7"/>
      <c r="M21" s="7"/>
      <c r="N21" s="7"/>
      <c r="O21" s="7">
        <f>SUM(C21:N21)</f>
        <v>820</v>
      </c>
    </row>
    <row r="22" spans="1:15" x14ac:dyDescent="0.25">
      <c r="A22" s="1"/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1"/>
      <c r="B23" s="1" t="s">
        <v>13</v>
      </c>
      <c r="C23" s="7">
        <f t="shared" ref="C23:D23" si="3">SUM(C20:C22)</f>
        <v>1086.9000000000001</v>
      </c>
      <c r="D23" s="7">
        <f t="shared" si="3"/>
        <v>976.9</v>
      </c>
      <c r="E23" s="7">
        <f>SUM(E20:E22)</f>
        <v>991.9</v>
      </c>
      <c r="F23" s="7">
        <f t="shared" ref="F23" si="4">SUM(F20:F22)</f>
        <v>858.4</v>
      </c>
      <c r="G23" s="7">
        <f t="shared" ref="G23:H23" si="5">SUM(G20:G22)</f>
        <v>986.4</v>
      </c>
      <c r="H23" s="7">
        <f t="shared" si="5"/>
        <v>1018.9</v>
      </c>
      <c r="I23" s="7">
        <f t="shared" ref="I23" si="6">SUM(I20:I22)</f>
        <v>0</v>
      </c>
      <c r="J23" s="7">
        <f t="shared" ref="J23:K23" si="7">SUM(J20:J22)</f>
        <v>0</v>
      </c>
      <c r="K23" s="7">
        <f t="shared" si="7"/>
        <v>0</v>
      </c>
      <c r="L23" s="7">
        <f t="shared" ref="L23" si="8">SUM(L20:L22)</f>
        <v>0</v>
      </c>
      <c r="M23" s="7">
        <f t="shared" ref="M23:N23" si="9">SUM(M20:M22)</f>
        <v>0</v>
      </c>
      <c r="N23" s="7">
        <f t="shared" si="9"/>
        <v>0</v>
      </c>
      <c r="O23" s="7">
        <f>SUM(C23:N23)</f>
        <v>5919.4</v>
      </c>
    </row>
    <row r="24" spans="1:15" x14ac:dyDescent="0.25">
      <c r="A24" s="1"/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1" t="s">
        <v>22</v>
      </c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1"/>
      <c r="B26" s="1" t="s">
        <v>23</v>
      </c>
      <c r="C26" s="7">
        <v>100.5</v>
      </c>
      <c r="D26" s="7">
        <v>89.6</v>
      </c>
      <c r="E26" s="7">
        <v>91.5</v>
      </c>
      <c r="F26" s="7">
        <v>83.9</v>
      </c>
      <c r="G26" s="7">
        <v>83.9</v>
      </c>
      <c r="H26" s="7">
        <v>78.900000000000006</v>
      </c>
      <c r="I26" s="7"/>
      <c r="J26" s="7"/>
      <c r="K26" s="7"/>
      <c r="L26" s="7"/>
      <c r="M26" s="7"/>
      <c r="N26" s="7"/>
      <c r="O26" s="7">
        <f t="shared" ref="O26:O28" si="10">SUM(C26:N26)</f>
        <v>528.29999999999995</v>
      </c>
    </row>
    <row r="27" spans="1:15" x14ac:dyDescent="0.25">
      <c r="A27" s="1"/>
      <c r="B27" s="1" t="s">
        <v>24</v>
      </c>
      <c r="C27" s="7">
        <v>0</v>
      </c>
      <c r="D27" s="7">
        <v>0.2</v>
      </c>
      <c r="E27" s="7">
        <v>0.4</v>
      </c>
      <c r="F27" s="7">
        <v>0</v>
      </c>
      <c r="G27" s="7">
        <v>0</v>
      </c>
      <c r="H27" s="7">
        <v>0</v>
      </c>
      <c r="I27" s="7"/>
      <c r="J27" s="7"/>
      <c r="K27" s="7"/>
      <c r="L27" s="7"/>
      <c r="M27" s="7"/>
      <c r="N27" s="7"/>
      <c r="O27" s="7">
        <f t="shared" si="10"/>
        <v>0.60000000000000009</v>
      </c>
    </row>
    <row r="28" spans="1:15" x14ac:dyDescent="0.25">
      <c r="A28" s="1"/>
      <c r="B28" s="1" t="s">
        <v>25</v>
      </c>
      <c r="C28" s="7">
        <v>25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/>
      <c r="J28" s="7"/>
      <c r="K28" s="7"/>
      <c r="L28" s="7"/>
      <c r="M28" s="7"/>
      <c r="N28" s="7"/>
      <c r="O28" s="7">
        <f t="shared" si="10"/>
        <v>150</v>
      </c>
    </row>
    <row r="29" spans="1:15" x14ac:dyDescent="0.25">
      <c r="A29" s="1"/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1"/>
      <c r="B30" s="1" t="s">
        <v>13</v>
      </c>
      <c r="C30" s="7">
        <f t="shared" ref="C30:D30" si="11">SUM(C26:C29)</f>
        <v>125.5</v>
      </c>
      <c r="D30" s="7">
        <f t="shared" si="11"/>
        <v>114.8</v>
      </c>
      <c r="E30" s="7">
        <f>SUM(E26:E29)</f>
        <v>116.9</v>
      </c>
      <c r="F30" s="7">
        <f>SUM(F26:F29)</f>
        <v>108.9</v>
      </c>
      <c r="G30" s="7">
        <f t="shared" ref="G30:N30" si="12">SUM(G26:G29)</f>
        <v>108.9</v>
      </c>
      <c r="H30" s="7">
        <f t="shared" si="12"/>
        <v>103.9</v>
      </c>
      <c r="I30" s="7">
        <f t="shared" si="12"/>
        <v>0</v>
      </c>
      <c r="J30" s="7">
        <f t="shared" si="12"/>
        <v>0</v>
      </c>
      <c r="K30" s="7">
        <f t="shared" si="12"/>
        <v>0</v>
      </c>
      <c r="L30" s="7">
        <f t="shared" si="12"/>
        <v>0</v>
      </c>
      <c r="M30" s="7">
        <f t="shared" si="12"/>
        <v>0</v>
      </c>
      <c r="N30" s="7">
        <f t="shared" si="12"/>
        <v>0</v>
      </c>
      <c r="O30" s="7">
        <f t="shared" ref="O30" si="13">SUM(C30:N30)</f>
        <v>678.9</v>
      </c>
    </row>
    <row r="31" spans="1:15" x14ac:dyDescent="0.25">
      <c r="A31" s="1"/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1"/>
      <c r="B32" s="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1"/>
      <c r="B33" s="1" t="s">
        <v>40</v>
      </c>
      <c r="C33" s="7">
        <f t="shared" ref="C33:N33" si="14">C16+C30+C23</f>
        <v>22211.210000000003</v>
      </c>
      <c r="D33" s="7">
        <f t="shared" si="14"/>
        <v>19866.960000000003</v>
      </c>
      <c r="E33" s="7">
        <f>E16+E30+E23</f>
        <v>21317.370000000006</v>
      </c>
      <c r="F33" s="7">
        <f t="shared" si="14"/>
        <v>19167.980000000003</v>
      </c>
      <c r="G33" s="7">
        <f t="shared" si="14"/>
        <v>19256.060000000005</v>
      </c>
      <c r="H33" s="7">
        <f t="shared" si="14"/>
        <v>18467.7</v>
      </c>
      <c r="I33" s="7">
        <f t="shared" si="14"/>
        <v>0</v>
      </c>
      <c r="J33" s="7">
        <f t="shared" si="14"/>
        <v>0</v>
      </c>
      <c r="K33" s="7">
        <f t="shared" si="14"/>
        <v>0</v>
      </c>
      <c r="L33" s="7">
        <f t="shared" si="14"/>
        <v>0</v>
      </c>
      <c r="M33" s="7">
        <f t="shared" si="14"/>
        <v>0</v>
      </c>
      <c r="N33" s="7">
        <f t="shared" si="14"/>
        <v>0</v>
      </c>
      <c r="O33" s="7">
        <f t="shared" ref="O33" si="15">SUM(C33:N33)</f>
        <v>120287.28000000001</v>
      </c>
    </row>
    <row r="34" spans="1:15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Jackson</dc:creator>
  <cp:lastModifiedBy>Jennie Phelps</cp:lastModifiedBy>
  <cp:lastPrinted>2023-08-28T19:18:07Z</cp:lastPrinted>
  <dcterms:created xsi:type="dcterms:W3CDTF">2023-08-25T14:40:55Z</dcterms:created>
  <dcterms:modified xsi:type="dcterms:W3CDTF">2023-08-29T17:18:25Z</dcterms:modified>
</cp:coreProperties>
</file>