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First Data Request\"/>
    </mc:Choice>
  </mc:AlternateContent>
  <xr:revisionPtr revIDLastSave="0" documentId="13_ncr:1_{6B4CDDE2-7419-4FA2-ACDF-33773810558F}" xr6:coauthVersionLast="36" xr6:coauthVersionMax="36" xr10:uidLastSave="{00000000-0000-0000-0000-000000000000}"/>
  <bookViews>
    <workbookView xWindow="0" yWindow="0" windowWidth="28800" windowHeight="11325" xr2:uid="{4D822081-5C59-48B6-AD1E-FE86CCEBF1FA}"/>
  </bookViews>
  <sheets>
    <sheet name="Response 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E9" i="1"/>
  <c r="E7" i="1"/>
  <c r="E6" i="1"/>
  <c r="F9" i="1" l="1"/>
  <c r="D8" i="1"/>
  <c r="D7" i="1"/>
  <c r="D6" i="1"/>
  <c r="D9" i="1" s="1"/>
  <c r="E29" i="1"/>
  <c r="B9" i="1"/>
</calcChain>
</file>

<file path=xl/sharedStrings.xml><?xml version="1.0" encoding="utf-8"?>
<sst xmlns="http://schemas.openxmlformats.org/spreadsheetml/2006/main" count="68" uniqueCount="53">
  <si>
    <t>Estimated Rate Case Expenses</t>
  </si>
  <si>
    <t>Legal</t>
  </si>
  <si>
    <t>Consulting</t>
  </si>
  <si>
    <t>Misc. Expenses/Cost</t>
  </si>
  <si>
    <t>TOTAL</t>
  </si>
  <si>
    <t>ACCOUNT</t>
  </si>
  <si>
    <t>DATE</t>
  </si>
  <si>
    <t>VENDOR NAME</t>
  </si>
  <si>
    <t>DEBIT</t>
  </si>
  <si>
    <t>CREDIT</t>
  </si>
  <si>
    <t>DESCRIPTION</t>
  </si>
  <si>
    <t>INVOICE NBR</t>
  </si>
  <si>
    <t>02/08/23</t>
  </si>
  <si>
    <t>WOLFRAM JOHN</t>
  </si>
  <si>
    <t>JOHN WOLFRAM CONSULT SUPP. COS</t>
  </si>
  <si>
    <t>HONAKER LAW OFFICE, PLLC</t>
  </si>
  <si>
    <t>HONAKER RATE CASE WORK</t>
  </si>
  <si>
    <t>02/28/23</t>
  </si>
  <si>
    <t>CONSULTING SERVICES/JOHN WOLFRAM</t>
  </si>
  <si>
    <t>03/09/23</t>
  </si>
  <si>
    <t>03/31/23</t>
  </si>
  <si>
    <t>2022 RATE REVIEW/CATALYST</t>
  </si>
  <si>
    <t>04/10/23</t>
  </si>
  <si>
    <t>RATE CASE WORK/HONAKER</t>
  </si>
  <si>
    <t>04/26/23</t>
  </si>
  <si>
    <t>PHELPS JENNIE</t>
  </si>
  <si>
    <t>RATE CASE MILEAGE/JP</t>
  </si>
  <si>
    <t>SA00000000065118</t>
  </si>
  <si>
    <t>04/28/23</t>
  </si>
  <si>
    <t>2023 RATE CASE CONSULT SUPPORT</t>
  </si>
  <si>
    <t>05/10/23</t>
  </si>
  <si>
    <t>RATE CASE WORK</t>
  </si>
  <si>
    <t>05/18/23</t>
  </si>
  <si>
    <t>U.S. BANK</t>
  </si>
  <si>
    <t>RATE CASE LUNCH/JP</t>
  </si>
  <si>
    <t>SA00000000065173</t>
  </si>
  <si>
    <t>05/31/23</t>
  </si>
  <si>
    <t>06/12/23</t>
  </si>
  <si>
    <t>Case No. 2023-00158</t>
  </si>
  <si>
    <t>Witness: Jennie Phelps</t>
  </si>
  <si>
    <t>TOTAL EXPENSES INCURRED:</t>
  </si>
  <si>
    <t>Expenses Incurred Through June 15, 2023</t>
  </si>
  <si>
    <t>Rate Case Expenses</t>
  </si>
  <si>
    <t>Description</t>
  </si>
  <si>
    <t>226</t>
  </si>
  <si>
    <t>Response 9</t>
  </si>
  <si>
    <t>Expenses Incurred Through June 16, 2023 - August 1, 2023</t>
  </si>
  <si>
    <t>Exhibit 36 - Application</t>
  </si>
  <si>
    <t>Detail of Expenses Incurred August 1, 2023:</t>
  </si>
  <si>
    <t>2023 RATE CASE CONSULTING SUP</t>
  </si>
  <si>
    <t>07/10/23</t>
  </si>
  <si>
    <t>Invoices Attached</t>
  </si>
  <si>
    <t>Total Expenses 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</si>
</sst>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.00"/>
    <numFmt numFmtId="165" formatCode="###,###,###,###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quotePrefix="1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43" fontId="0" fillId="0" borderId="0" xfId="1" quotePrefix="1" applyFont="1"/>
    <xf numFmtId="43" fontId="0" fillId="0" borderId="1" xfId="1" quotePrefix="1" applyFont="1" applyBorder="1"/>
    <xf numFmtId="0" fontId="0" fillId="0" borderId="0" xfId="0" applyNumberFormat="1" applyAlignment="1">
      <alignment horizontal="left"/>
    </xf>
    <xf numFmtId="43" fontId="0" fillId="0" borderId="0" xfId="0" applyNumberFormat="1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/>
    <xf numFmtId="43" fontId="0" fillId="0" borderId="1" xfId="0" applyNumberFormat="1" applyBorder="1"/>
    <xf numFmtId="44" fontId="0" fillId="0" borderId="0" xfId="2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0" xfId="2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2" borderId="0" xfId="0" quotePrefix="1" applyNumberFormat="1" applyFill="1" applyAlignment="1">
      <alignment horizontal="left"/>
    </xf>
    <xf numFmtId="14" fontId="0" fillId="2" borderId="0" xfId="0" quotePrefix="1" applyNumberFormat="1" applyFill="1" applyAlignment="1">
      <alignment horizontal="left"/>
    </xf>
    <xf numFmtId="0" fontId="0" fillId="2" borderId="0" xfId="0" quotePrefix="1" applyNumberFormat="1" applyFill="1" applyAlignment="1">
      <alignment horizontal="left"/>
    </xf>
    <xf numFmtId="43" fontId="0" fillId="2" borderId="0" xfId="1" quotePrefix="1" applyFont="1" applyFill="1"/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5316-C219-462F-810C-9EDB8E5E5359}">
  <sheetPr>
    <pageSetUpPr fitToPage="1"/>
  </sheetPr>
  <dimension ref="A1:H29"/>
  <sheetViews>
    <sheetView tabSelected="1" workbookViewId="0">
      <selection activeCell="B5" sqref="B5"/>
    </sheetView>
  </sheetViews>
  <sheetFormatPr defaultRowHeight="15" x14ac:dyDescent="0.25"/>
  <cols>
    <col min="1" max="1" width="19.85546875" customWidth="1"/>
    <col min="2" max="2" width="12.28515625" customWidth="1"/>
    <col min="3" max="3" width="19.140625" bestFit="1" customWidth="1"/>
    <col min="4" max="4" width="26.28515625" bestFit="1" customWidth="1"/>
    <col min="5" max="5" width="17.85546875" customWidth="1"/>
    <col min="6" max="6" width="19.42578125" customWidth="1"/>
    <col min="7" max="7" width="37.28515625" bestFit="1" customWidth="1"/>
    <col min="8" max="8" width="22.42578125" bestFit="1" customWidth="1"/>
  </cols>
  <sheetData>
    <row r="1" spans="1:8" x14ac:dyDescent="0.25">
      <c r="A1" s="10" t="s">
        <v>42</v>
      </c>
      <c r="H1" s="20" t="s">
        <v>38</v>
      </c>
    </row>
    <row r="2" spans="1:8" x14ac:dyDescent="0.25">
      <c r="H2" s="20" t="s">
        <v>45</v>
      </c>
    </row>
    <row r="3" spans="1:8" x14ac:dyDescent="0.25">
      <c r="H3" s="20" t="s">
        <v>39</v>
      </c>
    </row>
    <row r="4" spans="1:8" x14ac:dyDescent="0.25">
      <c r="G4" s="3"/>
    </row>
    <row r="5" spans="1:8" s="17" customFormat="1" ht="60" x14ac:dyDescent="0.25">
      <c r="A5" s="16" t="s">
        <v>43</v>
      </c>
      <c r="B5" s="18" t="s">
        <v>0</v>
      </c>
      <c r="D5" s="18" t="s">
        <v>41</v>
      </c>
      <c r="E5" s="18" t="s">
        <v>46</v>
      </c>
      <c r="F5" s="18" t="s">
        <v>52</v>
      </c>
    </row>
    <row r="6" spans="1:8" x14ac:dyDescent="0.25">
      <c r="A6" t="s">
        <v>1</v>
      </c>
      <c r="B6" s="15">
        <v>49500</v>
      </c>
      <c r="D6" s="15">
        <f>SUM(E15:E19)</f>
        <v>21485.5</v>
      </c>
      <c r="E6" s="15">
        <f>E20</f>
        <v>9753</v>
      </c>
      <c r="F6" s="26">
        <f>D6+E6</f>
        <v>31238.5</v>
      </c>
    </row>
    <row r="7" spans="1:8" x14ac:dyDescent="0.25">
      <c r="A7" t="s">
        <v>2</v>
      </c>
      <c r="B7" s="8">
        <v>20000</v>
      </c>
      <c r="D7" s="7">
        <f>SUM(E21:E25)</f>
        <v>14962.5</v>
      </c>
      <c r="E7" s="8">
        <f>E26</f>
        <v>2025</v>
      </c>
      <c r="F7" s="8">
        <f>D7+E7</f>
        <v>16987.5</v>
      </c>
    </row>
    <row r="8" spans="1:8" x14ac:dyDescent="0.25">
      <c r="A8" t="s">
        <v>3</v>
      </c>
      <c r="B8" s="9">
        <v>500</v>
      </c>
      <c r="D8" s="14">
        <f>SUM(E27:E28)</f>
        <v>145.02000000000001</v>
      </c>
      <c r="E8" s="9">
        <v>0</v>
      </c>
      <c r="F8" s="9">
        <f>D8+E8</f>
        <v>145.02000000000001</v>
      </c>
    </row>
    <row r="9" spans="1:8" s="10" customFormat="1" x14ac:dyDescent="0.25">
      <c r="A9" s="10" t="s">
        <v>4</v>
      </c>
      <c r="B9" s="19">
        <f>SUM(B6:B8)</f>
        <v>70000</v>
      </c>
      <c r="D9" s="19">
        <f>SUM(D6:D8)</f>
        <v>36593.019999999997</v>
      </c>
      <c r="E9" s="19">
        <f>SUM(E6:E8)</f>
        <v>11778</v>
      </c>
      <c r="F9" s="19">
        <f>SUM(F6:F8)</f>
        <v>48371.02</v>
      </c>
      <c r="G9"/>
    </row>
    <row r="10" spans="1:8" x14ac:dyDescent="0.25">
      <c r="D10" s="27" t="s">
        <v>47</v>
      </c>
      <c r="E10" s="28" t="s">
        <v>51</v>
      </c>
    </row>
    <row r="11" spans="1:8" x14ac:dyDescent="0.25">
      <c r="F11" s="21"/>
    </row>
    <row r="13" spans="1:8" s="10" customFormat="1" x14ac:dyDescent="0.25">
      <c r="A13" s="10" t="s">
        <v>48</v>
      </c>
    </row>
    <row r="14" spans="1:8" x14ac:dyDescent="0.25">
      <c r="B14" s="11" t="s">
        <v>5</v>
      </c>
      <c r="C14" s="12" t="s">
        <v>6</v>
      </c>
      <c r="D14" s="12" t="s">
        <v>7</v>
      </c>
      <c r="E14" s="13" t="s">
        <v>8</v>
      </c>
      <c r="F14" s="13" t="s">
        <v>9</v>
      </c>
      <c r="G14" s="12" t="s">
        <v>10</v>
      </c>
      <c r="H14" s="12" t="s">
        <v>11</v>
      </c>
    </row>
    <row r="15" spans="1:8" x14ac:dyDescent="0.25">
      <c r="B15" s="1">
        <v>928</v>
      </c>
      <c r="C15" s="2" t="s">
        <v>12</v>
      </c>
      <c r="D15" s="2" t="s">
        <v>15</v>
      </c>
      <c r="E15" s="4">
        <v>1112.5</v>
      </c>
      <c r="F15" s="4">
        <v>0</v>
      </c>
      <c r="G15" s="2" t="s">
        <v>16</v>
      </c>
      <c r="H15" s="2">
        <v>204</v>
      </c>
    </row>
    <row r="16" spans="1:8" x14ac:dyDescent="0.25">
      <c r="B16" s="1">
        <v>928</v>
      </c>
      <c r="C16" s="2" t="s">
        <v>19</v>
      </c>
      <c r="D16" s="2" t="s">
        <v>15</v>
      </c>
      <c r="E16" s="4">
        <v>3377.5</v>
      </c>
      <c r="F16" s="4">
        <v>0</v>
      </c>
      <c r="G16" s="2" t="s">
        <v>16</v>
      </c>
      <c r="H16" s="2" t="s">
        <v>44</v>
      </c>
    </row>
    <row r="17" spans="2:8" x14ac:dyDescent="0.25">
      <c r="B17" s="1">
        <v>928</v>
      </c>
      <c r="C17" s="2" t="s">
        <v>22</v>
      </c>
      <c r="D17" s="2" t="s">
        <v>15</v>
      </c>
      <c r="E17" s="4">
        <v>2503.5</v>
      </c>
      <c r="F17" s="4">
        <v>0</v>
      </c>
      <c r="G17" s="2" t="s">
        <v>23</v>
      </c>
      <c r="H17" s="2">
        <v>271</v>
      </c>
    </row>
    <row r="18" spans="2:8" x14ac:dyDescent="0.25">
      <c r="B18" s="1">
        <v>928</v>
      </c>
      <c r="C18" s="2" t="s">
        <v>30</v>
      </c>
      <c r="D18" s="2" t="s">
        <v>15</v>
      </c>
      <c r="E18" s="4">
        <v>3146.5</v>
      </c>
      <c r="F18" s="4">
        <v>0</v>
      </c>
      <c r="G18" s="2" t="s">
        <v>31</v>
      </c>
      <c r="H18" s="2">
        <v>307</v>
      </c>
    </row>
    <row r="19" spans="2:8" x14ac:dyDescent="0.25">
      <c r="B19" s="1">
        <v>928</v>
      </c>
      <c r="C19" s="2" t="s">
        <v>37</v>
      </c>
      <c r="D19" s="2" t="s">
        <v>15</v>
      </c>
      <c r="E19" s="4">
        <v>11345.5</v>
      </c>
      <c r="F19" s="4">
        <v>0</v>
      </c>
      <c r="G19" s="2" t="s">
        <v>31</v>
      </c>
      <c r="H19" s="2">
        <v>347</v>
      </c>
    </row>
    <row r="20" spans="2:8" x14ac:dyDescent="0.25">
      <c r="B20" s="22">
        <v>928</v>
      </c>
      <c r="C20" s="24" t="s">
        <v>50</v>
      </c>
      <c r="D20" s="24" t="s">
        <v>15</v>
      </c>
      <c r="E20" s="25">
        <v>9753</v>
      </c>
      <c r="F20" s="25"/>
      <c r="G20" s="24" t="s">
        <v>31</v>
      </c>
      <c r="H20" s="24">
        <v>386</v>
      </c>
    </row>
    <row r="21" spans="2:8" x14ac:dyDescent="0.25">
      <c r="B21" s="1">
        <v>928</v>
      </c>
      <c r="C21" s="2" t="s">
        <v>12</v>
      </c>
      <c r="D21" s="2" t="s">
        <v>13</v>
      </c>
      <c r="E21" s="4">
        <v>1687.5</v>
      </c>
      <c r="F21" s="4">
        <v>0</v>
      </c>
      <c r="G21" s="2" t="s">
        <v>14</v>
      </c>
      <c r="H21" s="2">
        <v>230107</v>
      </c>
    </row>
    <row r="22" spans="2:8" x14ac:dyDescent="0.25">
      <c r="B22" s="1">
        <v>928</v>
      </c>
      <c r="C22" s="2" t="s">
        <v>17</v>
      </c>
      <c r="D22" s="2" t="s">
        <v>13</v>
      </c>
      <c r="E22" s="4">
        <v>2250</v>
      </c>
      <c r="F22" s="4">
        <v>0</v>
      </c>
      <c r="G22" s="2" t="s">
        <v>18</v>
      </c>
      <c r="H22" s="2">
        <v>230212</v>
      </c>
    </row>
    <row r="23" spans="2:8" x14ac:dyDescent="0.25">
      <c r="B23" s="1">
        <v>928</v>
      </c>
      <c r="C23" s="2" t="s">
        <v>20</v>
      </c>
      <c r="D23" s="2" t="s">
        <v>13</v>
      </c>
      <c r="E23" s="4">
        <v>1350</v>
      </c>
      <c r="F23" s="4">
        <v>0</v>
      </c>
      <c r="G23" s="2" t="s">
        <v>21</v>
      </c>
      <c r="H23" s="2">
        <v>230309</v>
      </c>
    </row>
    <row r="24" spans="2:8" x14ac:dyDescent="0.25">
      <c r="B24" s="1">
        <v>928</v>
      </c>
      <c r="C24" s="2" t="s">
        <v>28</v>
      </c>
      <c r="D24" s="2" t="s">
        <v>13</v>
      </c>
      <c r="E24" s="4">
        <v>6975</v>
      </c>
      <c r="F24" s="4">
        <v>0</v>
      </c>
      <c r="G24" s="2" t="s">
        <v>29</v>
      </c>
      <c r="H24" s="2">
        <v>230407</v>
      </c>
    </row>
    <row r="25" spans="2:8" x14ac:dyDescent="0.25">
      <c r="B25" s="1">
        <v>928</v>
      </c>
      <c r="C25" s="2" t="s">
        <v>36</v>
      </c>
      <c r="D25" s="2" t="s">
        <v>13</v>
      </c>
      <c r="E25" s="4">
        <v>2700</v>
      </c>
      <c r="F25" s="4">
        <v>0</v>
      </c>
      <c r="G25" s="2" t="s">
        <v>29</v>
      </c>
      <c r="H25" s="2">
        <v>230513</v>
      </c>
    </row>
    <row r="26" spans="2:8" x14ac:dyDescent="0.25">
      <c r="B26" s="22">
        <v>928</v>
      </c>
      <c r="C26" s="23">
        <v>45108</v>
      </c>
      <c r="D26" s="24" t="s">
        <v>13</v>
      </c>
      <c r="E26" s="25">
        <v>2025</v>
      </c>
      <c r="F26" s="25">
        <v>0</v>
      </c>
      <c r="G26" s="24" t="s">
        <v>49</v>
      </c>
      <c r="H26" s="24">
        <v>230609</v>
      </c>
    </row>
    <row r="27" spans="2:8" x14ac:dyDescent="0.25">
      <c r="B27" s="1">
        <v>928</v>
      </c>
      <c r="C27" s="2" t="s">
        <v>24</v>
      </c>
      <c r="D27" s="2" t="s">
        <v>25</v>
      </c>
      <c r="E27" s="4">
        <v>132.31</v>
      </c>
      <c r="F27" s="4">
        <v>0</v>
      </c>
      <c r="G27" s="2" t="s">
        <v>26</v>
      </c>
      <c r="H27" s="2" t="s">
        <v>27</v>
      </c>
    </row>
    <row r="28" spans="2:8" x14ac:dyDescent="0.25">
      <c r="B28" s="1">
        <v>928</v>
      </c>
      <c r="C28" s="2" t="s">
        <v>32</v>
      </c>
      <c r="D28" s="2" t="s">
        <v>33</v>
      </c>
      <c r="E28" s="5">
        <v>12.71</v>
      </c>
      <c r="F28" s="5">
        <v>0</v>
      </c>
      <c r="G28" s="2" t="s">
        <v>34</v>
      </c>
      <c r="H28" s="2" t="s">
        <v>35</v>
      </c>
    </row>
    <row r="29" spans="2:8" x14ac:dyDescent="0.25">
      <c r="D29" s="6" t="s">
        <v>40</v>
      </c>
      <c r="E29" s="19">
        <f>SUM(E15:F28)</f>
        <v>48371.02</v>
      </c>
    </row>
  </sheetData>
  <sortState ref="B15:H25">
    <sortCondition ref="D15:D25"/>
  </sortState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2023-08-23T21:19:09Z</cp:lastPrinted>
  <dcterms:created xsi:type="dcterms:W3CDTF">2023-06-15T21:27:31Z</dcterms:created>
  <dcterms:modified xsi:type="dcterms:W3CDTF">2023-08-23T21:19:31Z</dcterms:modified>
</cp:coreProperties>
</file>