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37 - updated PW-1\"/>
    </mc:Choice>
  </mc:AlternateContent>
  <xr:revisionPtr revIDLastSave="0" documentId="13_ncr:1_{BF84FE70-447C-40FA-86A3-39B7547B47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I20" i="1"/>
  <c r="I19" i="1"/>
  <c r="I7" i="1"/>
  <c r="I8" i="1"/>
  <c r="I9" i="1"/>
  <c r="I10" i="1"/>
  <c r="I11" i="1"/>
  <c r="I12" i="1"/>
  <c r="I13" i="1"/>
  <c r="I14" i="1"/>
  <c r="I15" i="1"/>
  <c r="I16" i="1"/>
  <c r="I17" i="1"/>
  <c r="I18" i="1"/>
</calcChain>
</file>

<file path=xl/sharedStrings.xml><?xml version="1.0" encoding="utf-8"?>
<sst xmlns="http://schemas.openxmlformats.org/spreadsheetml/2006/main" count="12" uniqueCount="12">
  <si>
    <t>YEAR</t>
  </si>
  <si>
    <t>NET MARGINS</t>
  </si>
  <si>
    <t>OPERATING MARGINS</t>
  </si>
  <si>
    <t>TIER (1.25 Benchmark)</t>
  </si>
  <si>
    <t>OTIER (1.10 Benchmark)</t>
  </si>
  <si>
    <t>DSC (1.25 Benchmark)</t>
  </si>
  <si>
    <t>RESIDENTIAL kWh SALES</t>
  </si>
  <si>
    <t>YEAR OVER YEAR % CHANGE IN RESIDENTIAL kWh SALES</t>
  </si>
  <si>
    <t>Equity as a % to Assets</t>
  </si>
  <si>
    <t>TAYLOR COUNTY RURAL ELECTRIC COOPERATIVE CORPORATION</t>
  </si>
  <si>
    <t>CASE NO. 2023-00147</t>
  </si>
  <si>
    <t>AG REQUEST 37 - EXHIBIT PW-1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</si>
</sst>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2" fontId="0" fillId="0" borderId="2" xfId="0" applyNumberFormat="1" applyBorder="1"/>
    <xf numFmtId="164" fontId="0" fillId="0" borderId="2" xfId="1" applyNumberFormat="1" applyFont="1" applyBorder="1"/>
    <xf numFmtId="3" fontId="0" fillId="0" borderId="2" xfId="0" applyNumberFormat="1" applyBorder="1"/>
    <xf numFmtId="10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17" fontId="0" fillId="0" borderId="2" xfId="0" applyNumberFormat="1" applyBorder="1"/>
    <xf numFmtId="165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F29" sqref="F29"/>
    </sheetView>
  </sheetViews>
  <sheetFormatPr defaultRowHeight="15" x14ac:dyDescent="0.25"/>
  <cols>
    <col min="2" max="2" width="13.7109375" customWidth="1"/>
    <col min="3" max="3" width="13.5703125" customWidth="1"/>
    <col min="4" max="4" width="11.42578125" customWidth="1"/>
    <col min="5" max="5" width="16.42578125" customWidth="1"/>
    <col min="6" max="6" width="11.5703125" customWidth="1"/>
    <col min="7" max="7" width="13" customWidth="1"/>
    <col min="8" max="8" width="15.140625" customWidth="1"/>
    <col min="9" max="9" width="18.85546875" customWidth="1"/>
  </cols>
  <sheetData>
    <row r="1" spans="1:9" x14ac:dyDescent="0.25">
      <c r="A1" s="9" t="s">
        <v>9</v>
      </c>
      <c r="D1" s="10"/>
      <c r="E1" s="10"/>
      <c r="F1" s="10"/>
      <c r="G1" s="11"/>
    </row>
    <row r="2" spans="1:9" x14ac:dyDescent="0.25">
      <c r="A2" s="9" t="s">
        <v>10</v>
      </c>
      <c r="D2" s="10"/>
      <c r="E2" s="10"/>
      <c r="F2" s="10"/>
      <c r="G2" s="10"/>
    </row>
    <row r="3" spans="1:9" x14ac:dyDescent="0.25">
      <c r="A3" s="9" t="s">
        <v>11</v>
      </c>
      <c r="D3" s="10"/>
      <c r="E3" s="10"/>
      <c r="F3" s="10"/>
      <c r="G3" s="10"/>
    </row>
    <row r="4" spans="1:9" x14ac:dyDescent="0.25">
      <c r="A4" s="9"/>
      <c r="D4" s="10"/>
      <c r="E4" s="10"/>
      <c r="F4" s="10"/>
      <c r="G4" s="10"/>
    </row>
    <row r="5" spans="1:9" ht="61.35" customHeight="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8</v>
      </c>
      <c r="G5" s="6" t="s">
        <v>5</v>
      </c>
      <c r="H5" s="6" t="s">
        <v>6</v>
      </c>
      <c r="I5" s="6" t="s">
        <v>7</v>
      </c>
    </row>
    <row r="6" spans="1:9" x14ac:dyDescent="0.25">
      <c r="A6" s="1">
        <v>2008</v>
      </c>
      <c r="B6" s="3"/>
      <c r="C6" s="3"/>
      <c r="D6" s="1"/>
      <c r="E6" s="1"/>
      <c r="F6" s="1"/>
      <c r="G6" s="2"/>
      <c r="H6" s="4">
        <v>302369463</v>
      </c>
      <c r="I6" s="5"/>
    </row>
    <row r="7" spans="1:9" x14ac:dyDescent="0.25">
      <c r="A7" s="1">
        <v>2009</v>
      </c>
      <c r="B7" s="3">
        <v>4299883</v>
      </c>
      <c r="C7" s="3">
        <v>2771934</v>
      </c>
      <c r="D7" s="8">
        <v>5.61</v>
      </c>
      <c r="E7" s="8">
        <v>4.07</v>
      </c>
      <c r="F7" s="8">
        <v>59.63</v>
      </c>
      <c r="G7" s="8">
        <v>6.39</v>
      </c>
      <c r="H7" s="4">
        <v>308372829</v>
      </c>
      <c r="I7" s="5">
        <f t="shared" ref="I7:I18" si="0">(H7-H6)/H6</f>
        <v>1.9854405734086977E-2</v>
      </c>
    </row>
    <row r="8" spans="1:9" x14ac:dyDescent="0.25">
      <c r="A8" s="1">
        <v>2010</v>
      </c>
      <c r="B8" s="3">
        <v>2933733</v>
      </c>
      <c r="C8" s="3">
        <v>1371005</v>
      </c>
      <c r="D8" s="8">
        <v>4.21</v>
      </c>
      <c r="E8" s="8">
        <v>2.57</v>
      </c>
      <c r="F8" s="8">
        <v>57.46</v>
      </c>
      <c r="G8" s="8">
        <v>3.19</v>
      </c>
      <c r="H8" s="4">
        <v>318640393</v>
      </c>
      <c r="I8" s="5">
        <f t="shared" si="0"/>
        <v>3.3295942555302105E-2</v>
      </c>
    </row>
    <row r="9" spans="1:9" x14ac:dyDescent="0.25">
      <c r="A9" s="1">
        <v>2011</v>
      </c>
      <c r="B9" s="3">
        <v>2360183</v>
      </c>
      <c r="C9" s="3">
        <v>-419899</v>
      </c>
      <c r="D9" s="8">
        <v>3.52</v>
      </c>
      <c r="E9" s="8">
        <v>0.61</v>
      </c>
      <c r="F9" s="8">
        <v>59.88</v>
      </c>
      <c r="G9" s="8">
        <v>2.94</v>
      </c>
      <c r="H9" s="4">
        <v>312639035</v>
      </c>
      <c r="I9" s="5">
        <f t="shared" si="0"/>
        <v>-1.8834266250732375E-2</v>
      </c>
    </row>
    <row r="10" spans="1:9" x14ac:dyDescent="0.25">
      <c r="A10" s="1">
        <v>2012</v>
      </c>
      <c r="B10" s="3">
        <v>2475669</v>
      </c>
      <c r="C10" s="3">
        <v>-66309</v>
      </c>
      <c r="D10" s="8">
        <v>3.91</v>
      </c>
      <c r="E10" s="8">
        <v>1</v>
      </c>
      <c r="F10" s="8">
        <v>60.65</v>
      </c>
      <c r="G10" s="8">
        <v>3.05</v>
      </c>
      <c r="H10" s="4">
        <v>288005133</v>
      </c>
      <c r="I10" s="5">
        <f t="shared" si="0"/>
        <v>-7.8793430257357341E-2</v>
      </c>
    </row>
    <row r="11" spans="1:9" x14ac:dyDescent="0.25">
      <c r="A11" s="1">
        <v>2013</v>
      </c>
      <c r="B11" s="3">
        <v>4165846</v>
      </c>
      <c r="C11" s="3">
        <v>998124</v>
      </c>
      <c r="D11" s="8">
        <v>6.18</v>
      </c>
      <c r="E11" s="8">
        <v>2.34</v>
      </c>
      <c r="F11" s="8">
        <v>62.35</v>
      </c>
      <c r="G11" s="8">
        <v>4.05</v>
      </c>
      <c r="H11" s="4">
        <v>297093644</v>
      </c>
      <c r="I11" s="5">
        <f t="shared" si="0"/>
        <v>3.1556767427474978E-2</v>
      </c>
    </row>
    <row r="12" spans="1:9" x14ac:dyDescent="0.25">
      <c r="A12" s="1">
        <v>2014</v>
      </c>
      <c r="B12" s="3">
        <v>3872123</v>
      </c>
      <c r="C12" s="3">
        <v>1067782</v>
      </c>
      <c r="D12" s="8">
        <v>6.12</v>
      </c>
      <c r="E12" s="8">
        <v>2.5099999999999998</v>
      </c>
      <c r="F12" s="8">
        <v>64.66</v>
      </c>
      <c r="G12" s="8">
        <v>4</v>
      </c>
      <c r="H12" s="4">
        <v>315722072</v>
      </c>
      <c r="I12" s="5">
        <f t="shared" si="0"/>
        <v>6.2702209812337817E-2</v>
      </c>
    </row>
    <row r="13" spans="1:9" x14ac:dyDescent="0.25">
      <c r="A13" s="1">
        <v>2015</v>
      </c>
      <c r="B13" s="3">
        <v>2547801</v>
      </c>
      <c r="C13" s="3">
        <v>57688</v>
      </c>
      <c r="D13" s="8">
        <v>4.78</v>
      </c>
      <c r="E13" s="8">
        <v>1.19</v>
      </c>
      <c r="F13" s="8">
        <v>65.08</v>
      </c>
      <c r="G13" s="8">
        <v>3.49</v>
      </c>
      <c r="H13" s="4">
        <v>303137734</v>
      </c>
      <c r="I13" s="5">
        <f t="shared" si="0"/>
        <v>-3.9858911099506532E-2</v>
      </c>
    </row>
    <row r="14" spans="1:9" x14ac:dyDescent="0.25">
      <c r="A14" s="1">
        <v>2016</v>
      </c>
      <c r="B14" s="3">
        <v>3435097</v>
      </c>
      <c r="C14" s="3">
        <v>527057</v>
      </c>
      <c r="D14" s="8">
        <v>6.42</v>
      </c>
      <c r="E14" s="8">
        <v>1.94</v>
      </c>
      <c r="F14" s="8">
        <v>66.59</v>
      </c>
      <c r="G14" s="8">
        <v>3.58</v>
      </c>
      <c r="H14" s="4">
        <v>293683366</v>
      </c>
      <c r="I14" s="5">
        <f t="shared" si="0"/>
        <v>-3.118835743490779E-2</v>
      </c>
    </row>
    <row r="15" spans="1:9" x14ac:dyDescent="0.25">
      <c r="A15" s="1">
        <v>2017</v>
      </c>
      <c r="B15" s="3">
        <v>1577006</v>
      </c>
      <c r="C15" s="3">
        <v>244882</v>
      </c>
      <c r="D15" s="8">
        <v>3.41</v>
      </c>
      <c r="E15" s="8">
        <v>1.47</v>
      </c>
      <c r="F15" s="8">
        <v>66.92</v>
      </c>
      <c r="G15" s="8">
        <v>2.67</v>
      </c>
      <c r="H15" s="4">
        <v>283514353</v>
      </c>
      <c r="I15" s="5">
        <f t="shared" si="0"/>
        <v>-3.4625771076186862E-2</v>
      </c>
    </row>
    <row r="16" spans="1:9" x14ac:dyDescent="0.25">
      <c r="A16" s="1">
        <v>2018</v>
      </c>
      <c r="B16" s="3">
        <v>2726076</v>
      </c>
      <c r="C16" s="3">
        <v>664932</v>
      </c>
      <c r="D16" s="8">
        <v>4.63</v>
      </c>
      <c r="E16" s="8">
        <v>1.99</v>
      </c>
      <c r="F16" s="8">
        <v>67.19</v>
      </c>
      <c r="G16" s="8">
        <v>3.17</v>
      </c>
      <c r="H16" s="4">
        <v>323042165</v>
      </c>
      <c r="I16" s="5">
        <f t="shared" si="0"/>
        <v>0.13942084970915036</v>
      </c>
    </row>
    <row r="17" spans="1:9" x14ac:dyDescent="0.25">
      <c r="A17" s="1">
        <v>2019</v>
      </c>
      <c r="B17" s="3">
        <v>1611648</v>
      </c>
      <c r="C17" s="3">
        <v>-405380</v>
      </c>
      <c r="D17" s="8">
        <v>2.85</v>
      </c>
      <c r="E17" s="8">
        <v>0.57999999999999996</v>
      </c>
      <c r="F17" s="8">
        <v>67.66</v>
      </c>
      <c r="G17" s="8">
        <v>2.59</v>
      </c>
      <c r="H17" s="4">
        <v>307761611</v>
      </c>
      <c r="I17" s="5">
        <f t="shared" si="0"/>
        <v>-4.7302041824787797E-2</v>
      </c>
    </row>
    <row r="18" spans="1:9" x14ac:dyDescent="0.25">
      <c r="A18" s="1">
        <v>2020</v>
      </c>
      <c r="B18" s="3">
        <v>1331562</v>
      </c>
      <c r="C18" s="3">
        <v>-27775</v>
      </c>
      <c r="D18" s="8">
        <v>2.82</v>
      </c>
      <c r="E18" s="8">
        <v>1.01</v>
      </c>
      <c r="F18" s="8">
        <v>65.62</v>
      </c>
      <c r="G18" s="8">
        <v>2.37</v>
      </c>
      <c r="H18" s="4">
        <v>297387101</v>
      </c>
      <c r="I18" s="5">
        <f t="shared" si="0"/>
        <v>-3.3709564900867378E-2</v>
      </c>
    </row>
    <row r="19" spans="1:9" x14ac:dyDescent="0.25">
      <c r="A19" s="1">
        <v>2021</v>
      </c>
      <c r="B19" s="3">
        <v>1550</v>
      </c>
      <c r="C19" s="3">
        <v>-1466279</v>
      </c>
      <c r="D19" s="8">
        <v>1</v>
      </c>
      <c r="E19" s="8">
        <v>-1.23</v>
      </c>
      <c r="F19" s="8">
        <v>65.010000000000005</v>
      </c>
      <c r="G19" s="8">
        <v>1.82</v>
      </c>
      <c r="H19" s="4">
        <v>319835644</v>
      </c>
      <c r="I19" s="5">
        <f t="shared" ref="I19" si="1">(H19-H18)/H18</f>
        <v>7.5485933735908742E-2</v>
      </c>
    </row>
    <row r="20" spans="1:9" x14ac:dyDescent="0.25">
      <c r="A20" s="1">
        <v>2022</v>
      </c>
      <c r="B20" s="3">
        <v>-146420</v>
      </c>
      <c r="C20" s="3">
        <v>-2029623</v>
      </c>
      <c r="D20" s="8">
        <v>0.82</v>
      </c>
      <c r="E20" s="8">
        <v>-0.13</v>
      </c>
      <c r="F20" s="8">
        <v>62.86</v>
      </c>
      <c r="G20" s="8">
        <v>1.43</v>
      </c>
      <c r="H20" s="4">
        <v>311990096</v>
      </c>
      <c r="I20" s="5">
        <f t="shared" ref="I20" si="2">(H20-H19)/H19</f>
        <v>-2.4529936381949974E-2</v>
      </c>
    </row>
    <row r="21" spans="1:9" x14ac:dyDescent="0.25">
      <c r="A21" s="7">
        <v>45047</v>
      </c>
      <c r="B21" s="3">
        <v>-3680325.54</v>
      </c>
      <c r="C21" s="3">
        <v>-3750785.73</v>
      </c>
      <c r="D21" s="8">
        <v>-7.34</v>
      </c>
      <c r="E21" s="8">
        <v>-7.18</v>
      </c>
      <c r="F21" s="8">
        <f>(6279014.1/107870952.94)*1000</f>
        <v>58.208571713392708</v>
      </c>
      <c r="G21" s="8">
        <v>-1.9</v>
      </c>
      <c r="H21" s="4">
        <v>135136861</v>
      </c>
      <c r="I21" s="5"/>
    </row>
  </sheetData>
  <pageMargins left="0.7" right="0.7" top="0.75" bottom="0.75" header="0.3" footer="0.3"/>
  <pageSetup orientation="landscape" r:id="rId1"/>
  <headerFooter>
    <oddHeader>&amp;REXHIBIT MDH-1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cp:lastPrinted>2021-11-24T18:14:22Z</cp:lastPrinted>
  <dcterms:created xsi:type="dcterms:W3CDTF">2021-11-24T16:29:41Z</dcterms:created>
  <dcterms:modified xsi:type="dcterms:W3CDTF">2023-07-14T13:04:53Z</dcterms:modified>
</cp:coreProperties>
</file>