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98 - Other Taxes\"/>
    </mc:Choice>
  </mc:AlternateContent>
  <xr:revisionPtr revIDLastSave="0" documentId="8_{7C7FA9DC-48F0-45AC-84EA-D9C444BEE9A3}" xr6:coauthVersionLast="47" xr6:coauthVersionMax="47" xr10:uidLastSave="{00000000-0000-0000-0000-000000000000}"/>
  <bookViews>
    <workbookView xWindow="28680" yWindow="-120" windowWidth="29040" windowHeight="15840" xr2:uid="{96B83C77-4A18-468D-9141-F7AF5DDAE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" l="1"/>
  <c r="G89" i="1" s="1"/>
  <c r="F87" i="1"/>
  <c r="F89" i="1" s="1"/>
  <c r="D87" i="1"/>
  <c r="C87" i="1"/>
  <c r="A82" i="1"/>
  <c r="A83" i="1" s="1"/>
  <c r="A84" i="1" s="1"/>
  <c r="A85" i="1" s="1"/>
  <c r="A86" i="1" s="1"/>
  <c r="A87" i="1" s="1"/>
  <c r="A88" i="1" s="1"/>
  <c r="A89" i="1" s="1"/>
  <c r="G68" i="1" l="1"/>
  <c r="G70" i="1" s="1"/>
  <c r="F68" i="1"/>
  <c r="F70" i="1" s="1"/>
  <c r="D68" i="1"/>
  <c r="C65" i="1"/>
  <c r="C68" i="1" s="1"/>
  <c r="A63" i="1"/>
  <c r="A64" i="1" s="1"/>
  <c r="A65" i="1" s="1"/>
  <c r="A66" i="1" s="1"/>
  <c r="A67" i="1" s="1"/>
  <c r="A68" i="1" s="1"/>
  <c r="A69" i="1" s="1"/>
  <c r="A70" i="1" s="1"/>
  <c r="G50" i="1"/>
  <c r="G52" i="1" s="1"/>
  <c r="F50" i="1"/>
  <c r="F52" i="1" s="1"/>
  <c r="D50" i="1"/>
  <c r="C47" i="1"/>
  <c r="C50" i="1" s="1"/>
  <c r="A45" i="1"/>
  <c r="A46" i="1" s="1"/>
  <c r="A47" i="1" s="1"/>
  <c r="A48" i="1" s="1"/>
  <c r="A49" i="1" s="1"/>
  <c r="A50" i="1" s="1"/>
  <c r="A51" i="1" s="1"/>
  <c r="A52" i="1" s="1"/>
  <c r="G33" i="1" l="1"/>
  <c r="G35" i="1" s="1"/>
  <c r="F33" i="1"/>
  <c r="F35" i="1" s="1"/>
  <c r="D33" i="1"/>
  <c r="C30" i="1"/>
  <c r="C33" i="1" s="1"/>
  <c r="A28" i="1"/>
  <c r="A29" i="1" s="1"/>
  <c r="A30" i="1" s="1"/>
  <c r="A31" i="1" s="1"/>
  <c r="A32" i="1" s="1"/>
  <c r="A33" i="1" s="1"/>
  <c r="A34" i="1" s="1"/>
  <c r="A35" i="1" s="1"/>
  <c r="G16" i="1" l="1"/>
  <c r="G18" i="1" s="1"/>
  <c r="F16" i="1"/>
  <c r="F18" i="1" s="1"/>
  <c r="D16" i="1"/>
  <c r="C13" i="1"/>
  <c r="C16" i="1" s="1"/>
  <c r="A11" i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<sst xmlns="http://schemas.openxmlformats.org/spreadsheetml/2006/main" count="102" uniqueCount="26">
  <si>
    <t>AG Request 98.</t>
  </si>
  <si>
    <t>Taylor County Rural Electric Cooperative Corporation Case No. 2023-00147</t>
  </si>
  <si>
    <t>Analysis of Other Operating Taxes</t>
  </si>
  <si>
    <t>12 Months Ended 12/31/2018</t>
  </si>
  <si>
    <t>"000" Omitted</t>
  </si>
  <si>
    <t>Charged to   Expense (b)</t>
  </si>
  <si>
    <t>Charged to Construction (c)</t>
  </si>
  <si>
    <r>
      <t>Charged to Other Accounts</t>
    </r>
    <r>
      <rPr>
        <sz val="8"/>
        <color theme="1"/>
        <rFont val="Arial"/>
        <family val="2"/>
      </rPr>
      <t xml:space="preserve">(1) </t>
    </r>
    <r>
      <rPr>
        <sz val="12"/>
        <color theme="1"/>
        <rFont val="Arial"/>
        <family val="2"/>
      </rPr>
      <t>(d)</t>
    </r>
  </si>
  <si>
    <t>Amounts Accrued (e)</t>
  </si>
  <si>
    <t>Amount Paid (f)</t>
  </si>
  <si>
    <t>Line No.</t>
  </si>
  <si>
    <t>Item (a)</t>
  </si>
  <si>
    <t>Kentucky Retail</t>
  </si>
  <si>
    <t>(a)  State income</t>
  </si>
  <si>
    <t>(b)  Franchise fees</t>
  </si>
  <si>
    <t>(c)  Ad valorem</t>
  </si>
  <si>
    <t>(d) Payroll (employers portion)</t>
  </si>
  <si>
    <t>(e)  Other taxes</t>
  </si>
  <si>
    <t>Total Retail [L1(a) through L1(e)]</t>
  </si>
  <si>
    <t>Other jurisdictions</t>
  </si>
  <si>
    <t>Total per books (L2 and L3)</t>
  </si>
  <si>
    <t>12 Months Ended 12/31/2019</t>
  </si>
  <si>
    <t>12 Months Ended 12/31/2020</t>
  </si>
  <si>
    <t>12 Months Ended 12/31/2021</t>
  </si>
  <si>
    <t>*No Pro Forma Adjustments for Test Year 2021</t>
  </si>
  <si>
    <t>12 Months Ended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</si>
</sst>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.5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3" fontId="6" fillId="0" borderId="16" xfId="1" applyFont="1" applyBorder="1" applyAlignment="1">
      <alignment vertical="center" wrapText="1"/>
    </xf>
    <xf numFmtId="43" fontId="6" fillId="0" borderId="17" xfId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41" fontId="6" fillId="0" borderId="16" xfId="1" applyNumberFormat="1" applyFont="1" applyBorder="1" applyAlignment="1">
      <alignment vertical="center" wrapText="1"/>
    </xf>
    <xf numFmtId="41" fontId="6" fillId="0" borderId="17" xfId="1" applyNumberFormat="1" applyFont="1" applyBorder="1" applyAlignment="1">
      <alignment vertical="center" wrapText="1"/>
    </xf>
    <xf numFmtId="41" fontId="6" fillId="0" borderId="16" xfId="1" applyNumberFormat="1" applyFont="1" applyFill="1" applyBorder="1" applyAlignment="1">
      <alignment vertical="center" wrapText="1"/>
    </xf>
    <xf numFmtId="41" fontId="6" fillId="0" borderId="17" xfId="1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3" fontId="6" fillId="0" borderId="13" xfId="1" applyFont="1" applyBorder="1" applyAlignment="1">
      <alignment vertical="center" wrapText="1"/>
    </xf>
    <xf numFmtId="41" fontId="6" fillId="0" borderId="13" xfId="1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185E-015B-42C1-8919-9F3398CEB8A2}">
  <dimension ref="A1:G89"/>
  <sheetViews>
    <sheetView tabSelected="1" workbookViewId="0">
      <selection sqref="A1:G1"/>
    </sheetView>
  </sheetViews>
  <sheetFormatPr defaultRowHeight="15" x14ac:dyDescent="0.25"/>
  <cols>
    <col min="2" max="2" width="27.28515625" customWidth="1"/>
    <col min="3" max="3" width="12.42578125" customWidth="1"/>
    <col min="4" max="4" width="13.5703125" customWidth="1"/>
    <col min="5" max="5" width="12.85546875" customWidth="1"/>
    <col min="6" max="6" width="14.28515625" bestFit="1" customWidth="1"/>
    <col min="7" max="7" width="14" customWidth="1"/>
    <col min="9" max="9" width="14" customWidth="1"/>
  </cols>
  <sheetData>
    <row r="1" spans="1:7" ht="16.5" thickTop="1" x14ac:dyDescent="0.25">
      <c r="A1" s="34" t="s">
        <v>0</v>
      </c>
      <c r="B1" s="35"/>
      <c r="C1" s="35"/>
      <c r="D1" s="35"/>
      <c r="E1" s="35"/>
      <c r="F1" s="35"/>
      <c r="G1" s="36"/>
    </row>
    <row r="2" spans="1:7" x14ac:dyDescent="0.25">
      <c r="A2" s="31"/>
      <c r="B2" s="32"/>
      <c r="C2" s="32"/>
      <c r="D2" s="32"/>
      <c r="E2" s="32"/>
      <c r="F2" s="32"/>
      <c r="G2" s="33"/>
    </row>
    <row r="3" spans="1:7" x14ac:dyDescent="0.25">
      <c r="A3" s="31"/>
      <c r="B3" s="32"/>
      <c r="C3" s="32"/>
      <c r="D3" s="32"/>
      <c r="E3" s="32"/>
      <c r="F3" s="32"/>
      <c r="G3" s="33"/>
    </row>
    <row r="4" spans="1:7" ht="15.75" x14ac:dyDescent="0.25">
      <c r="A4" s="1" t="s">
        <v>1</v>
      </c>
      <c r="B4" s="2"/>
      <c r="C4" s="2"/>
      <c r="D4" s="2"/>
      <c r="E4" s="2"/>
      <c r="F4" s="2"/>
      <c r="G4" s="3"/>
    </row>
    <row r="5" spans="1:7" ht="15.75" x14ac:dyDescent="0.25">
      <c r="A5" s="1" t="s">
        <v>2</v>
      </c>
      <c r="B5" s="2"/>
      <c r="C5" s="2"/>
      <c r="D5" s="2"/>
      <c r="E5" s="2"/>
      <c r="F5" s="2"/>
      <c r="G5" s="3"/>
    </row>
    <row r="6" spans="1:7" ht="15.75" x14ac:dyDescent="0.25">
      <c r="A6" s="1" t="s">
        <v>3</v>
      </c>
      <c r="B6" s="2"/>
      <c r="C6" s="2"/>
      <c r="D6" s="2"/>
      <c r="E6" s="2"/>
      <c r="F6" s="2"/>
      <c r="G6" s="3"/>
    </row>
    <row r="7" spans="1:7" ht="15.75" thickBot="1" x14ac:dyDescent="0.3">
      <c r="A7" s="4" t="s">
        <v>4</v>
      </c>
      <c r="B7" s="5"/>
      <c r="C7" s="5"/>
      <c r="D7" s="5"/>
      <c r="E7" s="5"/>
      <c r="F7" s="5"/>
      <c r="G7" s="6"/>
    </row>
    <row r="8" spans="1:7" ht="60.75" thickTop="1" x14ac:dyDescent="0.25">
      <c r="A8" s="7"/>
      <c r="B8" s="8"/>
      <c r="C8" s="9" t="s">
        <v>5</v>
      </c>
      <c r="D8" s="9" t="s">
        <v>6</v>
      </c>
      <c r="E8" s="10" t="s">
        <v>7</v>
      </c>
      <c r="F8" s="9" t="s">
        <v>8</v>
      </c>
      <c r="G8" s="11" t="s">
        <v>9</v>
      </c>
    </row>
    <row r="9" spans="1:7" ht="30.75" thickBot="1" x14ac:dyDescent="0.3">
      <c r="A9" s="12" t="s">
        <v>10</v>
      </c>
      <c r="B9" s="13" t="s">
        <v>11</v>
      </c>
      <c r="C9" s="14"/>
      <c r="D9" s="14"/>
      <c r="E9" s="15"/>
      <c r="F9" s="14"/>
      <c r="G9" s="16"/>
    </row>
    <row r="10" spans="1:7" ht="16.5" thickTop="1" thickBot="1" x14ac:dyDescent="0.3">
      <c r="A10" s="17">
        <v>1</v>
      </c>
      <c r="B10" s="18" t="s">
        <v>12</v>
      </c>
      <c r="C10" s="19"/>
      <c r="D10" s="19"/>
      <c r="E10" s="19"/>
      <c r="F10" s="19"/>
      <c r="G10" s="20"/>
    </row>
    <row r="11" spans="1:7" ht="15.75" thickBot="1" x14ac:dyDescent="0.3">
      <c r="A11" s="21">
        <f>A10+1</f>
        <v>2</v>
      </c>
      <c r="B11" s="18" t="s">
        <v>13</v>
      </c>
      <c r="C11" s="19"/>
      <c r="D11" s="19">
        <v>0</v>
      </c>
      <c r="E11" s="19">
        <v>0</v>
      </c>
      <c r="F11" s="22">
        <v>0</v>
      </c>
      <c r="G11" s="23">
        <v>0</v>
      </c>
    </row>
    <row r="12" spans="1:7" ht="15.75" thickBot="1" x14ac:dyDescent="0.3">
      <c r="A12" s="21">
        <f t="shared" ref="A12:A18" si="0">A11+1</f>
        <v>3</v>
      </c>
      <c r="B12" s="18" t="s">
        <v>14</v>
      </c>
      <c r="C12" s="19"/>
      <c r="D12" s="19">
        <v>0</v>
      </c>
      <c r="E12" s="19">
        <v>0</v>
      </c>
      <c r="F12" s="24">
        <v>18</v>
      </c>
      <c r="G12" s="25">
        <v>18</v>
      </c>
    </row>
    <row r="13" spans="1:7" ht="15.75" thickBot="1" x14ac:dyDescent="0.3">
      <c r="A13" s="21">
        <f t="shared" si="0"/>
        <v>4</v>
      </c>
      <c r="B13" s="18" t="s">
        <v>15</v>
      </c>
      <c r="C13" s="22">
        <f>769-9</f>
        <v>760</v>
      </c>
      <c r="D13" s="22">
        <v>8</v>
      </c>
      <c r="E13" s="22">
        <v>0</v>
      </c>
      <c r="F13" s="24">
        <v>769</v>
      </c>
      <c r="G13" s="24">
        <v>769</v>
      </c>
    </row>
    <row r="14" spans="1:7" ht="30.75" thickBot="1" x14ac:dyDescent="0.3">
      <c r="A14" s="21">
        <f t="shared" si="0"/>
        <v>5</v>
      </c>
      <c r="B14" s="18" t="s">
        <v>16</v>
      </c>
      <c r="C14" s="22">
        <v>163</v>
      </c>
      <c r="D14" s="22">
        <v>85</v>
      </c>
      <c r="E14" s="19">
        <v>0</v>
      </c>
      <c r="F14" s="24">
        <v>245</v>
      </c>
      <c r="G14" s="24">
        <v>148</v>
      </c>
    </row>
    <row r="15" spans="1:7" ht="15.75" thickBot="1" x14ac:dyDescent="0.3">
      <c r="A15" s="21">
        <f t="shared" si="0"/>
        <v>6</v>
      </c>
      <c r="B15" s="18" t="s">
        <v>17</v>
      </c>
      <c r="C15" s="19">
        <v>0</v>
      </c>
      <c r="D15" s="19">
        <v>0</v>
      </c>
      <c r="E15" s="19">
        <v>0</v>
      </c>
      <c r="F15" s="24">
        <v>2480</v>
      </c>
      <c r="G15" s="24">
        <v>2480</v>
      </c>
    </row>
    <row r="16" spans="1:7" ht="30.75" thickBot="1" x14ac:dyDescent="0.3">
      <c r="A16" s="21">
        <f t="shared" si="0"/>
        <v>7</v>
      </c>
      <c r="B16" s="18" t="s">
        <v>18</v>
      </c>
      <c r="C16" s="22">
        <f>SUM(C13:C15)</f>
        <v>923</v>
      </c>
      <c r="D16" s="22">
        <f>SUM(D11:D15)</f>
        <v>93</v>
      </c>
      <c r="E16" s="19"/>
      <c r="F16" s="23">
        <f>SUM(F11:F15)</f>
        <v>3512</v>
      </c>
      <c r="G16" s="23">
        <f>SUM(G11:G15)</f>
        <v>3415</v>
      </c>
    </row>
    <row r="17" spans="1:7" ht="15.75" thickBot="1" x14ac:dyDescent="0.3">
      <c r="A17" s="21">
        <f t="shared" si="0"/>
        <v>8</v>
      </c>
      <c r="B17" s="18" t="s">
        <v>19</v>
      </c>
      <c r="C17" s="19">
        <v>0</v>
      </c>
      <c r="D17" s="19">
        <v>0</v>
      </c>
      <c r="E17" s="19">
        <v>0</v>
      </c>
      <c r="F17" s="22"/>
      <c r="G17" s="23"/>
    </row>
    <row r="18" spans="1:7" ht="30.75" thickBot="1" x14ac:dyDescent="0.3">
      <c r="A18" s="21">
        <f t="shared" si="0"/>
        <v>9</v>
      </c>
      <c r="B18" s="26" t="s">
        <v>20</v>
      </c>
      <c r="C18" s="27"/>
      <c r="D18" s="27"/>
      <c r="E18" s="27"/>
      <c r="F18" s="28">
        <f>SUM(F16:F17)</f>
        <v>3512</v>
      </c>
      <c r="G18" s="28">
        <f>SUM(G16:G17)</f>
        <v>3415</v>
      </c>
    </row>
    <row r="19" spans="1:7" x14ac:dyDescent="0.25">
      <c r="A19" s="29"/>
    </row>
    <row r="21" spans="1:7" ht="15.75" x14ac:dyDescent="0.25">
      <c r="A21" s="1" t="s">
        <v>1</v>
      </c>
      <c r="B21" s="2"/>
      <c r="C21" s="2"/>
      <c r="D21" s="2"/>
      <c r="E21" s="2"/>
      <c r="F21" s="2"/>
      <c r="G21" s="3"/>
    </row>
    <row r="22" spans="1:7" ht="15.75" x14ac:dyDescent="0.25">
      <c r="A22" s="1" t="s">
        <v>2</v>
      </c>
      <c r="B22" s="2"/>
      <c r="C22" s="2"/>
      <c r="D22" s="2"/>
      <c r="E22" s="2"/>
      <c r="F22" s="2"/>
      <c r="G22" s="3"/>
    </row>
    <row r="23" spans="1:7" ht="15.75" x14ac:dyDescent="0.25">
      <c r="A23" s="1" t="s">
        <v>21</v>
      </c>
      <c r="B23" s="2"/>
      <c r="C23" s="2"/>
      <c r="D23" s="2"/>
      <c r="E23" s="2"/>
      <c r="F23" s="2"/>
      <c r="G23" s="3"/>
    </row>
    <row r="24" spans="1:7" ht="15.75" thickBot="1" x14ac:dyDescent="0.3">
      <c r="A24" s="4" t="s">
        <v>4</v>
      </c>
      <c r="B24" s="5"/>
      <c r="C24" s="5"/>
      <c r="D24" s="5"/>
      <c r="E24" s="5"/>
      <c r="F24" s="5"/>
      <c r="G24" s="6"/>
    </row>
    <row r="25" spans="1:7" ht="60.75" thickTop="1" x14ac:dyDescent="0.25">
      <c r="A25" s="7"/>
      <c r="B25" s="8"/>
      <c r="C25" s="9" t="s">
        <v>5</v>
      </c>
      <c r="D25" s="9" t="s">
        <v>6</v>
      </c>
      <c r="E25" s="10" t="s">
        <v>7</v>
      </c>
      <c r="F25" s="9" t="s">
        <v>8</v>
      </c>
      <c r="G25" s="11" t="s">
        <v>9</v>
      </c>
    </row>
    <row r="26" spans="1:7" ht="30.75" thickBot="1" x14ac:dyDescent="0.3">
      <c r="A26" s="12" t="s">
        <v>10</v>
      </c>
      <c r="B26" s="13" t="s">
        <v>11</v>
      </c>
      <c r="C26" s="14"/>
      <c r="D26" s="14"/>
      <c r="E26" s="15"/>
      <c r="F26" s="14"/>
      <c r="G26" s="16"/>
    </row>
    <row r="27" spans="1:7" ht="16.5" thickTop="1" thickBot="1" x14ac:dyDescent="0.3">
      <c r="A27" s="17">
        <v>1</v>
      </c>
      <c r="B27" s="18" t="s">
        <v>12</v>
      </c>
      <c r="C27" s="19"/>
      <c r="D27" s="19"/>
      <c r="E27" s="19"/>
      <c r="F27" s="19"/>
      <c r="G27" s="20"/>
    </row>
    <row r="28" spans="1:7" ht="15.75" thickBot="1" x14ac:dyDescent="0.3">
      <c r="A28" s="21">
        <f>A27+1</f>
        <v>2</v>
      </c>
      <c r="B28" s="18" t="s">
        <v>13</v>
      </c>
      <c r="C28" s="19"/>
      <c r="D28" s="19">
        <v>0</v>
      </c>
      <c r="E28" s="19">
        <v>0</v>
      </c>
      <c r="F28" s="22">
        <v>0</v>
      </c>
      <c r="G28" s="23">
        <v>0</v>
      </c>
    </row>
    <row r="29" spans="1:7" ht="15.75" thickBot="1" x14ac:dyDescent="0.3">
      <c r="A29" s="21">
        <f t="shared" ref="A29:A35" si="1">A28+1</f>
        <v>3</v>
      </c>
      <c r="B29" s="18" t="s">
        <v>14</v>
      </c>
      <c r="C29" s="19"/>
      <c r="D29" s="19">
        <v>0</v>
      </c>
      <c r="E29" s="19">
        <v>0</v>
      </c>
      <c r="F29" s="24">
        <v>17</v>
      </c>
      <c r="G29" s="25">
        <v>18</v>
      </c>
    </row>
    <row r="30" spans="1:7" ht="15.75" thickBot="1" x14ac:dyDescent="0.3">
      <c r="A30" s="21">
        <f t="shared" si="1"/>
        <v>4</v>
      </c>
      <c r="B30" s="18" t="s">
        <v>15</v>
      </c>
      <c r="C30" s="22">
        <f>608-9</f>
        <v>599</v>
      </c>
      <c r="D30" s="22">
        <v>8</v>
      </c>
      <c r="E30" s="22">
        <v>0</v>
      </c>
      <c r="F30" s="24">
        <v>608</v>
      </c>
      <c r="G30" s="24">
        <v>608</v>
      </c>
    </row>
    <row r="31" spans="1:7" ht="30.75" thickBot="1" x14ac:dyDescent="0.3">
      <c r="A31" s="21">
        <f t="shared" si="1"/>
        <v>5</v>
      </c>
      <c r="B31" s="18" t="s">
        <v>16</v>
      </c>
      <c r="C31" s="22">
        <v>163</v>
      </c>
      <c r="D31" s="22">
        <v>94</v>
      </c>
      <c r="E31" s="19">
        <v>0</v>
      </c>
      <c r="F31" s="24">
        <v>254</v>
      </c>
      <c r="G31" s="24">
        <v>254</v>
      </c>
    </row>
    <row r="32" spans="1:7" ht="15.75" thickBot="1" x14ac:dyDescent="0.3">
      <c r="A32" s="21">
        <f t="shared" si="1"/>
        <v>6</v>
      </c>
      <c r="B32" s="18" t="s">
        <v>17</v>
      </c>
      <c r="C32" s="19">
        <v>0</v>
      </c>
      <c r="D32" s="19">
        <v>0</v>
      </c>
      <c r="E32" s="19">
        <v>0</v>
      </c>
      <c r="F32" s="24">
        <v>2310</v>
      </c>
      <c r="G32" s="24">
        <v>2311</v>
      </c>
    </row>
    <row r="33" spans="1:7" ht="30.75" thickBot="1" x14ac:dyDescent="0.3">
      <c r="A33" s="21">
        <f t="shared" si="1"/>
        <v>7</v>
      </c>
      <c r="B33" s="18" t="s">
        <v>18</v>
      </c>
      <c r="C33" s="22">
        <f>SUM(C30:C32)</f>
        <v>762</v>
      </c>
      <c r="D33" s="22">
        <f>SUM(D28:D32)</f>
        <v>102</v>
      </c>
      <c r="E33" s="19"/>
      <c r="F33" s="23">
        <f>SUM(F28:F32)</f>
        <v>3189</v>
      </c>
      <c r="G33" s="23">
        <f>SUM(G28:G32)</f>
        <v>3191</v>
      </c>
    </row>
    <row r="34" spans="1:7" ht="15.75" thickBot="1" x14ac:dyDescent="0.3">
      <c r="A34" s="21">
        <f t="shared" si="1"/>
        <v>8</v>
      </c>
      <c r="B34" s="18" t="s">
        <v>19</v>
      </c>
      <c r="C34" s="19">
        <v>0</v>
      </c>
      <c r="D34" s="19">
        <v>0</v>
      </c>
      <c r="E34" s="19">
        <v>0</v>
      </c>
      <c r="F34" s="22"/>
      <c r="G34" s="23"/>
    </row>
    <row r="35" spans="1:7" ht="30.75" thickBot="1" x14ac:dyDescent="0.3">
      <c r="A35" s="21">
        <f t="shared" si="1"/>
        <v>9</v>
      </c>
      <c r="B35" s="26" t="s">
        <v>20</v>
      </c>
      <c r="C35" s="27"/>
      <c r="D35" s="27"/>
      <c r="E35" s="27"/>
      <c r="F35" s="28">
        <f>SUM(F33:F34)</f>
        <v>3189</v>
      </c>
      <c r="G35" s="28">
        <f>SUM(G33:G34)</f>
        <v>3191</v>
      </c>
    </row>
    <row r="38" spans="1:7" ht="15.75" x14ac:dyDescent="0.25">
      <c r="A38" s="1" t="s">
        <v>1</v>
      </c>
      <c r="B38" s="2"/>
      <c r="C38" s="2"/>
      <c r="D38" s="2"/>
      <c r="E38" s="2"/>
      <c r="F38" s="2"/>
      <c r="G38" s="3"/>
    </row>
    <row r="39" spans="1:7" ht="15.75" x14ac:dyDescent="0.25">
      <c r="A39" s="1" t="s">
        <v>2</v>
      </c>
      <c r="B39" s="2"/>
      <c r="C39" s="2"/>
      <c r="D39" s="2"/>
      <c r="E39" s="2"/>
      <c r="F39" s="2"/>
      <c r="G39" s="3"/>
    </row>
    <row r="40" spans="1:7" ht="15.75" x14ac:dyDescent="0.25">
      <c r="A40" s="1" t="s">
        <v>22</v>
      </c>
      <c r="B40" s="2"/>
      <c r="C40" s="2"/>
      <c r="D40" s="2"/>
      <c r="E40" s="2"/>
      <c r="F40" s="2"/>
      <c r="G40" s="3"/>
    </row>
    <row r="41" spans="1:7" ht="15.75" thickBot="1" x14ac:dyDescent="0.3">
      <c r="A41" s="4" t="s">
        <v>4</v>
      </c>
      <c r="B41" s="5"/>
      <c r="C41" s="5"/>
      <c r="D41" s="5"/>
      <c r="E41" s="5"/>
      <c r="F41" s="5"/>
      <c r="G41" s="6"/>
    </row>
    <row r="42" spans="1:7" ht="60.75" thickTop="1" x14ac:dyDescent="0.25">
      <c r="A42" s="7"/>
      <c r="B42" s="8"/>
      <c r="C42" s="9" t="s">
        <v>5</v>
      </c>
      <c r="D42" s="9" t="s">
        <v>6</v>
      </c>
      <c r="E42" s="10" t="s">
        <v>7</v>
      </c>
      <c r="F42" s="9" t="s">
        <v>8</v>
      </c>
      <c r="G42" s="11" t="s">
        <v>9</v>
      </c>
    </row>
    <row r="43" spans="1:7" ht="30.75" thickBot="1" x14ac:dyDescent="0.3">
      <c r="A43" s="12" t="s">
        <v>10</v>
      </c>
      <c r="B43" s="13" t="s">
        <v>11</v>
      </c>
      <c r="C43" s="14"/>
      <c r="D43" s="14"/>
      <c r="E43" s="15"/>
      <c r="F43" s="14"/>
      <c r="G43" s="16"/>
    </row>
    <row r="44" spans="1:7" ht="16.5" thickTop="1" thickBot="1" x14ac:dyDescent="0.3">
      <c r="A44" s="17">
        <v>1</v>
      </c>
      <c r="B44" s="18" t="s">
        <v>12</v>
      </c>
      <c r="C44" s="19"/>
      <c r="D44" s="19"/>
      <c r="E44" s="19"/>
      <c r="F44" s="19"/>
      <c r="G44" s="20"/>
    </row>
    <row r="45" spans="1:7" ht="15.75" thickBot="1" x14ac:dyDescent="0.3">
      <c r="A45" s="21">
        <f>A44+1</f>
        <v>2</v>
      </c>
      <c r="B45" s="18" t="s">
        <v>13</v>
      </c>
      <c r="C45" s="19"/>
      <c r="D45" s="19">
        <v>0</v>
      </c>
      <c r="E45" s="19">
        <v>0</v>
      </c>
      <c r="F45" s="22">
        <v>0</v>
      </c>
      <c r="G45" s="23">
        <v>0</v>
      </c>
    </row>
    <row r="46" spans="1:7" ht="15.75" thickBot="1" x14ac:dyDescent="0.3">
      <c r="A46" s="21">
        <f t="shared" ref="A46:A52" si="2">A45+1</f>
        <v>3</v>
      </c>
      <c r="B46" s="18" t="s">
        <v>14</v>
      </c>
      <c r="C46" s="19"/>
      <c r="D46" s="19">
        <v>0</v>
      </c>
      <c r="E46" s="19">
        <v>0</v>
      </c>
      <c r="F46" s="24">
        <v>13</v>
      </c>
      <c r="G46" s="25">
        <v>14</v>
      </c>
    </row>
    <row r="47" spans="1:7" ht="15.75" thickBot="1" x14ac:dyDescent="0.3">
      <c r="A47" s="21">
        <f t="shared" si="2"/>
        <v>4</v>
      </c>
      <c r="B47" s="18" t="s">
        <v>15</v>
      </c>
      <c r="C47" s="22">
        <f>799-9</f>
        <v>790</v>
      </c>
      <c r="D47" s="22">
        <v>9</v>
      </c>
      <c r="E47" s="22">
        <v>0</v>
      </c>
      <c r="F47" s="24">
        <v>799</v>
      </c>
      <c r="G47" s="24">
        <v>799</v>
      </c>
    </row>
    <row r="48" spans="1:7" ht="30.75" thickBot="1" x14ac:dyDescent="0.3">
      <c r="A48" s="21">
        <f t="shared" si="2"/>
        <v>5</v>
      </c>
      <c r="B48" s="18" t="s">
        <v>16</v>
      </c>
      <c r="C48" s="22">
        <v>165</v>
      </c>
      <c r="D48" s="22">
        <v>101</v>
      </c>
      <c r="E48" s="19">
        <v>0</v>
      </c>
      <c r="F48" s="24">
        <v>266</v>
      </c>
      <c r="G48" s="24">
        <v>266</v>
      </c>
    </row>
    <row r="49" spans="1:7" ht="15.75" thickBot="1" x14ac:dyDescent="0.3">
      <c r="A49" s="21">
        <f t="shared" si="2"/>
        <v>6</v>
      </c>
      <c r="B49" s="18" t="s">
        <v>17</v>
      </c>
      <c r="C49" s="19">
        <v>0</v>
      </c>
      <c r="D49" s="19">
        <v>0</v>
      </c>
      <c r="E49" s="19">
        <v>0</v>
      </c>
      <c r="F49" s="24">
        <v>2195</v>
      </c>
      <c r="G49" s="24">
        <v>2218</v>
      </c>
    </row>
    <row r="50" spans="1:7" ht="30.75" thickBot="1" x14ac:dyDescent="0.3">
      <c r="A50" s="21">
        <f t="shared" si="2"/>
        <v>7</v>
      </c>
      <c r="B50" s="18" t="s">
        <v>18</v>
      </c>
      <c r="C50" s="22">
        <f>SUM(C47:C49)</f>
        <v>955</v>
      </c>
      <c r="D50" s="22">
        <f>SUM(D45:D49)</f>
        <v>110</v>
      </c>
      <c r="E50" s="19"/>
      <c r="F50" s="23">
        <f>SUM(F45:F49)</f>
        <v>3273</v>
      </c>
      <c r="G50" s="23">
        <f>SUM(G45:G49)</f>
        <v>3297</v>
      </c>
    </row>
    <row r="51" spans="1:7" ht="15.75" thickBot="1" x14ac:dyDescent="0.3">
      <c r="A51" s="21">
        <f t="shared" si="2"/>
        <v>8</v>
      </c>
      <c r="B51" s="18" t="s">
        <v>19</v>
      </c>
      <c r="C51" s="19">
        <v>0</v>
      </c>
      <c r="D51" s="19">
        <v>0</v>
      </c>
      <c r="E51" s="19">
        <v>0</v>
      </c>
      <c r="F51" s="22"/>
      <c r="G51" s="23"/>
    </row>
    <row r="52" spans="1:7" ht="30.75" thickBot="1" x14ac:dyDescent="0.3">
      <c r="A52" s="21">
        <f t="shared" si="2"/>
        <v>9</v>
      </c>
      <c r="B52" s="26" t="s">
        <v>20</v>
      </c>
      <c r="C52" s="27"/>
      <c r="D52" s="27"/>
      <c r="E52" s="27"/>
      <c r="F52" s="28">
        <f>SUM(F50:F51)</f>
        <v>3273</v>
      </c>
      <c r="G52" s="28">
        <f>SUM(G50:G51)</f>
        <v>3297</v>
      </c>
    </row>
    <row r="56" spans="1:7" ht="15.75" x14ac:dyDescent="0.25">
      <c r="A56" s="1" t="s">
        <v>1</v>
      </c>
      <c r="B56" s="2"/>
      <c r="C56" s="2"/>
      <c r="D56" s="2"/>
      <c r="E56" s="2"/>
      <c r="F56" s="2"/>
      <c r="G56" s="3"/>
    </row>
    <row r="57" spans="1:7" ht="15.75" x14ac:dyDescent="0.25">
      <c r="A57" s="1" t="s">
        <v>2</v>
      </c>
      <c r="B57" s="2"/>
      <c r="C57" s="2"/>
      <c r="D57" s="2"/>
      <c r="E57" s="2"/>
      <c r="F57" s="2"/>
      <c r="G57" s="3"/>
    </row>
    <row r="58" spans="1:7" ht="15.75" x14ac:dyDescent="0.25">
      <c r="A58" s="1" t="s">
        <v>23</v>
      </c>
      <c r="B58" s="2"/>
      <c r="C58" s="2"/>
      <c r="D58" s="2"/>
      <c r="E58" s="2"/>
      <c r="F58" s="2"/>
      <c r="G58" s="3"/>
    </row>
    <row r="59" spans="1:7" ht="15.75" thickBot="1" x14ac:dyDescent="0.3">
      <c r="A59" s="4" t="s">
        <v>4</v>
      </c>
      <c r="B59" s="5"/>
      <c r="C59" s="5"/>
      <c r="D59" s="5"/>
      <c r="E59" s="5"/>
      <c r="F59" s="5"/>
      <c r="G59" s="6"/>
    </row>
    <row r="60" spans="1:7" ht="60.75" thickTop="1" x14ac:dyDescent="0.25">
      <c r="A60" s="7"/>
      <c r="B60" s="8"/>
      <c r="C60" s="9" t="s">
        <v>5</v>
      </c>
      <c r="D60" s="9" t="s">
        <v>6</v>
      </c>
      <c r="E60" s="10" t="s">
        <v>7</v>
      </c>
      <c r="F60" s="9" t="s">
        <v>8</v>
      </c>
      <c r="G60" s="11" t="s">
        <v>9</v>
      </c>
    </row>
    <row r="61" spans="1:7" ht="30.75" thickBot="1" x14ac:dyDescent="0.3">
      <c r="A61" s="12" t="s">
        <v>10</v>
      </c>
      <c r="B61" s="13" t="s">
        <v>11</v>
      </c>
      <c r="C61" s="14"/>
      <c r="D61" s="14"/>
      <c r="E61" s="15"/>
      <c r="F61" s="14"/>
      <c r="G61" s="16"/>
    </row>
    <row r="62" spans="1:7" ht="16.5" thickTop="1" thickBot="1" x14ac:dyDescent="0.3">
      <c r="A62" s="17">
        <v>1</v>
      </c>
      <c r="B62" s="18" t="s">
        <v>12</v>
      </c>
      <c r="C62" s="19"/>
      <c r="D62" s="19"/>
      <c r="E62" s="19"/>
      <c r="F62" s="19"/>
      <c r="G62" s="20"/>
    </row>
    <row r="63" spans="1:7" ht="15.75" thickBot="1" x14ac:dyDescent="0.3">
      <c r="A63" s="21">
        <f>A62+1</f>
        <v>2</v>
      </c>
      <c r="B63" s="18" t="s">
        <v>13</v>
      </c>
      <c r="C63" s="19"/>
      <c r="D63" s="19">
        <v>0</v>
      </c>
      <c r="E63" s="19">
        <v>0</v>
      </c>
      <c r="F63" s="22">
        <v>0</v>
      </c>
      <c r="G63" s="23">
        <v>0</v>
      </c>
    </row>
    <row r="64" spans="1:7" ht="15.75" thickBot="1" x14ac:dyDescent="0.3">
      <c r="A64" s="21">
        <f t="shared" ref="A64:A70" si="3">A63+1</f>
        <v>3</v>
      </c>
      <c r="B64" s="18" t="s">
        <v>14</v>
      </c>
      <c r="C64" s="19"/>
      <c r="D64" s="19">
        <v>0</v>
      </c>
      <c r="E64" s="19">
        <v>0</v>
      </c>
      <c r="F64" s="24">
        <v>16</v>
      </c>
      <c r="G64" s="25">
        <v>16</v>
      </c>
    </row>
    <row r="65" spans="1:7" ht="15.75" thickBot="1" x14ac:dyDescent="0.3">
      <c r="A65" s="21">
        <f t="shared" si="3"/>
        <v>4</v>
      </c>
      <c r="B65" s="18" t="s">
        <v>15</v>
      </c>
      <c r="C65" s="22">
        <f>651-9</f>
        <v>642</v>
      </c>
      <c r="D65" s="22">
        <v>9</v>
      </c>
      <c r="E65" s="22">
        <v>0</v>
      </c>
      <c r="F65" s="24">
        <v>651</v>
      </c>
      <c r="G65" s="24">
        <v>651</v>
      </c>
    </row>
    <row r="66" spans="1:7" ht="30.75" thickBot="1" x14ac:dyDescent="0.3">
      <c r="A66" s="21">
        <f t="shared" si="3"/>
        <v>5</v>
      </c>
      <c r="B66" s="18" t="s">
        <v>16</v>
      </c>
      <c r="C66" s="22">
        <v>176</v>
      </c>
      <c r="D66" s="22">
        <v>105</v>
      </c>
      <c r="E66" s="19">
        <v>0</v>
      </c>
      <c r="F66" s="24">
        <v>280</v>
      </c>
      <c r="G66" s="24">
        <v>279</v>
      </c>
    </row>
    <row r="67" spans="1:7" ht="15.75" thickBot="1" x14ac:dyDescent="0.3">
      <c r="A67" s="21">
        <f t="shared" si="3"/>
        <v>6</v>
      </c>
      <c r="B67" s="18" t="s">
        <v>17</v>
      </c>
      <c r="C67" s="19">
        <v>0</v>
      </c>
      <c r="D67" s="19">
        <v>0</v>
      </c>
      <c r="E67" s="19">
        <v>0</v>
      </c>
      <c r="F67" s="24">
        <v>2442</v>
      </c>
      <c r="G67" s="24">
        <v>2403</v>
      </c>
    </row>
    <row r="68" spans="1:7" ht="30.75" thickBot="1" x14ac:dyDescent="0.3">
      <c r="A68" s="21">
        <f t="shared" si="3"/>
        <v>7</v>
      </c>
      <c r="B68" s="18" t="s">
        <v>18</v>
      </c>
      <c r="C68" s="22">
        <f>SUM(C65:C67)</f>
        <v>818</v>
      </c>
      <c r="D68" s="22">
        <f>SUM(D63:D67)</f>
        <v>114</v>
      </c>
      <c r="E68" s="19"/>
      <c r="F68" s="23">
        <f>SUM(F63:F67)</f>
        <v>3389</v>
      </c>
      <c r="G68" s="23">
        <f>SUM(G63:G67)</f>
        <v>3349</v>
      </c>
    </row>
    <row r="69" spans="1:7" ht="15.75" thickBot="1" x14ac:dyDescent="0.3">
      <c r="A69" s="21">
        <f t="shared" si="3"/>
        <v>8</v>
      </c>
      <c r="B69" s="18" t="s">
        <v>19</v>
      </c>
      <c r="C69" s="19">
        <v>0</v>
      </c>
      <c r="D69" s="19">
        <v>0</v>
      </c>
      <c r="E69" s="19">
        <v>0</v>
      </c>
      <c r="F69" s="22"/>
      <c r="G69" s="23"/>
    </row>
    <row r="70" spans="1:7" ht="30.75" thickBot="1" x14ac:dyDescent="0.3">
      <c r="A70" s="21">
        <f t="shared" si="3"/>
        <v>9</v>
      </c>
      <c r="B70" s="26" t="s">
        <v>20</v>
      </c>
      <c r="C70" s="27"/>
      <c r="D70" s="27"/>
      <c r="E70" s="27"/>
      <c r="F70" s="28">
        <f>SUM(F68:F69)</f>
        <v>3389</v>
      </c>
      <c r="G70" s="28">
        <f>SUM(G68:G69)</f>
        <v>3349</v>
      </c>
    </row>
    <row r="71" spans="1:7" x14ac:dyDescent="0.25">
      <c r="A71" s="29"/>
    </row>
    <row r="72" spans="1:7" x14ac:dyDescent="0.25">
      <c r="B72" s="30" t="s">
        <v>24</v>
      </c>
      <c r="C72" s="30"/>
      <c r="D72" s="30"/>
    </row>
    <row r="75" spans="1:7" ht="15.75" x14ac:dyDescent="0.25">
      <c r="A75" s="1" t="s">
        <v>1</v>
      </c>
      <c r="B75" s="2"/>
      <c r="C75" s="2"/>
      <c r="D75" s="2"/>
      <c r="E75" s="2"/>
      <c r="F75" s="2"/>
      <c r="G75" s="3"/>
    </row>
    <row r="76" spans="1:7" ht="15.75" x14ac:dyDescent="0.25">
      <c r="A76" s="1" t="s">
        <v>2</v>
      </c>
      <c r="B76" s="2"/>
      <c r="C76" s="2"/>
      <c r="D76" s="2"/>
      <c r="E76" s="2"/>
      <c r="F76" s="2"/>
      <c r="G76" s="3"/>
    </row>
    <row r="77" spans="1:7" ht="15.75" x14ac:dyDescent="0.25">
      <c r="A77" s="1" t="s">
        <v>25</v>
      </c>
      <c r="B77" s="2"/>
      <c r="C77" s="2"/>
      <c r="D77" s="2"/>
      <c r="E77" s="2"/>
      <c r="F77" s="2"/>
      <c r="G77" s="3"/>
    </row>
    <row r="78" spans="1:7" ht="15.75" thickBot="1" x14ac:dyDescent="0.3">
      <c r="A78" s="4" t="s">
        <v>4</v>
      </c>
      <c r="B78" s="5"/>
      <c r="C78" s="5"/>
      <c r="D78" s="5"/>
      <c r="E78" s="5"/>
      <c r="F78" s="5"/>
      <c r="G78" s="6"/>
    </row>
    <row r="79" spans="1:7" ht="60.75" thickTop="1" x14ac:dyDescent="0.25">
      <c r="A79" s="7"/>
      <c r="B79" s="8"/>
      <c r="C79" s="9" t="s">
        <v>5</v>
      </c>
      <c r="D79" s="9" t="s">
        <v>6</v>
      </c>
      <c r="E79" s="10" t="s">
        <v>7</v>
      </c>
      <c r="F79" s="9" t="s">
        <v>8</v>
      </c>
      <c r="G79" s="11" t="s">
        <v>9</v>
      </c>
    </row>
    <row r="80" spans="1:7" ht="30.75" thickBot="1" x14ac:dyDescent="0.3">
      <c r="A80" s="12" t="s">
        <v>10</v>
      </c>
      <c r="B80" s="13" t="s">
        <v>11</v>
      </c>
      <c r="C80" s="14"/>
      <c r="D80" s="14"/>
      <c r="E80" s="15"/>
      <c r="F80" s="14"/>
      <c r="G80" s="16"/>
    </row>
    <row r="81" spans="1:7" ht="16.5" thickTop="1" thickBot="1" x14ac:dyDescent="0.3">
      <c r="A81" s="17">
        <v>1</v>
      </c>
      <c r="B81" s="18" t="s">
        <v>12</v>
      </c>
      <c r="C81" s="19"/>
      <c r="D81" s="19"/>
      <c r="E81" s="19"/>
      <c r="F81" s="19"/>
      <c r="G81" s="20"/>
    </row>
    <row r="82" spans="1:7" ht="15.75" thickBot="1" x14ac:dyDescent="0.3">
      <c r="A82" s="21">
        <f>A81+1</f>
        <v>2</v>
      </c>
      <c r="B82" s="18" t="s">
        <v>13</v>
      </c>
      <c r="C82" s="19"/>
      <c r="D82" s="19">
        <v>0</v>
      </c>
      <c r="E82" s="19">
        <v>0</v>
      </c>
      <c r="F82" s="22">
        <v>0</v>
      </c>
      <c r="G82" s="23">
        <v>0</v>
      </c>
    </row>
    <row r="83" spans="1:7" ht="15.75" thickBot="1" x14ac:dyDescent="0.3">
      <c r="A83" s="21">
        <f t="shared" ref="A83:A89" si="4">A82+1</f>
        <v>3</v>
      </c>
      <c r="B83" s="18" t="s">
        <v>14</v>
      </c>
      <c r="C83" s="19"/>
      <c r="D83" s="19">
        <v>0</v>
      </c>
      <c r="E83" s="19">
        <v>0</v>
      </c>
      <c r="F83" s="24">
        <v>19</v>
      </c>
      <c r="G83" s="25">
        <v>19</v>
      </c>
    </row>
    <row r="84" spans="1:7" ht="15.75" thickBot="1" x14ac:dyDescent="0.3">
      <c r="A84" s="21">
        <f t="shared" si="4"/>
        <v>4</v>
      </c>
      <c r="B84" s="18" t="s">
        <v>15</v>
      </c>
      <c r="C84" s="22">
        <v>649</v>
      </c>
      <c r="D84" s="22">
        <v>9</v>
      </c>
      <c r="E84" s="22">
        <v>0</v>
      </c>
      <c r="F84" s="24">
        <v>659</v>
      </c>
      <c r="G84" s="24">
        <v>659</v>
      </c>
    </row>
    <row r="85" spans="1:7" ht="30.75" thickBot="1" x14ac:dyDescent="0.3">
      <c r="A85" s="21">
        <f t="shared" si="4"/>
        <v>5</v>
      </c>
      <c r="B85" s="18" t="s">
        <v>16</v>
      </c>
      <c r="C85" s="22">
        <v>194</v>
      </c>
      <c r="D85" s="22">
        <v>115</v>
      </c>
      <c r="E85" s="19">
        <v>0</v>
      </c>
      <c r="F85" s="24">
        <v>308</v>
      </c>
      <c r="G85" s="24">
        <v>308</v>
      </c>
    </row>
    <row r="86" spans="1:7" ht="15.75" thickBot="1" x14ac:dyDescent="0.3">
      <c r="A86" s="21">
        <f t="shared" si="4"/>
        <v>6</v>
      </c>
      <c r="B86" s="18" t="s">
        <v>17</v>
      </c>
      <c r="C86" s="19">
        <v>0</v>
      </c>
      <c r="D86" s="19">
        <v>0</v>
      </c>
      <c r="E86" s="19">
        <v>0</v>
      </c>
      <c r="F86" s="24">
        <v>3081</v>
      </c>
      <c r="G86" s="24">
        <v>3038</v>
      </c>
    </row>
    <row r="87" spans="1:7" ht="30.75" thickBot="1" x14ac:dyDescent="0.3">
      <c r="A87" s="21">
        <f t="shared" si="4"/>
        <v>7</v>
      </c>
      <c r="B87" s="18" t="s">
        <v>18</v>
      </c>
      <c r="C87" s="22">
        <f>SUM(C84:C86)</f>
        <v>843</v>
      </c>
      <c r="D87" s="22">
        <f>SUM(D82:D86)</f>
        <v>124</v>
      </c>
      <c r="E87" s="19"/>
      <c r="F87" s="23">
        <f>SUM(F82:F86)</f>
        <v>4067</v>
      </c>
      <c r="G87" s="23">
        <f>SUM(G82:G86)</f>
        <v>4024</v>
      </c>
    </row>
    <row r="88" spans="1:7" ht="15.75" thickBot="1" x14ac:dyDescent="0.3">
      <c r="A88" s="21">
        <f t="shared" si="4"/>
        <v>8</v>
      </c>
      <c r="B88" s="18" t="s">
        <v>19</v>
      </c>
      <c r="C88" s="19">
        <v>0</v>
      </c>
      <c r="D88" s="19">
        <v>0</v>
      </c>
      <c r="E88" s="19">
        <v>0</v>
      </c>
      <c r="F88" s="22"/>
      <c r="G88" s="23"/>
    </row>
    <row r="89" spans="1:7" ht="30.75" thickBot="1" x14ac:dyDescent="0.3">
      <c r="A89" s="21">
        <f t="shared" si="4"/>
        <v>9</v>
      </c>
      <c r="B89" s="26" t="s">
        <v>20</v>
      </c>
      <c r="C89" s="27"/>
      <c r="D89" s="27"/>
      <c r="E89" s="27"/>
      <c r="F89" s="28">
        <f>SUM(F87:F88)</f>
        <v>4067</v>
      </c>
      <c r="G89" s="28">
        <f>SUM(G87:G88)</f>
        <v>4024</v>
      </c>
    </row>
  </sheetData>
  <mergeCells count="22">
    <mergeCell ref="A75:G75"/>
    <mergeCell ref="A76:G76"/>
    <mergeCell ref="A77:G77"/>
    <mergeCell ref="A78:G78"/>
    <mergeCell ref="A41:G41"/>
    <mergeCell ref="A56:G56"/>
    <mergeCell ref="A57:G57"/>
    <mergeCell ref="A58:G58"/>
    <mergeCell ref="A59:G59"/>
    <mergeCell ref="B72:D72"/>
    <mergeCell ref="A22:G22"/>
    <mergeCell ref="A23:G23"/>
    <mergeCell ref="A24:G24"/>
    <mergeCell ref="A38:G38"/>
    <mergeCell ref="A39:G39"/>
    <mergeCell ref="A40:G40"/>
    <mergeCell ref="A1:G1"/>
    <mergeCell ref="A4:G4"/>
    <mergeCell ref="A5:G5"/>
    <mergeCell ref="A6:G6"/>
    <mergeCell ref="A7:G7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2023-07-12T23:13:21Z</dcterms:created>
  <dcterms:modified xsi:type="dcterms:W3CDTF">2023-07-12T23:17:36Z</dcterms:modified>
</cp:coreProperties>
</file>