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71 - Health Benefit READY\"/>
    </mc:Choice>
  </mc:AlternateContent>
  <xr:revisionPtr revIDLastSave="0" documentId="13_ncr:1_{428CB3AC-335F-46F3-85B2-DB31AB9DEB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4" r:id="rId1"/>
    <sheet name="2019" sheetId="1" r:id="rId2"/>
    <sheet name="2020" sheetId="3" r:id="rId3"/>
    <sheet name="2021" sheetId="2" r:id="rId4"/>
    <sheet name="2022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2" l="1"/>
  <c r="L70" i="2"/>
  <c r="K70" i="2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10" i="4"/>
  <c r="C74" i="2"/>
  <c r="I72" i="5" l="1"/>
  <c r="G72" i="5"/>
  <c r="E72" i="5"/>
  <c r="C72" i="5"/>
  <c r="H68" i="2"/>
  <c r="H67" i="3"/>
  <c r="H67" i="1"/>
  <c r="H66" i="4" l="1"/>
  <c r="F66" i="2" l="1"/>
  <c r="F68" i="2" s="1"/>
  <c r="G66" i="2"/>
  <c r="G68" i="2" s="1"/>
  <c r="E66" i="2"/>
  <c r="E68" i="2" s="1"/>
  <c r="P68" i="2" l="1"/>
  <c r="E73" i="2"/>
  <c r="E75" i="2" s="1"/>
  <c r="F65" i="3"/>
  <c r="F67" i="3" s="1"/>
  <c r="G65" i="3"/>
  <c r="G67" i="3" s="1"/>
  <c r="E65" i="3"/>
  <c r="E67" i="3" s="1"/>
  <c r="F65" i="1" l="1"/>
  <c r="F67" i="1" s="1"/>
  <c r="G65" i="1"/>
  <c r="G67" i="1" s="1"/>
  <c r="E65" i="1"/>
  <c r="E67" i="1" s="1"/>
  <c r="E66" i="4"/>
  <c r="G66" i="4"/>
  <c r="G64" i="4" l="1"/>
  <c r="E64" i="4"/>
  <c r="C66" i="2" l="1"/>
  <c r="C68" i="2" s="1"/>
  <c r="O68" i="2" s="1"/>
  <c r="C65" i="3"/>
  <c r="C67" i="3" s="1"/>
  <c r="C67" i="1"/>
  <c r="C65" i="1"/>
  <c r="C64" i="4"/>
  <c r="C66" i="4"/>
  <c r="C75" i="2" l="1"/>
  <c r="D66" i="2"/>
  <c r="D68" i="2" s="1"/>
</calcChain>
</file>

<file path=xl/sharedStrings.xml><?xml version="1.0" encoding="utf-8"?>
<sst xmlns="http://schemas.openxmlformats.org/spreadsheetml/2006/main" count="110" uniqueCount="30">
  <si>
    <t>EMPLOYEE</t>
  </si>
  <si>
    <t>GRAND TOTALS</t>
  </si>
  <si>
    <t>ANTHEM</t>
  </si>
  <si>
    <t>EMPLOYER</t>
  </si>
  <si>
    <t>COVID 19 RELIEF CREDIT</t>
  </si>
  <si>
    <t>H.S.A.</t>
  </si>
  <si>
    <t>H.R.A.</t>
  </si>
  <si>
    <t>HALL, MELINDA</t>
  </si>
  <si>
    <t>Rick Harden</t>
  </si>
  <si>
    <t>HARDEN, RICKY</t>
  </si>
  <si>
    <t>DENTAL</t>
  </si>
  <si>
    <t xml:space="preserve">GRAND TOTALS      </t>
  </si>
  <si>
    <t>TAYLOR COUNTY RURAL ELECTRIC COOPERATIVE CORPORATION</t>
  </si>
  <si>
    <t>CASE NO. 2023-00147</t>
  </si>
  <si>
    <t>YEAR - 2022</t>
  </si>
  <si>
    <t>YEAR - 2018</t>
  </si>
  <si>
    <t>AG REQUEST 71 - HEALTH BENEFITS</t>
  </si>
  <si>
    <t>PAGE 1</t>
  </si>
  <si>
    <t xml:space="preserve"> </t>
  </si>
  <si>
    <t>PAGE 2</t>
  </si>
  <si>
    <t>YEAR - 2019</t>
  </si>
  <si>
    <t>YEAR - 2020</t>
  </si>
  <si>
    <t>YEAR - 2021</t>
  </si>
  <si>
    <t>PAGE 3</t>
  </si>
  <si>
    <t>PAGE 4</t>
  </si>
  <si>
    <t>PAGE 5</t>
  </si>
  <si>
    <t>PRO FORMA ADJ</t>
  </si>
  <si>
    <t>ADJUSTED TEST YEAR</t>
  </si>
  <si>
    <t xml:space="preserve">GRAND TOTALS       </t>
  </si>
  <si>
    <t xml:space="preserve">GRAND TOTALS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</si>
</sst>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" fontId="0" fillId="0" borderId="0" xfId="0" applyNumberFormat="1"/>
    <xf numFmtId="0" fontId="0" fillId="33" borderId="0" xfId="0" applyFill="1"/>
    <xf numFmtId="43" fontId="0" fillId="33" borderId="0" xfId="1" applyFont="1" applyFill="1"/>
    <xf numFmtId="43" fontId="0" fillId="0" borderId="0" xfId="1" applyFont="1" applyFill="1"/>
    <xf numFmtId="0" fontId="16" fillId="0" borderId="0" xfId="0" applyFont="1"/>
    <xf numFmtId="43" fontId="16" fillId="0" borderId="0" xfId="1" applyFont="1"/>
    <xf numFmtId="4" fontId="16" fillId="0" borderId="0" xfId="0" applyNumberFormat="1" applyFont="1"/>
    <xf numFmtId="0" fontId="0" fillId="35" borderId="0" xfId="0" applyFill="1"/>
    <xf numFmtId="164" fontId="0" fillId="0" borderId="0" xfId="0" applyNumberFormat="1"/>
    <xf numFmtId="43" fontId="0" fillId="35" borderId="0" xfId="1" applyFont="1" applyFill="1"/>
    <xf numFmtId="43" fontId="16" fillId="0" borderId="0" xfId="1" applyFont="1" applyFill="1"/>
    <xf numFmtId="164" fontId="16" fillId="0" borderId="0" xfId="0" applyNumberFormat="1" applyFont="1"/>
    <xf numFmtId="44" fontId="0" fillId="0" borderId="0" xfId="43" applyFont="1" applyFill="1"/>
    <xf numFmtId="44" fontId="16" fillId="0" borderId="0" xfId="43" applyFont="1" applyFill="1"/>
    <xf numFmtId="44" fontId="0" fillId="35" borderId="0" xfId="43" applyFont="1" applyFill="1"/>
    <xf numFmtId="164" fontId="0" fillId="0" borderId="0" xfId="0" applyNumberFormat="1" applyAlignment="1">
      <alignment horizontal="right"/>
    </xf>
    <xf numFmtId="44" fontId="0" fillId="0" borderId="0" xfId="43" applyFont="1"/>
    <xf numFmtId="164" fontId="0" fillId="34" borderId="0" xfId="0" applyNumberFormat="1" applyFill="1"/>
    <xf numFmtId="43" fontId="16" fillId="0" borderId="0" xfId="0" applyNumberFormat="1" applyFont="1"/>
    <xf numFmtId="43" fontId="18" fillId="34" borderId="0" xfId="1" applyFont="1" applyFill="1"/>
    <xf numFmtId="44" fontId="16" fillId="0" borderId="0" xfId="43" applyFont="1"/>
    <xf numFmtId="164" fontId="16" fillId="0" borderId="0" xfId="1" applyNumberFormat="1" applyFont="1"/>
    <xf numFmtId="43" fontId="1" fillId="0" borderId="0" xfId="1" applyFont="1"/>
    <xf numFmtId="2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4" fontId="0" fillId="35" borderId="0" xfId="43" applyFont="1" applyFill="1" applyBorder="1"/>
    <xf numFmtId="0" fontId="0" fillId="0" borderId="10" xfId="0" applyBorder="1"/>
    <xf numFmtId="43" fontId="0" fillId="33" borderId="10" xfId="1" applyFont="1" applyFill="1" applyBorder="1"/>
    <xf numFmtId="0" fontId="0" fillId="35" borderId="10" xfId="0" applyFill="1" applyBorder="1"/>
    <xf numFmtId="44" fontId="0" fillId="35" borderId="10" xfId="43" applyFont="1" applyFill="1" applyBorder="1"/>
    <xf numFmtId="0" fontId="0" fillId="33" borderId="10" xfId="0" applyFill="1" applyBorder="1"/>
    <xf numFmtId="39" fontId="16" fillId="0" borderId="0" xfId="0" applyNumberFormat="1" applyFont="1"/>
    <xf numFmtId="39" fontId="16" fillId="0" borderId="10" xfId="0" applyNumberFormat="1" applyFont="1" applyBorder="1"/>
    <xf numFmtId="0" fontId="0" fillId="33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4A95-2343-4250-B33B-173C8B43D297}"/>
            </a:ext>
          </a:extLst>
        </xdr:cNvPr>
        <xdr:cNvSpPr txBox="1"/>
      </xdr:nvSpPr>
      <xdr:spPr>
        <a:xfrm>
          <a:off x="7985760" y="1156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BEC351-0F4C-413A-8C5F-435B74E5C0A5}"/>
            </a:ext>
          </a:extLst>
        </xdr:cNvPr>
        <xdr:cNvSpPr txBox="1"/>
      </xdr:nvSpPr>
      <xdr:spPr>
        <a:xfrm>
          <a:off x="8206740" y="1156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441CF3-B787-4CD3-9612-D31884F7BC4A}"/>
            </a:ext>
          </a:extLst>
        </xdr:cNvPr>
        <xdr:cNvSpPr txBox="1"/>
      </xdr:nvSpPr>
      <xdr:spPr>
        <a:xfrm>
          <a:off x="8732520" y="1156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B9A372-02AB-40BB-9E7F-AE6F21548192}"/>
            </a:ext>
          </a:extLst>
        </xdr:cNvPr>
        <xdr:cNvSpPr txBox="1"/>
      </xdr:nvSpPr>
      <xdr:spPr>
        <a:xfrm>
          <a:off x="8953500" y="1156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333375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2F972A-0E02-49C3-8EB3-432351B91E67}"/>
            </a:ext>
          </a:extLst>
        </xdr:cNvPr>
        <xdr:cNvSpPr txBox="1"/>
      </xdr:nvSpPr>
      <xdr:spPr>
        <a:xfrm>
          <a:off x="9387840" y="546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9806-DF0B-4A95-AE4F-02EE4FDC56BB}">
  <dimension ref="A1:I74"/>
  <sheetViews>
    <sheetView tabSelected="1" workbookViewId="0">
      <pane ySplit="8" topLeftCell="A9" activePane="bottomLeft" state="frozen"/>
      <selection pane="bottomLeft" activeCell="A66" sqref="A66"/>
    </sheetView>
  </sheetViews>
  <sheetFormatPr defaultRowHeight="15" x14ac:dyDescent="0.25"/>
  <cols>
    <col min="1" max="1" width="10.140625" customWidth="1"/>
    <col min="2" max="2" width="12.28515625" customWidth="1"/>
    <col min="3" max="3" width="13.140625" style="5" bestFit="1" customWidth="1"/>
    <col min="4" max="4" width="9.85546875" bestFit="1" customWidth="1"/>
    <col min="5" max="5" width="11.42578125" bestFit="1" customWidth="1"/>
    <col min="6" max="6" width="9.85546875" bestFit="1" customWidth="1"/>
    <col min="7" max="7" width="11.42578125" style="14" bestFit="1" customWidth="1"/>
    <col min="8" max="8" width="9.85546875" bestFit="1" customWidth="1"/>
    <col min="9" max="9" width="10" bestFit="1" customWidth="1"/>
  </cols>
  <sheetData>
    <row r="1" spans="1:9" x14ac:dyDescent="0.25">
      <c r="A1" s="6" t="s">
        <v>12</v>
      </c>
      <c r="C1" s="26"/>
      <c r="D1" s="26"/>
      <c r="E1" s="26"/>
      <c r="F1" s="27"/>
      <c r="G1"/>
      <c r="I1" t="s">
        <v>17</v>
      </c>
    </row>
    <row r="2" spans="1:9" x14ac:dyDescent="0.25">
      <c r="A2" s="6" t="s">
        <v>13</v>
      </c>
      <c r="C2" s="26"/>
      <c r="D2" s="26"/>
      <c r="E2" s="26"/>
      <c r="F2" s="26"/>
      <c r="G2"/>
    </row>
    <row r="3" spans="1:9" x14ac:dyDescent="0.25">
      <c r="A3" s="6" t="s">
        <v>16</v>
      </c>
      <c r="C3" s="26"/>
      <c r="D3" s="26"/>
      <c r="E3" s="26"/>
      <c r="F3" s="26"/>
      <c r="G3"/>
    </row>
    <row r="4" spans="1:9" x14ac:dyDescent="0.25">
      <c r="A4" s="6" t="s">
        <v>15</v>
      </c>
      <c r="C4" s="26"/>
      <c r="D4" s="26"/>
      <c r="E4" s="26"/>
      <c r="F4" s="26"/>
      <c r="G4"/>
    </row>
    <row r="5" spans="1:9" x14ac:dyDescent="0.25">
      <c r="C5" s="26"/>
      <c r="D5" s="26"/>
      <c r="E5" s="26"/>
      <c r="F5" s="26"/>
      <c r="G5"/>
    </row>
    <row r="6" spans="1:9" x14ac:dyDescent="0.25">
      <c r="B6" s="36" t="s">
        <v>2</v>
      </c>
      <c r="C6" s="36"/>
      <c r="D6" s="37" t="s">
        <v>5</v>
      </c>
      <c r="E6" s="37"/>
      <c r="F6" s="37" t="s">
        <v>6</v>
      </c>
      <c r="G6" s="37"/>
      <c r="H6" s="36" t="s">
        <v>10</v>
      </c>
      <c r="I6" s="36"/>
    </row>
    <row r="7" spans="1:9" x14ac:dyDescent="0.25">
      <c r="B7" s="3"/>
      <c r="C7" s="4"/>
      <c r="D7" s="9"/>
      <c r="E7" s="9"/>
      <c r="F7" s="9"/>
      <c r="G7" s="16"/>
      <c r="H7" s="3"/>
      <c r="I7" s="3"/>
    </row>
    <row r="8" spans="1:9" x14ac:dyDescent="0.25">
      <c r="A8" t="s">
        <v>0</v>
      </c>
      <c r="B8" s="4" t="s">
        <v>0</v>
      </c>
      <c r="C8" s="4" t="s">
        <v>3</v>
      </c>
      <c r="D8" s="9" t="s">
        <v>0</v>
      </c>
      <c r="E8" s="9" t="s">
        <v>3</v>
      </c>
      <c r="F8" s="9" t="s">
        <v>0</v>
      </c>
      <c r="G8" s="16" t="s">
        <v>3</v>
      </c>
      <c r="H8" s="3" t="s">
        <v>0</v>
      </c>
      <c r="I8" s="3" t="s">
        <v>3</v>
      </c>
    </row>
    <row r="9" spans="1:9" x14ac:dyDescent="0.25">
      <c r="A9">
        <v>1</v>
      </c>
      <c r="C9" s="5">
        <v>10364.600000000002</v>
      </c>
      <c r="E9" s="10">
        <v>3300</v>
      </c>
    </row>
    <row r="10" spans="1:9" x14ac:dyDescent="0.25">
      <c r="A10">
        <f>A9+1</f>
        <v>2</v>
      </c>
      <c r="C10" s="5">
        <v>10364.600000000002</v>
      </c>
      <c r="E10" s="10">
        <v>3300</v>
      </c>
    </row>
    <row r="11" spans="1:9" x14ac:dyDescent="0.25">
      <c r="A11">
        <f t="shared" ref="A11:A63" si="0">A10+1</f>
        <v>3</v>
      </c>
      <c r="C11" s="5">
        <v>28582.16</v>
      </c>
      <c r="E11" s="10">
        <v>6600</v>
      </c>
    </row>
    <row r="12" spans="1:9" x14ac:dyDescent="0.25">
      <c r="A12">
        <f t="shared" si="0"/>
        <v>4</v>
      </c>
      <c r="C12" s="5">
        <v>28582.16</v>
      </c>
      <c r="E12" s="10">
        <v>6600</v>
      </c>
      <c r="H12" s="2">
        <v>1048.0800000000002</v>
      </c>
    </row>
    <row r="13" spans="1:9" x14ac:dyDescent="0.25">
      <c r="A13">
        <f t="shared" si="0"/>
        <v>5</v>
      </c>
      <c r="C13" s="5">
        <v>28582.16</v>
      </c>
      <c r="E13" s="10">
        <v>6600</v>
      </c>
      <c r="H13" s="2">
        <v>1048.0800000000002</v>
      </c>
    </row>
    <row r="14" spans="1:9" x14ac:dyDescent="0.25">
      <c r="A14">
        <f t="shared" si="0"/>
        <v>6</v>
      </c>
      <c r="C14" s="5">
        <v>10364.600000000002</v>
      </c>
      <c r="E14" s="10">
        <v>3300</v>
      </c>
      <c r="H14" s="2"/>
    </row>
    <row r="15" spans="1:9" x14ac:dyDescent="0.25">
      <c r="A15">
        <f t="shared" si="0"/>
        <v>7</v>
      </c>
      <c r="C15" s="5">
        <v>28582.16</v>
      </c>
      <c r="E15" s="10"/>
      <c r="G15" s="14">
        <v>6600</v>
      </c>
      <c r="H15" s="2"/>
    </row>
    <row r="16" spans="1:9" x14ac:dyDescent="0.25">
      <c r="A16">
        <f t="shared" si="0"/>
        <v>8</v>
      </c>
      <c r="C16" s="5">
        <v>10364.600000000002</v>
      </c>
      <c r="E16" s="10">
        <v>3300</v>
      </c>
      <c r="H16" s="2">
        <v>672.2399999999999</v>
      </c>
    </row>
    <row r="17" spans="1:8" x14ac:dyDescent="0.25">
      <c r="A17">
        <f t="shared" si="0"/>
        <v>9</v>
      </c>
      <c r="C17" s="5">
        <v>28582.16</v>
      </c>
      <c r="E17" s="10">
        <v>6600</v>
      </c>
      <c r="H17" s="2">
        <v>1048.0800000000002</v>
      </c>
    </row>
    <row r="18" spans="1:8" x14ac:dyDescent="0.25">
      <c r="A18">
        <f t="shared" si="0"/>
        <v>10</v>
      </c>
      <c r="C18" s="5">
        <v>28582.16</v>
      </c>
      <c r="E18" s="10">
        <v>6600</v>
      </c>
      <c r="H18" s="2">
        <v>280.10000000000002</v>
      </c>
    </row>
    <row r="19" spans="1:8" x14ac:dyDescent="0.25">
      <c r="A19">
        <f t="shared" si="0"/>
        <v>11</v>
      </c>
      <c r="C19" s="5">
        <v>10364.600000000002</v>
      </c>
      <c r="E19" s="10">
        <v>3300</v>
      </c>
      <c r="H19" s="2">
        <v>329.64</v>
      </c>
    </row>
    <row r="20" spans="1:8" x14ac:dyDescent="0.25">
      <c r="A20">
        <f t="shared" si="0"/>
        <v>12</v>
      </c>
      <c r="C20" s="5">
        <v>10364.600000000002</v>
      </c>
      <c r="E20" s="10">
        <v>3300</v>
      </c>
      <c r="H20" s="2">
        <v>329.64</v>
      </c>
    </row>
    <row r="21" spans="1:8" x14ac:dyDescent="0.25">
      <c r="A21">
        <f t="shared" si="0"/>
        <v>13</v>
      </c>
      <c r="C21" s="5">
        <v>9423.19</v>
      </c>
      <c r="E21" s="10">
        <v>3300</v>
      </c>
      <c r="H21" s="2"/>
    </row>
    <row r="22" spans="1:8" x14ac:dyDescent="0.25">
      <c r="A22">
        <f t="shared" si="0"/>
        <v>14</v>
      </c>
      <c r="C22" s="5">
        <v>28582.16</v>
      </c>
      <c r="E22" s="10">
        <v>6600</v>
      </c>
      <c r="H22" s="2">
        <v>633</v>
      </c>
    </row>
    <row r="23" spans="1:8" x14ac:dyDescent="0.25">
      <c r="A23">
        <f t="shared" si="0"/>
        <v>15</v>
      </c>
      <c r="C23" s="5">
        <v>28582.16</v>
      </c>
      <c r="E23" s="10">
        <v>6600</v>
      </c>
      <c r="H23" s="2">
        <v>329.64</v>
      </c>
    </row>
    <row r="24" spans="1:8" x14ac:dyDescent="0.25">
      <c r="A24">
        <f t="shared" si="0"/>
        <v>16</v>
      </c>
      <c r="C24" s="5">
        <v>4323.5200000000004</v>
      </c>
      <c r="E24" s="10"/>
      <c r="H24" s="2">
        <v>633</v>
      </c>
    </row>
    <row r="25" spans="1:8" x14ac:dyDescent="0.25">
      <c r="A25">
        <f t="shared" si="0"/>
        <v>17</v>
      </c>
      <c r="C25" s="5">
        <v>28582.16</v>
      </c>
      <c r="E25" s="10">
        <v>6600</v>
      </c>
      <c r="H25" s="2">
        <v>1048.0800000000002</v>
      </c>
    </row>
    <row r="26" spans="1:8" x14ac:dyDescent="0.25">
      <c r="A26">
        <f t="shared" si="0"/>
        <v>18</v>
      </c>
      <c r="C26" s="5">
        <v>10364.600000000002</v>
      </c>
      <c r="E26" s="10">
        <v>3300</v>
      </c>
      <c r="H26" s="2"/>
    </row>
    <row r="27" spans="1:8" x14ac:dyDescent="0.25">
      <c r="A27">
        <f t="shared" si="0"/>
        <v>19</v>
      </c>
      <c r="C27" s="5">
        <v>28582.16</v>
      </c>
      <c r="E27" s="10">
        <v>6600</v>
      </c>
    </row>
    <row r="28" spans="1:8" x14ac:dyDescent="0.25">
      <c r="A28">
        <f t="shared" si="0"/>
        <v>20</v>
      </c>
      <c r="C28" s="5">
        <v>10364.600000000002</v>
      </c>
      <c r="E28" s="10">
        <v>3300</v>
      </c>
    </row>
    <row r="29" spans="1:8" x14ac:dyDescent="0.25">
      <c r="A29">
        <f t="shared" si="0"/>
        <v>21</v>
      </c>
      <c r="C29" s="5">
        <v>10364.600000000002</v>
      </c>
      <c r="E29" s="10">
        <v>3300</v>
      </c>
      <c r="H29" s="2">
        <v>633</v>
      </c>
    </row>
    <row r="30" spans="1:8" x14ac:dyDescent="0.25">
      <c r="A30">
        <f t="shared" si="0"/>
        <v>22</v>
      </c>
      <c r="C30" s="5">
        <v>10364.600000000002</v>
      </c>
      <c r="E30" s="10">
        <v>3300</v>
      </c>
      <c r="H30" s="2">
        <v>672.2399999999999</v>
      </c>
    </row>
    <row r="31" spans="1:8" x14ac:dyDescent="0.25">
      <c r="A31">
        <f t="shared" si="0"/>
        <v>23</v>
      </c>
      <c r="C31" s="5">
        <v>28582.16</v>
      </c>
      <c r="G31" s="14">
        <v>6600</v>
      </c>
      <c r="H31" s="2">
        <v>672.2399999999999</v>
      </c>
    </row>
    <row r="32" spans="1:8" x14ac:dyDescent="0.25">
      <c r="A32">
        <f t="shared" si="0"/>
        <v>24</v>
      </c>
      <c r="C32" s="5">
        <v>10364.600000000002</v>
      </c>
      <c r="E32" s="10">
        <v>3300</v>
      </c>
      <c r="H32" s="2">
        <v>329.64</v>
      </c>
    </row>
    <row r="33" spans="1:8" x14ac:dyDescent="0.25">
      <c r="A33">
        <f t="shared" si="0"/>
        <v>25</v>
      </c>
      <c r="C33" s="5">
        <v>10364.600000000002</v>
      </c>
      <c r="E33" s="10">
        <v>3300</v>
      </c>
      <c r="H33" s="2">
        <v>329.64</v>
      </c>
    </row>
    <row r="34" spans="1:8" x14ac:dyDescent="0.25">
      <c r="A34">
        <f t="shared" si="0"/>
        <v>26</v>
      </c>
      <c r="C34" s="5">
        <v>10364.600000000002</v>
      </c>
      <c r="D34" s="25"/>
      <c r="E34" s="10">
        <v>3300</v>
      </c>
      <c r="H34" s="2">
        <v>329.64</v>
      </c>
    </row>
    <row r="35" spans="1:8" x14ac:dyDescent="0.25">
      <c r="A35">
        <f t="shared" si="0"/>
        <v>27</v>
      </c>
      <c r="C35" s="5">
        <v>28582.16</v>
      </c>
      <c r="E35" s="10"/>
      <c r="G35" s="14">
        <v>6600</v>
      </c>
      <c r="H35" s="2">
        <v>672.2399999999999</v>
      </c>
    </row>
    <row r="36" spans="1:8" x14ac:dyDescent="0.25">
      <c r="A36">
        <f t="shared" si="0"/>
        <v>28</v>
      </c>
      <c r="C36" s="5">
        <v>10364.600000000002</v>
      </c>
      <c r="E36" s="10">
        <v>3300</v>
      </c>
      <c r="H36" s="2">
        <v>329.64</v>
      </c>
    </row>
    <row r="37" spans="1:8" x14ac:dyDescent="0.25">
      <c r="A37">
        <f t="shared" si="0"/>
        <v>29</v>
      </c>
      <c r="C37" s="5">
        <v>0</v>
      </c>
    </row>
    <row r="38" spans="1:8" x14ac:dyDescent="0.25">
      <c r="A38">
        <f t="shared" si="0"/>
        <v>30</v>
      </c>
      <c r="C38" s="5">
        <v>10364.600000000002</v>
      </c>
      <c r="E38" s="10">
        <v>3300</v>
      </c>
      <c r="H38" s="2">
        <v>1048.0800000000002</v>
      </c>
    </row>
    <row r="39" spans="1:8" x14ac:dyDescent="0.25">
      <c r="A39">
        <f t="shared" si="0"/>
        <v>31</v>
      </c>
      <c r="C39" s="5">
        <v>9353.4500000000007</v>
      </c>
      <c r="E39" s="10">
        <v>3300</v>
      </c>
      <c r="H39" s="2">
        <v>302.16999999999996</v>
      </c>
    </row>
    <row r="40" spans="1:8" x14ac:dyDescent="0.25">
      <c r="A40">
        <f t="shared" si="0"/>
        <v>32</v>
      </c>
      <c r="C40" s="5">
        <v>10364.600000000002</v>
      </c>
      <c r="E40" s="10">
        <v>3300</v>
      </c>
    </row>
    <row r="41" spans="1:8" x14ac:dyDescent="0.25">
      <c r="A41">
        <f t="shared" si="0"/>
        <v>33</v>
      </c>
      <c r="C41" s="5">
        <v>28582.16</v>
      </c>
      <c r="E41" s="10">
        <v>6600</v>
      </c>
    </row>
    <row r="42" spans="1:8" x14ac:dyDescent="0.25">
      <c r="A42">
        <f t="shared" si="0"/>
        <v>34</v>
      </c>
      <c r="C42" s="5">
        <v>10364.600000000002</v>
      </c>
      <c r="E42" s="10">
        <v>3300</v>
      </c>
      <c r="H42" s="2">
        <v>481.32</v>
      </c>
    </row>
    <row r="43" spans="1:8" x14ac:dyDescent="0.25">
      <c r="A43">
        <f t="shared" si="0"/>
        <v>35</v>
      </c>
      <c r="C43" s="5">
        <v>10364.600000000002</v>
      </c>
      <c r="E43" s="10"/>
      <c r="G43" s="14">
        <v>3300</v>
      </c>
    </row>
    <row r="44" spans="1:8" x14ac:dyDescent="0.25">
      <c r="A44">
        <f t="shared" si="0"/>
        <v>36</v>
      </c>
      <c r="C44" s="5">
        <v>10364.600000000002</v>
      </c>
      <c r="E44" s="10">
        <v>3300</v>
      </c>
      <c r="H44" s="2">
        <v>329.64</v>
      </c>
    </row>
    <row r="45" spans="1:8" x14ac:dyDescent="0.25">
      <c r="A45">
        <f t="shared" si="0"/>
        <v>37</v>
      </c>
      <c r="C45" s="5">
        <v>28582.16</v>
      </c>
      <c r="E45" s="10">
        <v>6600</v>
      </c>
      <c r="H45" s="2">
        <v>1048.0800000000002</v>
      </c>
    </row>
    <row r="46" spans="1:8" x14ac:dyDescent="0.25">
      <c r="A46">
        <f t="shared" si="0"/>
        <v>38</v>
      </c>
      <c r="C46" s="5">
        <v>10364.600000000002</v>
      </c>
      <c r="E46" s="10"/>
      <c r="G46" s="14">
        <v>3300</v>
      </c>
      <c r="H46" s="2">
        <v>137.35</v>
      </c>
    </row>
    <row r="47" spans="1:8" x14ac:dyDescent="0.25">
      <c r="A47">
        <f t="shared" si="0"/>
        <v>39</v>
      </c>
      <c r="C47" s="5">
        <v>10364.600000000002</v>
      </c>
      <c r="E47" s="10">
        <v>3300</v>
      </c>
      <c r="H47" s="2">
        <v>329.64</v>
      </c>
    </row>
    <row r="48" spans="1:8" x14ac:dyDescent="0.25">
      <c r="A48">
        <f t="shared" si="0"/>
        <v>40</v>
      </c>
      <c r="C48" s="5">
        <v>0</v>
      </c>
      <c r="E48" s="10"/>
    </row>
    <row r="49" spans="1:8" x14ac:dyDescent="0.25">
      <c r="A49">
        <f t="shared" si="0"/>
        <v>41</v>
      </c>
      <c r="C49" s="5">
        <v>28582.16</v>
      </c>
      <c r="E49" s="10">
        <v>6600</v>
      </c>
    </row>
    <row r="50" spans="1:8" x14ac:dyDescent="0.25">
      <c r="A50">
        <f t="shared" si="0"/>
        <v>42</v>
      </c>
      <c r="C50" s="5">
        <v>28582.16</v>
      </c>
      <c r="E50" s="10">
        <v>6600</v>
      </c>
      <c r="H50" s="2">
        <v>633</v>
      </c>
    </row>
    <row r="51" spans="1:8" x14ac:dyDescent="0.25">
      <c r="A51">
        <f t="shared" si="0"/>
        <v>43</v>
      </c>
      <c r="C51" s="5">
        <v>10364.600000000002</v>
      </c>
      <c r="E51" s="10">
        <v>3300</v>
      </c>
      <c r="H51" s="2">
        <v>329.64</v>
      </c>
    </row>
    <row r="52" spans="1:8" x14ac:dyDescent="0.25">
      <c r="A52">
        <f t="shared" si="0"/>
        <v>44</v>
      </c>
      <c r="C52" s="5">
        <v>28582.16</v>
      </c>
      <c r="E52" s="10"/>
      <c r="G52" s="14">
        <v>6600</v>
      </c>
    </row>
    <row r="53" spans="1:8" x14ac:dyDescent="0.25">
      <c r="A53">
        <f t="shared" si="0"/>
        <v>45</v>
      </c>
      <c r="C53" s="5">
        <v>28582.16</v>
      </c>
      <c r="E53" s="10">
        <v>6600</v>
      </c>
      <c r="H53" s="2">
        <v>985.44000000000017</v>
      </c>
    </row>
    <row r="54" spans="1:8" x14ac:dyDescent="0.25">
      <c r="A54">
        <f t="shared" si="0"/>
        <v>46</v>
      </c>
      <c r="C54" s="5">
        <v>10364.600000000002</v>
      </c>
      <c r="E54" s="10"/>
      <c r="G54" s="14">
        <v>3300</v>
      </c>
      <c r="H54" s="2">
        <v>329.64</v>
      </c>
    </row>
    <row r="55" spans="1:8" x14ac:dyDescent="0.25">
      <c r="A55">
        <f t="shared" si="0"/>
        <v>47</v>
      </c>
      <c r="C55" s="5">
        <v>28582.16</v>
      </c>
      <c r="E55" s="10">
        <v>6600</v>
      </c>
      <c r="H55" s="2">
        <v>672.2399999999999</v>
      </c>
    </row>
    <row r="56" spans="1:8" x14ac:dyDescent="0.25">
      <c r="A56">
        <f t="shared" si="0"/>
        <v>48</v>
      </c>
      <c r="C56" s="5">
        <v>28582.16</v>
      </c>
      <c r="E56" s="10">
        <v>6600</v>
      </c>
    </row>
    <row r="57" spans="1:8" x14ac:dyDescent="0.25">
      <c r="A57">
        <f t="shared" si="0"/>
        <v>49</v>
      </c>
      <c r="C57" s="5">
        <v>10364.600000000002</v>
      </c>
      <c r="E57" s="10">
        <v>3300</v>
      </c>
    </row>
    <row r="58" spans="1:8" x14ac:dyDescent="0.25">
      <c r="A58">
        <f t="shared" si="0"/>
        <v>50</v>
      </c>
      <c r="C58" s="5">
        <v>28582.16</v>
      </c>
      <c r="E58" s="10">
        <v>6600</v>
      </c>
    </row>
    <row r="59" spans="1:8" x14ac:dyDescent="0.25">
      <c r="A59">
        <f t="shared" si="0"/>
        <v>51</v>
      </c>
      <c r="C59" s="5">
        <v>28582.16</v>
      </c>
      <c r="E59" s="10">
        <v>6600</v>
      </c>
    </row>
    <row r="60" spans="1:8" x14ac:dyDescent="0.25">
      <c r="A60">
        <f t="shared" si="0"/>
        <v>52</v>
      </c>
      <c r="C60" s="5">
        <v>28582.16</v>
      </c>
      <c r="E60" s="10">
        <v>6600</v>
      </c>
      <c r="H60" s="2">
        <v>672.24</v>
      </c>
    </row>
    <row r="61" spans="1:8" x14ac:dyDescent="0.25">
      <c r="A61">
        <f t="shared" si="0"/>
        <v>53</v>
      </c>
      <c r="C61" s="5">
        <v>28582.16</v>
      </c>
      <c r="E61" s="10">
        <v>6600</v>
      </c>
      <c r="H61" s="2">
        <v>672.2399999999999</v>
      </c>
    </row>
    <row r="62" spans="1:8" x14ac:dyDescent="0.25">
      <c r="A62">
        <f t="shared" si="0"/>
        <v>54</v>
      </c>
      <c r="C62" s="5">
        <v>28582.16</v>
      </c>
      <c r="E62" s="10">
        <v>6600</v>
      </c>
      <c r="H62" s="2">
        <v>1048.0800000000002</v>
      </c>
    </row>
    <row r="63" spans="1:8" x14ac:dyDescent="0.25">
      <c r="A63">
        <f t="shared" si="0"/>
        <v>55</v>
      </c>
      <c r="C63" s="5">
        <v>28582.16</v>
      </c>
      <c r="E63" s="10">
        <v>6600</v>
      </c>
    </row>
    <row r="64" spans="1:8" s="6" customFormat="1" x14ac:dyDescent="0.25">
      <c r="C64" s="12">
        <f>1035184.56-20197.84</f>
        <v>1014986.7200000001</v>
      </c>
      <c r="E64" s="13">
        <f>SUM(E9:E63)</f>
        <v>221100</v>
      </c>
      <c r="G64" s="15">
        <f>SUM(G9:G63)</f>
        <v>36300</v>
      </c>
      <c r="H64" s="8">
        <v>20386.66</v>
      </c>
    </row>
    <row r="66" spans="1:8" s="6" customFormat="1" x14ac:dyDescent="0.25">
      <c r="A66" s="6" t="s">
        <v>1</v>
      </c>
      <c r="B66" s="12"/>
      <c r="C66" s="12">
        <f>SUM(C9:C63)</f>
        <v>1014986.72</v>
      </c>
      <c r="D66" s="12"/>
      <c r="E66" s="12">
        <f t="shared" ref="E66:G66" si="1">SUM(E9:E63)</f>
        <v>221100</v>
      </c>
      <c r="F66" s="12"/>
      <c r="G66" s="12">
        <f t="shared" si="1"/>
        <v>36300</v>
      </c>
      <c r="H66" s="8">
        <f>SUM(H9:H63)</f>
        <v>20386.660000000003</v>
      </c>
    </row>
    <row r="74" spans="1:8" x14ac:dyDescent="0.25">
      <c r="E74" s="6"/>
    </row>
  </sheetData>
  <mergeCells count="4">
    <mergeCell ref="H6:I6"/>
    <mergeCell ref="B6:C6"/>
    <mergeCell ref="D6:E6"/>
    <mergeCell ref="F6:G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workbookViewId="0">
      <pane ySplit="7" topLeftCell="A8" activePane="bottomLeft" state="frozen"/>
      <selection pane="bottomLeft" activeCell="A68" sqref="A68"/>
    </sheetView>
  </sheetViews>
  <sheetFormatPr defaultRowHeight="15" x14ac:dyDescent="0.25"/>
  <cols>
    <col min="1" max="1" width="10.140625" customWidth="1"/>
    <col min="2" max="2" width="11" bestFit="1" customWidth="1"/>
    <col min="3" max="3" width="11.42578125" bestFit="1" customWidth="1"/>
    <col min="4" max="4" width="14.28515625" bestFit="1" customWidth="1"/>
    <col min="5" max="5" width="11.140625" bestFit="1" customWidth="1"/>
    <col min="6" max="6" width="9.85546875" bestFit="1" customWidth="1"/>
    <col min="7" max="7" width="11.140625" style="18" bestFit="1" customWidth="1"/>
    <col min="8" max="8" width="9.85546875" bestFit="1" customWidth="1"/>
    <col min="9" max="9" width="10" bestFit="1" customWidth="1"/>
  </cols>
  <sheetData>
    <row r="1" spans="1:9" x14ac:dyDescent="0.25">
      <c r="A1" s="6" t="s">
        <v>12</v>
      </c>
      <c r="I1" t="s">
        <v>19</v>
      </c>
    </row>
    <row r="2" spans="1:9" x14ac:dyDescent="0.25">
      <c r="A2" s="6" t="s">
        <v>13</v>
      </c>
    </row>
    <row r="3" spans="1:9" x14ac:dyDescent="0.25">
      <c r="A3" s="6" t="s">
        <v>16</v>
      </c>
    </row>
    <row r="4" spans="1:9" x14ac:dyDescent="0.25">
      <c r="A4" s="6" t="s">
        <v>20</v>
      </c>
    </row>
    <row r="5" spans="1:9" x14ac:dyDescent="0.25">
      <c r="B5" s="36" t="s">
        <v>2</v>
      </c>
      <c r="C5" s="36"/>
      <c r="D5" s="37" t="s">
        <v>5</v>
      </c>
      <c r="E5" s="37"/>
      <c r="F5" s="37" t="s">
        <v>6</v>
      </c>
      <c r="G5" s="37"/>
      <c r="H5" s="36" t="s">
        <v>10</v>
      </c>
      <c r="I5" s="36"/>
    </row>
    <row r="6" spans="1:9" x14ac:dyDescent="0.25">
      <c r="B6" s="3"/>
      <c r="C6" s="3"/>
      <c r="D6" s="9"/>
      <c r="E6" s="9"/>
      <c r="F6" s="9"/>
      <c r="G6" s="28"/>
      <c r="H6" s="3"/>
      <c r="I6" s="3"/>
    </row>
    <row r="7" spans="1:9" x14ac:dyDescent="0.25">
      <c r="A7" s="29" t="s">
        <v>0</v>
      </c>
      <c r="B7" s="30" t="s">
        <v>0</v>
      </c>
      <c r="C7" s="30" t="s">
        <v>3</v>
      </c>
      <c r="D7" s="31" t="s">
        <v>0</v>
      </c>
      <c r="E7" s="31" t="s">
        <v>3</v>
      </c>
      <c r="F7" s="31" t="s">
        <v>0</v>
      </c>
      <c r="G7" s="32" t="s">
        <v>3</v>
      </c>
      <c r="H7" s="33" t="s">
        <v>0</v>
      </c>
      <c r="I7" s="33" t="s">
        <v>3</v>
      </c>
    </row>
    <row r="8" spans="1:9" x14ac:dyDescent="0.25">
      <c r="A8">
        <v>1</v>
      </c>
      <c r="C8" s="5">
        <v>9517.3299999999981</v>
      </c>
      <c r="E8" s="10">
        <v>3300</v>
      </c>
      <c r="G8" s="14"/>
    </row>
    <row r="9" spans="1:9" x14ac:dyDescent="0.25">
      <c r="A9">
        <f>A8+1</f>
        <v>2</v>
      </c>
      <c r="C9" s="5">
        <v>9517.3299999999981</v>
      </c>
      <c r="E9" s="10">
        <v>3300</v>
      </c>
      <c r="G9" s="14"/>
    </row>
    <row r="10" spans="1:9" x14ac:dyDescent="0.25">
      <c r="A10">
        <f t="shared" ref="A10:A64" si="0">A9+1</f>
        <v>3</v>
      </c>
      <c r="C10" s="5">
        <v>26245.74</v>
      </c>
      <c r="E10" s="10">
        <v>6600</v>
      </c>
      <c r="G10" s="14"/>
    </row>
    <row r="11" spans="1:9" x14ac:dyDescent="0.25">
      <c r="A11">
        <f t="shared" si="0"/>
        <v>4</v>
      </c>
      <c r="C11" s="5">
        <v>26245.74</v>
      </c>
      <c r="E11" s="10">
        <v>6600</v>
      </c>
      <c r="G11" s="14"/>
      <c r="H11" s="2">
        <v>1048.0800000000002</v>
      </c>
    </row>
    <row r="12" spans="1:9" x14ac:dyDescent="0.25">
      <c r="A12">
        <f t="shared" si="0"/>
        <v>5</v>
      </c>
      <c r="C12" s="5">
        <v>26245.74</v>
      </c>
      <c r="E12" s="10">
        <v>6600</v>
      </c>
      <c r="G12" s="14"/>
      <c r="H12" s="2">
        <v>1048.0800000000002</v>
      </c>
    </row>
    <row r="13" spans="1:9" x14ac:dyDescent="0.25">
      <c r="A13">
        <f t="shared" si="0"/>
        <v>6</v>
      </c>
      <c r="C13" s="5">
        <v>9517.3299999999981</v>
      </c>
      <c r="E13" s="10">
        <v>3300</v>
      </c>
      <c r="G13" s="14"/>
    </row>
    <row r="14" spans="1:9" x14ac:dyDescent="0.25">
      <c r="A14">
        <f t="shared" si="0"/>
        <v>7</v>
      </c>
      <c r="C14" s="5">
        <v>26245.74</v>
      </c>
      <c r="E14" s="10"/>
      <c r="G14" s="14">
        <v>6600</v>
      </c>
    </row>
    <row r="15" spans="1:9" x14ac:dyDescent="0.25">
      <c r="A15">
        <f t="shared" si="0"/>
        <v>8</v>
      </c>
      <c r="C15" s="5">
        <v>9517.3299999999981</v>
      </c>
      <c r="E15" s="10">
        <v>3300</v>
      </c>
      <c r="G15" s="14"/>
      <c r="H15" s="2">
        <v>672.2399999999999</v>
      </c>
    </row>
    <row r="16" spans="1:9" x14ac:dyDescent="0.25">
      <c r="A16">
        <f t="shared" si="0"/>
        <v>9</v>
      </c>
      <c r="C16" s="5">
        <v>26245.74</v>
      </c>
      <c r="E16" s="10">
        <v>6600</v>
      </c>
      <c r="G16" s="14"/>
      <c r="H16" s="2">
        <v>1048.0800000000002</v>
      </c>
    </row>
    <row r="17" spans="1:15" x14ac:dyDescent="0.25">
      <c r="A17">
        <f t="shared" si="0"/>
        <v>10</v>
      </c>
      <c r="C17" s="5">
        <v>26245.74</v>
      </c>
      <c r="E17" s="10">
        <v>6600</v>
      </c>
      <c r="G17" s="14"/>
    </row>
    <row r="18" spans="1:15" x14ac:dyDescent="0.25">
      <c r="A18">
        <f t="shared" si="0"/>
        <v>11</v>
      </c>
      <c r="C18" s="5">
        <v>9517.3299999999981</v>
      </c>
      <c r="E18" s="10">
        <v>3300</v>
      </c>
      <c r="G18" s="14"/>
      <c r="H18" s="2">
        <v>329.64</v>
      </c>
    </row>
    <row r="19" spans="1:15" x14ac:dyDescent="0.25">
      <c r="A19">
        <f t="shared" si="0"/>
        <v>12</v>
      </c>
      <c r="C19" s="5">
        <v>9517.3299999999981</v>
      </c>
      <c r="E19" s="10">
        <v>3300</v>
      </c>
      <c r="G19" s="14"/>
    </row>
    <row r="20" spans="1:15" x14ac:dyDescent="0.25">
      <c r="A20">
        <f t="shared" si="0"/>
        <v>13</v>
      </c>
      <c r="C20" s="5">
        <v>26245.74</v>
      </c>
      <c r="E20" s="10">
        <v>6600</v>
      </c>
      <c r="G20" s="14"/>
      <c r="H20" s="2">
        <v>1048.0800000000002</v>
      </c>
    </row>
    <row r="21" spans="1:15" x14ac:dyDescent="0.25">
      <c r="A21">
        <f t="shared" si="0"/>
        <v>14</v>
      </c>
      <c r="C21" s="5">
        <v>26245.74</v>
      </c>
      <c r="E21" s="10">
        <v>6600</v>
      </c>
      <c r="G21" s="14"/>
      <c r="H21" s="2">
        <v>329.64</v>
      </c>
    </row>
    <row r="22" spans="1:15" x14ac:dyDescent="0.25">
      <c r="A22">
        <f t="shared" si="0"/>
        <v>15</v>
      </c>
      <c r="C22" s="5">
        <v>0</v>
      </c>
      <c r="E22" s="10"/>
      <c r="G22" s="14"/>
      <c r="H22" s="2">
        <v>633</v>
      </c>
    </row>
    <row r="23" spans="1:15" x14ac:dyDescent="0.25">
      <c r="A23">
        <f t="shared" si="0"/>
        <v>16</v>
      </c>
      <c r="C23" s="5">
        <v>26245.74</v>
      </c>
      <c r="E23" s="10">
        <v>6600</v>
      </c>
      <c r="G23" s="14"/>
      <c r="H23" s="2">
        <v>1048.0800000000002</v>
      </c>
      <c r="O23" t="s">
        <v>18</v>
      </c>
    </row>
    <row r="24" spans="1:15" x14ac:dyDescent="0.25">
      <c r="A24">
        <f t="shared" si="0"/>
        <v>17</v>
      </c>
      <c r="C24" s="5">
        <v>9517.3299999999981</v>
      </c>
      <c r="E24" s="10">
        <v>3300</v>
      </c>
      <c r="G24" s="14"/>
    </row>
    <row r="25" spans="1:15" x14ac:dyDescent="0.25">
      <c r="A25">
        <f t="shared" si="0"/>
        <v>18</v>
      </c>
      <c r="C25" s="5">
        <v>26245.74</v>
      </c>
      <c r="E25" s="10">
        <v>6600</v>
      </c>
      <c r="G25" s="14"/>
    </row>
    <row r="26" spans="1:15" x14ac:dyDescent="0.25">
      <c r="A26">
        <f t="shared" si="0"/>
        <v>19</v>
      </c>
      <c r="C26" s="5">
        <v>9517.3299999999981</v>
      </c>
      <c r="E26" s="10">
        <v>3300</v>
      </c>
      <c r="G26" s="14"/>
    </row>
    <row r="27" spans="1:15" x14ac:dyDescent="0.25">
      <c r="A27">
        <f t="shared" si="0"/>
        <v>20</v>
      </c>
      <c r="C27" s="5">
        <v>9517.3299999999981</v>
      </c>
      <c r="E27" s="10">
        <v>3300</v>
      </c>
      <c r="G27" s="14"/>
      <c r="H27" s="2">
        <v>633</v>
      </c>
    </row>
    <row r="28" spans="1:15" x14ac:dyDescent="0.25">
      <c r="A28">
        <f t="shared" si="0"/>
        <v>21</v>
      </c>
      <c r="C28" s="5">
        <v>9517.3299999999981</v>
      </c>
      <c r="E28" s="10">
        <v>3300</v>
      </c>
      <c r="G28" s="14"/>
      <c r="H28" s="2">
        <v>672.2399999999999</v>
      </c>
    </row>
    <row r="29" spans="1:15" x14ac:dyDescent="0.25">
      <c r="A29">
        <f t="shared" si="0"/>
        <v>22</v>
      </c>
      <c r="C29" s="5">
        <v>23958.77</v>
      </c>
      <c r="G29" s="14">
        <v>6600</v>
      </c>
      <c r="H29" s="2">
        <v>672.2399999999999</v>
      </c>
    </row>
    <row r="30" spans="1:15" x14ac:dyDescent="0.25">
      <c r="A30">
        <f t="shared" si="0"/>
        <v>23</v>
      </c>
      <c r="C30" s="5">
        <v>9517.3299999999981</v>
      </c>
      <c r="E30" s="10">
        <v>3300</v>
      </c>
      <c r="G30" s="14"/>
      <c r="H30" s="2">
        <v>329.64</v>
      </c>
    </row>
    <row r="31" spans="1:15" x14ac:dyDescent="0.25">
      <c r="A31">
        <f t="shared" si="0"/>
        <v>24</v>
      </c>
      <c r="C31" s="5">
        <v>9517.3299999999981</v>
      </c>
      <c r="E31" s="10">
        <v>3300</v>
      </c>
      <c r="G31" s="14"/>
      <c r="H31" s="2">
        <v>329.64</v>
      </c>
    </row>
    <row r="32" spans="1:15" x14ac:dyDescent="0.25">
      <c r="A32">
        <f t="shared" si="0"/>
        <v>25</v>
      </c>
      <c r="C32" s="5">
        <v>9517.3299999999981</v>
      </c>
      <c r="E32" s="10">
        <v>3300</v>
      </c>
      <c r="G32" s="14"/>
      <c r="H32" s="2">
        <v>329.64</v>
      </c>
    </row>
    <row r="33" spans="1:8" x14ac:dyDescent="0.25">
      <c r="A33">
        <f t="shared" si="0"/>
        <v>26</v>
      </c>
      <c r="C33" s="5">
        <v>26245.74</v>
      </c>
      <c r="E33" s="10"/>
      <c r="G33" s="14">
        <v>6600</v>
      </c>
      <c r="H33" s="2">
        <v>672.2399999999999</v>
      </c>
    </row>
    <row r="34" spans="1:8" x14ac:dyDescent="0.25">
      <c r="A34">
        <f t="shared" si="0"/>
        <v>27</v>
      </c>
      <c r="C34" s="5">
        <v>9517.3299999999981</v>
      </c>
      <c r="E34" s="17">
        <v>3300</v>
      </c>
      <c r="G34" s="14"/>
      <c r="H34" s="2">
        <v>329.64</v>
      </c>
    </row>
    <row r="35" spans="1:8" x14ac:dyDescent="0.25">
      <c r="A35">
        <f t="shared" si="0"/>
        <v>28</v>
      </c>
      <c r="C35" s="5">
        <v>0</v>
      </c>
      <c r="E35" s="17"/>
      <c r="G35" s="14"/>
    </row>
    <row r="36" spans="1:8" x14ac:dyDescent="0.25">
      <c r="A36">
        <f t="shared" si="0"/>
        <v>29</v>
      </c>
      <c r="C36" s="5">
        <v>9385.6899999999987</v>
      </c>
      <c r="E36" s="10">
        <v>3300</v>
      </c>
      <c r="G36" s="14"/>
    </row>
    <row r="37" spans="1:8" x14ac:dyDescent="0.25">
      <c r="A37">
        <f t="shared" si="0"/>
        <v>30</v>
      </c>
      <c r="C37" s="5">
        <v>9517.3299999999981</v>
      </c>
      <c r="E37" s="10">
        <v>3300</v>
      </c>
      <c r="G37" s="14"/>
      <c r="H37" s="2">
        <v>1048.0800000000002</v>
      </c>
    </row>
    <row r="38" spans="1:8" x14ac:dyDescent="0.25">
      <c r="A38">
        <f t="shared" si="0"/>
        <v>31</v>
      </c>
      <c r="C38" s="5">
        <v>9517.3299999999981</v>
      </c>
      <c r="E38" s="10">
        <v>3300</v>
      </c>
      <c r="G38" s="14"/>
      <c r="H38" s="2">
        <v>329.64</v>
      </c>
    </row>
    <row r="39" spans="1:8" x14ac:dyDescent="0.25">
      <c r="A39">
        <f t="shared" si="0"/>
        <v>32</v>
      </c>
      <c r="C39" s="5">
        <v>9517.3299999999981</v>
      </c>
      <c r="E39" s="10">
        <v>3300</v>
      </c>
      <c r="G39" s="14"/>
      <c r="H39" s="2"/>
    </row>
    <row r="40" spans="1:8" x14ac:dyDescent="0.25">
      <c r="A40">
        <f t="shared" si="0"/>
        <v>33</v>
      </c>
      <c r="C40" s="5">
        <v>26245.74</v>
      </c>
      <c r="E40" s="10">
        <v>6600</v>
      </c>
      <c r="G40" s="14"/>
      <c r="H40" s="2"/>
    </row>
    <row r="41" spans="1:8" x14ac:dyDescent="0.25">
      <c r="A41">
        <f t="shared" si="0"/>
        <v>34</v>
      </c>
      <c r="C41" s="5">
        <v>3198.77</v>
      </c>
      <c r="E41" s="10">
        <v>3300</v>
      </c>
      <c r="G41" s="14"/>
      <c r="H41" s="2">
        <v>109.88</v>
      </c>
    </row>
    <row r="42" spans="1:8" x14ac:dyDescent="0.25">
      <c r="A42">
        <f t="shared" si="0"/>
        <v>35</v>
      </c>
      <c r="C42" s="5">
        <v>9517.3299999999981</v>
      </c>
      <c r="E42" s="10">
        <v>3300</v>
      </c>
      <c r="G42" s="14"/>
      <c r="H42" s="2">
        <v>633</v>
      </c>
    </row>
    <row r="43" spans="1:8" x14ac:dyDescent="0.25">
      <c r="A43">
        <f t="shared" si="0"/>
        <v>36</v>
      </c>
      <c r="C43" s="5">
        <v>2343.13</v>
      </c>
      <c r="E43" s="10"/>
      <c r="G43" s="14">
        <v>3300</v>
      </c>
    </row>
    <row r="44" spans="1:8" x14ac:dyDescent="0.25">
      <c r="A44">
        <f t="shared" si="0"/>
        <v>37</v>
      </c>
      <c r="C44" s="5">
        <v>6318.5599999999986</v>
      </c>
      <c r="E44" s="10">
        <v>3300</v>
      </c>
      <c r="G44" s="14"/>
      <c r="H44" s="2">
        <v>329.64</v>
      </c>
    </row>
    <row r="45" spans="1:8" x14ac:dyDescent="0.25">
      <c r="A45">
        <f t="shared" si="0"/>
        <v>38</v>
      </c>
      <c r="C45" s="5">
        <v>26245.74</v>
      </c>
      <c r="E45" s="10">
        <v>6600</v>
      </c>
      <c r="G45" s="14"/>
      <c r="H45" s="2">
        <v>1048.0800000000002</v>
      </c>
    </row>
    <row r="46" spans="1:8" x14ac:dyDescent="0.25">
      <c r="A46">
        <f t="shared" si="0"/>
        <v>39</v>
      </c>
      <c r="C46" s="5">
        <v>3198.77</v>
      </c>
      <c r="E46" s="10">
        <v>3300</v>
      </c>
      <c r="G46" s="14"/>
    </row>
    <row r="47" spans="1:8" x14ac:dyDescent="0.25">
      <c r="A47">
        <f t="shared" si="0"/>
        <v>40</v>
      </c>
      <c r="C47" s="5">
        <v>9517.3299999999981</v>
      </c>
      <c r="E47" s="10">
        <v>3300</v>
      </c>
      <c r="G47" s="14"/>
      <c r="H47" s="2">
        <v>329.64</v>
      </c>
    </row>
    <row r="48" spans="1:8" x14ac:dyDescent="0.25">
      <c r="A48">
        <f t="shared" si="0"/>
        <v>41</v>
      </c>
      <c r="C48" s="5">
        <v>7885.0399999999991</v>
      </c>
      <c r="E48" s="10">
        <v>3300</v>
      </c>
      <c r="G48" s="14"/>
      <c r="H48" s="2"/>
    </row>
    <row r="49" spans="1:9" x14ac:dyDescent="0.25">
      <c r="A49">
        <f t="shared" si="0"/>
        <v>42</v>
      </c>
      <c r="C49" s="5">
        <v>26245.74</v>
      </c>
      <c r="E49" s="10">
        <v>6600</v>
      </c>
      <c r="G49" s="14"/>
      <c r="H49" s="2"/>
    </row>
    <row r="50" spans="1:9" x14ac:dyDescent="0.25">
      <c r="A50">
        <f t="shared" si="0"/>
        <v>43</v>
      </c>
      <c r="C50" s="5">
        <v>26245.74</v>
      </c>
      <c r="E50" s="10">
        <v>6600</v>
      </c>
      <c r="G50" s="14"/>
      <c r="H50" s="2">
        <v>633</v>
      </c>
    </row>
    <row r="51" spans="1:9" x14ac:dyDescent="0.25">
      <c r="A51">
        <f t="shared" si="0"/>
        <v>44</v>
      </c>
      <c r="C51" s="5">
        <v>9517.3299999999981</v>
      </c>
      <c r="E51" s="10">
        <v>3300</v>
      </c>
      <c r="G51" s="14"/>
      <c r="H51" s="2">
        <v>329.64</v>
      </c>
    </row>
    <row r="52" spans="1:9" x14ac:dyDescent="0.25">
      <c r="A52">
        <f t="shared" si="0"/>
        <v>45</v>
      </c>
      <c r="C52" s="5">
        <v>26245.74</v>
      </c>
      <c r="E52" s="10">
        <v>6600</v>
      </c>
      <c r="G52" s="14"/>
      <c r="H52" s="2">
        <v>672.2399999999999</v>
      </c>
    </row>
    <row r="53" spans="1:9" x14ac:dyDescent="0.25">
      <c r="A53">
        <f t="shared" si="0"/>
        <v>46</v>
      </c>
      <c r="C53" s="5">
        <v>9517.3299999999981</v>
      </c>
      <c r="E53" s="10"/>
      <c r="G53" s="14">
        <v>3300</v>
      </c>
      <c r="H53" s="2">
        <v>329.64</v>
      </c>
    </row>
    <row r="54" spans="1:9" x14ac:dyDescent="0.25">
      <c r="A54">
        <f t="shared" si="0"/>
        <v>47</v>
      </c>
      <c r="C54" s="5">
        <v>26245.74</v>
      </c>
      <c r="E54" s="10">
        <v>6600</v>
      </c>
      <c r="G54" s="14"/>
      <c r="H54" s="2">
        <v>672.2399999999999</v>
      </c>
    </row>
    <row r="55" spans="1:9" x14ac:dyDescent="0.25">
      <c r="A55">
        <f t="shared" si="0"/>
        <v>48</v>
      </c>
      <c r="C55" s="5">
        <v>26245.74</v>
      </c>
      <c r="E55" s="10">
        <v>6600</v>
      </c>
      <c r="G55" s="14"/>
    </row>
    <row r="56" spans="1:9" x14ac:dyDescent="0.25">
      <c r="A56">
        <f t="shared" si="0"/>
        <v>49</v>
      </c>
      <c r="C56" s="5">
        <v>9517.3299999999981</v>
      </c>
      <c r="E56" s="10">
        <v>3300</v>
      </c>
      <c r="G56" s="14"/>
      <c r="H56" s="2"/>
    </row>
    <row r="57" spans="1:9" x14ac:dyDescent="0.25">
      <c r="A57">
        <f t="shared" si="0"/>
        <v>50</v>
      </c>
      <c r="C57" s="5">
        <v>26245.74</v>
      </c>
      <c r="E57" s="10">
        <v>6600</v>
      </c>
      <c r="G57" s="14"/>
      <c r="H57" s="2"/>
    </row>
    <row r="58" spans="1:9" x14ac:dyDescent="0.25">
      <c r="A58">
        <f t="shared" si="0"/>
        <v>51</v>
      </c>
      <c r="C58" s="5">
        <v>26245.74</v>
      </c>
      <c r="E58" s="10">
        <v>6600</v>
      </c>
      <c r="G58" s="14"/>
      <c r="H58" s="2"/>
    </row>
    <row r="59" spans="1:9" x14ac:dyDescent="0.25">
      <c r="A59">
        <f t="shared" si="0"/>
        <v>52</v>
      </c>
      <c r="C59" s="5">
        <v>26245.74</v>
      </c>
      <c r="E59" s="10">
        <v>6600</v>
      </c>
      <c r="G59" s="14"/>
      <c r="H59" s="2">
        <v>672.2399999999999</v>
      </c>
    </row>
    <row r="60" spans="1:9" x14ac:dyDescent="0.25">
      <c r="A60">
        <f t="shared" si="0"/>
        <v>53</v>
      </c>
      <c r="C60" s="5">
        <v>2461.6</v>
      </c>
      <c r="E60" s="10">
        <v>3300</v>
      </c>
      <c r="G60" s="14"/>
    </row>
    <row r="61" spans="1:9" x14ac:dyDescent="0.25">
      <c r="A61">
        <f t="shared" si="0"/>
        <v>54</v>
      </c>
      <c r="C61" s="5">
        <v>26245.74</v>
      </c>
      <c r="E61" s="10">
        <v>6600</v>
      </c>
      <c r="G61" s="14"/>
      <c r="H61" s="2">
        <v>672.2399999999999</v>
      </c>
    </row>
    <row r="62" spans="1:9" x14ac:dyDescent="0.25">
      <c r="A62">
        <f t="shared" si="0"/>
        <v>55</v>
      </c>
      <c r="C62" s="5">
        <v>26245.74</v>
      </c>
      <c r="E62" s="10">
        <v>6600</v>
      </c>
      <c r="G62" s="14"/>
      <c r="H62" s="2">
        <v>1048.0800000000002</v>
      </c>
    </row>
    <row r="63" spans="1:9" x14ac:dyDescent="0.25">
      <c r="A63">
        <f t="shared" si="0"/>
        <v>56</v>
      </c>
      <c r="C63" s="5">
        <v>26245.74</v>
      </c>
      <c r="E63" s="10">
        <v>6600</v>
      </c>
      <c r="G63" s="14"/>
      <c r="H63" s="2"/>
    </row>
    <row r="64" spans="1:9" s="6" customFormat="1" x14ac:dyDescent="0.25">
      <c r="A64">
        <f t="shared" si="0"/>
        <v>57</v>
      </c>
      <c r="B64"/>
      <c r="C64" s="5">
        <v>26245.74</v>
      </c>
      <c r="D64"/>
      <c r="E64" s="10"/>
      <c r="F64"/>
      <c r="G64" s="14">
        <v>6600</v>
      </c>
      <c r="H64"/>
      <c r="I64"/>
    </row>
    <row r="65" spans="1:9" s="6" customFormat="1" x14ac:dyDescent="0.25">
      <c r="C65" s="12">
        <f>SUM(C6:C64)</f>
        <v>924275.09</v>
      </c>
      <c r="E65" s="13">
        <f>SUM(E8:E64)</f>
        <v>234300</v>
      </c>
      <c r="F65" s="13">
        <f t="shared" ref="F65:G65" si="1">SUM(F8:F64)</f>
        <v>0</v>
      </c>
      <c r="G65" s="13">
        <f t="shared" si="1"/>
        <v>33000</v>
      </c>
      <c r="H65" s="8">
        <v>20030.48</v>
      </c>
    </row>
    <row r="66" spans="1:9" s="6" customFormat="1" x14ac:dyDescent="0.25">
      <c r="A66"/>
      <c r="D66" s="6" t="s">
        <v>7</v>
      </c>
      <c r="E66" s="13">
        <v>3300</v>
      </c>
      <c r="G66" s="15"/>
      <c r="H66"/>
    </row>
    <row r="67" spans="1:9" x14ac:dyDescent="0.25">
      <c r="A67" s="6" t="s">
        <v>28</v>
      </c>
      <c r="B67" s="6"/>
      <c r="C67" s="20">
        <f>SUM(C8:C64)</f>
        <v>924275.09</v>
      </c>
      <c r="D67" s="6"/>
      <c r="E67" s="13">
        <f>SUM(E65:E66)</f>
        <v>237600</v>
      </c>
      <c r="F67" s="13">
        <f t="shared" ref="F67" si="2">SUM(F65:F66)</f>
        <v>0</v>
      </c>
      <c r="G67" s="13">
        <f>SUM(G65:G66)</f>
        <v>33000</v>
      </c>
      <c r="H67" s="8">
        <f>SUM(H8:H64)</f>
        <v>20030.480000000003</v>
      </c>
      <c r="I67" s="6"/>
    </row>
    <row r="70" spans="1:9" x14ac:dyDescent="0.25">
      <c r="H70" s="6"/>
    </row>
    <row r="71" spans="1:9" x14ac:dyDescent="0.25">
      <c r="H71" s="6"/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4A4E-B151-4CEA-BAEA-7081519F4E79}">
  <dimension ref="A1:I67"/>
  <sheetViews>
    <sheetView workbookViewId="0">
      <pane ySplit="7" topLeftCell="A8" activePane="bottomLeft" state="frozen"/>
      <selection pane="bottomLeft" activeCell="A68" sqref="A68"/>
    </sheetView>
  </sheetViews>
  <sheetFormatPr defaultRowHeight="15" x14ac:dyDescent="0.25"/>
  <cols>
    <col min="1" max="1" width="12" customWidth="1"/>
    <col min="2" max="3" width="13.7109375" customWidth="1"/>
    <col min="4" max="4" width="11" customWidth="1"/>
    <col min="5" max="5" width="11.140625" customWidth="1"/>
    <col min="6" max="6" width="9.85546875" customWidth="1"/>
    <col min="7" max="7" width="11.42578125" style="18" customWidth="1"/>
    <col min="8" max="8" width="9.85546875" customWidth="1"/>
    <col min="9" max="9" width="10" customWidth="1"/>
  </cols>
  <sheetData>
    <row r="1" spans="1:9" x14ac:dyDescent="0.25">
      <c r="A1" s="6" t="s">
        <v>12</v>
      </c>
      <c r="I1" t="s">
        <v>23</v>
      </c>
    </row>
    <row r="2" spans="1:9" x14ac:dyDescent="0.25">
      <c r="A2" s="6" t="s">
        <v>13</v>
      </c>
    </row>
    <row r="3" spans="1:9" x14ac:dyDescent="0.25">
      <c r="A3" s="6" t="s">
        <v>16</v>
      </c>
    </row>
    <row r="4" spans="1:9" x14ac:dyDescent="0.25">
      <c r="A4" s="6" t="s">
        <v>21</v>
      </c>
    </row>
    <row r="5" spans="1:9" x14ac:dyDescent="0.25">
      <c r="B5" s="36" t="s">
        <v>2</v>
      </c>
      <c r="C5" s="36"/>
      <c r="D5" s="37" t="s">
        <v>5</v>
      </c>
      <c r="E5" s="37"/>
      <c r="F5" s="37" t="s">
        <v>6</v>
      </c>
      <c r="G5" s="37"/>
      <c r="H5" s="36" t="s">
        <v>10</v>
      </c>
      <c r="I5" s="36"/>
    </row>
    <row r="6" spans="1:9" x14ac:dyDescent="0.25">
      <c r="B6" s="3"/>
      <c r="C6" s="3"/>
      <c r="D6" s="9"/>
      <c r="E6" s="9"/>
      <c r="F6" s="9"/>
      <c r="G6" s="16"/>
      <c r="H6" s="3"/>
      <c r="I6" s="3"/>
    </row>
    <row r="7" spans="1:9" x14ac:dyDescent="0.25">
      <c r="A7" t="s">
        <v>0</v>
      </c>
      <c r="B7" s="4" t="s">
        <v>0</v>
      </c>
      <c r="C7" s="4" t="s">
        <v>3</v>
      </c>
      <c r="D7" s="9" t="s">
        <v>0</v>
      </c>
      <c r="E7" s="9" t="s">
        <v>3</v>
      </c>
      <c r="F7" s="9" t="s">
        <v>0</v>
      </c>
      <c r="G7" s="16" t="s">
        <v>3</v>
      </c>
      <c r="H7" s="3" t="s">
        <v>0</v>
      </c>
      <c r="I7" s="3" t="s">
        <v>3</v>
      </c>
    </row>
    <row r="8" spans="1:9" x14ac:dyDescent="0.25">
      <c r="A8">
        <v>1</v>
      </c>
      <c r="C8" s="5">
        <v>27443.640000000003</v>
      </c>
      <c r="E8" s="10">
        <v>6600</v>
      </c>
      <c r="G8" s="14"/>
      <c r="H8" s="2">
        <v>672.2399999999999</v>
      </c>
    </row>
    <row r="9" spans="1:9" x14ac:dyDescent="0.25">
      <c r="A9">
        <f>1+A8</f>
        <v>2</v>
      </c>
      <c r="C9" s="5">
        <v>9951.7199999999957</v>
      </c>
      <c r="E9" s="10">
        <v>3300</v>
      </c>
      <c r="G9" s="14"/>
      <c r="H9" s="2">
        <v>329.64</v>
      </c>
    </row>
    <row r="10" spans="1:9" x14ac:dyDescent="0.25">
      <c r="A10">
        <f t="shared" ref="A10:A64" si="0">1+A9</f>
        <v>3</v>
      </c>
      <c r="C10" s="5">
        <v>9951.7199999999957</v>
      </c>
      <c r="E10" s="10">
        <v>3300</v>
      </c>
      <c r="G10" s="14"/>
    </row>
    <row r="11" spans="1:9" x14ac:dyDescent="0.25">
      <c r="A11">
        <f t="shared" si="0"/>
        <v>4</v>
      </c>
      <c r="C11" s="5">
        <v>27443.640000000003</v>
      </c>
      <c r="E11" s="10">
        <v>6600</v>
      </c>
      <c r="G11" s="14"/>
      <c r="H11" s="2">
        <v>1048.0800000000002</v>
      </c>
    </row>
    <row r="12" spans="1:9" x14ac:dyDescent="0.25">
      <c r="A12">
        <f t="shared" si="0"/>
        <v>5</v>
      </c>
      <c r="C12" s="5">
        <v>27443.640000000003</v>
      </c>
      <c r="E12" s="10">
        <v>6600</v>
      </c>
      <c r="G12" s="14"/>
      <c r="H12" s="2">
        <v>1048.0800000000002</v>
      </c>
    </row>
    <row r="13" spans="1:9" x14ac:dyDescent="0.25">
      <c r="A13">
        <f t="shared" si="0"/>
        <v>6</v>
      </c>
      <c r="C13" s="5">
        <v>27443.640000000003</v>
      </c>
      <c r="E13" s="10">
        <v>6600</v>
      </c>
      <c r="G13" s="14"/>
    </row>
    <row r="14" spans="1:9" x14ac:dyDescent="0.25">
      <c r="A14">
        <f t="shared" si="0"/>
        <v>7</v>
      </c>
      <c r="C14" s="5">
        <v>27443.640000000003</v>
      </c>
      <c r="E14" s="10">
        <v>6600</v>
      </c>
      <c r="G14" s="14"/>
      <c r="H14" s="2">
        <v>672.2399999999999</v>
      </c>
    </row>
    <row r="15" spans="1:9" x14ac:dyDescent="0.25">
      <c r="A15">
        <f t="shared" si="0"/>
        <v>8</v>
      </c>
      <c r="C15" s="5">
        <v>9951.7199999999957</v>
      </c>
      <c r="E15" s="10"/>
      <c r="G15" s="14">
        <v>3300</v>
      </c>
      <c r="H15" s="2">
        <v>329.64</v>
      </c>
    </row>
    <row r="16" spans="1:9" x14ac:dyDescent="0.25">
      <c r="A16">
        <f t="shared" si="0"/>
        <v>9</v>
      </c>
      <c r="C16" s="5">
        <v>27443.640000000003</v>
      </c>
      <c r="E16" s="10">
        <v>6600</v>
      </c>
      <c r="G16" s="14"/>
      <c r="H16" s="2">
        <v>672.2399999999999</v>
      </c>
    </row>
    <row r="17" spans="1:8" x14ac:dyDescent="0.25">
      <c r="A17">
        <f t="shared" si="0"/>
        <v>10</v>
      </c>
      <c r="C17" s="5">
        <v>27443.640000000003</v>
      </c>
      <c r="E17" s="10">
        <v>6600</v>
      </c>
      <c r="G17" s="14"/>
    </row>
    <row r="18" spans="1:8" x14ac:dyDescent="0.25">
      <c r="A18">
        <f t="shared" si="0"/>
        <v>11</v>
      </c>
      <c r="C18" s="5">
        <v>9951.7199999999957</v>
      </c>
      <c r="E18" s="10">
        <v>3300</v>
      </c>
      <c r="G18" s="14"/>
    </row>
    <row r="19" spans="1:8" x14ac:dyDescent="0.25">
      <c r="A19">
        <f t="shared" si="0"/>
        <v>12</v>
      </c>
      <c r="C19" s="5">
        <v>27443.640000000003</v>
      </c>
      <c r="E19" s="10">
        <v>6600</v>
      </c>
      <c r="G19" s="14"/>
    </row>
    <row r="20" spans="1:8" x14ac:dyDescent="0.25">
      <c r="A20">
        <f t="shared" si="0"/>
        <v>13</v>
      </c>
      <c r="C20" s="5">
        <v>27443.640000000003</v>
      </c>
      <c r="E20" s="10">
        <v>6600</v>
      </c>
      <c r="G20" s="14"/>
    </row>
    <row r="21" spans="1:8" x14ac:dyDescent="0.25">
      <c r="A21">
        <f t="shared" si="0"/>
        <v>14</v>
      </c>
      <c r="C21" s="5">
        <v>9951.7199999999957</v>
      </c>
      <c r="E21" s="10">
        <v>3300</v>
      </c>
      <c r="G21" s="14"/>
    </row>
    <row r="22" spans="1:8" x14ac:dyDescent="0.25">
      <c r="A22">
        <f t="shared" si="0"/>
        <v>15</v>
      </c>
      <c r="C22" s="5">
        <v>4671.78</v>
      </c>
      <c r="E22" s="10">
        <v>3300</v>
      </c>
      <c r="G22" s="14"/>
    </row>
    <row r="23" spans="1:8" x14ac:dyDescent="0.25">
      <c r="A23">
        <f t="shared" si="0"/>
        <v>16</v>
      </c>
      <c r="C23" s="5">
        <v>9951.7199999999957</v>
      </c>
      <c r="E23" s="10">
        <v>3300</v>
      </c>
      <c r="G23" s="14"/>
    </row>
    <row r="24" spans="1:8" x14ac:dyDescent="0.25">
      <c r="A24">
        <f t="shared" si="0"/>
        <v>17</v>
      </c>
      <c r="C24" s="5">
        <v>27443.640000000003</v>
      </c>
      <c r="E24" s="10">
        <v>6600</v>
      </c>
      <c r="G24" s="14"/>
    </row>
    <row r="25" spans="1:8" x14ac:dyDescent="0.25">
      <c r="A25">
        <f t="shared" si="0"/>
        <v>18</v>
      </c>
      <c r="C25" s="5">
        <v>27443.640000000003</v>
      </c>
      <c r="E25" s="10">
        <v>6600</v>
      </c>
      <c r="G25" s="14"/>
      <c r="H25" s="2">
        <v>1048.0800000000002</v>
      </c>
    </row>
    <row r="26" spans="1:8" x14ac:dyDescent="0.25">
      <c r="A26">
        <f t="shared" si="0"/>
        <v>19</v>
      </c>
      <c r="C26" s="5">
        <v>27443.640000000003</v>
      </c>
      <c r="E26" s="10">
        <v>6600</v>
      </c>
      <c r="G26" s="14"/>
      <c r="H26" s="2">
        <v>1048.0800000000002</v>
      </c>
    </row>
    <row r="27" spans="1:8" x14ac:dyDescent="0.25">
      <c r="A27">
        <f t="shared" si="0"/>
        <v>20</v>
      </c>
      <c r="C27" s="5">
        <v>9951.7199999999957</v>
      </c>
      <c r="E27" s="10">
        <v>3300</v>
      </c>
      <c r="G27" s="14"/>
    </row>
    <row r="28" spans="1:8" x14ac:dyDescent="0.25">
      <c r="A28">
        <f t="shared" si="0"/>
        <v>21</v>
      </c>
      <c r="C28" s="5">
        <v>6385.6899999999987</v>
      </c>
      <c r="E28" s="10">
        <v>3300</v>
      </c>
      <c r="G28" s="14"/>
      <c r="H28" s="2">
        <v>192.29</v>
      </c>
    </row>
    <row r="29" spans="1:8" x14ac:dyDescent="0.25">
      <c r="A29">
        <f t="shared" si="0"/>
        <v>22</v>
      </c>
      <c r="C29" s="5">
        <v>27443.640000000003</v>
      </c>
      <c r="E29" s="10"/>
      <c r="G29" s="14">
        <v>6600</v>
      </c>
    </row>
    <row r="30" spans="1:8" x14ac:dyDescent="0.25">
      <c r="A30">
        <f t="shared" si="0"/>
        <v>23</v>
      </c>
      <c r="C30" s="5">
        <v>9951.7199999999957</v>
      </c>
      <c r="E30" s="10">
        <v>3300</v>
      </c>
      <c r="G30" s="14"/>
      <c r="H30" s="2">
        <v>672.2399999999999</v>
      </c>
    </row>
    <row r="31" spans="1:8" x14ac:dyDescent="0.25">
      <c r="A31">
        <f t="shared" si="0"/>
        <v>24</v>
      </c>
      <c r="C31" s="5">
        <v>27443.640000000003</v>
      </c>
      <c r="E31" s="10">
        <v>6600</v>
      </c>
      <c r="G31" s="14"/>
      <c r="H31" s="2">
        <v>1048.0800000000002</v>
      </c>
    </row>
    <row r="32" spans="1:8" x14ac:dyDescent="0.25">
      <c r="A32">
        <f t="shared" si="0"/>
        <v>25</v>
      </c>
      <c r="C32" s="5">
        <v>27443.640000000003</v>
      </c>
      <c r="E32" s="10">
        <v>6600</v>
      </c>
      <c r="G32" s="14"/>
    </row>
    <row r="33" spans="1:8" x14ac:dyDescent="0.25">
      <c r="A33">
        <f t="shared" si="0"/>
        <v>26</v>
      </c>
      <c r="C33" s="5">
        <v>9951.7199999999957</v>
      </c>
      <c r="E33" s="10">
        <v>3300</v>
      </c>
      <c r="G33" s="14"/>
      <c r="H33" s="2">
        <v>329.64</v>
      </c>
    </row>
    <row r="34" spans="1:8" x14ac:dyDescent="0.25">
      <c r="A34">
        <f t="shared" si="0"/>
        <v>27</v>
      </c>
      <c r="C34" s="5">
        <v>4671.78</v>
      </c>
      <c r="E34" s="10">
        <v>3300</v>
      </c>
      <c r="G34" s="14"/>
    </row>
    <row r="35" spans="1:8" x14ac:dyDescent="0.25">
      <c r="A35">
        <f t="shared" si="0"/>
        <v>28</v>
      </c>
      <c r="C35" s="5">
        <v>9951.7199999999957</v>
      </c>
      <c r="E35" s="10">
        <v>3300</v>
      </c>
      <c r="G35" s="14"/>
    </row>
    <row r="36" spans="1:8" x14ac:dyDescent="0.25">
      <c r="A36">
        <f t="shared" si="0"/>
        <v>29</v>
      </c>
      <c r="C36" s="5">
        <v>27443.640000000003</v>
      </c>
      <c r="E36" s="10">
        <v>6600</v>
      </c>
      <c r="G36" s="14"/>
      <c r="H36" s="2">
        <v>1048.0800000000002</v>
      </c>
    </row>
    <row r="37" spans="1:8" x14ac:dyDescent="0.25">
      <c r="A37">
        <f t="shared" si="0"/>
        <v>30</v>
      </c>
      <c r="C37" s="5">
        <v>27443.640000000003</v>
      </c>
      <c r="E37" s="10">
        <v>6600</v>
      </c>
      <c r="G37" s="14"/>
      <c r="H37" s="2">
        <v>329.64</v>
      </c>
    </row>
    <row r="38" spans="1:8" x14ac:dyDescent="0.25">
      <c r="A38">
        <f t="shared" si="0"/>
        <v>31</v>
      </c>
      <c r="C38" s="5">
        <v>0</v>
      </c>
      <c r="E38" s="10"/>
      <c r="G38" s="14"/>
      <c r="H38" s="2">
        <v>633</v>
      </c>
    </row>
    <row r="39" spans="1:8" x14ac:dyDescent="0.25">
      <c r="A39">
        <f t="shared" si="0"/>
        <v>32</v>
      </c>
      <c r="C39" s="5">
        <v>27443.640000000003</v>
      </c>
      <c r="E39" s="10">
        <v>6600</v>
      </c>
      <c r="G39" s="14"/>
      <c r="H39" s="2">
        <v>1048.0800000000002</v>
      </c>
    </row>
    <row r="40" spans="1:8" x14ac:dyDescent="0.25">
      <c r="A40">
        <f t="shared" si="0"/>
        <v>33</v>
      </c>
      <c r="C40" s="5">
        <v>27443.640000000003</v>
      </c>
      <c r="E40" s="10">
        <v>6600</v>
      </c>
      <c r="G40" s="14"/>
    </row>
    <row r="41" spans="1:8" x14ac:dyDescent="0.25">
      <c r="A41">
        <f t="shared" si="0"/>
        <v>34</v>
      </c>
      <c r="C41" s="5">
        <v>6772.6999999999989</v>
      </c>
      <c r="E41" s="10">
        <v>3300</v>
      </c>
      <c r="G41" s="14"/>
      <c r="H41" s="2">
        <v>219.76</v>
      </c>
    </row>
    <row r="42" spans="1:8" x14ac:dyDescent="0.25">
      <c r="A42">
        <f t="shared" si="0"/>
        <v>35</v>
      </c>
      <c r="C42" s="5">
        <v>9951.7199999999957</v>
      </c>
      <c r="E42" s="10">
        <v>3300</v>
      </c>
      <c r="G42" s="14"/>
    </row>
    <row r="43" spans="1:8" x14ac:dyDescent="0.25">
      <c r="A43">
        <f t="shared" si="0"/>
        <v>36</v>
      </c>
      <c r="C43" s="5">
        <v>9951.7199999999957</v>
      </c>
      <c r="E43" s="10">
        <v>3300</v>
      </c>
      <c r="G43" s="14"/>
      <c r="H43" s="2">
        <v>633</v>
      </c>
    </row>
    <row r="44" spans="1:8" x14ac:dyDescent="0.25">
      <c r="A44">
        <f t="shared" si="0"/>
        <v>37</v>
      </c>
      <c r="C44" s="5">
        <v>9951.7199999999957</v>
      </c>
      <c r="E44" s="10"/>
      <c r="G44" s="14">
        <v>3300</v>
      </c>
      <c r="H44" s="2">
        <v>672.2399999999999</v>
      </c>
    </row>
    <row r="45" spans="1:8" x14ac:dyDescent="0.25">
      <c r="A45">
        <f t="shared" si="0"/>
        <v>38</v>
      </c>
      <c r="C45" s="5">
        <v>9951.7199999999957</v>
      </c>
      <c r="E45" s="10">
        <v>3300</v>
      </c>
      <c r="G45" s="14"/>
      <c r="H45" s="2">
        <v>329.64</v>
      </c>
    </row>
    <row r="46" spans="1:8" x14ac:dyDescent="0.25">
      <c r="A46">
        <f t="shared" si="0"/>
        <v>39</v>
      </c>
      <c r="C46" s="5">
        <v>9951.7199999999957</v>
      </c>
      <c r="E46" s="10">
        <v>3300</v>
      </c>
      <c r="G46" s="14"/>
      <c r="H46" s="2">
        <v>329.64</v>
      </c>
    </row>
    <row r="47" spans="1:8" x14ac:dyDescent="0.25">
      <c r="A47">
        <f t="shared" si="0"/>
        <v>40</v>
      </c>
      <c r="C47" s="5">
        <v>9951.7199999999957</v>
      </c>
      <c r="E47" s="10">
        <v>3300</v>
      </c>
      <c r="G47" s="14"/>
      <c r="H47" s="2">
        <v>164.82</v>
      </c>
    </row>
    <row r="48" spans="1:8" x14ac:dyDescent="0.25">
      <c r="A48">
        <f t="shared" si="0"/>
        <v>41</v>
      </c>
      <c r="C48" s="5">
        <v>27443.640000000003</v>
      </c>
      <c r="E48" s="10"/>
      <c r="G48" s="14">
        <v>6600</v>
      </c>
      <c r="H48" s="2">
        <v>672.2399999999999</v>
      </c>
    </row>
    <row r="49" spans="1:8" x14ac:dyDescent="0.25">
      <c r="A49">
        <f t="shared" si="0"/>
        <v>42</v>
      </c>
      <c r="C49" s="5">
        <v>9951.7199999999957</v>
      </c>
      <c r="E49" s="10">
        <v>3300</v>
      </c>
      <c r="G49" s="14"/>
      <c r="H49" s="2">
        <v>329.64</v>
      </c>
    </row>
    <row r="50" spans="1:8" x14ac:dyDescent="0.25">
      <c r="A50">
        <f t="shared" si="0"/>
        <v>43</v>
      </c>
      <c r="C50" s="5">
        <v>0</v>
      </c>
      <c r="E50" s="10"/>
      <c r="G50" s="14"/>
    </row>
    <row r="51" spans="1:8" x14ac:dyDescent="0.25">
      <c r="A51">
        <f t="shared" si="0"/>
        <v>44</v>
      </c>
      <c r="C51" s="5">
        <v>9951.7199999999957</v>
      </c>
      <c r="E51" s="17">
        <v>3300</v>
      </c>
      <c r="G51" s="14"/>
      <c r="H51" s="2">
        <v>192.29</v>
      </c>
    </row>
    <row r="52" spans="1:8" ht="13.9" customHeight="1" x14ac:dyDescent="0.25">
      <c r="A52">
        <f t="shared" si="0"/>
        <v>45</v>
      </c>
      <c r="C52" s="5">
        <v>9951.7199999999957</v>
      </c>
      <c r="E52" s="10">
        <v>3300</v>
      </c>
      <c r="G52" s="14"/>
      <c r="H52" s="2">
        <v>1048.0800000000002</v>
      </c>
    </row>
    <row r="53" spans="1:8" x14ac:dyDescent="0.25">
      <c r="A53">
        <f t="shared" si="0"/>
        <v>46</v>
      </c>
      <c r="C53" s="5">
        <v>9951.7199999999957</v>
      </c>
      <c r="E53" s="10">
        <v>3300</v>
      </c>
      <c r="G53" s="14"/>
      <c r="H53" s="2">
        <v>329.64</v>
      </c>
    </row>
    <row r="54" spans="1:8" x14ac:dyDescent="0.25">
      <c r="A54">
        <f t="shared" si="0"/>
        <v>47</v>
      </c>
      <c r="C54" s="5">
        <v>9951.7199999999957</v>
      </c>
      <c r="E54" s="10">
        <v>3300</v>
      </c>
      <c r="G54" s="14"/>
    </row>
    <row r="55" spans="1:8" x14ac:dyDescent="0.25">
      <c r="A55">
        <f t="shared" si="0"/>
        <v>48</v>
      </c>
      <c r="C55" s="5">
        <v>18295.759999999998</v>
      </c>
      <c r="E55" s="10">
        <v>6600</v>
      </c>
      <c r="G55" s="14"/>
    </row>
    <row r="56" spans="1:8" x14ac:dyDescent="0.25">
      <c r="A56">
        <f t="shared" si="0"/>
        <v>49</v>
      </c>
      <c r="C56" s="5">
        <v>9951.7199999999957</v>
      </c>
      <c r="E56" s="10">
        <v>3300</v>
      </c>
      <c r="G56" s="14"/>
      <c r="H56" s="2">
        <v>329.64</v>
      </c>
    </row>
    <row r="57" spans="1:8" x14ac:dyDescent="0.25">
      <c r="A57">
        <f t="shared" si="0"/>
        <v>50</v>
      </c>
      <c r="C57" s="5">
        <v>9951.7199999999957</v>
      </c>
      <c r="E57" s="10">
        <v>3300</v>
      </c>
      <c r="G57" s="14"/>
      <c r="H57" s="2">
        <v>840.54000000000019</v>
      </c>
    </row>
    <row r="58" spans="1:8" x14ac:dyDescent="0.25">
      <c r="A58">
        <f t="shared" si="0"/>
        <v>51</v>
      </c>
      <c r="C58" s="5">
        <v>9951.7199999999957</v>
      </c>
      <c r="E58" s="10">
        <v>3300</v>
      </c>
      <c r="G58" s="14"/>
    </row>
    <row r="59" spans="1:8" x14ac:dyDescent="0.25">
      <c r="A59">
        <f t="shared" si="0"/>
        <v>52</v>
      </c>
      <c r="C59" s="5">
        <v>9951.7199999999957</v>
      </c>
      <c r="E59" s="10">
        <v>3300</v>
      </c>
      <c r="G59" s="14"/>
      <c r="H59" s="2">
        <v>329.64</v>
      </c>
    </row>
    <row r="60" spans="1:8" x14ac:dyDescent="0.25">
      <c r="A60">
        <f t="shared" si="0"/>
        <v>53</v>
      </c>
      <c r="C60" s="5">
        <v>9951.7199999999957</v>
      </c>
      <c r="E60" s="10">
        <v>3300</v>
      </c>
      <c r="G60" s="14"/>
    </row>
    <row r="61" spans="1:8" x14ac:dyDescent="0.25">
      <c r="A61">
        <f t="shared" si="0"/>
        <v>54</v>
      </c>
      <c r="C61" s="5">
        <v>27443.640000000003</v>
      </c>
      <c r="E61" s="10">
        <v>6600</v>
      </c>
      <c r="G61" s="14"/>
    </row>
    <row r="62" spans="1:8" x14ac:dyDescent="0.25">
      <c r="A62">
        <f t="shared" si="0"/>
        <v>55</v>
      </c>
      <c r="C62" s="5">
        <v>27443.640000000003</v>
      </c>
      <c r="E62" s="10">
        <v>6600</v>
      </c>
      <c r="G62" s="14"/>
      <c r="H62" s="2">
        <v>633</v>
      </c>
    </row>
    <row r="63" spans="1:8" x14ac:dyDescent="0.25">
      <c r="A63">
        <f t="shared" si="0"/>
        <v>56</v>
      </c>
      <c r="C63" s="5">
        <v>9951.7199999999957</v>
      </c>
      <c r="E63" s="10">
        <v>3300</v>
      </c>
      <c r="G63" s="14"/>
      <c r="H63" s="2">
        <v>329.64</v>
      </c>
    </row>
    <row r="64" spans="1:8" x14ac:dyDescent="0.25">
      <c r="A64">
        <f t="shared" si="0"/>
        <v>57</v>
      </c>
      <c r="C64" s="5">
        <v>27443.640000000003</v>
      </c>
      <c r="E64" s="10"/>
      <c r="G64" s="14">
        <v>6600</v>
      </c>
    </row>
    <row r="65" spans="1:8" s="6" customFormat="1" x14ac:dyDescent="0.25">
      <c r="A65"/>
      <c r="C65" s="20">
        <f>SUM(C8:C64)</f>
        <v>940697.86999999965</v>
      </c>
      <c r="E65" s="13">
        <f>SUM(E8:E64)</f>
        <v>234300</v>
      </c>
      <c r="F65" s="13">
        <f>SUM(F8:F64)</f>
        <v>0</v>
      </c>
      <c r="G65" s="22">
        <f>SUM(G8:G64)</f>
        <v>26400</v>
      </c>
      <c r="H65" s="8">
        <v>19552.82</v>
      </c>
    </row>
    <row r="66" spans="1:8" s="6" customFormat="1" ht="15.75" x14ac:dyDescent="0.25">
      <c r="B66" s="6" t="s">
        <v>4</v>
      </c>
      <c r="C66" s="21">
        <v>-7720.96</v>
      </c>
      <c r="D66" s="6" t="s">
        <v>8</v>
      </c>
      <c r="E66" s="19">
        <v>6600</v>
      </c>
      <c r="G66" s="22"/>
    </row>
    <row r="67" spans="1:8" s="6" customFormat="1" x14ac:dyDescent="0.25">
      <c r="A67" s="6" t="s">
        <v>11</v>
      </c>
      <c r="C67" s="20">
        <f>SUM(C65:C66)</f>
        <v>932976.90999999968</v>
      </c>
      <c r="E67" s="13">
        <f>SUM(E65:E66)</f>
        <v>240900</v>
      </c>
      <c r="F67" s="13">
        <f t="shared" ref="F67:G67" si="1">SUM(F65:F66)</f>
        <v>0</v>
      </c>
      <c r="G67" s="22">
        <f t="shared" si="1"/>
        <v>26400</v>
      </c>
      <c r="H67" s="8">
        <f>SUM(H8:H64)</f>
        <v>19552.819999999996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174E-D8FA-4F08-BD39-B163F65CE736}">
  <dimension ref="A1:Q75"/>
  <sheetViews>
    <sheetView zoomScale="85" zoomScaleNormal="85" workbookViewId="0">
      <pane ySplit="7" topLeftCell="A8" activePane="bottomLeft" state="frozen"/>
      <selection pane="bottomLeft"/>
    </sheetView>
  </sheetViews>
  <sheetFormatPr defaultRowHeight="15" x14ac:dyDescent="0.25"/>
  <cols>
    <col min="2" max="2" width="18.28515625" bestFit="1" customWidth="1"/>
    <col min="3" max="3" width="12.28515625" style="1" bestFit="1" customWidth="1"/>
    <col min="4" max="4" width="14.140625" bestFit="1" customWidth="1"/>
    <col min="5" max="5" width="11.42578125" bestFit="1" customWidth="1"/>
    <col min="6" max="6" width="9.85546875" bestFit="1" customWidth="1"/>
    <col min="7" max="7" width="11.140625" style="1" bestFit="1" customWidth="1"/>
    <col min="8" max="9" width="10.5703125" bestFit="1" customWidth="1"/>
    <col min="10" max="10" width="5.42578125" customWidth="1"/>
    <col min="11" max="11" width="19.5703125" customWidth="1"/>
    <col min="12" max="12" width="18.5703125" customWidth="1"/>
    <col min="13" max="13" width="16.140625" customWidth="1"/>
    <col min="14" max="14" width="5.140625" customWidth="1"/>
    <col min="15" max="15" width="19.5703125" customWidth="1"/>
    <col min="16" max="16" width="18.5703125" customWidth="1"/>
    <col min="17" max="17" width="16.140625" customWidth="1"/>
  </cols>
  <sheetData>
    <row r="1" spans="1:17" x14ac:dyDescent="0.25">
      <c r="A1" s="6" t="s">
        <v>12</v>
      </c>
      <c r="C1"/>
      <c r="G1" s="18"/>
      <c r="Q1" t="s">
        <v>24</v>
      </c>
    </row>
    <row r="2" spans="1:17" x14ac:dyDescent="0.25">
      <c r="A2" s="6" t="s">
        <v>13</v>
      </c>
      <c r="C2"/>
      <c r="G2" s="18"/>
    </row>
    <row r="3" spans="1:17" x14ac:dyDescent="0.25">
      <c r="A3" s="6" t="s">
        <v>16</v>
      </c>
      <c r="C3"/>
      <c r="G3" s="18"/>
    </row>
    <row r="4" spans="1:17" x14ac:dyDescent="0.25">
      <c r="A4" s="6" t="s">
        <v>22</v>
      </c>
      <c r="C4"/>
      <c r="G4" s="18"/>
    </row>
    <row r="5" spans="1:17" x14ac:dyDescent="0.25">
      <c r="B5" s="36" t="s">
        <v>2</v>
      </c>
      <c r="C5" s="36"/>
      <c r="D5" s="37" t="s">
        <v>5</v>
      </c>
      <c r="E5" s="37"/>
      <c r="F5" s="37" t="s">
        <v>6</v>
      </c>
      <c r="G5" s="37"/>
      <c r="H5" s="36" t="s">
        <v>10</v>
      </c>
      <c r="I5" s="36"/>
    </row>
    <row r="6" spans="1:17" x14ac:dyDescent="0.25">
      <c r="B6" s="3"/>
      <c r="C6" s="4"/>
      <c r="D6" s="9"/>
      <c r="E6" s="9"/>
      <c r="F6" s="9"/>
      <c r="G6" s="11"/>
      <c r="H6" s="3"/>
      <c r="I6" s="3"/>
      <c r="K6" s="38" t="s">
        <v>26</v>
      </c>
      <c r="L6" s="38"/>
      <c r="M6" s="38"/>
      <c r="O6" s="38" t="s">
        <v>27</v>
      </c>
      <c r="P6" s="38"/>
      <c r="Q6" s="38"/>
    </row>
    <row r="7" spans="1:17" x14ac:dyDescent="0.25">
      <c r="A7" s="6" t="s">
        <v>0</v>
      </c>
      <c r="B7" s="4" t="s">
        <v>0</v>
      </c>
      <c r="C7" s="4" t="s">
        <v>3</v>
      </c>
      <c r="D7" s="9" t="s">
        <v>0</v>
      </c>
      <c r="E7" s="9" t="s">
        <v>3</v>
      </c>
      <c r="F7" s="9" t="s">
        <v>0</v>
      </c>
      <c r="G7" s="11" t="s">
        <v>3</v>
      </c>
      <c r="H7" s="3" t="s">
        <v>0</v>
      </c>
      <c r="I7" s="3" t="s">
        <v>3</v>
      </c>
      <c r="K7" s="3" t="s">
        <v>2</v>
      </c>
      <c r="L7" s="9" t="s">
        <v>5</v>
      </c>
      <c r="M7" s="3" t="s">
        <v>10</v>
      </c>
      <c r="O7" s="3" t="s">
        <v>2</v>
      </c>
      <c r="P7" s="9" t="s">
        <v>5</v>
      </c>
      <c r="Q7" s="3" t="s">
        <v>10</v>
      </c>
    </row>
    <row r="8" spans="1:17" x14ac:dyDescent="0.25">
      <c r="A8">
        <v>1</v>
      </c>
      <c r="C8" s="5">
        <v>27580.86</v>
      </c>
      <c r="E8" s="10">
        <v>6600</v>
      </c>
      <c r="G8" s="5"/>
      <c r="H8" s="2">
        <v>672.2399999999999</v>
      </c>
    </row>
    <row r="9" spans="1:17" x14ac:dyDescent="0.25">
      <c r="A9">
        <f>1+A8</f>
        <v>2</v>
      </c>
      <c r="C9" s="5">
        <v>10001.479999999996</v>
      </c>
      <c r="E9" s="10">
        <v>3300</v>
      </c>
      <c r="G9" s="5"/>
      <c r="H9" s="2">
        <v>329.64</v>
      </c>
    </row>
    <row r="10" spans="1:17" x14ac:dyDescent="0.25">
      <c r="A10">
        <f t="shared" ref="A10:A65" si="0">1+A9</f>
        <v>3</v>
      </c>
      <c r="C10" s="5">
        <v>10001.479999999996</v>
      </c>
      <c r="E10" s="10">
        <v>3300</v>
      </c>
      <c r="G10" s="5"/>
    </row>
    <row r="11" spans="1:17" x14ac:dyDescent="0.25">
      <c r="A11">
        <f t="shared" si="0"/>
        <v>4</v>
      </c>
      <c r="C11" s="5">
        <v>3615.79</v>
      </c>
      <c r="E11" s="10">
        <v>3300</v>
      </c>
      <c r="G11" s="5"/>
      <c r="H11" s="2">
        <v>109.88</v>
      </c>
    </row>
    <row r="12" spans="1:17" x14ac:dyDescent="0.25">
      <c r="A12">
        <f t="shared" si="0"/>
        <v>5</v>
      </c>
      <c r="C12" s="5">
        <v>27580.86</v>
      </c>
      <c r="E12" s="10">
        <v>6600</v>
      </c>
      <c r="G12" s="5"/>
      <c r="H12" s="2">
        <v>1048.0800000000002</v>
      </c>
    </row>
    <row r="13" spans="1:17" x14ac:dyDescent="0.25">
      <c r="A13">
        <f t="shared" si="0"/>
        <v>6</v>
      </c>
      <c r="C13" s="5">
        <v>27580.86</v>
      </c>
      <c r="E13" s="10">
        <v>6600</v>
      </c>
      <c r="G13" s="5"/>
      <c r="H13" s="2">
        <v>1048.0800000000002</v>
      </c>
    </row>
    <row r="14" spans="1:17" x14ac:dyDescent="0.25">
      <c r="A14">
        <f t="shared" si="0"/>
        <v>7</v>
      </c>
      <c r="C14" s="5">
        <v>27580.86</v>
      </c>
      <c r="E14" s="10">
        <v>6600</v>
      </c>
      <c r="G14" s="5"/>
      <c r="J14" t="s">
        <v>18</v>
      </c>
    </row>
    <row r="15" spans="1:17" x14ac:dyDescent="0.25">
      <c r="A15">
        <f t="shared" si="0"/>
        <v>8</v>
      </c>
      <c r="C15" s="5">
        <v>27580.86</v>
      </c>
      <c r="E15" s="10">
        <v>6600</v>
      </c>
      <c r="G15" s="5"/>
      <c r="H15" s="2">
        <v>672.2399999999999</v>
      </c>
    </row>
    <row r="16" spans="1:17" x14ac:dyDescent="0.25">
      <c r="A16">
        <f t="shared" si="0"/>
        <v>9</v>
      </c>
      <c r="C16" s="5">
        <v>10001.479999999996</v>
      </c>
      <c r="E16" s="10"/>
      <c r="G16" s="5">
        <v>3300</v>
      </c>
      <c r="H16" s="2">
        <v>329.64</v>
      </c>
    </row>
    <row r="17" spans="1:8" x14ac:dyDescent="0.25">
      <c r="A17">
        <f t="shared" si="0"/>
        <v>10</v>
      </c>
      <c r="C17" s="5">
        <v>27580.86</v>
      </c>
      <c r="E17" s="10">
        <v>6600</v>
      </c>
      <c r="G17" s="5"/>
      <c r="H17" s="2">
        <v>672.2399999999999</v>
      </c>
    </row>
    <row r="18" spans="1:8" x14ac:dyDescent="0.25">
      <c r="A18">
        <f t="shared" si="0"/>
        <v>11</v>
      </c>
      <c r="C18" s="5">
        <v>27580.86</v>
      </c>
      <c r="E18" s="10">
        <v>6600</v>
      </c>
      <c r="G18" s="5"/>
    </row>
    <row r="19" spans="1:8" x14ac:dyDescent="0.25">
      <c r="A19">
        <f t="shared" si="0"/>
        <v>12</v>
      </c>
      <c r="C19" s="5">
        <v>10001.479999999996</v>
      </c>
      <c r="E19" s="10">
        <v>3300</v>
      </c>
      <c r="G19" s="5"/>
    </row>
    <row r="20" spans="1:8" x14ac:dyDescent="0.25">
      <c r="A20">
        <f t="shared" si="0"/>
        <v>13</v>
      </c>
      <c r="C20" s="5">
        <v>27580.86</v>
      </c>
      <c r="E20" s="10"/>
      <c r="G20" s="5">
        <v>6600</v>
      </c>
    </row>
    <row r="21" spans="1:8" x14ac:dyDescent="0.25">
      <c r="A21">
        <f t="shared" si="0"/>
        <v>14</v>
      </c>
      <c r="C21" s="5">
        <v>27580.86</v>
      </c>
      <c r="E21" s="10">
        <v>6600</v>
      </c>
      <c r="G21" s="5"/>
    </row>
    <row r="22" spans="1:8" x14ac:dyDescent="0.25">
      <c r="A22">
        <f t="shared" si="0"/>
        <v>15</v>
      </c>
      <c r="C22" s="5">
        <v>10001.479999999996</v>
      </c>
      <c r="E22" s="10">
        <v>3300</v>
      </c>
      <c r="G22" s="5"/>
    </row>
    <row r="23" spans="1:8" x14ac:dyDescent="0.25">
      <c r="A23">
        <f t="shared" si="0"/>
        <v>16</v>
      </c>
      <c r="C23" s="5">
        <v>10001.479999999996</v>
      </c>
      <c r="E23" s="10">
        <v>3300</v>
      </c>
      <c r="G23" s="5"/>
    </row>
    <row r="24" spans="1:8" x14ac:dyDescent="0.25">
      <c r="A24">
        <f t="shared" si="0"/>
        <v>17</v>
      </c>
      <c r="C24" s="5">
        <v>10001.479999999996</v>
      </c>
      <c r="E24" s="10">
        <v>3300</v>
      </c>
      <c r="G24" s="5"/>
    </row>
    <row r="25" spans="1:8" x14ac:dyDescent="0.25">
      <c r="A25">
        <f t="shared" si="0"/>
        <v>18</v>
      </c>
      <c r="C25" s="5">
        <v>27580.86</v>
      </c>
      <c r="E25" s="10">
        <v>6600</v>
      </c>
      <c r="G25" s="5"/>
    </row>
    <row r="26" spans="1:8" x14ac:dyDescent="0.25">
      <c r="A26">
        <f t="shared" si="0"/>
        <v>19</v>
      </c>
      <c r="C26" s="5">
        <v>27580.86</v>
      </c>
      <c r="E26" s="10">
        <v>6600</v>
      </c>
      <c r="G26" s="5"/>
      <c r="H26" s="2">
        <v>1048.0800000000002</v>
      </c>
    </row>
    <row r="27" spans="1:8" x14ac:dyDescent="0.25">
      <c r="A27">
        <f t="shared" si="0"/>
        <v>20</v>
      </c>
      <c r="C27" s="5">
        <v>27580.86</v>
      </c>
      <c r="E27" s="10">
        <v>6600</v>
      </c>
      <c r="G27" s="5"/>
      <c r="H27" s="2">
        <v>1048.0800000000002</v>
      </c>
    </row>
    <row r="28" spans="1:8" x14ac:dyDescent="0.25">
      <c r="A28">
        <f t="shared" si="0"/>
        <v>21</v>
      </c>
      <c r="C28" s="5">
        <v>10001.479999999996</v>
      </c>
      <c r="E28" s="10">
        <v>3300</v>
      </c>
      <c r="G28" s="5"/>
    </row>
    <row r="29" spans="1:8" x14ac:dyDescent="0.25">
      <c r="A29">
        <f t="shared" si="0"/>
        <v>22</v>
      </c>
      <c r="C29" s="5">
        <v>10001.479999999996</v>
      </c>
      <c r="E29" s="10">
        <v>3300</v>
      </c>
      <c r="G29" s="5"/>
      <c r="H29" s="2">
        <v>329.64</v>
      </c>
    </row>
    <row r="30" spans="1:8" x14ac:dyDescent="0.25">
      <c r="A30">
        <f t="shared" si="0"/>
        <v>23</v>
      </c>
      <c r="C30" s="5">
        <v>27580.86</v>
      </c>
      <c r="E30" s="10"/>
      <c r="G30" s="5">
        <v>6600</v>
      </c>
    </row>
    <row r="31" spans="1:8" x14ac:dyDescent="0.25">
      <c r="A31">
        <f t="shared" si="0"/>
        <v>24</v>
      </c>
      <c r="C31" s="5">
        <v>10001.479999999996</v>
      </c>
      <c r="E31" s="10">
        <v>3300</v>
      </c>
      <c r="G31" s="5"/>
      <c r="H31" s="2">
        <v>672.2399999999999</v>
      </c>
    </row>
    <row r="32" spans="1:8" x14ac:dyDescent="0.25">
      <c r="A32">
        <f t="shared" si="0"/>
        <v>25</v>
      </c>
      <c r="C32" s="5">
        <v>27580.86</v>
      </c>
      <c r="E32" s="10">
        <v>6600</v>
      </c>
      <c r="G32" s="5"/>
      <c r="H32" s="2">
        <v>1048.0800000000002</v>
      </c>
    </row>
    <row r="33" spans="1:8" x14ac:dyDescent="0.25">
      <c r="A33">
        <f t="shared" si="0"/>
        <v>26</v>
      </c>
      <c r="C33" s="5">
        <v>27580.86</v>
      </c>
      <c r="E33" s="10">
        <v>6600</v>
      </c>
      <c r="G33" s="5"/>
    </row>
    <row r="34" spans="1:8" x14ac:dyDescent="0.25">
      <c r="A34">
        <f t="shared" si="0"/>
        <v>27</v>
      </c>
      <c r="C34" s="5">
        <v>10001.479999999996</v>
      </c>
      <c r="E34" s="10">
        <v>3300</v>
      </c>
      <c r="G34" s="5"/>
      <c r="H34" s="2">
        <v>329.64</v>
      </c>
    </row>
    <row r="35" spans="1:8" x14ac:dyDescent="0.25">
      <c r="A35">
        <f t="shared" si="0"/>
        <v>28</v>
      </c>
      <c r="C35" s="5">
        <v>10001.479999999996</v>
      </c>
      <c r="E35" s="10">
        <v>3300</v>
      </c>
      <c r="G35" s="5"/>
    </row>
    <row r="36" spans="1:8" x14ac:dyDescent="0.25">
      <c r="A36">
        <f t="shared" si="0"/>
        <v>29</v>
      </c>
      <c r="C36" s="5">
        <v>10001.479999999996</v>
      </c>
      <c r="E36" s="10">
        <v>3300</v>
      </c>
      <c r="G36" s="5"/>
    </row>
    <row r="37" spans="1:8" x14ac:dyDescent="0.25">
      <c r="A37">
        <f t="shared" si="0"/>
        <v>30</v>
      </c>
      <c r="C37" s="5">
        <v>27580.86</v>
      </c>
      <c r="E37" s="10">
        <v>6600</v>
      </c>
      <c r="G37" s="5"/>
      <c r="H37" s="2">
        <v>1048.0800000000002</v>
      </c>
    </row>
    <row r="38" spans="1:8" x14ac:dyDescent="0.25">
      <c r="A38">
        <f t="shared" si="0"/>
        <v>31</v>
      </c>
      <c r="C38" s="5">
        <v>27580.86</v>
      </c>
      <c r="E38" s="10">
        <v>6600</v>
      </c>
      <c r="G38" s="5"/>
      <c r="H38" s="2">
        <v>329.64</v>
      </c>
    </row>
    <row r="39" spans="1:8" x14ac:dyDescent="0.25">
      <c r="A39">
        <f t="shared" si="0"/>
        <v>32</v>
      </c>
      <c r="C39" s="5">
        <v>0</v>
      </c>
      <c r="E39" s="10"/>
      <c r="G39" s="5"/>
      <c r="H39" s="2">
        <v>633</v>
      </c>
    </row>
    <row r="40" spans="1:8" x14ac:dyDescent="0.25">
      <c r="A40">
        <f t="shared" si="0"/>
        <v>33</v>
      </c>
      <c r="C40" s="5">
        <v>27580.86</v>
      </c>
      <c r="E40" s="10">
        <v>6600</v>
      </c>
      <c r="G40" s="5"/>
      <c r="H40" s="2">
        <v>628.99000000000024</v>
      </c>
    </row>
    <row r="41" spans="1:8" x14ac:dyDescent="0.25">
      <c r="A41">
        <f t="shared" si="0"/>
        <v>34</v>
      </c>
      <c r="C41" s="5">
        <v>27580.86</v>
      </c>
      <c r="E41" s="10">
        <v>6600</v>
      </c>
      <c r="G41" s="5"/>
    </row>
    <row r="42" spans="1:8" x14ac:dyDescent="0.25">
      <c r="A42">
        <f t="shared" si="0"/>
        <v>35</v>
      </c>
      <c r="C42" s="5"/>
      <c r="E42" s="10"/>
      <c r="G42" s="5"/>
    </row>
    <row r="43" spans="1:8" x14ac:dyDescent="0.25">
      <c r="A43">
        <f t="shared" si="0"/>
        <v>36</v>
      </c>
      <c r="C43" s="5">
        <v>8293.0999999999967</v>
      </c>
      <c r="E43" s="10">
        <v>3300</v>
      </c>
      <c r="G43" s="5"/>
      <c r="H43" s="2">
        <v>302.16999999999996</v>
      </c>
    </row>
    <row r="44" spans="1:8" x14ac:dyDescent="0.25">
      <c r="A44">
        <f t="shared" si="0"/>
        <v>37</v>
      </c>
      <c r="C44" s="5">
        <v>10001.479999999996</v>
      </c>
      <c r="E44" s="10">
        <v>3300</v>
      </c>
      <c r="G44" s="5"/>
    </row>
    <row r="45" spans="1:8" x14ac:dyDescent="0.25">
      <c r="A45">
        <f t="shared" si="0"/>
        <v>38</v>
      </c>
      <c r="C45" s="5">
        <v>10001.479999999996</v>
      </c>
      <c r="E45" s="10">
        <v>3300</v>
      </c>
      <c r="G45" s="5"/>
      <c r="H45" s="2">
        <v>633</v>
      </c>
    </row>
    <row r="46" spans="1:8" x14ac:dyDescent="0.25">
      <c r="A46">
        <f t="shared" si="0"/>
        <v>39</v>
      </c>
      <c r="C46" s="5"/>
      <c r="E46" s="10"/>
      <c r="G46" s="5"/>
    </row>
    <row r="47" spans="1:8" x14ac:dyDescent="0.25">
      <c r="A47">
        <f t="shared" si="0"/>
        <v>40</v>
      </c>
      <c r="C47" s="5">
        <v>10001.479999999996</v>
      </c>
      <c r="E47" s="10"/>
      <c r="G47" s="5">
        <v>3300</v>
      </c>
      <c r="H47" s="2">
        <v>672.2399999999999</v>
      </c>
    </row>
    <row r="48" spans="1:8" x14ac:dyDescent="0.25">
      <c r="A48">
        <f t="shared" si="0"/>
        <v>41</v>
      </c>
      <c r="C48" s="5">
        <v>10001.479999999996</v>
      </c>
      <c r="E48" s="10">
        <v>3300</v>
      </c>
      <c r="G48" s="5"/>
      <c r="H48" s="2">
        <v>329.64</v>
      </c>
    </row>
    <row r="49" spans="1:8" x14ac:dyDescent="0.25">
      <c r="A49">
        <f t="shared" si="0"/>
        <v>42</v>
      </c>
      <c r="C49" s="5">
        <v>10001.479999999996</v>
      </c>
      <c r="E49" s="10">
        <v>3300</v>
      </c>
      <c r="G49" s="5"/>
      <c r="H49" s="2">
        <v>329.64</v>
      </c>
    </row>
    <row r="50" spans="1:8" x14ac:dyDescent="0.25">
      <c r="A50">
        <f t="shared" si="0"/>
        <v>43</v>
      </c>
      <c r="C50" s="5">
        <v>10001.479999999996</v>
      </c>
      <c r="E50" s="17">
        <v>3300</v>
      </c>
      <c r="G50" s="5"/>
    </row>
    <row r="51" spans="1:8" x14ac:dyDescent="0.25">
      <c r="A51">
        <f t="shared" si="0"/>
        <v>44</v>
      </c>
      <c r="C51" s="5">
        <v>16008.789999999999</v>
      </c>
      <c r="E51" s="17"/>
      <c r="G51" s="5">
        <v>6600</v>
      </c>
      <c r="H51" s="2">
        <v>448.15999999999997</v>
      </c>
    </row>
    <row r="52" spans="1:8" x14ac:dyDescent="0.25">
      <c r="A52">
        <f t="shared" si="0"/>
        <v>45</v>
      </c>
      <c r="C52" s="5">
        <v>10001.479999999996</v>
      </c>
      <c r="E52" s="17">
        <v>3300</v>
      </c>
      <c r="G52" s="5"/>
      <c r="H52" s="2">
        <v>329.64</v>
      </c>
    </row>
    <row r="53" spans="1:8" x14ac:dyDescent="0.25">
      <c r="A53">
        <f t="shared" si="0"/>
        <v>46</v>
      </c>
      <c r="C53" s="5">
        <v>9122.4099999999962</v>
      </c>
      <c r="E53" s="10">
        <v>3300</v>
      </c>
      <c r="G53" s="5"/>
      <c r="H53" s="2">
        <v>302.16999999999996</v>
      </c>
    </row>
    <row r="54" spans="1:8" x14ac:dyDescent="0.25">
      <c r="A54">
        <f t="shared" si="0"/>
        <v>47</v>
      </c>
      <c r="C54" s="5">
        <v>10001.479999999996</v>
      </c>
      <c r="E54" s="10">
        <v>3300</v>
      </c>
      <c r="G54" s="5"/>
      <c r="H54" s="2">
        <v>1048.0800000000002</v>
      </c>
    </row>
    <row r="55" spans="1:8" x14ac:dyDescent="0.25">
      <c r="A55">
        <f t="shared" si="0"/>
        <v>48</v>
      </c>
      <c r="C55" s="5">
        <v>12037.729999999996</v>
      </c>
      <c r="E55" s="10">
        <v>3300</v>
      </c>
      <c r="G55" s="5"/>
      <c r="H55" s="2">
        <v>302.16999999999996</v>
      </c>
    </row>
    <row r="56" spans="1:8" x14ac:dyDescent="0.25">
      <c r="A56">
        <f t="shared" si="0"/>
        <v>49</v>
      </c>
      <c r="C56" s="5">
        <v>10001.479999999996</v>
      </c>
      <c r="E56" s="10">
        <v>3300</v>
      </c>
      <c r="G56" s="5"/>
    </row>
    <row r="57" spans="1:8" x14ac:dyDescent="0.25">
      <c r="A57">
        <f t="shared" si="0"/>
        <v>50</v>
      </c>
      <c r="C57" s="5">
        <v>10001.479999999996</v>
      </c>
      <c r="E57" s="10">
        <v>3300</v>
      </c>
      <c r="G57" s="5"/>
      <c r="H57" s="2">
        <v>329.64</v>
      </c>
    </row>
    <row r="58" spans="1:8" x14ac:dyDescent="0.25">
      <c r="A58">
        <f t="shared" si="0"/>
        <v>51</v>
      </c>
      <c r="C58" s="5">
        <v>10001.479999999996</v>
      </c>
      <c r="E58" s="10">
        <v>3300</v>
      </c>
      <c r="G58" s="5"/>
      <c r="H58" s="2">
        <v>1048.0800000000002</v>
      </c>
    </row>
    <row r="59" spans="1:8" x14ac:dyDescent="0.25">
      <c r="A59">
        <f t="shared" si="0"/>
        <v>52</v>
      </c>
      <c r="C59" s="5">
        <v>10001.479999999996</v>
      </c>
      <c r="E59" s="10">
        <v>3300</v>
      </c>
      <c r="G59" s="5"/>
    </row>
    <row r="60" spans="1:8" x14ac:dyDescent="0.25">
      <c r="A60">
        <f t="shared" si="0"/>
        <v>53</v>
      </c>
      <c r="C60" s="1">
        <v>10001.479999999996</v>
      </c>
      <c r="E60" s="10">
        <v>3300</v>
      </c>
      <c r="H60" s="2">
        <v>329.64</v>
      </c>
    </row>
    <row r="61" spans="1:8" x14ac:dyDescent="0.25">
      <c r="A61">
        <f t="shared" si="0"/>
        <v>54</v>
      </c>
      <c r="C61" s="1">
        <v>10001.479999999996</v>
      </c>
      <c r="E61" s="10">
        <v>3300</v>
      </c>
    </row>
    <row r="62" spans="1:8" x14ac:dyDescent="0.25">
      <c r="A62">
        <f t="shared" si="0"/>
        <v>55</v>
      </c>
      <c r="C62" s="1">
        <v>27580.86</v>
      </c>
      <c r="E62" s="10">
        <v>6600</v>
      </c>
    </row>
    <row r="63" spans="1:8" x14ac:dyDescent="0.25">
      <c r="A63">
        <f t="shared" si="0"/>
        <v>56</v>
      </c>
      <c r="C63" s="1">
        <v>27580.86</v>
      </c>
      <c r="E63" s="10">
        <v>6600</v>
      </c>
      <c r="H63" s="2">
        <v>633</v>
      </c>
    </row>
    <row r="64" spans="1:8" x14ac:dyDescent="0.25">
      <c r="A64">
        <f t="shared" si="0"/>
        <v>57</v>
      </c>
      <c r="C64" s="5">
        <v>10001.479999999996</v>
      </c>
      <c r="E64" s="10">
        <v>3300</v>
      </c>
      <c r="G64" s="5"/>
      <c r="H64" s="2">
        <v>329.64</v>
      </c>
    </row>
    <row r="65" spans="1:17" x14ac:dyDescent="0.25">
      <c r="A65">
        <f t="shared" si="0"/>
        <v>58</v>
      </c>
      <c r="C65" s="5">
        <v>27580.86</v>
      </c>
      <c r="E65" s="10"/>
      <c r="G65" s="5">
        <v>6600</v>
      </c>
    </row>
    <row r="66" spans="1:17" s="6" customFormat="1" x14ac:dyDescent="0.25">
      <c r="C66" s="7">
        <f>SUM(C8:C65)</f>
        <v>935898.17999999935</v>
      </c>
      <c r="D66" s="7">
        <f t="shared" ref="D66" si="1">SUM(D8:D65)</f>
        <v>0</v>
      </c>
      <c r="E66" s="23">
        <f>SUM(E8:E65)</f>
        <v>224400</v>
      </c>
      <c r="F66" s="23">
        <f t="shared" ref="F66:G66" si="2">SUM(F8:F65)</f>
        <v>0</v>
      </c>
      <c r="G66" s="23">
        <f t="shared" si="2"/>
        <v>33000</v>
      </c>
      <c r="H66" s="8">
        <v>19364.419999999998</v>
      </c>
      <c r="K66" s="34"/>
      <c r="L66" s="34"/>
      <c r="M66" s="34"/>
      <c r="N66" s="34"/>
      <c r="O66" s="34"/>
      <c r="P66" s="34"/>
      <c r="Q66" s="34"/>
    </row>
    <row r="67" spans="1:17" s="6" customFormat="1" x14ac:dyDescent="0.25">
      <c r="C67" s="7"/>
      <c r="D67" s="6" t="s">
        <v>9</v>
      </c>
      <c r="E67" s="13">
        <v>6600</v>
      </c>
      <c r="G67" s="7"/>
      <c r="K67" s="34"/>
      <c r="L67" s="34"/>
      <c r="M67" s="34"/>
      <c r="N67" s="34"/>
      <c r="O67" s="34"/>
      <c r="P67" s="34"/>
      <c r="Q67" s="34"/>
    </row>
    <row r="68" spans="1:17" s="6" customFormat="1" x14ac:dyDescent="0.25">
      <c r="A68" s="6" t="s">
        <v>29</v>
      </c>
      <c r="C68" s="7">
        <f>SUM(C66:C67)</f>
        <v>935898.17999999935</v>
      </c>
      <c r="D68" s="7">
        <f t="shared" ref="D68:E68" si="3">SUM(D66:D67)</f>
        <v>0</v>
      </c>
      <c r="E68" s="7">
        <f t="shared" si="3"/>
        <v>231000</v>
      </c>
      <c r="F68" s="7">
        <f t="shared" ref="F68" si="4">SUM(F66:F67)</f>
        <v>0</v>
      </c>
      <c r="G68" s="7">
        <f t="shared" ref="G68" si="5">SUM(G66:G67)</f>
        <v>33000</v>
      </c>
      <c r="H68" s="8">
        <f>SUM(H8:H65)</f>
        <v>19364.419999999995</v>
      </c>
      <c r="K68" s="34">
        <v>-113659.18</v>
      </c>
      <c r="L68" s="34">
        <v>68500</v>
      </c>
      <c r="M68" s="34">
        <v>15615</v>
      </c>
      <c r="N68" s="34"/>
      <c r="O68" s="34">
        <f>C68+K68</f>
        <v>822238.9999999993</v>
      </c>
      <c r="P68" s="34">
        <f>(E68+G68)+L68</f>
        <v>332500</v>
      </c>
      <c r="Q68" s="34">
        <v>15615</v>
      </c>
    </row>
    <row r="69" spans="1:17" s="6" customFormat="1" x14ac:dyDescent="0.25">
      <c r="C69" s="7"/>
      <c r="D69" s="7"/>
      <c r="E69" s="7"/>
      <c r="F69" s="7"/>
      <c r="G69" s="7"/>
      <c r="H69" s="8"/>
      <c r="K69" s="35">
        <v>12401.18</v>
      </c>
      <c r="L69" s="34"/>
      <c r="M69" s="34"/>
      <c r="N69" s="34"/>
      <c r="O69" s="34"/>
      <c r="P69" s="34"/>
      <c r="Q69" s="34"/>
    </row>
    <row r="70" spans="1:17" s="6" customFormat="1" x14ac:dyDescent="0.25">
      <c r="C70" s="7"/>
      <c r="D70" s="7"/>
      <c r="E70" s="7"/>
      <c r="F70" s="7"/>
      <c r="G70" s="7"/>
      <c r="H70" s="8"/>
      <c r="K70" s="34">
        <f>SUM(K68:K69)</f>
        <v>-101258</v>
      </c>
      <c r="L70" s="34">
        <f>SUM(L68:L69)</f>
        <v>68500</v>
      </c>
      <c r="M70" s="34">
        <f>SUM(M68:M69)</f>
        <v>15615</v>
      </c>
      <c r="N70" s="34"/>
      <c r="O70" s="34"/>
      <c r="P70" s="34"/>
      <c r="Q70" s="34"/>
    </row>
    <row r="71" spans="1:17" s="6" customFormat="1" x14ac:dyDescent="0.25">
      <c r="C71" s="7"/>
      <c r="D71" s="7"/>
      <c r="E71" s="7"/>
      <c r="F71" s="7"/>
      <c r="G71" s="7"/>
      <c r="H71" s="8"/>
      <c r="K71" s="34"/>
      <c r="L71" s="34"/>
      <c r="M71" s="34"/>
      <c r="N71" s="34"/>
      <c r="O71" s="34"/>
      <c r="P71" s="34"/>
      <c r="Q71" s="34"/>
    </row>
    <row r="72" spans="1:17" s="6" customFormat="1" x14ac:dyDescent="0.25">
      <c r="C72" s="7"/>
      <c r="D72" s="7"/>
      <c r="E72" s="7"/>
      <c r="F72" s="7"/>
      <c r="G72" s="7"/>
      <c r="H72" s="8"/>
      <c r="K72" s="34"/>
      <c r="L72" s="34"/>
      <c r="M72" s="34"/>
      <c r="N72" s="34"/>
      <c r="O72" s="34"/>
      <c r="P72" s="34"/>
      <c r="Q72" s="34"/>
    </row>
    <row r="73" spans="1:17" x14ac:dyDescent="0.25">
      <c r="E73" s="10">
        <f>SUM(E68:G68)</f>
        <v>264000</v>
      </c>
      <c r="P73" t="s">
        <v>18</v>
      </c>
    </row>
    <row r="74" spans="1:17" x14ac:dyDescent="0.25">
      <c r="C74" s="1">
        <f>-101258-12401.18</f>
        <v>-113659.18</v>
      </c>
      <c r="E74" s="1">
        <v>68500</v>
      </c>
      <c r="H74" s="1"/>
      <c r="I74" s="1">
        <v>15615</v>
      </c>
    </row>
    <row r="75" spans="1:17" x14ac:dyDescent="0.25">
      <c r="C75" s="1">
        <f>SUM(C68:C74)</f>
        <v>822238.9999999993</v>
      </c>
      <c r="E75" s="10">
        <f>SUM(E73:E74)</f>
        <v>332500</v>
      </c>
    </row>
  </sheetData>
  <mergeCells count="6">
    <mergeCell ref="K6:M6"/>
    <mergeCell ref="O6:Q6"/>
    <mergeCell ref="H5:I5"/>
    <mergeCell ref="B5:C5"/>
    <mergeCell ref="D5:E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E5D8-D9CE-4069-BBE2-47DAF30B3F43}">
  <dimension ref="A1:I77"/>
  <sheetViews>
    <sheetView workbookViewId="0"/>
  </sheetViews>
  <sheetFormatPr defaultRowHeight="15" x14ac:dyDescent="0.25"/>
  <cols>
    <col min="1" max="1" width="10.28515625" customWidth="1"/>
    <col min="2" max="2" width="11" customWidth="1"/>
    <col min="3" max="3" width="11" style="1" customWidth="1"/>
    <col min="4" max="4" width="9.85546875" customWidth="1"/>
    <col min="5" max="5" width="11.42578125" customWidth="1"/>
    <col min="7" max="7" width="11.140625" style="18" customWidth="1"/>
    <col min="9" max="9" width="11.7109375" customWidth="1"/>
  </cols>
  <sheetData>
    <row r="1" spans="1:9" x14ac:dyDescent="0.25">
      <c r="A1" s="6" t="s">
        <v>12</v>
      </c>
      <c r="I1" t="s">
        <v>25</v>
      </c>
    </row>
    <row r="2" spans="1:9" x14ac:dyDescent="0.25">
      <c r="A2" s="6" t="s">
        <v>13</v>
      </c>
    </row>
    <row r="3" spans="1:9" x14ac:dyDescent="0.25">
      <c r="A3" s="6" t="s">
        <v>16</v>
      </c>
    </row>
    <row r="4" spans="1:9" x14ac:dyDescent="0.25">
      <c r="A4" s="6" t="s">
        <v>14</v>
      </c>
    </row>
    <row r="6" spans="1:9" x14ac:dyDescent="0.25">
      <c r="B6" s="36" t="s">
        <v>2</v>
      </c>
      <c r="C6" s="36"/>
      <c r="D6" s="37" t="s">
        <v>5</v>
      </c>
      <c r="E6" s="37"/>
      <c r="F6" s="37" t="s">
        <v>6</v>
      </c>
      <c r="G6" s="37"/>
      <c r="H6" s="36" t="s">
        <v>10</v>
      </c>
      <c r="I6" s="36"/>
    </row>
    <row r="7" spans="1:9" x14ac:dyDescent="0.25">
      <c r="B7" s="3"/>
      <c r="C7" s="4"/>
      <c r="D7" s="9"/>
      <c r="E7" s="9"/>
      <c r="F7" s="9"/>
      <c r="G7" s="16"/>
      <c r="H7" s="3"/>
      <c r="I7" s="3"/>
    </row>
    <row r="8" spans="1:9" x14ac:dyDescent="0.25">
      <c r="A8" t="s">
        <v>0</v>
      </c>
      <c r="B8" s="4" t="s">
        <v>0</v>
      </c>
      <c r="C8" s="4" t="s">
        <v>3</v>
      </c>
      <c r="D8" s="9" t="s">
        <v>0</v>
      </c>
      <c r="E8" s="9" t="s">
        <v>3</v>
      </c>
      <c r="F8" s="9" t="s">
        <v>0</v>
      </c>
      <c r="G8" s="16" t="s">
        <v>3</v>
      </c>
      <c r="H8" s="3" t="s">
        <v>0</v>
      </c>
      <c r="I8" s="3" t="s">
        <v>3</v>
      </c>
    </row>
    <row r="9" spans="1:9" x14ac:dyDescent="0.25">
      <c r="A9">
        <v>1</v>
      </c>
      <c r="C9" s="1">
        <v>2666.52</v>
      </c>
      <c r="E9" s="10">
        <v>3300</v>
      </c>
    </row>
    <row r="10" spans="1:9" x14ac:dyDescent="0.25">
      <c r="A10">
        <f>1+A9</f>
        <v>2</v>
      </c>
      <c r="C10" s="1">
        <v>29332.699999999997</v>
      </c>
      <c r="E10" s="10">
        <v>6600</v>
      </c>
      <c r="H10">
        <v>550.66</v>
      </c>
      <c r="I10">
        <v>141.18</v>
      </c>
    </row>
    <row r="11" spans="1:9" x14ac:dyDescent="0.25">
      <c r="A11">
        <f t="shared" ref="A11:A68" si="0">1+A10</f>
        <v>3</v>
      </c>
      <c r="C11" s="1">
        <v>10636.749999999998</v>
      </c>
      <c r="G11" s="18">
        <v>3300</v>
      </c>
      <c r="H11">
        <v>270.02</v>
      </c>
      <c r="I11">
        <v>69.210000000000008</v>
      </c>
    </row>
    <row r="12" spans="1:9" x14ac:dyDescent="0.25">
      <c r="A12">
        <f t="shared" si="0"/>
        <v>4</v>
      </c>
      <c r="C12" s="1">
        <v>10636.749999999998</v>
      </c>
      <c r="E12" s="10">
        <v>3300</v>
      </c>
    </row>
    <row r="13" spans="1:9" x14ac:dyDescent="0.25">
      <c r="A13">
        <f t="shared" si="0"/>
        <v>5</v>
      </c>
      <c r="C13" s="1">
        <v>10636.749999999998</v>
      </c>
      <c r="E13" s="10">
        <v>3300</v>
      </c>
    </row>
    <row r="14" spans="1:9" x14ac:dyDescent="0.25">
      <c r="A14">
        <f t="shared" si="0"/>
        <v>6</v>
      </c>
      <c r="C14" s="1">
        <v>29332.699999999997</v>
      </c>
      <c r="E14" s="10">
        <v>6600</v>
      </c>
    </row>
    <row r="15" spans="1:9" x14ac:dyDescent="0.25">
      <c r="A15">
        <f t="shared" si="0"/>
        <v>7</v>
      </c>
      <c r="C15" s="1">
        <v>29332.699999999997</v>
      </c>
      <c r="E15" s="10">
        <v>6600</v>
      </c>
      <c r="H15">
        <v>858.56000000000029</v>
      </c>
      <c r="I15">
        <v>220.10999999999996</v>
      </c>
    </row>
    <row r="16" spans="1:9" x14ac:dyDescent="0.25">
      <c r="A16">
        <f t="shared" si="0"/>
        <v>8</v>
      </c>
      <c r="C16" s="1">
        <v>29332.699999999997</v>
      </c>
      <c r="E16" s="10">
        <v>6600</v>
      </c>
      <c r="H16">
        <v>550.66</v>
      </c>
      <c r="I16">
        <v>141.18</v>
      </c>
    </row>
    <row r="17" spans="1:9" x14ac:dyDescent="0.25">
      <c r="A17">
        <f t="shared" si="0"/>
        <v>9</v>
      </c>
      <c r="C17" s="1">
        <v>29332.699999999997</v>
      </c>
      <c r="E17" s="10">
        <v>6600</v>
      </c>
      <c r="H17">
        <v>707.2600000000001</v>
      </c>
      <c r="I17">
        <v>141.18</v>
      </c>
    </row>
    <row r="18" spans="1:9" x14ac:dyDescent="0.25">
      <c r="A18">
        <f t="shared" si="0"/>
        <v>10</v>
      </c>
      <c r="C18" s="1">
        <v>805.82</v>
      </c>
      <c r="E18" s="10">
        <v>3300</v>
      </c>
    </row>
    <row r="19" spans="1:9" x14ac:dyDescent="0.25">
      <c r="A19">
        <f t="shared" si="0"/>
        <v>11</v>
      </c>
      <c r="C19" s="1">
        <v>10636.749999999998</v>
      </c>
      <c r="E19" s="10">
        <v>3300</v>
      </c>
    </row>
    <row r="20" spans="1:9" x14ac:dyDescent="0.25">
      <c r="A20">
        <f t="shared" si="0"/>
        <v>12</v>
      </c>
      <c r="C20" s="1">
        <v>29332.699999999997</v>
      </c>
      <c r="E20" s="10">
        <v>6600</v>
      </c>
      <c r="H20">
        <v>550.66</v>
      </c>
      <c r="I20">
        <v>141.18</v>
      </c>
    </row>
    <row r="21" spans="1:9" x14ac:dyDescent="0.25">
      <c r="A21">
        <f t="shared" si="0"/>
        <v>13</v>
      </c>
      <c r="C21" s="1">
        <v>10636.749999999998</v>
      </c>
      <c r="E21" s="10">
        <v>3300</v>
      </c>
      <c r="H21">
        <v>270.02</v>
      </c>
      <c r="I21">
        <v>69.210000000000008</v>
      </c>
    </row>
    <row r="22" spans="1:9" x14ac:dyDescent="0.25">
      <c r="A22">
        <f t="shared" si="0"/>
        <v>14</v>
      </c>
      <c r="C22" s="1">
        <v>29332.7</v>
      </c>
      <c r="E22" s="10"/>
      <c r="G22" s="18">
        <v>6600</v>
      </c>
    </row>
    <row r="23" spans="1:9" x14ac:dyDescent="0.25">
      <c r="A23">
        <f t="shared" si="0"/>
        <v>15</v>
      </c>
      <c r="C23" s="1">
        <v>10636.749999999998</v>
      </c>
      <c r="E23" s="10">
        <v>3300</v>
      </c>
      <c r="H23">
        <v>280.10000000000002</v>
      </c>
      <c r="I23">
        <v>0</v>
      </c>
    </row>
    <row r="24" spans="1:9" x14ac:dyDescent="0.25">
      <c r="A24">
        <f t="shared" si="0"/>
        <v>16</v>
      </c>
      <c r="C24" s="1">
        <v>29332.699999999997</v>
      </c>
      <c r="E24" s="10">
        <v>6600</v>
      </c>
      <c r="H24">
        <v>858.56000000000029</v>
      </c>
      <c r="I24">
        <v>220.10999999999996</v>
      </c>
    </row>
    <row r="25" spans="1:9" x14ac:dyDescent="0.25">
      <c r="A25">
        <f t="shared" si="0"/>
        <v>17</v>
      </c>
      <c r="C25" s="1">
        <v>29332.699999999997</v>
      </c>
      <c r="E25" s="10">
        <v>6600</v>
      </c>
    </row>
    <row r="26" spans="1:9" x14ac:dyDescent="0.25">
      <c r="A26">
        <f t="shared" si="0"/>
        <v>18</v>
      </c>
      <c r="C26" s="1">
        <v>10636.749999999998</v>
      </c>
      <c r="E26" s="10">
        <v>3300</v>
      </c>
      <c r="H26">
        <v>270.02</v>
      </c>
      <c r="I26">
        <v>69.210000000000008</v>
      </c>
    </row>
    <row r="27" spans="1:9" x14ac:dyDescent="0.25">
      <c r="A27">
        <f t="shared" si="0"/>
        <v>19</v>
      </c>
      <c r="C27" s="1">
        <v>10636.749999999998</v>
      </c>
      <c r="E27" s="10">
        <v>3300</v>
      </c>
      <c r="H27">
        <v>270.02</v>
      </c>
      <c r="I27">
        <v>69.210000000000008</v>
      </c>
    </row>
    <row r="28" spans="1:9" x14ac:dyDescent="0.25">
      <c r="A28">
        <f t="shared" si="0"/>
        <v>20</v>
      </c>
      <c r="C28" s="1">
        <v>10636.749999999998</v>
      </c>
      <c r="E28" s="10">
        <v>6600</v>
      </c>
    </row>
    <row r="29" spans="1:9" x14ac:dyDescent="0.25">
      <c r="A29">
        <f t="shared" si="0"/>
        <v>21</v>
      </c>
      <c r="C29" s="1">
        <v>3516.28</v>
      </c>
      <c r="E29" s="10">
        <v>3300</v>
      </c>
    </row>
    <row r="30" spans="1:9" x14ac:dyDescent="0.25">
      <c r="A30">
        <f t="shared" si="0"/>
        <v>22</v>
      </c>
      <c r="C30" s="1">
        <v>29332.699999999997</v>
      </c>
      <c r="E30" s="10">
        <v>3300</v>
      </c>
      <c r="H30">
        <v>858.56000000000029</v>
      </c>
      <c r="I30">
        <v>220.10999999999996</v>
      </c>
    </row>
    <row r="31" spans="1:9" x14ac:dyDescent="0.25">
      <c r="A31">
        <f t="shared" si="0"/>
        <v>23</v>
      </c>
      <c r="C31" s="1">
        <v>29332.699999999997</v>
      </c>
      <c r="E31" s="10">
        <v>6600</v>
      </c>
      <c r="H31">
        <v>270.02</v>
      </c>
      <c r="I31">
        <v>69.210000000000008</v>
      </c>
    </row>
    <row r="32" spans="1:9" x14ac:dyDescent="0.25">
      <c r="A32">
        <f t="shared" si="0"/>
        <v>24</v>
      </c>
      <c r="C32" s="1">
        <v>0</v>
      </c>
      <c r="E32" s="10"/>
      <c r="H32">
        <v>518.54999999999995</v>
      </c>
      <c r="I32">
        <v>132.93</v>
      </c>
    </row>
    <row r="33" spans="1:9" x14ac:dyDescent="0.25">
      <c r="A33">
        <f t="shared" si="0"/>
        <v>25</v>
      </c>
      <c r="C33" s="1">
        <v>29332.699999999997</v>
      </c>
      <c r="E33" s="10">
        <v>6600</v>
      </c>
      <c r="H33">
        <v>270.02</v>
      </c>
      <c r="I33">
        <v>69.210000000000008</v>
      </c>
    </row>
    <row r="34" spans="1:9" x14ac:dyDescent="0.25">
      <c r="A34">
        <f t="shared" si="0"/>
        <v>26</v>
      </c>
      <c r="C34" s="1">
        <v>10636.749999999998</v>
      </c>
      <c r="E34" s="10">
        <v>6600</v>
      </c>
    </row>
    <row r="35" spans="1:9" x14ac:dyDescent="0.25">
      <c r="A35">
        <f t="shared" si="0"/>
        <v>27</v>
      </c>
      <c r="C35" s="1">
        <v>29332.7</v>
      </c>
      <c r="E35" s="10">
        <v>3300</v>
      </c>
    </row>
    <row r="36" spans="1:9" x14ac:dyDescent="0.25">
      <c r="A36">
        <f t="shared" si="0"/>
        <v>28</v>
      </c>
      <c r="C36" s="1">
        <v>8732.0999999999985</v>
      </c>
      <c r="E36" s="17">
        <v>3300</v>
      </c>
    </row>
    <row r="37" spans="1:9" x14ac:dyDescent="0.25">
      <c r="A37">
        <f t="shared" si="0"/>
        <v>29</v>
      </c>
      <c r="C37" s="1">
        <v>10636.749999999998</v>
      </c>
      <c r="E37" s="10">
        <v>6600</v>
      </c>
    </row>
    <row r="38" spans="1:9" x14ac:dyDescent="0.25">
      <c r="A38">
        <f t="shared" si="0"/>
        <v>30</v>
      </c>
      <c r="C38" s="1">
        <v>10636.749999999998</v>
      </c>
      <c r="E38" s="10">
        <v>3300</v>
      </c>
      <c r="H38">
        <v>518.54999999999995</v>
      </c>
      <c r="I38">
        <v>132.93</v>
      </c>
    </row>
    <row r="39" spans="1:9" x14ac:dyDescent="0.25">
      <c r="A39">
        <f t="shared" si="0"/>
        <v>31</v>
      </c>
      <c r="C39" s="1">
        <v>8732.0999999999985</v>
      </c>
      <c r="E39" s="10">
        <v>3300</v>
      </c>
    </row>
    <row r="40" spans="1:9" x14ac:dyDescent="0.25">
      <c r="A40">
        <f t="shared" si="0"/>
        <v>32</v>
      </c>
      <c r="C40" s="1">
        <v>10636.749999999998</v>
      </c>
      <c r="G40" s="18">
        <v>3300</v>
      </c>
      <c r="H40">
        <v>550.66</v>
      </c>
      <c r="I40">
        <v>141.18</v>
      </c>
    </row>
    <row r="41" spans="1:9" x14ac:dyDescent="0.25">
      <c r="A41">
        <f t="shared" si="0"/>
        <v>33</v>
      </c>
      <c r="C41" s="1">
        <v>10636.749999999998</v>
      </c>
      <c r="E41" s="17">
        <v>3300</v>
      </c>
      <c r="H41">
        <v>270.02</v>
      </c>
      <c r="I41">
        <v>69.210000000000008</v>
      </c>
    </row>
    <row r="42" spans="1:9" x14ac:dyDescent="0.25">
      <c r="A42">
        <f t="shared" si="0"/>
        <v>34</v>
      </c>
      <c r="C42" s="1">
        <v>16969.330000000002</v>
      </c>
      <c r="E42" s="10">
        <v>3300</v>
      </c>
    </row>
    <row r="43" spans="1:9" x14ac:dyDescent="0.25">
      <c r="A43">
        <f t="shared" si="0"/>
        <v>35</v>
      </c>
      <c r="C43" s="1">
        <v>10636.749999999998</v>
      </c>
      <c r="E43" s="10">
        <v>3300</v>
      </c>
      <c r="H43">
        <v>270.02</v>
      </c>
      <c r="I43">
        <v>69.210000000000008</v>
      </c>
    </row>
    <row r="44" spans="1:9" x14ac:dyDescent="0.25">
      <c r="A44">
        <f t="shared" si="0"/>
        <v>36</v>
      </c>
      <c r="C44" s="1">
        <v>838.05</v>
      </c>
      <c r="E44" s="10">
        <v>3300</v>
      </c>
    </row>
    <row r="45" spans="1:9" x14ac:dyDescent="0.25">
      <c r="A45">
        <f t="shared" si="0"/>
        <v>37</v>
      </c>
      <c r="C45" s="1">
        <v>10636.749999999998</v>
      </c>
      <c r="E45" s="10">
        <v>3300</v>
      </c>
    </row>
    <row r="46" spans="1:9" x14ac:dyDescent="0.25">
      <c r="A46">
        <f t="shared" si="0"/>
        <v>38</v>
      </c>
      <c r="C46" s="1">
        <v>10636.749999999998</v>
      </c>
      <c r="E46" s="10">
        <v>3300</v>
      </c>
      <c r="H46">
        <v>270.02</v>
      </c>
      <c r="I46">
        <v>69.210000000000008</v>
      </c>
    </row>
    <row r="47" spans="1:9" x14ac:dyDescent="0.25">
      <c r="A47">
        <f t="shared" si="0"/>
        <v>39</v>
      </c>
      <c r="C47" s="1">
        <v>10636.749999999998</v>
      </c>
      <c r="E47" s="17">
        <v>3300</v>
      </c>
      <c r="H47">
        <v>270.02</v>
      </c>
      <c r="I47">
        <v>69.210000000000008</v>
      </c>
    </row>
    <row r="48" spans="1:9" x14ac:dyDescent="0.25">
      <c r="A48">
        <f t="shared" si="0"/>
        <v>40</v>
      </c>
      <c r="C48" s="1">
        <v>0</v>
      </c>
      <c r="E48" s="10">
        <v>3300</v>
      </c>
    </row>
    <row r="49" spans="1:9" x14ac:dyDescent="0.25">
      <c r="A49">
        <f t="shared" si="0"/>
        <v>41</v>
      </c>
      <c r="C49" s="1">
        <v>10636.749999999998</v>
      </c>
      <c r="E49" s="10">
        <v>3300</v>
      </c>
      <c r="H49">
        <v>858.56000000000029</v>
      </c>
      <c r="I49">
        <v>220.10999999999996</v>
      </c>
    </row>
    <row r="50" spans="1:9" x14ac:dyDescent="0.25">
      <c r="A50">
        <f t="shared" si="0"/>
        <v>42</v>
      </c>
      <c r="C50" s="1">
        <v>1699.54</v>
      </c>
      <c r="E50" s="10">
        <v>3300</v>
      </c>
      <c r="H50">
        <v>5.77</v>
      </c>
      <c r="I50">
        <v>23.07</v>
      </c>
    </row>
    <row r="51" spans="1:9" x14ac:dyDescent="0.25">
      <c r="A51">
        <f t="shared" si="0"/>
        <v>43</v>
      </c>
      <c r="C51" s="1">
        <v>2285.58</v>
      </c>
      <c r="E51" s="10">
        <v>6600</v>
      </c>
    </row>
    <row r="52" spans="1:9" x14ac:dyDescent="0.25">
      <c r="A52">
        <f t="shared" si="0"/>
        <v>44</v>
      </c>
      <c r="C52" s="1">
        <v>29332.699999999997</v>
      </c>
      <c r="E52" s="10">
        <v>3300</v>
      </c>
    </row>
    <row r="53" spans="1:9" x14ac:dyDescent="0.25">
      <c r="A53">
        <f t="shared" si="0"/>
        <v>45</v>
      </c>
      <c r="C53" s="1">
        <v>10636.749999999998</v>
      </c>
      <c r="E53" s="10">
        <v>3300</v>
      </c>
    </row>
    <row r="54" spans="1:9" x14ac:dyDescent="0.25">
      <c r="A54">
        <f t="shared" si="0"/>
        <v>46</v>
      </c>
      <c r="C54" s="1">
        <v>8116.75</v>
      </c>
      <c r="E54" s="10">
        <v>3300</v>
      </c>
      <c r="H54">
        <v>325.49999999999994</v>
      </c>
      <c r="I54">
        <v>141.18</v>
      </c>
    </row>
    <row r="55" spans="1:9" x14ac:dyDescent="0.25">
      <c r="A55">
        <f t="shared" si="0"/>
        <v>47</v>
      </c>
      <c r="C55" s="1">
        <v>10636.749999999998</v>
      </c>
      <c r="E55" s="10">
        <v>3300</v>
      </c>
      <c r="H55">
        <v>270.02</v>
      </c>
      <c r="I55">
        <v>69.210000000000008</v>
      </c>
    </row>
    <row r="56" spans="1:9" x14ac:dyDescent="0.25">
      <c r="A56">
        <f t="shared" si="0"/>
        <v>48</v>
      </c>
      <c r="C56" s="1">
        <v>10636.749999999998</v>
      </c>
      <c r="E56" s="10">
        <v>6600</v>
      </c>
      <c r="H56">
        <v>858.56000000000029</v>
      </c>
      <c r="I56">
        <v>220.10999999999996</v>
      </c>
    </row>
    <row r="57" spans="1:9" x14ac:dyDescent="0.25">
      <c r="A57">
        <f t="shared" si="0"/>
        <v>49</v>
      </c>
      <c r="C57" s="1">
        <v>29332.699999999997</v>
      </c>
      <c r="E57" s="10">
        <v>6600</v>
      </c>
      <c r="H57">
        <v>858.56000000000029</v>
      </c>
      <c r="I57">
        <v>220.10999999999996</v>
      </c>
    </row>
    <row r="58" spans="1:9" x14ac:dyDescent="0.25">
      <c r="A58">
        <f t="shared" si="0"/>
        <v>50</v>
      </c>
      <c r="C58" s="1">
        <v>29332.699999999997</v>
      </c>
      <c r="E58" s="10">
        <v>3300</v>
      </c>
      <c r="H58">
        <v>858.56000000000029</v>
      </c>
      <c r="I58">
        <v>220.10999999999996</v>
      </c>
    </row>
    <row r="59" spans="1:9" x14ac:dyDescent="0.25">
      <c r="A59">
        <f t="shared" si="0"/>
        <v>51</v>
      </c>
      <c r="C59" s="1">
        <v>10636.749999999998</v>
      </c>
      <c r="E59" s="10">
        <v>6600</v>
      </c>
    </row>
    <row r="60" spans="1:9" x14ac:dyDescent="0.25">
      <c r="A60">
        <f t="shared" si="0"/>
        <v>52</v>
      </c>
      <c r="C60" s="1">
        <v>29332.699999999997</v>
      </c>
      <c r="E60" s="10">
        <v>3300</v>
      </c>
    </row>
    <row r="61" spans="1:9" x14ac:dyDescent="0.25">
      <c r="A61">
        <f t="shared" si="0"/>
        <v>53</v>
      </c>
      <c r="C61" s="1">
        <v>10636.749999999998</v>
      </c>
      <c r="E61" s="10">
        <v>3300</v>
      </c>
    </row>
    <row r="62" spans="1:9" x14ac:dyDescent="0.25">
      <c r="A62">
        <f t="shared" si="0"/>
        <v>54</v>
      </c>
      <c r="C62" s="1">
        <v>29332.699999999997</v>
      </c>
      <c r="G62" s="18">
        <v>6600</v>
      </c>
    </row>
    <row r="63" spans="1:9" x14ac:dyDescent="0.25">
      <c r="A63">
        <f t="shared" si="0"/>
        <v>55</v>
      </c>
      <c r="C63" s="1">
        <v>3106.05</v>
      </c>
      <c r="E63" s="10"/>
      <c r="H63">
        <v>330.14999999999992</v>
      </c>
      <c r="I63">
        <v>220.10999999999996</v>
      </c>
    </row>
    <row r="64" spans="1:9" x14ac:dyDescent="0.25">
      <c r="A64">
        <f t="shared" si="0"/>
        <v>56</v>
      </c>
      <c r="C64" s="1">
        <v>10636.749999999998</v>
      </c>
      <c r="E64" s="10">
        <v>3300</v>
      </c>
      <c r="H64">
        <v>270.02</v>
      </c>
      <c r="I64">
        <v>69.210000000000008</v>
      </c>
    </row>
    <row r="65" spans="1:9" x14ac:dyDescent="0.25">
      <c r="A65">
        <f t="shared" si="0"/>
        <v>57</v>
      </c>
      <c r="C65" s="1">
        <v>10636.749999999998</v>
      </c>
      <c r="E65" s="10">
        <v>6600</v>
      </c>
    </row>
    <row r="66" spans="1:9" x14ac:dyDescent="0.25">
      <c r="A66">
        <f t="shared" si="0"/>
        <v>58</v>
      </c>
      <c r="C66" s="1">
        <v>29332.699999999997</v>
      </c>
      <c r="E66" s="10">
        <v>3300</v>
      </c>
    </row>
    <row r="67" spans="1:9" x14ac:dyDescent="0.25">
      <c r="A67">
        <f t="shared" si="0"/>
        <v>59</v>
      </c>
      <c r="C67" s="1">
        <v>29332.699999999997</v>
      </c>
      <c r="G67" s="18">
        <v>6600</v>
      </c>
      <c r="H67">
        <v>518.54999999999995</v>
      </c>
      <c r="I67">
        <v>132.93</v>
      </c>
    </row>
    <row r="68" spans="1:9" x14ac:dyDescent="0.25">
      <c r="A68">
        <f t="shared" si="0"/>
        <v>60</v>
      </c>
      <c r="C68" s="1">
        <v>10636.749999999998</v>
      </c>
      <c r="E68" s="10">
        <v>3300</v>
      </c>
      <c r="H68">
        <v>270.02</v>
      </c>
      <c r="I68">
        <v>69.210000000000008</v>
      </c>
    </row>
    <row r="69" spans="1:9" x14ac:dyDescent="0.25">
      <c r="A69" s="6"/>
    </row>
    <row r="72" spans="1:9" x14ac:dyDescent="0.25">
      <c r="A72" s="6" t="s">
        <v>11</v>
      </c>
      <c r="B72" s="6"/>
      <c r="C72" s="7">
        <f>SUM(C9:C71)</f>
        <v>931314.36999999976</v>
      </c>
      <c r="D72" s="7"/>
      <c r="E72" s="7">
        <f>SUM(E9:E71)</f>
        <v>234300</v>
      </c>
      <c r="F72" s="7"/>
      <c r="G72" s="7">
        <f>SUM(G9:G71)</f>
        <v>26400</v>
      </c>
      <c r="I72" s="6">
        <f>SUM(I9:I71)</f>
        <v>3929.5500000000011</v>
      </c>
    </row>
    <row r="74" spans="1:9" x14ac:dyDescent="0.25">
      <c r="C74" s="24"/>
    </row>
    <row r="75" spans="1:9" x14ac:dyDescent="0.25">
      <c r="H75" s="6"/>
      <c r="I75" s="6"/>
    </row>
    <row r="77" spans="1:9" x14ac:dyDescent="0.25">
      <c r="E77" s="6"/>
    </row>
  </sheetData>
  <mergeCells count="4"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2023-05-26T13:41:10Z</dcterms:created>
  <dcterms:modified xsi:type="dcterms:W3CDTF">2023-07-14T22:24:01Z</dcterms:modified>
</cp:coreProperties>
</file>