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143 Uncollectible- READY\"/>
    </mc:Choice>
  </mc:AlternateContent>
  <xr:revisionPtr revIDLastSave="0" documentId="13_ncr:1_{0CB154E3-E5D2-423A-9D18-84C54770A4CC}" xr6:coauthVersionLast="47" xr6:coauthVersionMax="47" xr10:uidLastSave="{00000000-0000-0000-0000-000000000000}"/>
  <bookViews>
    <workbookView xWindow="2775" yWindow="0" windowWidth="21600" windowHeight="11385" xr2:uid="{00000000-000D-0000-FFFF-FFFF00000000}"/>
  </bookViews>
  <sheets>
    <sheet name="OPERATING EXPENSES" sheetId="2" r:id="rId1"/>
  </sheets>
  <definedNames>
    <definedName name="_xlnm.Print_Area" localSheetId="0">'OPERATING EXPENSES'!$A$1:$J$37</definedName>
    <definedName name="_xlnm.Print_Titles" localSheetId="0">'OPERATING EXPENSES'!$1:$12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2" l="1"/>
  <c r="G10" i="2"/>
  <c r="J10" i="2" l="1"/>
  <c r="I37" i="2" l="1"/>
  <c r="I30" i="2" l="1"/>
  <c r="I23" i="2" l="1"/>
  <c r="I16" i="2" l="1"/>
  <c r="G23" i="2" l="1"/>
  <c r="G30" i="2"/>
  <c r="G16" i="2"/>
  <c r="J37" i="2"/>
  <c r="G37" i="2"/>
  <c r="J30" i="2"/>
  <c r="J23" i="2"/>
  <c r="J16" i="2"/>
</calcChain>
</file>

<file path=xl/sharedStrings.xml><?xml version="1.0" encoding="utf-8"?>
<sst xmlns="http://schemas.openxmlformats.org/spreadsheetml/2006/main" count="100" uniqueCount="23">
  <si>
    <t>G/L ACCT</t>
  </si>
  <si>
    <t>DESCRIPTION</t>
  </si>
  <si>
    <t>BEG YEAR BAL</t>
  </si>
  <si>
    <t>END OF YEAR BAL</t>
  </si>
  <si>
    <t>ACC PROV FOR UNCL CUST ACCT-CR</t>
  </si>
  <si>
    <t xml:space="preserve">CHARGES TO </t>
  </si>
  <si>
    <t>RESERVE ACCT</t>
  </si>
  <si>
    <t>CREDITS TO</t>
  </si>
  <si>
    <t>CURRENT YEAR</t>
  </si>
  <si>
    <t>PROVISION</t>
  </si>
  <si>
    <t>TOTAL</t>
  </si>
  <si>
    <t>REVENUE</t>
  </si>
  <si>
    <t>% OF PROVISION</t>
  </si>
  <si>
    <t>TO TOTAL REVENUE</t>
  </si>
  <si>
    <t>(PURGE)</t>
  </si>
  <si>
    <t>(ADJ/PMTS)</t>
  </si>
  <si>
    <t>(RESERVE)</t>
  </si>
  <si>
    <t xml:space="preserve"> (Less Passthrough for ES and Fuel)</t>
  </si>
  <si>
    <t>TAYLOR COUNTY RURAL ELECTRIC COOPERATIVE CORPORATION</t>
  </si>
  <si>
    <t>CASE NO. 2023-00147</t>
  </si>
  <si>
    <t>TEST YEAR - 2021</t>
  </si>
  <si>
    <t>YEARS 2018 -2022</t>
  </si>
  <si>
    <t>AG REQUEST 143 - UNCOLLECTIBLES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</si>
</sst>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##.00"/>
    <numFmt numFmtId="165" formatCode="&quot;$&quot;#,##0.00"/>
    <numFmt numFmtId="166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quotePrefix="1" applyAlignment="1">
      <alignment horizontal="left"/>
    </xf>
    <xf numFmtId="0" fontId="0" fillId="0" borderId="1" xfId="0" applyBorder="1" applyAlignment="1">
      <alignment horizontal="center"/>
    </xf>
    <xf numFmtId="44" fontId="0" fillId="0" borderId="0" xfId="1" applyFont="1"/>
    <xf numFmtId="0" fontId="0" fillId="0" borderId="1" xfId="1" applyNumberFormat="1" applyFont="1" applyBorder="1" applyAlignment="1">
      <alignment horizontal="center"/>
    </xf>
    <xf numFmtId="165" fontId="0" fillId="0" borderId="0" xfId="1" quotePrefix="1" applyNumberFormat="1" applyFont="1"/>
    <xf numFmtId="165" fontId="0" fillId="0" borderId="0" xfId="0" quotePrefix="1" applyNumberFormat="1"/>
    <xf numFmtId="44" fontId="0" fillId="0" borderId="0" xfId="1" applyFont="1" applyAlignment="1">
      <alignment horizontal="center"/>
    </xf>
    <xf numFmtId="164" fontId="0" fillId="0" borderId="0" xfId="0" quotePrefix="1" applyNumberFormat="1" applyAlignment="1">
      <alignment horizontal="left"/>
    </xf>
    <xf numFmtId="0" fontId="0" fillId="0" borderId="0" xfId="1" applyNumberFormat="1" applyFont="1" applyBorder="1" applyAlignment="1">
      <alignment horizontal="center"/>
    </xf>
    <xf numFmtId="166" fontId="0" fillId="0" borderId="0" xfId="2" quotePrefix="1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1" applyNumberFormat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zoomScaleNormal="100" workbookViewId="0">
      <selection activeCell="A4" sqref="A4"/>
    </sheetView>
  </sheetViews>
  <sheetFormatPr defaultRowHeight="15" x14ac:dyDescent="0.25"/>
  <cols>
    <col min="2" max="2" width="32.7109375" customWidth="1"/>
    <col min="3" max="3" width="16.85546875" style="3" customWidth="1"/>
    <col min="4" max="4" width="16.28515625" style="3" customWidth="1"/>
    <col min="5" max="5" width="16.85546875" style="3" customWidth="1"/>
    <col min="6" max="6" width="16.7109375" customWidth="1"/>
    <col min="7" max="7" width="17.85546875" bestFit="1" customWidth="1"/>
    <col min="8" max="8" width="3.140625" customWidth="1"/>
    <col min="9" max="9" width="24.85546875" customWidth="1"/>
    <col min="10" max="10" width="17.85546875" bestFit="1" customWidth="1"/>
    <col min="13" max="13" width="14.85546875" customWidth="1"/>
  </cols>
  <sheetData>
    <row r="1" spans="1:13" x14ac:dyDescent="0.25">
      <c r="A1" s="12" t="s">
        <v>18</v>
      </c>
      <c r="B1" s="12"/>
    </row>
    <row r="2" spans="1:13" x14ac:dyDescent="0.25">
      <c r="A2" s="12" t="s">
        <v>19</v>
      </c>
      <c r="B2" s="12"/>
    </row>
    <row r="3" spans="1:13" x14ac:dyDescent="0.25">
      <c r="A3" s="12" t="s">
        <v>22</v>
      </c>
      <c r="B3" s="12"/>
    </row>
    <row r="4" spans="1:13" x14ac:dyDescent="0.25">
      <c r="A4" s="12" t="s">
        <v>21</v>
      </c>
    </row>
    <row r="6" spans="1:13" x14ac:dyDescent="0.25">
      <c r="I6" s="7" t="s">
        <v>10</v>
      </c>
    </row>
    <row r="7" spans="1:13" x14ac:dyDescent="0.25">
      <c r="C7" s="14"/>
      <c r="D7" s="7" t="s">
        <v>5</v>
      </c>
      <c r="E7" s="7" t="s">
        <v>7</v>
      </c>
      <c r="F7" s="7" t="s">
        <v>8</v>
      </c>
      <c r="I7" s="11" t="s">
        <v>11</v>
      </c>
    </row>
    <row r="8" spans="1:13" ht="24.75" x14ac:dyDescent="0.25">
      <c r="C8" s="7" t="s">
        <v>2</v>
      </c>
      <c r="D8" s="9" t="s">
        <v>6</v>
      </c>
      <c r="E8" s="9" t="s">
        <v>6</v>
      </c>
      <c r="F8" s="9" t="s">
        <v>9</v>
      </c>
      <c r="G8" s="7" t="s">
        <v>3</v>
      </c>
      <c r="I8" s="15" t="s">
        <v>17</v>
      </c>
      <c r="J8" s="7" t="s">
        <v>12</v>
      </c>
    </row>
    <row r="9" spans="1:13" x14ac:dyDescent="0.25">
      <c r="A9" s="2" t="s">
        <v>0</v>
      </c>
      <c r="B9" s="2" t="s">
        <v>1</v>
      </c>
      <c r="C9" s="13">
        <v>2022</v>
      </c>
      <c r="D9" s="4" t="s">
        <v>14</v>
      </c>
      <c r="E9" s="4" t="s">
        <v>15</v>
      </c>
      <c r="F9" s="4" t="s">
        <v>16</v>
      </c>
      <c r="G9" s="4">
        <v>2022</v>
      </c>
      <c r="I9" s="4">
        <v>2022</v>
      </c>
      <c r="J9" s="4" t="s">
        <v>13</v>
      </c>
    </row>
    <row r="10" spans="1:13" x14ac:dyDescent="0.25">
      <c r="A10" s="8">
        <v>144.1</v>
      </c>
      <c r="B10" s="1" t="s">
        <v>4</v>
      </c>
      <c r="C10" s="5">
        <v>-188897</v>
      </c>
      <c r="D10" s="6">
        <v>141205.51999999999</v>
      </c>
      <c r="E10" s="5">
        <v>-40693.81</v>
      </c>
      <c r="F10" s="5">
        <v>-50000</v>
      </c>
      <c r="G10" s="5">
        <f>SUM(C10:F10)</f>
        <v>-138385.29</v>
      </c>
      <c r="I10" s="5">
        <f>60012031.57-6340111.99-6194895.66</f>
        <v>47477023.920000002</v>
      </c>
      <c r="J10" s="10">
        <f>F10/I10</f>
        <v>-1.0531409905610613E-3</v>
      </c>
      <c r="M10" s="5"/>
    </row>
    <row r="11" spans="1:13" x14ac:dyDescent="0.25">
      <c r="A11" s="8"/>
      <c r="B11" s="1"/>
      <c r="C11" s="5"/>
      <c r="D11" s="6"/>
      <c r="E11" s="5"/>
      <c r="F11" s="5"/>
      <c r="G11" s="5"/>
      <c r="I11" s="5"/>
      <c r="J11" s="10"/>
    </row>
    <row r="12" spans="1:13" x14ac:dyDescent="0.25">
      <c r="I12" s="7" t="s">
        <v>10</v>
      </c>
    </row>
    <row r="13" spans="1:13" x14ac:dyDescent="0.25">
      <c r="C13" s="14" t="s">
        <v>20</v>
      </c>
      <c r="D13" s="7" t="s">
        <v>5</v>
      </c>
      <c r="E13" s="7" t="s">
        <v>7</v>
      </c>
      <c r="F13" s="7" t="s">
        <v>8</v>
      </c>
      <c r="I13" s="11" t="s">
        <v>11</v>
      </c>
    </row>
    <row r="14" spans="1:13" ht="24.75" x14ac:dyDescent="0.25">
      <c r="C14" s="7" t="s">
        <v>2</v>
      </c>
      <c r="D14" s="9" t="s">
        <v>6</v>
      </c>
      <c r="E14" s="9" t="s">
        <v>6</v>
      </c>
      <c r="F14" s="9" t="s">
        <v>9</v>
      </c>
      <c r="G14" s="7" t="s">
        <v>3</v>
      </c>
      <c r="I14" s="15" t="s">
        <v>17</v>
      </c>
      <c r="J14" s="7" t="s">
        <v>12</v>
      </c>
    </row>
    <row r="15" spans="1:13" x14ac:dyDescent="0.25">
      <c r="A15" s="2" t="s">
        <v>0</v>
      </c>
      <c r="B15" s="2" t="s">
        <v>1</v>
      </c>
      <c r="C15" s="13">
        <v>2021</v>
      </c>
      <c r="D15" s="4" t="s">
        <v>14</v>
      </c>
      <c r="E15" s="4" t="s">
        <v>15</v>
      </c>
      <c r="F15" s="4" t="s">
        <v>16</v>
      </c>
      <c r="G15" s="4">
        <v>2021</v>
      </c>
      <c r="I15" s="4">
        <v>2021</v>
      </c>
      <c r="J15" s="4" t="s">
        <v>13</v>
      </c>
    </row>
    <row r="16" spans="1:13" x14ac:dyDescent="0.25">
      <c r="A16" s="8">
        <v>144.1</v>
      </c>
      <c r="B16" s="1" t="s">
        <v>4</v>
      </c>
      <c r="C16" s="5">
        <v>-205114.43</v>
      </c>
      <c r="D16" s="6">
        <v>152301.14000000001</v>
      </c>
      <c r="E16" s="5">
        <v>-52083.71</v>
      </c>
      <c r="F16" s="5">
        <v>-84000</v>
      </c>
      <c r="G16" s="5">
        <f>SUM(C16:F16)</f>
        <v>-188896.99999999997</v>
      </c>
      <c r="I16" s="5">
        <f>48719895.34+1856811.36-5909709.57</f>
        <v>44666997.130000003</v>
      </c>
      <c r="J16" s="10">
        <f>F16/I16</f>
        <v>-1.880583101557604E-3</v>
      </c>
      <c r="M16" s="5"/>
    </row>
    <row r="17" spans="1:13" x14ac:dyDescent="0.25">
      <c r="A17" s="8"/>
      <c r="B17" s="1"/>
      <c r="C17" s="5"/>
      <c r="D17" s="6"/>
      <c r="E17" s="5"/>
      <c r="F17" s="5"/>
      <c r="G17" s="5"/>
      <c r="I17" s="5"/>
      <c r="J17" s="10"/>
    </row>
    <row r="18" spans="1:13" x14ac:dyDescent="0.25">
      <c r="A18" s="8"/>
      <c r="B18" s="1"/>
      <c r="C18" s="5"/>
      <c r="D18" s="6"/>
      <c r="E18" s="5"/>
      <c r="F18" s="5"/>
      <c r="G18" s="5"/>
      <c r="I18" s="5"/>
      <c r="J18" s="10"/>
    </row>
    <row r="19" spans="1:13" x14ac:dyDescent="0.25">
      <c r="G19" s="5"/>
      <c r="I19" s="7" t="s">
        <v>10</v>
      </c>
    </row>
    <row r="20" spans="1:13" x14ac:dyDescent="0.25">
      <c r="D20" s="7" t="s">
        <v>5</v>
      </c>
      <c r="E20" s="7" t="s">
        <v>7</v>
      </c>
      <c r="F20" s="7" t="s">
        <v>8</v>
      </c>
      <c r="I20" s="9" t="s">
        <v>11</v>
      </c>
    </row>
    <row r="21" spans="1:13" ht="24.75" x14ac:dyDescent="0.25">
      <c r="C21" s="7" t="s">
        <v>2</v>
      </c>
      <c r="D21" s="9" t="s">
        <v>6</v>
      </c>
      <c r="E21" s="9" t="s">
        <v>6</v>
      </c>
      <c r="F21" s="9" t="s">
        <v>9</v>
      </c>
      <c r="G21" s="7" t="s">
        <v>3</v>
      </c>
      <c r="I21" s="15" t="s">
        <v>17</v>
      </c>
      <c r="J21" s="7" t="s">
        <v>12</v>
      </c>
    </row>
    <row r="22" spans="1:13" x14ac:dyDescent="0.25">
      <c r="A22" s="2" t="s">
        <v>0</v>
      </c>
      <c r="B22" s="2" t="s">
        <v>1</v>
      </c>
      <c r="C22" s="13">
        <v>2020</v>
      </c>
      <c r="D22" s="4" t="s">
        <v>14</v>
      </c>
      <c r="E22" s="4" t="s">
        <v>15</v>
      </c>
      <c r="F22" s="4" t="s">
        <v>16</v>
      </c>
      <c r="G22" s="4">
        <v>2020</v>
      </c>
      <c r="I22" s="4">
        <v>2020</v>
      </c>
      <c r="J22" s="4" t="s">
        <v>13</v>
      </c>
    </row>
    <row r="23" spans="1:13" x14ac:dyDescent="0.25">
      <c r="A23" s="8">
        <v>144.1</v>
      </c>
      <c r="B23" s="1" t="s">
        <v>4</v>
      </c>
      <c r="C23" s="6">
        <v>-104750.51</v>
      </c>
      <c r="D23" s="6">
        <v>118844.5</v>
      </c>
      <c r="E23" s="5">
        <v>-33208.42</v>
      </c>
      <c r="F23" s="5">
        <v>-186000</v>
      </c>
      <c r="G23" s="5">
        <f>SUM(C23:F23)</f>
        <v>-205114.43</v>
      </c>
      <c r="I23" s="5">
        <f>43279725.73+3033077.97-5127268.84</f>
        <v>41185534.859999999</v>
      </c>
      <c r="J23" s="10">
        <f>F23/I23</f>
        <v>-4.5161487068763537E-3</v>
      </c>
      <c r="M23" s="5"/>
    </row>
    <row r="24" spans="1:13" x14ac:dyDescent="0.25">
      <c r="G24" s="6"/>
    </row>
    <row r="25" spans="1:13" x14ac:dyDescent="0.25">
      <c r="G25" s="6"/>
    </row>
    <row r="26" spans="1:13" x14ac:dyDescent="0.25">
      <c r="G26" s="6"/>
      <c r="I26" s="7" t="s">
        <v>10</v>
      </c>
    </row>
    <row r="27" spans="1:13" x14ac:dyDescent="0.25">
      <c r="D27" s="7" t="s">
        <v>5</v>
      </c>
      <c r="E27" s="7" t="s">
        <v>7</v>
      </c>
      <c r="F27" s="7" t="s">
        <v>8</v>
      </c>
      <c r="I27" s="9" t="s">
        <v>11</v>
      </c>
    </row>
    <row r="28" spans="1:13" ht="24.75" x14ac:dyDescent="0.25">
      <c r="C28" s="7" t="s">
        <v>2</v>
      </c>
      <c r="D28" s="9" t="s">
        <v>6</v>
      </c>
      <c r="E28" s="9" t="s">
        <v>6</v>
      </c>
      <c r="F28" s="9" t="s">
        <v>9</v>
      </c>
      <c r="G28" s="7" t="s">
        <v>3</v>
      </c>
      <c r="I28" s="15" t="s">
        <v>17</v>
      </c>
      <c r="J28" s="7" t="s">
        <v>12</v>
      </c>
    </row>
    <row r="29" spans="1:13" x14ac:dyDescent="0.25">
      <c r="A29" s="2" t="s">
        <v>0</v>
      </c>
      <c r="B29" s="2" t="s">
        <v>1</v>
      </c>
      <c r="C29" s="13">
        <v>2019</v>
      </c>
      <c r="D29" s="4" t="s">
        <v>14</v>
      </c>
      <c r="E29" s="4" t="s">
        <v>15</v>
      </c>
      <c r="F29" s="4" t="s">
        <v>16</v>
      </c>
      <c r="G29" s="4">
        <v>2019</v>
      </c>
      <c r="I29" s="4">
        <v>2019</v>
      </c>
      <c r="J29" s="4" t="s">
        <v>13</v>
      </c>
    </row>
    <row r="30" spans="1:13" x14ac:dyDescent="0.25">
      <c r="A30" s="8">
        <v>144.1</v>
      </c>
      <c r="B30" s="1" t="s">
        <v>4</v>
      </c>
      <c r="C30" s="6">
        <v>-72877.710000000006</v>
      </c>
      <c r="D30" s="6">
        <v>167391.46</v>
      </c>
      <c r="E30" s="5">
        <v>-31264.26</v>
      </c>
      <c r="F30" s="5">
        <v>-168000</v>
      </c>
      <c r="G30" s="5">
        <f>SUM(C30:F30)</f>
        <v>-104750.51000000001</v>
      </c>
      <c r="I30" s="5">
        <f>45719119.24+1843683-4718668.93</f>
        <v>42844133.310000002</v>
      </c>
      <c r="J30" s="10">
        <f>F30/I30</f>
        <v>-3.9211903012352006E-3</v>
      </c>
      <c r="M30" s="5"/>
    </row>
    <row r="31" spans="1:13" x14ac:dyDescent="0.25">
      <c r="G31" s="5"/>
    </row>
    <row r="32" spans="1:13" x14ac:dyDescent="0.25">
      <c r="G32" s="5"/>
    </row>
    <row r="33" spans="1:13" x14ac:dyDescent="0.25">
      <c r="I33" s="7" t="s">
        <v>10</v>
      </c>
    </row>
    <row r="34" spans="1:13" x14ac:dyDescent="0.25">
      <c r="D34" s="7" t="s">
        <v>5</v>
      </c>
      <c r="E34" s="7" t="s">
        <v>7</v>
      </c>
      <c r="F34" s="7" t="s">
        <v>8</v>
      </c>
      <c r="I34" s="9" t="s">
        <v>11</v>
      </c>
    </row>
    <row r="35" spans="1:13" ht="24.75" x14ac:dyDescent="0.25">
      <c r="C35" s="7" t="s">
        <v>2</v>
      </c>
      <c r="D35" s="9" t="s">
        <v>6</v>
      </c>
      <c r="E35" s="9" t="s">
        <v>6</v>
      </c>
      <c r="F35" s="9" t="s">
        <v>9</v>
      </c>
      <c r="G35" s="7" t="s">
        <v>3</v>
      </c>
      <c r="I35" s="15" t="s">
        <v>17</v>
      </c>
      <c r="J35" s="7" t="s">
        <v>12</v>
      </c>
    </row>
    <row r="36" spans="1:13" x14ac:dyDescent="0.25">
      <c r="A36" s="2" t="s">
        <v>0</v>
      </c>
      <c r="B36" s="2" t="s">
        <v>1</v>
      </c>
      <c r="C36" s="13">
        <v>2018</v>
      </c>
      <c r="D36" s="4" t="s">
        <v>14</v>
      </c>
      <c r="E36" s="4" t="s">
        <v>15</v>
      </c>
      <c r="F36" s="4" t="s">
        <v>16</v>
      </c>
      <c r="G36" s="4">
        <v>2018</v>
      </c>
      <c r="I36" s="4">
        <v>2018</v>
      </c>
      <c r="J36" s="4" t="s">
        <v>13</v>
      </c>
    </row>
    <row r="37" spans="1:13" x14ac:dyDescent="0.25">
      <c r="A37" s="8">
        <v>144.1</v>
      </c>
      <c r="B37" s="1" t="s">
        <v>4</v>
      </c>
      <c r="C37" s="5">
        <v>-54893.68</v>
      </c>
      <c r="D37" s="6">
        <v>153850.78</v>
      </c>
      <c r="E37" s="5">
        <v>-30834.81</v>
      </c>
      <c r="F37" s="5">
        <v>-141000</v>
      </c>
      <c r="G37" s="5">
        <f>SUM(C37:F37)</f>
        <v>-72877.709999999992</v>
      </c>
      <c r="I37" s="5">
        <f>48818981.58+1246008.09-4693702.47</f>
        <v>45371287.200000003</v>
      </c>
      <c r="J37" s="10">
        <f>F37/I37</f>
        <v>-3.1076923028095175E-3</v>
      </c>
      <c r="M37" s="5"/>
    </row>
    <row r="38" spans="1:13" x14ac:dyDescent="0.25">
      <c r="G38" s="5"/>
    </row>
  </sheetData>
  <pageMargins left="0.75" right="0.75" top="1" bottom="1" header="0.3" footer="0.3"/>
  <pageSetup scale="70" orientation="landscape" r:id="rId1"/>
  <headerFooter>
    <oddHeader>&amp;RExhibit 42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OPERATING EXPENSES</vt:lpstr>
      <vt:lpstr>'OPERATING EXPENSES'!Print_Area</vt:lpstr>
      <vt:lpstr>'OPERATING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Stevens</dc:creator>
  <cp:lastModifiedBy>Patsy</cp:lastModifiedBy>
  <cp:lastPrinted>2021-12-14T15:46:58Z</cp:lastPrinted>
  <dcterms:created xsi:type="dcterms:W3CDTF">2021-12-09T20:33:07Z</dcterms:created>
  <dcterms:modified xsi:type="dcterms:W3CDTF">2023-07-15T16:08:41Z</dcterms:modified>
</cp:coreProperties>
</file>