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sy\AppData\Local\Microsoft\Windows\INetCache\Content.Outlook\7E3CIMBC\"/>
    </mc:Choice>
  </mc:AlternateContent>
  <xr:revisionPtr revIDLastSave="0" documentId="13_ncr:1_{A2F4DA67-64BD-4E1C-9998-1FCADFA807CB}" xr6:coauthVersionLast="47" xr6:coauthVersionMax="47" xr10:uidLastSave="{00000000-0000-0000-0000-000000000000}"/>
  <bookViews>
    <workbookView xWindow="-120" yWindow="-120" windowWidth="29040" windowHeight="15840" xr2:uid="{ADA3FB21-D1FD-44B4-8E8D-384ADE35D6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3" i="1" l="1"/>
  <c r="AP13" i="1"/>
  <c r="AM13" i="1"/>
  <c r="AL13" i="1"/>
  <c r="AH13" i="1"/>
  <c r="AD13" i="1"/>
  <c r="Z13" i="1"/>
  <c r="W13" i="1"/>
  <c r="V13" i="1"/>
  <c r="S13" i="1"/>
  <c r="R13" i="1"/>
  <c r="O13" i="1"/>
  <c r="N13" i="1"/>
  <c r="K13" i="1"/>
  <c r="J13" i="1"/>
  <c r="G13" i="1"/>
  <c r="F13" i="1"/>
  <c r="C13" i="1"/>
  <c r="B13" i="1"/>
  <c r="AA8" i="1"/>
  <c r="AA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tc={96B59670-E3CB-498A-91CC-9039DCB0F90A}</author>
    <author>maryc</author>
  </authors>
  <commentList>
    <comment ref="W8" authorId="0" shapeId="0" xr:uid="{96B59670-E3CB-498A-91CC-9039DCB0F90A}">
      <text>
        <t>[Threaded comment]
Your version of Excel allows you to read this threaded comment; however, any edits to it will get removed if the file is opened in a newer version of Excel. Learn more: https://go.microsoft.com/fwlink/?linkid=870924
Comment:
    Off on Leave/No Award</t>
      </text>
    </comment>
    <comment ref="AE16" authorId="1" shapeId="0" xr:uid="{E1D167DC-EBDE-40F7-96F7-16E5DBB891EF}">
      <text>
        <r>
          <rPr>
            <sz val="9"/>
            <color indexed="81"/>
            <rFont val="Tahoma"/>
            <family val="2"/>
          </rPr>
          <t>This amount includes
salary and non-salary
employees</t>
        </r>
      </text>
    </comment>
    <comment ref="AI16" authorId="1" shapeId="0" xr:uid="{5BF72D1D-6B91-473F-8C29-86A6A0AC0F75}">
      <text>
        <r>
          <rPr>
            <sz val="9"/>
            <color indexed="81"/>
            <rFont val="Tahoma"/>
            <family val="2"/>
          </rPr>
          <t xml:space="preserve">This amount includes salary and non-salary
employees.
</t>
        </r>
      </text>
    </comment>
  </commentList>
</comments>
</file>

<file path=xl/sharedStrings.xml><?xml version="1.0" encoding="utf-8"?>
<sst xmlns="http://schemas.openxmlformats.org/spreadsheetml/2006/main" count="69" uniqueCount="27">
  <si>
    <t>25 Years</t>
  </si>
  <si>
    <t>50 Years</t>
  </si>
  <si>
    <t>10 Years</t>
  </si>
  <si>
    <t>35 Years</t>
  </si>
  <si>
    <t>20 Years</t>
  </si>
  <si>
    <t>15 Years</t>
  </si>
  <si>
    <t>45 Years</t>
  </si>
  <si>
    <t>30 Years</t>
  </si>
  <si>
    <t xml:space="preserve">15 Years </t>
  </si>
  <si>
    <t>5 Years</t>
  </si>
  <si>
    <t xml:space="preserve">25 Years </t>
  </si>
  <si>
    <t xml:space="preserve">20 Years </t>
  </si>
  <si>
    <t xml:space="preserve">20 years </t>
  </si>
  <si>
    <t xml:space="preserve">40 Years </t>
  </si>
  <si>
    <t>40 Years</t>
  </si>
  <si>
    <t>Years of Service</t>
  </si>
  <si>
    <t>Amount</t>
  </si>
  <si>
    <t># of Employees</t>
  </si>
  <si>
    <t>Total</t>
  </si>
  <si>
    <t>UNABLE TO LOCATE DETAILED INVOICE</t>
  </si>
  <si>
    <t>TAYLOR COUNTY RURAL ELECTRIC COOPERATIVE CORPORATION</t>
  </si>
  <si>
    <t>CASE NO. 2023-00147</t>
  </si>
  <si>
    <t xml:space="preserve"> </t>
  </si>
  <si>
    <t>YEARS 2013 - 2023</t>
  </si>
  <si>
    <t>AG 2ND REQUEST #6 - AWARD DETAILS FOR SALARIED EMPLOYEES</t>
  </si>
  <si>
    <t>2023*</t>
  </si>
  <si>
    <t>*Years of Service will not be awarded until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</si>
</sst>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1" applyNumberFormat="1" applyFont="1" applyFill="1"/>
    <xf numFmtId="10" fontId="0" fillId="0" borderId="0" xfId="1" applyNumberFormat="1" applyFont="1" applyFill="1"/>
    <xf numFmtId="9" fontId="0" fillId="0" borderId="0" xfId="1" applyFont="1" applyFill="1"/>
    <xf numFmtId="2" fontId="0" fillId="0" borderId="0" xfId="1" applyNumberFormat="1" applyFont="1" applyFill="1"/>
    <xf numFmtId="0" fontId="3" fillId="0" borderId="0" xfId="1" applyNumberFormat="1" applyFont="1" applyFill="1"/>
    <xf numFmtId="0" fontId="3" fillId="0" borderId="0" xfId="1" applyNumberFormat="1" applyFont="1" applyFill="1" applyAlignment="1">
      <alignment horizontal="left"/>
    </xf>
    <xf numFmtId="2" fontId="0" fillId="0" borderId="0" xfId="1" applyNumberFormat="1" applyFont="1" applyFill="1" applyAlignment="1">
      <alignment horizontal="left"/>
    </xf>
    <xf numFmtId="0" fontId="2" fillId="0" borderId="0" xfId="1" applyNumberFormat="1" applyFont="1" applyFill="1" applyAlignment="1">
      <alignment horizontal="center"/>
    </xf>
    <xf numFmtId="0" fontId="2" fillId="0" borderId="0" xfId="0" applyFont="1"/>
    <xf numFmtId="2" fontId="2" fillId="0" borderId="0" xfId="0" applyNumberFormat="1" applyFont="1"/>
    <xf numFmtId="2" fontId="0" fillId="0" borderId="0" xfId="0" applyNumberFormat="1"/>
    <xf numFmtId="0" fontId="0" fillId="0" borderId="0" xfId="0" applyAlignment="1">
      <alignment horizontal="center"/>
    </xf>
    <xf numFmtId="2" fontId="3" fillId="0" borderId="0" xfId="0" applyNumberFormat="1" applyFont="1"/>
    <xf numFmtId="0" fontId="2" fillId="0" borderId="0" xfId="0" applyFont="1" applyAlignment="1">
      <alignment horizontal="center"/>
    </xf>
    <xf numFmtId="8" fontId="2" fillId="0" borderId="0" xfId="0" applyNumberFormat="1" applyFont="1"/>
    <xf numFmtId="8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1" applyNumberFormat="1" applyFont="1" applyFill="1" applyAlignment="1">
      <alignment horizontal="center"/>
    </xf>
    <xf numFmtId="0" fontId="0" fillId="0" borderId="1" xfId="1" applyNumberFormat="1" applyFont="1" applyFill="1" applyBorder="1"/>
    <xf numFmtId="164" fontId="0" fillId="0" borderId="1" xfId="0" applyNumberFormat="1" applyBorder="1" applyAlignment="1">
      <alignment horizontal="right"/>
    </xf>
    <xf numFmtId="0" fontId="0" fillId="0" borderId="1" xfId="1" applyNumberFormat="1" applyFont="1" applyFill="1" applyBorder="1" applyAlignment="1">
      <alignment horizontal="center"/>
    </xf>
    <xf numFmtId="164" fontId="0" fillId="0" borderId="0" xfId="1" applyNumberFormat="1" applyFont="1" applyFill="1"/>
    <xf numFmtId="164" fontId="0" fillId="0" borderId="1" xfId="1" applyNumberFormat="1" applyFont="1" applyFill="1" applyBorder="1"/>
    <xf numFmtId="164" fontId="0" fillId="0" borderId="0" xfId="1" applyNumberFormat="1" applyFont="1" applyFill="1" applyAlignment="1">
      <alignment horizontal="right"/>
    </xf>
    <xf numFmtId="1" fontId="0" fillId="0" borderId="0" xfId="1" applyNumberFormat="1" applyFont="1" applyFill="1"/>
    <xf numFmtId="1" fontId="0" fillId="0" borderId="0" xfId="0" applyNumberFormat="1"/>
    <xf numFmtId="1" fontId="0" fillId="0" borderId="0" xfId="1" applyNumberFormat="1" applyFont="1" applyFill="1" applyAlignment="1">
      <alignment horizontal="center"/>
    </xf>
    <xf numFmtId="1" fontId="3" fillId="0" borderId="0" xfId="1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" xfId="1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right"/>
    </xf>
    <xf numFmtId="1" fontId="0" fillId="0" borderId="1" xfId="0" applyNumberFormat="1" applyBorder="1"/>
    <xf numFmtId="2" fontId="0" fillId="0" borderId="1" xfId="1" applyNumberFormat="1" applyFont="1" applyFill="1" applyBorder="1"/>
    <xf numFmtId="164" fontId="2" fillId="0" borderId="0" xfId="1" applyNumberFormat="1" applyFont="1" applyFill="1"/>
    <xf numFmtId="10" fontId="0" fillId="0" borderId="1" xfId="1" applyNumberFormat="1" applyFont="1" applyFill="1" applyBorder="1"/>
    <xf numFmtId="1" fontId="0" fillId="0" borderId="1" xfId="0" applyNumberFormat="1" applyBorder="1" applyAlignment="1">
      <alignment horizontal="center"/>
    </xf>
    <xf numFmtId="10" fontId="0" fillId="0" borderId="0" xfId="1" applyNumberFormat="1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atsy Walters" id="{2892A25F-CF2D-49D5-B53C-3A1B079E0ED1}" userId="S::pwalters@tcrecc.onmicrosoft.com::488779e7-635f-4256-ad17-204061077de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8" dT="2023-08-05T11:39:41.83" personId="{2892A25F-CF2D-49D5-B53C-3A1B079E0ED1}" id="{96B59670-E3CB-498A-91CC-9039DCB0F90A}">
    <text>Off on Leave/No Award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3C548-7B21-498B-AC9C-4A0D715BA8F7}">
  <dimension ref="A1:AQ21"/>
  <sheetViews>
    <sheetView tabSelected="1" workbookViewId="0">
      <selection activeCell="AO17" sqref="AO17"/>
    </sheetView>
  </sheetViews>
  <sheetFormatPr defaultColWidth="8.85546875" defaultRowHeight="15" x14ac:dyDescent="0.25"/>
  <cols>
    <col min="1" max="1" width="16.7109375" customWidth="1"/>
    <col min="2" max="2" width="14.5703125" customWidth="1"/>
    <col min="3" max="3" width="9.140625" bestFit="1" customWidth="1"/>
    <col min="4" max="4" width="0.85546875" customWidth="1"/>
    <col min="5" max="5" width="15.85546875" customWidth="1"/>
    <col min="6" max="6" width="15.42578125" customWidth="1"/>
    <col min="7" max="7" width="11.85546875" customWidth="1"/>
    <col min="8" max="8" width="1.140625" customWidth="1"/>
    <col min="9" max="9" width="16" customWidth="1"/>
    <col min="10" max="10" width="17" customWidth="1"/>
    <col min="11" max="11" width="9.5703125" customWidth="1"/>
    <col min="12" max="12" width="1.140625" customWidth="1"/>
    <col min="13" max="13" width="16.5703125" customWidth="1"/>
    <col min="14" max="14" width="16.42578125" customWidth="1"/>
    <col min="15" max="15" width="13" customWidth="1"/>
    <col min="16" max="16" width="1.42578125" customWidth="1"/>
    <col min="17" max="18" width="15.28515625" customWidth="1"/>
    <col min="19" max="19" width="11.28515625" customWidth="1"/>
    <col min="20" max="20" width="1.28515625" customWidth="1"/>
    <col min="21" max="21" width="17.28515625" customWidth="1"/>
    <col min="22" max="22" width="17.7109375" customWidth="1"/>
    <col min="23" max="23" width="20.5703125" bestFit="1" customWidth="1"/>
    <col min="24" max="24" width="1.7109375" customWidth="1"/>
    <col min="25" max="25" width="16" customWidth="1"/>
    <col min="26" max="26" width="17.5703125" customWidth="1"/>
    <col min="27" max="27" width="9.7109375" bestFit="1" customWidth="1"/>
    <col min="28" max="28" width="1.5703125" customWidth="1"/>
    <col min="29" max="29" width="15.28515625" customWidth="1"/>
    <col min="30" max="30" width="15.140625" customWidth="1"/>
    <col min="31" max="31" width="11" style="11" customWidth="1"/>
    <col min="32" max="32" width="1.28515625" style="11" customWidth="1"/>
    <col min="33" max="33" width="16.7109375" customWidth="1"/>
    <col min="34" max="34" width="19" customWidth="1"/>
    <col min="35" max="35" width="9.85546875" bestFit="1" customWidth="1"/>
    <col min="36" max="36" width="1.85546875" customWidth="1"/>
    <col min="37" max="37" width="15.5703125" customWidth="1"/>
    <col min="38" max="38" width="16.42578125" customWidth="1"/>
    <col min="39" max="39" width="12.42578125" customWidth="1"/>
    <col min="40" max="40" width="2.140625" customWidth="1"/>
    <col min="41" max="41" width="18.5703125" customWidth="1"/>
    <col min="42" max="42" width="16.7109375" customWidth="1"/>
    <col min="43" max="43" width="10.85546875" customWidth="1"/>
  </cols>
  <sheetData>
    <row r="1" spans="1:43" x14ac:dyDescent="0.25">
      <c r="A1" s="9" t="s">
        <v>20</v>
      </c>
    </row>
    <row r="2" spans="1:43" x14ac:dyDescent="0.25">
      <c r="A2" s="9" t="s">
        <v>21</v>
      </c>
    </row>
    <row r="3" spans="1:43" x14ac:dyDescent="0.25">
      <c r="A3" s="9" t="s">
        <v>24</v>
      </c>
    </row>
    <row r="4" spans="1:43" x14ac:dyDescent="0.25">
      <c r="A4" s="9" t="s">
        <v>23</v>
      </c>
    </row>
    <row r="6" spans="1:43" s="9" customFormat="1" x14ac:dyDescent="0.25">
      <c r="A6" s="48">
        <v>2013</v>
      </c>
      <c r="B6" s="48"/>
      <c r="C6" s="48"/>
      <c r="E6" s="48">
        <v>2014</v>
      </c>
      <c r="F6" s="48"/>
      <c r="G6" s="48"/>
      <c r="I6" s="48">
        <v>2015</v>
      </c>
      <c r="J6" s="48"/>
      <c r="K6" s="48"/>
      <c r="M6" s="48">
        <v>2016</v>
      </c>
      <c r="N6" s="48"/>
      <c r="O6" s="48"/>
      <c r="Q6" s="48">
        <v>2017</v>
      </c>
      <c r="R6" s="48"/>
      <c r="S6" s="48"/>
      <c r="U6" s="48">
        <v>2018</v>
      </c>
      <c r="V6" s="48"/>
      <c r="W6" s="48"/>
      <c r="Y6" s="48">
        <v>2019</v>
      </c>
      <c r="Z6" s="48"/>
      <c r="AA6" s="48"/>
      <c r="AC6" s="48">
        <v>2020</v>
      </c>
      <c r="AD6" s="48"/>
      <c r="AE6" s="48"/>
      <c r="AF6" s="10"/>
      <c r="AG6" s="48">
        <v>2021</v>
      </c>
      <c r="AH6" s="48"/>
      <c r="AI6" s="48"/>
      <c r="AK6" s="9">
        <v>2022</v>
      </c>
      <c r="AO6" s="48" t="s">
        <v>25</v>
      </c>
      <c r="AP6" s="48"/>
      <c r="AQ6" s="48"/>
    </row>
    <row r="7" spans="1:43" x14ac:dyDescent="0.25">
      <c r="A7" s="45" t="s">
        <v>15</v>
      </c>
      <c r="B7" s="45" t="s">
        <v>17</v>
      </c>
      <c r="C7" s="45" t="s">
        <v>16</v>
      </c>
      <c r="D7" s="46"/>
      <c r="E7" s="45" t="s">
        <v>15</v>
      </c>
      <c r="F7" s="45" t="s">
        <v>17</v>
      </c>
      <c r="G7" s="45" t="s">
        <v>16</v>
      </c>
      <c r="H7" s="46"/>
      <c r="I7" s="45" t="s">
        <v>15</v>
      </c>
      <c r="J7" s="45" t="s">
        <v>17</v>
      </c>
      <c r="K7" s="45" t="s">
        <v>16</v>
      </c>
      <c r="L7" s="46"/>
      <c r="M7" s="45" t="s">
        <v>15</v>
      </c>
      <c r="N7" s="45" t="s">
        <v>17</v>
      </c>
      <c r="O7" s="45" t="s">
        <v>16</v>
      </c>
      <c r="P7" s="46"/>
      <c r="Q7" s="45" t="s">
        <v>15</v>
      </c>
      <c r="R7" s="45" t="s">
        <v>17</v>
      </c>
      <c r="S7" s="45" t="s">
        <v>16</v>
      </c>
      <c r="T7" s="46"/>
      <c r="U7" s="45" t="s">
        <v>15</v>
      </c>
      <c r="V7" s="45" t="s">
        <v>17</v>
      </c>
      <c r="W7" s="45" t="s">
        <v>16</v>
      </c>
      <c r="X7" s="46"/>
      <c r="Y7" s="45" t="s">
        <v>15</v>
      </c>
      <c r="Z7" s="45" t="s">
        <v>17</v>
      </c>
      <c r="AA7" s="45" t="s">
        <v>16</v>
      </c>
      <c r="AB7" s="46"/>
      <c r="AC7" s="45" t="s">
        <v>15</v>
      </c>
      <c r="AD7" s="45" t="s">
        <v>17</v>
      </c>
      <c r="AE7" s="45" t="s">
        <v>16</v>
      </c>
      <c r="AF7" s="47"/>
      <c r="AG7" s="45" t="s">
        <v>15</v>
      </c>
      <c r="AH7" s="45" t="s">
        <v>17</v>
      </c>
      <c r="AI7" s="45" t="s">
        <v>16</v>
      </c>
      <c r="AJ7" s="46"/>
      <c r="AK7" s="45" t="s">
        <v>15</v>
      </c>
      <c r="AL7" s="45" t="s">
        <v>17</v>
      </c>
      <c r="AM7" s="45" t="s">
        <v>16</v>
      </c>
      <c r="AN7" s="45"/>
      <c r="AO7" s="45" t="s">
        <v>15</v>
      </c>
      <c r="AP7" s="45" t="s">
        <v>17</v>
      </c>
      <c r="AQ7" s="45" t="s">
        <v>16</v>
      </c>
    </row>
    <row r="8" spans="1:43" x14ac:dyDescent="0.25">
      <c r="A8" s="12" t="s">
        <v>2</v>
      </c>
      <c r="B8" s="12">
        <v>1</v>
      </c>
      <c r="C8" s="21">
        <v>59.43</v>
      </c>
      <c r="E8" s="12" t="s">
        <v>3</v>
      </c>
      <c r="F8" s="12">
        <v>1</v>
      </c>
      <c r="G8" s="21">
        <v>496.04</v>
      </c>
      <c r="I8" s="1" t="s">
        <v>5</v>
      </c>
      <c r="J8" s="25">
        <v>1</v>
      </c>
      <c r="K8" s="24">
        <v>212.82</v>
      </c>
      <c r="M8" s="1" t="s">
        <v>5</v>
      </c>
      <c r="N8" s="25">
        <v>1</v>
      </c>
      <c r="O8" s="29">
        <v>137.33000000000001</v>
      </c>
      <c r="P8" s="1"/>
      <c r="Q8" s="1" t="s">
        <v>6</v>
      </c>
      <c r="R8" s="25">
        <v>1</v>
      </c>
      <c r="S8" s="31">
        <v>633.64</v>
      </c>
      <c r="T8" s="1"/>
      <c r="U8" s="3" t="s">
        <v>5</v>
      </c>
      <c r="V8" s="34">
        <v>1</v>
      </c>
      <c r="W8" s="31">
        <v>0</v>
      </c>
      <c r="X8" s="4"/>
      <c r="Y8" s="2" t="s">
        <v>9</v>
      </c>
      <c r="Z8" s="34">
        <v>1</v>
      </c>
      <c r="AA8" s="29">
        <f>61.9+12.51</f>
        <v>74.41</v>
      </c>
      <c r="AB8" s="4"/>
      <c r="AC8" s="3" t="s">
        <v>11</v>
      </c>
      <c r="AD8" s="34">
        <v>1</v>
      </c>
      <c r="AE8" s="4"/>
      <c r="AF8" s="4"/>
      <c r="AG8" s="2" t="s">
        <v>11</v>
      </c>
      <c r="AH8" s="34">
        <v>1</v>
      </c>
      <c r="AI8" s="2"/>
      <c r="AJ8" s="2"/>
      <c r="AK8" s="4" t="s">
        <v>5</v>
      </c>
      <c r="AL8" s="34">
        <v>1</v>
      </c>
      <c r="AM8" s="29">
        <v>218.93</v>
      </c>
      <c r="AN8" s="29"/>
      <c r="AP8" s="33"/>
    </row>
    <row r="9" spans="1:43" x14ac:dyDescent="0.25">
      <c r="A9" s="12" t="s">
        <v>0</v>
      </c>
      <c r="B9" s="12">
        <v>1</v>
      </c>
      <c r="C9" s="21">
        <v>519.16999999999996</v>
      </c>
      <c r="G9" s="21"/>
      <c r="I9" s="1" t="s">
        <v>4</v>
      </c>
      <c r="J9" s="25">
        <v>1</v>
      </c>
      <c r="K9" s="24">
        <v>260.27999999999997</v>
      </c>
      <c r="M9" s="1" t="s">
        <v>3</v>
      </c>
      <c r="N9" s="25">
        <v>1</v>
      </c>
      <c r="O9" s="29">
        <v>458.14</v>
      </c>
      <c r="P9" s="1"/>
      <c r="R9" s="12"/>
      <c r="S9" s="24"/>
      <c r="U9" s="2" t="s">
        <v>7</v>
      </c>
      <c r="V9" s="34">
        <v>1</v>
      </c>
      <c r="W9" s="31">
        <v>538</v>
      </c>
      <c r="X9" s="7"/>
      <c r="Y9" s="2" t="s">
        <v>8</v>
      </c>
      <c r="Z9" s="34">
        <v>1</v>
      </c>
      <c r="AA9" s="29">
        <v>187.93</v>
      </c>
      <c r="AB9" s="4"/>
      <c r="AC9" s="3" t="s">
        <v>12</v>
      </c>
      <c r="AD9" s="34">
        <v>1</v>
      </c>
      <c r="AE9" s="4"/>
      <c r="AF9" s="4"/>
      <c r="AG9" s="2" t="s">
        <v>14</v>
      </c>
      <c r="AH9" s="34">
        <v>1</v>
      </c>
      <c r="AI9" s="2"/>
      <c r="AJ9" s="2"/>
      <c r="AK9" s="4" t="s">
        <v>4</v>
      </c>
      <c r="AL9" s="34">
        <v>1</v>
      </c>
      <c r="AM9" s="29">
        <v>273.68</v>
      </c>
      <c r="AN9" s="29"/>
      <c r="AP9" s="33"/>
    </row>
    <row r="10" spans="1:43" x14ac:dyDescent="0.25">
      <c r="A10" s="12" t="s">
        <v>1</v>
      </c>
      <c r="B10" s="12">
        <v>1</v>
      </c>
      <c r="C10" s="21">
        <v>699.38</v>
      </c>
      <c r="G10" s="21"/>
      <c r="I10" s="1" t="s">
        <v>3</v>
      </c>
      <c r="J10" s="25">
        <v>1</v>
      </c>
      <c r="K10" s="24">
        <v>491.72</v>
      </c>
      <c r="M10" s="1" t="s">
        <v>3</v>
      </c>
      <c r="N10" s="25">
        <v>1</v>
      </c>
      <c r="O10" s="29">
        <v>504.06</v>
      </c>
      <c r="P10" s="1"/>
      <c r="R10" s="12"/>
      <c r="S10" s="24"/>
      <c r="U10" s="2"/>
      <c r="V10" s="34"/>
      <c r="W10" s="31"/>
      <c r="X10" s="4"/>
      <c r="Z10" s="36"/>
      <c r="AA10" s="21"/>
      <c r="AC10" s="3" t="s">
        <v>10</v>
      </c>
      <c r="AD10" s="34">
        <v>1</v>
      </c>
      <c r="AE10" s="4"/>
      <c r="AF10" s="4"/>
      <c r="AG10" s="2" t="s">
        <v>14</v>
      </c>
      <c r="AH10" s="34">
        <v>1</v>
      </c>
      <c r="AI10" s="2"/>
      <c r="AJ10" s="2"/>
      <c r="AK10" s="4" t="s">
        <v>1</v>
      </c>
      <c r="AL10" s="34">
        <v>1</v>
      </c>
      <c r="AM10" s="29">
        <v>602.09</v>
      </c>
      <c r="AN10" s="29"/>
      <c r="AP10" s="33"/>
    </row>
    <row r="11" spans="1:43" x14ac:dyDescent="0.25">
      <c r="A11" s="12" t="s">
        <v>1</v>
      </c>
      <c r="B11" s="12">
        <v>1</v>
      </c>
      <c r="C11" s="21">
        <v>840.47</v>
      </c>
      <c r="G11" s="21"/>
      <c r="I11" s="1"/>
      <c r="J11" s="1"/>
      <c r="K11" s="24"/>
      <c r="M11" s="1"/>
      <c r="N11" s="25"/>
      <c r="O11" s="29"/>
      <c r="P11" s="1"/>
      <c r="R11" s="12"/>
      <c r="S11" s="24"/>
      <c r="U11" s="3"/>
      <c r="V11" s="34"/>
      <c r="W11" s="24"/>
      <c r="X11" s="11"/>
      <c r="Z11" s="36"/>
      <c r="AA11" s="29"/>
      <c r="AB11" s="4"/>
      <c r="AC11" s="3" t="s">
        <v>13</v>
      </c>
      <c r="AD11" s="34">
        <v>1</v>
      </c>
      <c r="AE11" s="4"/>
      <c r="AF11" s="4"/>
      <c r="AG11" s="2"/>
      <c r="AH11" s="34"/>
      <c r="AI11" s="2"/>
      <c r="AJ11" s="2"/>
      <c r="AL11" s="36"/>
      <c r="AM11" s="21"/>
      <c r="AN11" s="21"/>
      <c r="AP11" s="33"/>
    </row>
    <row r="12" spans="1:43" x14ac:dyDescent="0.25">
      <c r="A12" s="12"/>
      <c r="B12" s="19"/>
      <c r="C12" s="22"/>
      <c r="F12" s="20"/>
      <c r="G12" s="22"/>
      <c r="I12" s="1"/>
      <c r="J12" s="26"/>
      <c r="K12" s="27"/>
      <c r="M12" s="1"/>
      <c r="N12" s="28"/>
      <c r="O12" s="30"/>
      <c r="P12" s="1"/>
      <c r="R12" s="19"/>
      <c r="S12" s="27"/>
      <c r="U12" s="2"/>
      <c r="V12" s="37"/>
      <c r="W12" s="27"/>
      <c r="X12" s="11"/>
      <c r="Z12" s="43"/>
      <c r="AA12" s="30"/>
      <c r="AB12" s="4"/>
      <c r="AC12" s="3"/>
      <c r="AD12" s="37"/>
      <c r="AE12" s="40"/>
      <c r="AF12" s="4"/>
      <c r="AG12" s="2"/>
      <c r="AH12" s="37"/>
      <c r="AI12" s="42"/>
      <c r="AJ12" s="2"/>
      <c r="AL12" s="43"/>
      <c r="AM12" s="22"/>
      <c r="AN12" s="21"/>
      <c r="AP12" s="39"/>
      <c r="AQ12" s="20"/>
    </row>
    <row r="13" spans="1:43" x14ac:dyDescent="0.25">
      <c r="A13" s="12" t="s">
        <v>18</v>
      </c>
      <c r="B13" s="12">
        <f>SUM(B8:B12)</f>
        <v>4</v>
      </c>
      <c r="C13" s="23">
        <f>SUM(C8:C12)</f>
        <v>2118.4499999999998</v>
      </c>
      <c r="F13" s="12">
        <f t="shared" ref="F13:G13" si="0">SUM(F8:F12)</f>
        <v>1</v>
      </c>
      <c r="G13" s="24">
        <f t="shared" si="0"/>
        <v>496.04</v>
      </c>
      <c r="I13" s="1"/>
      <c r="J13" s="25">
        <f>SUM(J8:J12)</f>
        <v>3</v>
      </c>
      <c r="K13" s="24">
        <f t="shared" ref="K13" si="1">SUM(K8:K12)</f>
        <v>964.81999999999994</v>
      </c>
      <c r="M13" s="1"/>
      <c r="N13" s="25">
        <f>SUM(N8:N12)</f>
        <v>3</v>
      </c>
      <c r="O13" s="31">
        <f>SUM(O8:O12)</f>
        <v>1099.53</v>
      </c>
      <c r="P13" s="1"/>
      <c r="R13" s="12">
        <f>SUM(R8:R12)</f>
        <v>1</v>
      </c>
      <c r="S13" s="24">
        <f>SUM(S8:S12)</f>
        <v>633.64</v>
      </c>
      <c r="U13" s="2"/>
      <c r="V13" s="34">
        <f>SUM(V8:V12)</f>
        <v>2</v>
      </c>
      <c r="W13" s="31">
        <f>SUM(W8:W12)</f>
        <v>538</v>
      </c>
      <c r="X13" s="4"/>
      <c r="Y13" s="2"/>
      <c r="Z13" s="34">
        <f>SUM(Z8:Z12)</f>
        <v>2</v>
      </c>
      <c r="AA13" s="29">
        <f>SUM(AA8:AA12)</f>
        <v>262.34000000000003</v>
      </c>
      <c r="AB13" s="4"/>
      <c r="AC13" s="2"/>
      <c r="AD13" s="34">
        <f>SUM(AD8:AD12)</f>
        <v>4</v>
      </c>
      <c r="AE13" s="4"/>
      <c r="AF13" s="4"/>
      <c r="AG13" s="2"/>
      <c r="AH13" s="34">
        <f>SUM(AH8:AH12)</f>
        <v>3</v>
      </c>
      <c r="AI13" s="2"/>
      <c r="AJ13" s="2"/>
      <c r="AL13" s="36">
        <f>SUM(AL8:AL12)</f>
        <v>3</v>
      </c>
      <c r="AM13" s="21">
        <f>SUM(AM8:AM12)</f>
        <v>1094.7</v>
      </c>
      <c r="AN13" s="21"/>
      <c r="AP13" s="36">
        <f>SUM(AP8:AP12)</f>
        <v>0</v>
      </c>
      <c r="AQ13" s="23">
        <f>SUM(AQ8:AQ12)</f>
        <v>0</v>
      </c>
    </row>
    <row r="14" spans="1:43" x14ac:dyDescent="0.25">
      <c r="A14" s="12"/>
      <c r="B14" s="12"/>
      <c r="G14" s="21"/>
      <c r="I14" s="1"/>
      <c r="J14" s="1"/>
      <c r="K14" s="24"/>
      <c r="M14" s="1"/>
      <c r="N14" s="25"/>
      <c r="O14" s="29"/>
      <c r="P14" s="1"/>
      <c r="R14" s="12"/>
      <c r="S14" s="24"/>
      <c r="U14" s="3"/>
      <c r="V14" s="34"/>
      <c r="W14" s="31"/>
      <c r="X14" s="4"/>
      <c r="Y14" s="2"/>
      <c r="Z14" s="34"/>
      <c r="AA14" s="29"/>
      <c r="AB14" s="2"/>
      <c r="AC14" s="2"/>
      <c r="AD14" s="34"/>
      <c r="AE14" s="4"/>
      <c r="AF14" s="4"/>
      <c r="AG14" s="2"/>
      <c r="AH14" s="44"/>
      <c r="AI14" s="2"/>
      <c r="AJ14" s="2"/>
      <c r="AL14" s="12"/>
      <c r="AM14" s="21"/>
      <c r="AN14" s="21"/>
      <c r="AP14" s="33"/>
    </row>
    <row r="15" spans="1:43" x14ac:dyDescent="0.25">
      <c r="A15" s="12"/>
      <c r="B15" s="12"/>
      <c r="G15" s="21"/>
      <c r="I15" s="1"/>
      <c r="J15" s="1"/>
      <c r="K15" s="24"/>
      <c r="M15" s="1"/>
      <c r="N15" s="25"/>
      <c r="O15" s="29"/>
      <c r="P15" s="1"/>
      <c r="R15" s="12"/>
      <c r="S15" s="24"/>
      <c r="U15" s="5"/>
      <c r="V15" s="35"/>
      <c r="W15" s="38"/>
      <c r="X15" s="13"/>
      <c r="Y15" s="2"/>
      <c r="Z15" s="32"/>
      <c r="AA15" s="29"/>
      <c r="AB15" s="2"/>
      <c r="AC15" s="2"/>
      <c r="AD15" s="32"/>
      <c r="AE15" s="4"/>
      <c r="AF15" s="4"/>
      <c r="AG15" s="2"/>
      <c r="AH15" s="2"/>
      <c r="AI15" s="2"/>
      <c r="AJ15" s="2"/>
      <c r="AM15" s="21"/>
      <c r="AN15" s="21"/>
      <c r="AP15" s="33"/>
    </row>
    <row r="16" spans="1:43" x14ac:dyDescent="0.25">
      <c r="A16" s="12"/>
      <c r="B16" s="12"/>
      <c r="I16" s="1"/>
      <c r="J16" s="1"/>
      <c r="K16" s="24"/>
      <c r="M16" s="1"/>
      <c r="N16" s="25"/>
      <c r="O16" s="29"/>
      <c r="P16" s="1"/>
      <c r="R16" s="12"/>
      <c r="S16" s="24"/>
      <c r="U16" s="6"/>
      <c r="V16" s="35"/>
      <c r="W16" s="38"/>
      <c r="X16" s="13"/>
      <c r="Y16" s="4"/>
      <c r="Z16" s="32"/>
      <c r="AA16" s="29"/>
      <c r="AB16" s="4"/>
      <c r="AC16" s="8">
        <v>2020</v>
      </c>
      <c r="AD16" s="8"/>
      <c r="AE16" s="41">
        <v>4023.71</v>
      </c>
      <c r="AF16" s="4"/>
      <c r="AG16" s="14">
        <v>2021</v>
      </c>
      <c r="AH16" s="14"/>
      <c r="AI16" s="15">
        <v>2937.16</v>
      </c>
      <c r="AJ16" s="15"/>
      <c r="AO16" t="s">
        <v>26</v>
      </c>
      <c r="AP16" s="33"/>
    </row>
    <row r="17" spans="1:42" x14ac:dyDescent="0.25">
      <c r="I17" s="1"/>
      <c r="J17" s="1"/>
      <c r="M17" s="1"/>
      <c r="N17" s="1"/>
      <c r="O17" s="1"/>
      <c r="P17" s="1"/>
      <c r="R17" s="12"/>
      <c r="V17" s="36"/>
      <c r="W17" s="16"/>
      <c r="X17" s="16"/>
      <c r="Y17" s="2"/>
      <c r="Z17" s="32"/>
      <c r="AA17" s="2"/>
      <c r="AB17" s="2"/>
      <c r="AC17" s="5" t="s">
        <v>19</v>
      </c>
      <c r="AD17" s="5"/>
      <c r="AE17" s="17"/>
      <c r="AF17" s="2"/>
      <c r="AG17" s="5" t="s">
        <v>19</v>
      </c>
      <c r="AH17" s="5"/>
      <c r="AI17" s="17"/>
      <c r="AJ17" s="2"/>
      <c r="AP17" s="33"/>
    </row>
    <row r="18" spans="1:42" x14ac:dyDescent="0.25">
      <c r="I18" s="1"/>
      <c r="J18" s="1"/>
      <c r="Y18" s="2"/>
      <c r="Z18" s="32"/>
      <c r="AA18" s="2"/>
      <c r="AB18" s="2"/>
      <c r="AC18" s="5"/>
      <c r="AD18" s="5"/>
      <c r="AE18" s="17"/>
      <c r="AF18" s="2"/>
      <c r="AG18" s="5"/>
      <c r="AH18" s="5"/>
      <c r="AI18" s="17"/>
      <c r="AJ18" s="2"/>
    </row>
    <row r="19" spans="1:42" x14ac:dyDescent="0.25">
      <c r="Z19" s="33"/>
      <c r="AF19" s="17"/>
      <c r="AG19" s="2"/>
      <c r="AH19" s="2"/>
      <c r="AI19" s="2"/>
      <c r="AJ19" s="2"/>
    </row>
    <row r="20" spans="1:42" x14ac:dyDescent="0.25">
      <c r="A20" t="s">
        <v>22</v>
      </c>
      <c r="S20" s="18"/>
      <c r="T20" s="18"/>
      <c r="AC20" s="2"/>
      <c r="AD20" s="2"/>
      <c r="AE20" s="4"/>
      <c r="AF20" s="4"/>
      <c r="AG20" s="2"/>
      <c r="AH20" s="2"/>
      <c r="AI20" s="2"/>
      <c r="AJ20" s="2"/>
    </row>
    <row r="21" spans="1:42" x14ac:dyDescent="0.25">
      <c r="AG21" s="2"/>
      <c r="AH21" s="2"/>
      <c r="AI21" s="2"/>
      <c r="AJ21" s="2"/>
    </row>
  </sheetData>
  <sortState xmlns:xlrd2="http://schemas.microsoft.com/office/spreadsheetml/2017/richdata2" ref="AK8:AM10">
    <sortCondition ref="AK8:AK10"/>
  </sortState>
  <mergeCells count="10">
    <mergeCell ref="Y6:AA6"/>
    <mergeCell ref="AC6:AE6"/>
    <mergeCell ref="AG6:AI6"/>
    <mergeCell ref="AO6:AQ6"/>
    <mergeCell ref="A6:C6"/>
    <mergeCell ref="E6:G6"/>
    <mergeCell ref="I6:K6"/>
    <mergeCell ref="M6:O6"/>
    <mergeCell ref="Q6:S6"/>
    <mergeCell ref="U6:W6"/>
  </mergeCells>
  <pageMargins left="0.7" right="0.7" top="0.75" bottom="0.75" header="0.3" footer="0.3"/>
  <pageSetup orientation="portrait" horizontalDpi="4294967294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</dc:creator>
  <cp:lastModifiedBy>Patsy</cp:lastModifiedBy>
  <dcterms:created xsi:type="dcterms:W3CDTF">2023-08-02T14:27:14Z</dcterms:created>
  <dcterms:modified xsi:type="dcterms:W3CDTF">2023-08-05T12:15:41Z</dcterms:modified>
</cp:coreProperties>
</file>