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MAINSERVER\bookkeeping\RATE CASE 2023-00147\FIRST DATA REQUEST\REQUEST 52-READY (pw)\"/>
    </mc:Choice>
  </mc:AlternateContent>
  <xr:revisionPtr revIDLastSave="0" documentId="13_ncr:1_{7BD65D18-BE0E-4F5E-8628-2EBEFBD2033D}" xr6:coauthVersionLast="47" xr6:coauthVersionMax="47" xr10:uidLastSave="{00000000-0000-0000-0000-000000000000}"/>
  <bookViews>
    <workbookView xWindow="-120" yWindow="-120" windowWidth="29040" windowHeight="15840" xr2:uid="{00000000-000D-0000-FFFF-FFFF00000000}"/>
  </bookViews>
  <sheets>
    <sheet name="Combined Data" sheetId="1" r:id="rId1"/>
  </sheets>
  <definedNames>
    <definedName name="_xlnm._FilterDatabase" localSheetId="0" hidden="1">'Combined Data'!$A$5:$E$5</definedName>
    <definedName name="Billhistdetl__nonrecurring_charge__adjdetl" localSheetId="0">'Combined Data'!#REF!</definedName>
    <definedName name="_xlnm.Print_Area" localSheetId="0">'Combined Data'!$A$1:$J$46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H27" i="1"/>
  <c r="D47" i="1"/>
  <c r="C47" i="1"/>
  <c r="D35" i="1"/>
  <c r="C35" i="1"/>
  <c r="D24" i="1"/>
  <c r="C24" i="1"/>
  <c r="I16" i="1"/>
  <c r="H16" i="1"/>
  <c r="D14" i="1"/>
  <c r="C14" i="1"/>
  <c r="A29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tc={488BC90D-93F6-4964-9790-B2CE7E30309E}</author>
    <author>tc={6991786A-9445-4143-BDA5-F5EABBC63EED}</author>
  </authors>
  <commentList>
    <comment ref="I15" authorId="0" shapeId="0" xr:uid="{488BC90D-93F6-4964-9790-B2CE7E30309E}">
      <text>
        <t>[Threaded comment]
Your version of Excel allows you to read this threaded comment; however, any edits to it will get removed if the file is opened in a newer version of Excel. Learn more: https://go.microsoft.com/fwlink/?linkid=870924
Comment:
    Member Sep #103676001 - Error with Charge Code; recalculated bill due to bankruptcy.</t>
      </text>
    </comment>
    <comment ref="D46" authorId="1" shapeId="0" xr:uid="{6991786A-9445-4143-BDA5-F5EABBC63EED}">
      <text>
        <t xml:space="preserve">[Threaded comment]
Your version of Excel allows you to read this threaded comment; however, any edits to it will get removed if the file is opened in a newer version of Excel. Learn more: https://go.microsoft.com/fwlink/?linkid=870924
Comment:
    Error with coding - should have been collection charge code 01
</t>
      </text>
    </comment>
  </commentList>
</comments>
</file>

<file path=xl/sharedStrings.xml><?xml version="1.0" encoding="utf-8"?>
<sst xmlns="http://schemas.openxmlformats.org/spreadsheetml/2006/main" count="145" uniqueCount="47">
  <si>
    <t>Charge Code</t>
  </si>
  <si>
    <t>Type of Charge</t>
  </si>
  <si>
    <t># Times Billed</t>
  </si>
  <si>
    <t>Amt Billed</t>
  </si>
  <si>
    <t>Service Charge</t>
  </si>
  <si>
    <t>SUPPORT</t>
  </si>
  <si>
    <t>Insufficient funds - Returned by a Bank</t>
  </si>
  <si>
    <r>
      <rPr>
        <u/>
        <sz val="20"/>
        <color rgb="FFFF0000"/>
        <rFont val="Calibri"/>
        <family val="2"/>
        <scheme val="minor"/>
      </rPr>
      <t xml:space="preserve">NOTE:  </t>
    </r>
    <r>
      <rPr>
        <sz val="20"/>
        <color theme="1"/>
        <rFont val="Calibri"/>
        <family val="2"/>
        <scheme val="minor"/>
      </rPr>
      <t xml:space="preserve">
Our current software does not provide easy access to determine the amount recovered from each charge. Members could have paid their balance immediately or over several months depending on their account status.</t>
    </r>
  </si>
  <si>
    <t>Response 52</t>
  </si>
  <si>
    <t>Taylor County Rural Electric Cooperative Corporation</t>
  </si>
  <si>
    <t>Case #2023-00147</t>
  </si>
  <si>
    <t>Collection Charge</t>
  </si>
  <si>
    <t>Test Year - 2021</t>
  </si>
  <si>
    <t>Nonrecurring Charges by Charge Code</t>
  </si>
  <si>
    <t>01</t>
  </si>
  <si>
    <t>02</t>
  </si>
  <si>
    <t>06</t>
  </si>
  <si>
    <t>After Hours Reconnect</t>
  </si>
  <si>
    <t>07</t>
  </si>
  <si>
    <t>Reconnect Charge</t>
  </si>
  <si>
    <t>08</t>
  </si>
  <si>
    <t>Return Check Charge</t>
  </si>
  <si>
    <t>09</t>
  </si>
  <si>
    <t>Meter Test</t>
  </si>
  <si>
    <t>Connect Charge</t>
  </si>
  <si>
    <t>Meter Reading Charge</t>
  </si>
  <si>
    <t>Code 01</t>
  </si>
  <si>
    <t>Code 02</t>
  </si>
  <si>
    <t>Code 06</t>
  </si>
  <si>
    <t>Code 07</t>
  </si>
  <si>
    <t>Code 08</t>
  </si>
  <si>
    <t xml:space="preserve"> Code 09</t>
  </si>
  <si>
    <t>Code 10</t>
  </si>
  <si>
    <t>Code 11</t>
  </si>
  <si>
    <t>Serviceman Trip Charge</t>
  </si>
  <si>
    <t>Member request Meter to be tested</t>
  </si>
  <si>
    <t>N/A</t>
  </si>
  <si>
    <t>After Business Hours Reconnection</t>
  </si>
  <si>
    <t>During Regual Hours Reconnection</t>
  </si>
  <si>
    <t>Field Trip Charge to collect for past due</t>
  </si>
  <si>
    <t>N/A - Before AMI was installed</t>
  </si>
  <si>
    <t>00</t>
  </si>
  <si>
    <t>Delinquent Penalty</t>
  </si>
  <si>
    <t>Code 00</t>
  </si>
  <si>
    <t>Late charges for past due bills</t>
  </si>
  <si>
    <t>*</t>
  </si>
  <si>
    <t>*No Penalties accessed to member accounts per PSC Order - COVID (April 2020 - Decmber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</si>
</sst>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u/>
      <sz val="11"/>
      <color theme="1"/>
      <name val="Calibri"/>
      <family val="2"/>
      <scheme val="minor"/>
    </font>
    <font>
      <u/>
      <sz val="22"/>
      <color rgb="FFFF0000"/>
      <name val="Calibri"/>
      <family val="2"/>
      <scheme val="minor"/>
    </font>
    <font>
      <sz val="20"/>
      <color theme="1"/>
      <name val="Calibri"/>
      <family val="2"/>
      <scheme val="minor"/>
    </font>
    <font>
      <u/>
      <sz val="20"/>
      <color rgb="FFFF0000"/>
      <name val="Calibri"/>
      <family val="2"/>
      <scheme val="minor"/>
    </font>
    <font>
      <b/>
      <sz val="14"/>
      <color theme="1"/>
      <name val="Calibri"/>
      <family val="2"/>
      <scheme val="minor"/>
    </font>
    <font>
      <u val="singleAccounting"/>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2" fillId="0" borderId="0" xfId="0" applyFont="1" applyAlignment="1">
      <alignment horizontal="left"/>
    </xf>
    <xf numFmtId="0" fontId="1" fillId="0" borderId="0" xfId="0" applyFont="1" applyAlignment="1">
      <alignment horizontal="center"/>
    </xf>
    <xf numFmtId="3" fontId="1" fillId="0" borderId="0" xfId="0" applyNumberFormat="1" applyFont="1" applyAlignment="1">
      <alignment horizontal="center"/>
    </xf>
    <xf numFmtId="44" fontId="1" fillId="0" borderId="0" xfId="0" applyNumberFormat="1" applyFont="1" applyAlignment="1">
      <alignment horizontal="center"/>
    </xf>
    <xf numFmtId="0" fontId="0" fillId="0" borderId="0" xfId="0" applyAlignment="1">
      <alignment horizontal="center"/>
    </xf>
    <xf numFmtId="0" fontId="3" fillId="2" borderId="0" xfId="0" applyFont="1" applyFill="1" applyAlignment="1">
      <alignment horizontal="center"/>
    </xf>
    <xf numFmtId="0" fontId="1" fillId="2" borderId="0" xfId="0" applyFont="1" applyFill="1" applyAlignment="1">
      <alignment horizontal="center"/>
    </xf>
    <xf numFmtId="3" fontId="1" fillId="2" borderId="0" xfId="0" applyNumberFormat="1" applyFont="1" applyFill="1" applyAlignment="1">
      <alignment horizontal="center"/>
    </xf>
    <xf numFmtId="3" fontId="0" fillId="0" borderId="0" xfId="0" applyNumberFormat="1" applyAlignment="1">
      <alignment horizontal="center"/>
    </xf>
    <xf numFmtId="44" fontId="0" fillId="0" borderId="0" xfId="0" applyNumberFormat="1" applyAlignment="1">
      <alignment horizontal="center"/>
    </xf>
    <xf numFmtId="0" fontId="0" fillId="0" borderId="0" xfId="0" quotePrefix="1" applyAlignment="1">
      <alignment horizontal="center"/>
    </xf>
    <xf numFmtId="3" fontId="4" fillId="0" borderId="0" xfId="0" applyNumberFormat="1" applyFont="1" applyAlignment="1">
      <alignment horizontal="center"/>
    </xf>
    <xf numFmtId="3" fontId="3" fillId="0" borderId="0" xfId="0" applyNumberFormat="1" applyFont="1" applyAlignment="1">
      <alignment horizontal="center"/>
    </xf>
    <xf numFmtId="44" fontId="3" fillId="0" borderId="0" xfId="0" applyNumberFormat="1"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0" xfId="0" applyFont="1" applyAlignment="1">
      <alignment wrapText="1"/>
    </xf>
    <xf numFmtId="0" fontId="6" fillId="0" borderId="0" xfId="0" applyFont="1" applyAlignment="1">
      <alignment horizontal="left" wrapText="1"/>
    </xf>
    <xf numFmtId="44" fontId="8" fillId="0" borderId="0" xfId="0" applyNumberFormat="1" applyFont="1" applyAlignment="1">
      <alignment horizontal="center"/>
    </xf>
    <xf numFmtId="44" fontId="9" fillId="0" borderId="0" xfId="0" applyNumberFormat="1" applyFont="1" applyAlignment="1">
      <alignment horizontal="center"/>
    </xf>
    <xf numFmtId="164" fontId="3" fillId="0" borderId="0" xfId="0" applyNumberFormat="1" applyFont="1" applyAlignment="1">
      <alignment horizontal="center"/>
    </xf>
    <xf numFmtId="0" fontId="1" fillId="0" borderId="4" xfId="0" quotePrefix="1" applyFont="1" applyBorder="1" applyAlignment="1">
      <alignment horizontal="center"/>
    </xf>
    <xf numFmtId="3" fontId="0" fillId="0" borderId="0" xfId="0" applyNumberFormat="1" applyAlignment="1">
      <alignment horizontal="left"/>
    </xf>
    <xf numFmtId="3" fontId="4" fillId="0" borderId="7" xfId="0" applyNumberFormat="1" applyFont="1" applyBorder="1" applyAlignment="1">
      <alignment horizontal="center"/>
    </xf>
    <xf numFmtId="44" fontId="4" fillId="0" borderId="7" xfId="0" applyNumberFormat="1"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3" fontId="10" fillId="0" borderId="0" xfId="0" applyNumberFormat="1" applyFont="1" applyAlignment="1">
      <alignment horizontal="center"/>
    </xf>
    <xf numFmtId="44" fontId="10" fillId="0" borderId="0" xfId="0" applyNumberFormat="1" applyFont="1" applyAlignment="1">
      <alignment horizontal="center"/>
    </xf>
    <xf numFmtId="0" fontId="5" fillId="0" borderId="1" xfId="0" quotePrefix="1" applyFont="1" applyBorder="1" applyAlignment="1">
      <alignment horizontal="center" vertical="center"/>
    </xf>
    <xf numFmtId="0" fontId="5" fillId="0" borderId="4" xfId="0" quotePrefix="1" applyFont="1" applyBorder="1" applyAlignment="1">
      <alignment horizontal="center" vertical="center"/>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tsy Walters" id="{BA974450-60DE-466B-9BFC-26434FC423C9}" userId="S::pwalters@tcrecc.onmicrosoft.com::488779e7-635f-4256-ad17-204061077d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5" dT="2023-06-06T21:11:14.23" personId="{BA974450-60DE-466B-9BFC-26434FC423C9}" id="{488BC90D-93F6-4964-9790-B2CE7E30309E}">
    <text>Member Sep #103676001 - Error with Charge Code; recalculated bill due to bankruptcy.</text>
  </threadedComment>
  <threadedComment ref="D46" dT="2023-06-06T21:10:10.12" personId="{BA974450-60DE-466B-9BFC-26434FC423C9}" id="{6991786A-9445-4143-BDA5-F5EABBC63EED}">
    <text xml:space="preserve">Error with coding - should have been collection charge code 01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2"/>
  <sheetViews>
    <sheetView tabSelected="1" workbookViewId="0">
      <selection activeCell="N42" sqref="N42"/>
    </sheetView>
  </sheetViews>
  <sheetFormatPr defaultColWidth="9.140625" defaultRowHeight="15" x14ac:dyDescent="0.25"/>
  <cols>
    <col min="1" max="1" width="19.85546875" style="5" bestFit="1" customWidth="1"/>
    <col min="2" max="2" width="22" style="5" bestFit="1" customWidth="1"/>
    <col min="3" max="3" width="14.7109375" style="9" customWidth="1"/>
    <col min="4" max="4" width="14.7109375" style="10" customWidth="1"/>
    <col min="5" max="5" width="9.140625" style="5"/>
    <col min="6" max="6" width="19.85546875" style="5" bestFit="1" customWidth="1"/>
    <col min="7" max="7" width="22" style="5" bestFit="1" customWidth="1"/>
    <col min="8" max="8" width="14.7109375" style="9" customWidth="1"/>
    <col min="9" max="9" width="14.7109375" style="10" customWidth="1"/>
    <col min="10" max="10" width="10.7109375" style="5" customWidth="1"/>
    <col min="11" max="13" width="9.140625" style="5"/>
    <col min="14" max="14" width="14.28515625" style="5" bestFit="1" customWidth="1"/>
    <col min="15" max="16384" width="9.140625" style="5"/>
  </cols>
  <sheetData>
    <row r="1" spans="1:10" s="2" customFormat="1" ht="26.25" x14ac:dyDescent="0.4">
      <c r="A1" s="1" t="s">
        <v>9</v>
      </c>
      <c r="C1" s="3"/>
      <c r="D1" s="4"/>
      <c r="H1" s="3"/>
      <c r="I1" s="24" t="s">
        <v>8</v>
      </c>
    </row>
    <row r="2" spans="1:10" ht="26.25" x14ac:dyDescent="0.4">
      <c r="A2" s="1" t="s">
        <v>10</v>
      </c>
      <c r="B2" s="2"/>
      <c r="C2" s="3"/>
      <c r="D2" s="4"/>
      <c r="F2" s="2"/>
      <c r="G2" s="2"/>
      <c r="H2" s="3"/>
      <c r="I2" s="4"/>
    </row>
    <row r="3" spans="1:10" ht="26.25" x14ac:dyDescent="0.4">
      <c r="A3" s="1" t="s">
        <v>13</v>
      </c>
      <c r="B3" s="2"/>
      <c r="C3" s="3"/>
      <c r="D3" s="4"/>
      <c r="F3" s="2"/>
      <c r="G3" s="2"/>
      <c r="H3" s="3"/>
      <c r="I3" s="4"/>
    </row>
    <row r="4" spans="1:10" ht="26.25" x14ac:dyDescent="0.4">
      <c r="A4" s="1"/>
      <c r="B4" s="2"/>
      <c r="C4" s="3"/>
      <c r="D4" s="4"/>
      <c r="F4" s="2"/>
      <c r="G4" s="2"/>
      <c r="H4" s="3"/>
      <c r="I4" s="4"/>
    </row>
    <row r="5" spans="1:10" x14ac:dyDescent="0.25">
      <c r="A5" s="6" t="s">
        <v>12</v>
      </c>
      <c r="C5" s="3"/>
      <c r="D5" s="4"/>
      <c r="F5" s="6">
        <v>2017</v>
      </c>
      <c r="H5" s="3"/>
      <c r="I5" s="4"/>
    </row>
    <row r="6" spans="1:10" x14ac:dyDescent="0.25">
      <c r="A6" s="7" t="s">
        <v>0</v>
      </c>
      <c r="B6" s="7" t="s">
        <v>1</v>
      </c>
      <c r="C6" s="8" t="s">
        <v>2</v>
      </c>
      <c r="D6" s="7" t="s">
        <v>3</v>
      </c>
      <c r="F6" s="7" t="s">
        <v>0</v>
      </c>
      <c r="G6" s="7" t="s">
        <v>1</v>
      </c>
      <c r="H6" s="8" t="s">
        <v>2</v>
      </c>
      <c r="I6" s="7" t="s">
        <v>3</v>
      </c>
    </row>
    <row r="7" spans="1:10" x14ac:dyDescent="0.25">
      <c r="A7" s="11" t="s">
        <v>41</v>
      </c>
      <c r="B7" s="5" t="s">
        <v>42</v>
      </c>
      <c r="C7" s="9">
        <v>46576</v>
      </c>
      <c r="D7" s="10">
        <v>298278.18</v>
      </c>
      <c r="F7" s="11" t="s">
        <v>41</v>
      </c>
      <c r="G7" s="5" t="s">
        <v>42</v>
      </c>
      <c r="H7" s="9">
        <v>60816</v>
      </c>
      <c r="I7" s="10">
        <v>410634.53</v>
      </c>
    </row>
    <row r="8" spans="1:10" x14ac:dyDescent="0.25">
      <c r="A8" s="11" t="s">
        <v>14</v>
      </c>
      <c r="B8" s="5" t="s">
        <v>11</v>
      </c>
      <c r="C8" s="9">
        <v>102</v>
      </c>
      <c r="D8" s="10">
        <v>3130</v>
      </c>
      <c r="F8" s="11" t="s">
        <v>14</v>
      </c>
      <c r="G8" s="5" t="s">
        <v>11</v>
      </c>
      <c r="H8" s="9">
        <v>353</v>
      </c>
      <c r="I8" s="10">
        <v>11980</v>
      </c>
    </row>
    <row r="9" spans="1:10" x14ac:dyDescent="0.25">
      <c r="A9" s="11" t="s">
        <v>15</v>
      </c>
      <c r="B9" s="5" t="s">
        <v>4</v>
      </c>
      <c r="C9" s="9">
        <v>7</v>
      </c>
      <c r="D9" s="10">
        <v>225</v>
      </c>
      <c r="F9" s="11" t="s">
        <v>15</v>
      </c>
      <c r="G9" s="5" t="s">
        <v>4</v>
      </c>
      <c r="H9" s="9">
        <v>7</v>
      </c>
      <c r="I9" s="10">
        <v>210</v>
      </c>
    </row>
    <row r="10" spans="1:10" x14ac:dyDescent="0.25">
      <c r="A10" s="11" t="s">
        <v>16</v>
      </c>
      <c r="B10" s="5" t="s">
        <v>17</v>
      </c>
      <c r="C10" s="9">
        <v>18</v>
      </c>
      <c r="D10" s="10">
        <v>1620</v>
      </c>
      <c r="F10" s="11" t="s">
        <v>16</v>
      </c>
      <c r="G10" s="5" t="s">
        <v>17</v>
      </c>
      <c r="H10" s="9">
        <v>34</v>
      </c>
      <c r="I10" s="10">
        <v>3000</v>
      </c>
    </row>
    <row r="11" spans="1:10" x14ac:dyDescent="0.25">
      <c r="A11" s="11" t="s">
        <v>18</v>
      </c>
      <c r="B11" s="5" t="s">
        <v>19</v>
      </c>
      <c r="C11" s="9">
        <v>183</v>
      </c>
      <c r="D11" s="10">
        <v>9130</v>
      </c>
      <c r="F11" s="11" t="s">
        <v>18</v>
      </c>
      <c r="G11" s="5" t="s">
        <v>19</v>
      </c>
      <c r="H11" s="9">
        <v>261</v>
      </c>
      <c r="I11" s="10">
        <v>12850</v>
      </c>
    </row>
    <row r="12" spans="1:10" x14ac:dyDescent="0.25">
      <c r="A12" s="11" t="s">
        <v>20</v>
      </c>
      <c r="B12" s="5" t="s">
        <v>21</v>
      </c>
      <c r="C12" s="9">
        <v>112</v>
      </c>
      <c r="D12" s="10">
        <v>2475</v>
      </c>
      <c r="F12" s="11" t="s">
        <v>20</v>
      </c>
      <c r="G12" s="5" t="s">
        <v>21</v>
      </c>
      <c r="H12" s="9">
        <v>308</v>
      </c>
      <c r="I12" s="10">
        <v>7450</v>
      </c>
    </row>
    <row r="13" spans="1:10" ht="17.25" x14ac:dyDescent="0.4">
      <c r="A13" s="11" t="s">
        <v>22</v>
      </c>
      <c r="B13" s="5" t="s">
        <v>23</v>
      </c>
      <c r="C13" s="12">
        <v>1</v>
      </c>
      <c r="D13" s="25">
        <v>40</v>
      </c>
      <c r="F13" s="11" t="s">
        <v>22</v>
      </c>
      <c r="G13" s="5" t="s">
        <v>23</v>
      </c>
      <c r="H13" s="9">
        <v>1</v>
      </c>
      <c r="I13" s="10">
        <v>40</v>
      </c>
    </row>
    <row r="14" spans="1:10" x14ac:dyDescent="0.25">
      <c r="A14" s="11"/>
      <c r="C14" s="13">
        <f>SUM(C7:C13)</f>
        <v>46999</v>
      </c>
      <c r="D14" s="14">
        <f>SUM(D7:D13)</f>
        <v>314898.18</v>
      </c>
      <c r="F14" s="11">
        <v>10</v>
      </c>
      <c r="G14" s="5" t="s">
        <v>24</v>
      </c>
      <c r="H14" s="9">
        <v>4</v>
      </c>
      <c r="I14" s="10">
        <v>0</v>
      </c>
    </row>
    <row r="15" spans="1:10" ht="17.25" x14ac:dyDescent="0.4">
      <c r="A15" s="11"/>
      <c r="F15" s="11">
        <v>11</v>
      </c>
      <c r="G15" s="5" t="s">
        <v>25</v>
      </c>
      <c r="H15" s="12">
        <v>2</v>
      </c>
      <c r="I15" s="25">
        <v>-3170.33</v>
      </c>
      <c r="J15" s="18"/>
    </row>
    <row r="16" spans="1:10" x14ac:dyDescent="0.25">
      <c r="A16" s="6">
        <v>2020</v>
      </c>
      <c r="C16" s="3"/>
      <c r="D16" s="4"/>
      <c r="F16" s="11"/>
      <c r="H16" s="13">
        <f>SUM(H7:H15)</f>
        <v>61786</v>
      </c>
      <c r="I16" s="26">
        <f>SUM(I7:I15)</f>
        <v>442994.2</v>
      </c>
    </row>
    <row r="17" spans="1:14" x14ac:dyDescent="0.25">
      <c r="A17" s="7" t="s">
        <v>0</v>
      </c>
      <c r="B17" s="7" t="s">
        <v>1</v>
      </c>
      <c r="C17" s="8" t="s">
        <v>2</v>
      </c>
      <c r="D17" s="7" t="s">
        <v>3</v>
      </c>
      <c r="F17" s="2"/>
      <c r="G17" s="2"/>
      <c r="H17" s="3"/>
      <c r="I17" s="2"/>
    </row>
    <row r="18" spans="1:14" x14ac:dyDescent="0.25">
      <c r="A18" s="11" t="s">
        <v>41</v>
      </c>
      <c r="B18" s="5" t="s">
        <v>42</v>
      </c>
      <c r="C18" s="9">
        <v>16363</v>
      </c>
      <c r="D18" s="10">
        <v>128629.44</v>
      </c>
      <c r="E18" s="18" t="s">
        <v>45</v>
      </c>
      <c r="F18" s="6">
        <v>2016</v>
      </c>
      <c r="H18" s="3"/>
      <c r="I18" s="4"/>
    </row>
    <row r="19" spans="1:14" x14ac:dyDescent="0.25">
      <c r="A19" s="11" t="s">
        <v>14</v>
      </c>
      <c r="B19" s="5" t="s">
        <v>11</v>
      </c>
      <c r="C19" s="9">
        <v>12</v>
      </c>
      <c r="D19" s="10">
        <v>350</v>
      </c>
      <c r="F19" s="7" t="s">
        <v>0</v>
      </c>
      <c r="G19" s="7" t="s">
        <v>1</v>
      </c>
      <c r="H19" s="8" t="s">
        <v>2</v>
      </c>
      <c r="I19" s="7" t="s">
        <v>3</v>
      </c>
    </row>
    <row r="20" spans="1:14" x14ac:dyDescent="0.25">
      <c r="A20" s="11" t="s">
        <v>15</v>
      </c>
      <c r="B20" s="5" t="s">
        <v>4</v>
      </c>
      <c r="C20" s="9">
        <v>3</v>
      </c>
      <c r="D20" s="10">
        <v>35</v>
      </c>
      <c r="F20" s="11" t="s">
        <v>41</v>
      </c>
      <c r="G20" s="5" t="s">
        <v>42</v>
      </c>
      <c r="H20" s="9">
        <v>54980</v>
      </c>
      <c r="I20" s="10">
        <v>388579.46</v>
      </c>
    </row>
    <row r="21" spans="1:14" x14ac:dyDescent="0.25">
      <c r="A21" s="11" t="s">
        <v>16</v>
      </c>
      <c r="B21" s="5" t="s">
        <v>17</v>
      </c>
      <c r="C21" s="9">
        <v>5</v>
      </c>
      <c r="D21" s="10">
        <v>270</v>
      </c>
      <c r="F21" s="11" t="s">
        <v>14</v>
      </c>
      <c r="G21" s="5" t="s">
        <v>11</v>
      </c>
      <c r="H21" s="9">
        <v>464</v>
      </c>
      <c r="I21" s="10">
        <v>15680</v>
      </c>
    </row>
    <row r="22" spans="1:14" x14ac:dyDescent="0.25">
      <c r="A22" s="11" t="s">
        <v>18</v>
      </c>
      <c r="B22" s="5" t="s">
        <v>19</v>
      </c>
      <c r="C22" s="9">
        <v>40</v>
      </c>
      <c r="D22" s="10">
        <v>1900</v>
      </c>
      <c r="F22" s="11" t="s">
        <v>15</v>
      </c>
      <c r="G22" s="5" t="s">
        <v>4</v>
      </c>
      <c r="H22" s="9">
        <v>31</v>
      </c>
      <c r="I22" s="10">
        <v>1080</v>
      </c>
    </row>
    <row r="23" spans="1:14" ht="17.25" x14ac:dyDescent="0.4">
      <c r="A23" s="11" t="s">
        <v>20</v>
      </c>
      <c r="B23" s="5" t="s">
        <v>21</v>
      </c>
      <c r="C23" s="12">
        <v>132</v>
      </c>
      <c r="D23" s="25">
        <v>2900</v>
      </c>
      <c r="F23" s="11" t="s">
        <v>16</v>
      </c>
      <c r="G23" s="5" t="s">
        <v>17</v>
      </c>
      <c r="H23" s="9">
        <v>33</v>
      </c>
      <c r="I23" s="10">
        <v>2880</v>
      </c>
    </row>
    <row r="24" spans="1:14" x14ac:dyDescent="0.25">
      <c r="A24" s="11"/>
      <c r="C24" s="13">
        <f>SUM(C18:C23)</f>
        <v>16555</v>
      </c>
      <c r="D24" s="14">
        <f>SUM(D18:D23)</f>
        <v>134084.44</v>
      </c>
      <c r="F24" s="11" t="s">
        <v>18</v>
      </c>
      <c r="G24" s="5" t="s">
        <v>19</v>
      </c>
      <c r="H24" s="9">
        <v>283</v>
      </c>
      <c r="I24" s="10">
        <v>14050</v>
      </c>
    </row>
    <row r="25" spans="1:14" x14ac:dyDescent="0.25">
      <c r="A25" s="11"/>
      <c r="F25" s="11" t="s">
        <v>20</v>
      </c>
      <c r="G25" s="5" t="s">
        <v>21</v>
      </c>
      <c r="H25" s="9">
        <v>343</v>
      </c>
      <c r="I25" s="10">
        <v>8275</v>
      </c>
    </row>
    <row r="26" spans="1:14" ht="17.25" x14ac:dyDescent="0.4">
      <c r="A26" s="6">
        <v>2019</v>
      </c>
      <c r="C26" s="3"/>
      <c r="D26" s="4"/>
      <c r="F26" s="11" t="s">
        <v>22</v>
      </c>
      <c r="G26" s="5" t="s">
        <v>23</v>
      </c>
      <c r="H26" s="12">
        <v>1</v>
      </c>
      <c r="I26" s="25">
        <v>40</v>
      </c>
    </row>
    <row r="27" spans="1:14" x14ac:dyDescent="0.25">
      <c r="A27" s="7" t="s">
        <v>0</v>
      </c>
      <c r="B27" s="7" t="s">
        <v>1</v>
      </c>
      <c r="C27" s="8" t="s">
        <v>2</v>
      </c>
      <c r="D27" s="7" t="s">
        <v>3</v>
      </c>
      <c r="F27" s="11"/>
      <c r="H27" s="13">
        <f>SUM(H20:H26)</f>
        <v>56135</v>
      </c>
      <c r="I27" s="14">
        <f>SUM(I20:I26)</f>
        <v>430584.46</v>
      </c>
      <c r="N27" s="10"/>
    </row>
    <row r="28" spans="1:14" x14ac:dyDescent="0.25">
      <c r="A28" s="11" t="s">
        <v>41</v>
      </c>
      <c r="B28" s="5" t="s">
        <v>42</v>
      </c>
      <c r="C28" s="9">
        <v>61774</v>
      </c>
      <c r="D28" s="10">
        <v>444392.45</v>
      </c>
      <c r="F28" s="11"/>
    </row>
    <row r="29" spans="1:14" x14ac:dyDescent="0.25">
      <c r="A29" s="11" t="s">
        <v>14</v>
      </c>
      <c r="B29" s="5" t="s">
        <v>11</v>
      </c>
      <c r="C29" s="9">
        <v>221</v>
      </c>
      <c r="D29" s="10">
        <v>7705</v>
      </c>
    </row>
    <row r="30" spans="1:14" ht="15" customHeight="1" thickBot="1" x14ac:dyDescent="0.3">
      <c r="A30" s="11" t="s">
        <v>15</v>
      </c>
      <c r="B30" s="5" t="s">
        <v>4</v>
      </c>
      <c r="C30" s="9">
        <v>8</v>
      </c>
      <c r="D30" s="10">
        <v>310</v>
      </c>
      <c r="H30" s="13"/>
      <c r="I30" s="14"/>
    </row>
    <row r="31" spans="1:14" ht="15" customHeight="1" x14ac:dyDescent="0.25">
      <c r="A31" s="11" t="s">
        <v>16</v>
      </c>
      <c r="B31" s="5" t="s">
        <v>17</v>
      </c>
      <c r="C31" s="9">
        <v>20</v>
      </c>
      <c r="D31" s="10">
        <v>1800</v>
      </c>
      <c r="F31" s="35" t="s">
        <v>5</v>
      </c>
      <c r="G31" s="15"/>
      <c r="H31" s="15"/>
      <c r="I31" s="15"/>
      <c r="J31" s="16"/>
    </row>
    <row r="32" spans="1:14" x14ac:dyDescent="0.25">
      <c r="A32" s="11" t="s">
        <v>18</v>
      </c>
      <c r="B32" s="5" t="s">
        <v>19</v>
      </c>
      <c r="C32" s="9">
        <v>220</v>
      </c>
      <c r="D32" s="10">
        <v>10800</v>
      </c>
      <c r="F32" s="36"/>
      <c r="H32" s="5"/>
      <c r="I32" s="5"/>
      <c r="J32" s="17"/>
    </row>
    <row r="33" spans="1:14" x14ac:dyDescent="0.25">
      <c r="A33" s="11" t="s">
        <v>20</v>
      </c>
      <c r="B33" s="5" t="s">
        <v>21</v>
      </c>
      <c r="C33" s="9">
        <v>265</v>
      </c>
      <c r="D33" s="10">
        <v>6375</v>
      </c>
      <c r="F33" s="27"/>
      <c r="H33" s="5"/>
      <c r="I33" s="5"/>
      <c r="J33" s="17"/>
    </row>
    <row r="34" spans="1:14" ht="17.25" x14ac:dyDescent="0.4">
      <c r="A34" s="11" t="s">
        <v>22</v>
      </c>
      <c r="B34" s="5" t="s">
        <v>23</v>
      </c>
      <c r="C34" s="12">
        <v>5</v>
      </c>
      <c r="D34" s="25">
        <v>120</v>
      </c>
      <c r="F34" s="27" t="s">
        <v>43</v>
      </c>
      <c r="G34" s="5" t="s">
        <v>42</v>
      </c>
      <c r="H34" s="18" t="s">
        <v>44</v>
      </c>
      <c r="I34" s="5"/>
      <c r="J34" s="17"/>
    </row>
    <row r="35" spans="1:14" x14ac:dyDescent="0.25">
      <c r="A35" s="11"/>
      <c r="C35" s="13">
        <f>SUM(C28:C34)</f>
        <v>62513</v>
      </c>
      <c r="D35" s="26">
        <f>SUM(D28:D34)</f>
        <v>471502.45</v>
      </c>
      <c r="F35" s="27" t="s">
        <v>26</v>
      </c>
      <c r="G35" s="5" t="s">
        <v>11</v>
      </c>
      <c r="H35" s="18" t="s">
        <v>39</v>
      </c>
      <c r="I35" s="5"/>
      <c r="J35" s="17"/>
    </row>
    <row r="36" spans="1:14" x14ac:dyDescent="0.25">
      <c r="A36" s="11"/>
      <c r="F36" s="27" t="s">
        <v>27</v>
      </c>
      <c r="G36" s="5" t="s">
        <v>4</v>
      </c>
      <c r="H36" s="18" t="s">
        <v>34</v>
      </c>
      <c r="I36" s="5"/>
      <c r="J36" s="17"/>
    </row>
    <row r="37" spans="1:14" x14ac:dyDescent="0.25">
      <c r="A37" s="6">
        <v>2018</v>
      </c>
      <c r="C37" s="3"/>
      <c r="D37" s="4"/>
      <c r="F37" s="27" t="s">
        <v>28</v>
      </c>
      <c r="G37" s="5" t="s">
        <v>17</v>
      </c>
      <c r="H37" s="18" t="s">
        <v>37</v>
      </c>
      <c r="I37" s="5"/>
      <c r="J37" s="17"/>
    </row>
    <row r="38" spans="1:14" x14ac:dyDescent="0.25">
      <c r="A38" s="7" t="s">
        <v>0</v>
      </c>
      <c r="B38" s="7" t="s">
        <v>1</v>
      </c>
      <c r="C38" s="8" t="s">
        <v>2</v>
      </c>
      <c r="D38" s="7" t="s">
        <v>3</v>
      </c>
      <c r="F38" s="27" t="s">
        <v>29</v>
      </c>
      <c r="G38" s="5" t="s">
        <v>19</v>
      </c>
      <c r="H38" s="18" t="s">
        <v>38</v>
      </c>
      <c r="I38" s="5"/>
      <c r="J38" s="17"/>
    </row>
    <row r="39" spans="1:14" x14ac:dyDescent="0.25">
      <c r="A39" s="11" t="s">
        <v>41</v>
      </c>
      <c r="B39" s="5" t="s">
        <v>42</v>
      </c>
      <c r="C39" s="9">
        <v>63066</v>
      </c>
      <c r="D39" s="10">
        <v>485007.42</v>
      </c>
      <c r="F39" s="27" t="s">
        <v>30</v>
      </c>
      <c r="G39" s="5" t="s">
        <v>21</v>
      </c>
      <c r="H39" s="28" t="s">
        <v>6</v>
      </c>
      <c r="I39" s="5"/>
      <c r="J39" s="17"/>
    </row>
    <row r="40" spans="1:14" x14ac:dyDescent="0.25">
      <c r="A40" s="11" t="s">
        <v>14</v>
      </c>
      <c r="B40" s="5" t="s">
        <v>11</v>
      </c>
      <c r="C40" s="9">
        <v>278</v>
      </c>
      <c r="D40" s="10">
        <v>9530</v>
      </c>
      <c r="F40" s="27" t="s">
        <v>31</v>
      </c>
      <c r="G40" s="5" t="s">
        <v>23</v>
      </c>
      <c r="H40" s="18" t="s">
        <v>35</v>
      </c>
      <c r="I40" s="5"/>
      <c r="J40" s="17"/>
    </row>
    <row r="41" spans="1:14" x14ac:dyDescent="0.25">
      <c r="A41" s="11" t="s">
        <v>15</v>
      </c>
      <c r="B41" s="5" t="s">
        <v>4</v>
      </c>
      <c r="C41" s="9">
        <v>8</v>
      </c>
      <c r="D41" s="10">
        <v>410</v>
      </c>
      <c r="F41" s="27" t="s">
        <v>32</v>
      </c>
      <c r="G41" s="5" t="s">
        <v>24</v>
      </c>
      <c r="H41" s="18" t="s">
        <v>36</v>
      </c>
      <c r="I41" s="5"/>
      <c r="J41" s="17"/>
    </row>
    <row r="42" spans="1:14" x14ac:dyDescent="0.25">
      <c r="A42" s="11" t="s">
        <v>16</v>
      </c>
      <c r="B42" s="5" t="s">
        <v>17</v>
      </c>
      <c r="C42" s="9">
        <v>22</v>
      </c>
      <c r="D42" s="10">
        <v>1980</v>
      </c>
      <c r="F42" s="27" t="s">
        <v>33</v>
      </c>
      <c r="G42" s="5" t="s">
        <v>25</v>
      </c>
      <c r="H42" s="18" t="s">
        <v>40</v>
      </c>
      <c r="I42" s="5"/>
      <c r="J42" s="17"/>
      <c r="N42" s="10"/>
    </row>
    <row r="43" spans="1:14" ht="15.75" thickBot="1" x14ac:dyDescent="0.3">
      <c r="A43" s="11" t="s">
        <v>18</v>
      </c>
      <c r="B43" s="5" t="s">
        <v>19</v>
      </c>
      <c r="C43" s="9">
        <v>196</v>
      </c>
      <c r="D43" s="10">
        <v>9750.5</v>
      </c>
      <c r="F43" s="19"/>
      <c r="G43" s="20"/>
      <c r="H43" s="29"/>
      <c r="I43" s="30"/>
      <c r="J43" s="21"/>
    </row>
    <row r="44" spans="1:14" x14ac:dyDescent="0.25">
      <c r="A44" s="11" t="s">
        <v>20</v>
      </c>
      <c r="B44" s="5" t="s">
        <v>21</v>
      </c>
      <c r="C44" s="9">
        <v>282</v>
      </c>
      <c r="D44" s="10">
        <v>7000</v>
      </c>
      <c r="F44" s="11"/>
      <c r="H44" s="13"/>
      <c r="I44" s="14"/>
    </row>
    <row r="45" spans="1:14" x14ac:dyDescent="0.25">
      <c r="A45" s="11" t="s">
        <v>22</v>
      </c>
      <c r="B45" s="5" t="s">
        <v>23</v>
      </c>
      <c r="C45" s="9">
        <v>1</v>
      </c>
      <c r="D45" s="10">
        <v>40</v>
      </c>
      <c r="F45" s="11"/>
      <c r="H45" s="13"/>
      <c r="I45" s="14"/>
    </row>
    <row r="46" spans="1:14" ht="18" customHeight="1" x14ac:dyDescent="0.4">
      <c r="A46" s="11">
        <v>10</v>
      </c>
      <c r="B46" s="5" t="s">
        <v>24</v>
      </c>
      <c r="C46" s="12">
        <v>1</v>
      </c>
      <c r="D46" s="25">
        <v>35</v>
      </c>
      <c r="E46" s="23"/>
      <c r="F46" s="11"/>
      <c r="H46" s="13"/>
      <c r="I46" s="14"/>
    </row>
    <row r="47" spans="1:14" ht="17.25" customHeight="1" x14ac:dyDescent="0.25">
      <c r="A47" s="11"/>
      <c r="C47" s="13">
        <f>SUM(C39:C46)</f>
        <v>63854</v>
      </c>
      <c r="D47" s="26">
        <f>SUM(D39:D46)</f>
        <v>513752.92</v>
      </c>
      <c r="I47" s="5"/>
    </row>
    <row r="48" spans="1:14" ht="26.25" x14ac:dyDescent="0.4">
      <c r="A48" s="11"/>
      <c r="C48" s="13"/>
      <c r="D48" s="13"/>
      <c r="F48" s="23"/>
      <c r="G48" s="23"/>
      <c r="H48" s="23"/>
      <c r="I48" s="23"/>
      <c r="J48" s="22"/>
    </row>
    <row r="49" spans="1:10" ht="99.75" customHeight="1" x14ac:dyDescent="0.4">
      <c r="A49" s="37" t="s">
        <v>7</v>
      </c>
      <c r="B49" s="37"/>
      <c r="C49" s="37"/>
      <c r="D49" s="37"/>
      <c r="E49" s="37"/>
      <c r="F49" s="37"/>
      <c r="G49" s="37"/>
      <c r="H49" s="37"/>
      <c r="I49" s="37"/>
      <c r="J49" s="37"/>
    </row>
    <row r="51" spans="1:10" ht="18.75" x14ac:dyDescent="0.3">
      <c r="A51" s="31" t="s">
        <v>46</v>
      </c>
      <c r="B51" s="32"/>
      <c r="C51" s="33"/>
      <c r="D51" s="34"/>
      <c r="E51" s="32"/>
      <c r="F51" s="32"/>
    </row>
    <row r="82" spans="1:6" x14ac:dyDescent="0.25">
      <c r="A82" s="2"/>
      <c r="F82" s="2"/>
    </row>
    <row r="295" spans="1:1" x14ac:dyDescent="0.25">
      <c r="A295" s="5" t="e">
        <f>SUBTOTAL(9,#REF!)</f>
        <v>#REF!</v>
      </c>
    </row>
    <row r="312" ht="16.5" customHeight="1" x14ac:dyDescent="0.25"/>
  </sheetData>
  <mergeCells count="2">
    <mergeCell ref="F31:F32"/>
    <mergeCell ref="A49:J49"/>
  </mergeCells>
  <pageMargins left="0.7" right="0.7" top="0.75" bottom="0.75" header="0.3" footer="0.3"/>
  <pageSetup scale="7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Combined Data</vt:lpstr>
      <vt:lpstr>'Combined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Herrman</dc:creator>
  <cp:lastModifiedBy>Patsy</cp:lastModifiedBy>
  <dcterms:created xsi:type="dcterms:W3CDTF">2021-12-16T21:48:46Z</dcterms:created>
  <dcterms:modified xsi:type="dcterms:W3CDTF">2023-06-14T15:19:50Z</dcterms:modified>
</cp:coreProperties>
</file>