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-READY (pw)\"/>
    </mc:Choice>
  </mc:AlternateContent>
  <xr:revisionPtr revIDLastSave="0" documentId="8_{0BD1B1FC-15AD-41D8-8FDD-2C96540E8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G66" i="1"/>
  <c r="E66" i="1"/>
  <c r="F66" i="1"/>
  <c r="H6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M10" i="1"/>
  <c r="K10" i="1"/>
  <c r="J10" i="1"/>
  <c r="D66" i="1"/>
</calcChain>
</file>

<file path=xl/sharedStrings.xml><?xml version="1.0" encoding="utf-8"?>
<sst xmlns="http://schemas.openxmlformats.org/spreadsheetml/2006/main" count="72" uniqueCount="68">
  <si>
    <t>G/L ACCT</t>
  </si>
  <si>
    <t>DESCRIPTION</t>
  </si>
  <si>
    <t>DEPR EXPENSE - DIST PLANT</t>
  </si>
  <si>
    <t>DEPR EXPENSE - GEN PLANT</t>
  </si>
  <si>
    <t>AMORTIZATION OF PROPERTY LOSSES</t>
  </si>
  <si>
    <t>TAXES - PROPERTY</t>
  </si>
  <si>
    <t>TAXES - US SOC SEC - UNEMP</t>
  </si>
  <si>
    <t>TAXES-US SOC SEC-FICA</t>
  </si>
  <si>
    <t>TAXES-ST SOC SEC-UNEMP</t>
  </si>
  <si>
    <t>TAXES - OTHER (PSC)</t>
  </si>
  <si>
    <t>TAXES - FED H/W USE</t>
  </si>
  <si>
    <t>INTEREST ON REA CONST LOAN</t>
  </si>
  <si>
    <t>LONG TERM INTEREST-LBC</t>
  </si>
  <si>
    <t>INTEREST ON FFB LOAN</t>
  </si>
  <si>
    <t>OTHER INTEREST EXPENSE</t>
  </si>
  <si>
    <t>EXTRAORDINARY ITEMS</t>
  </si>
  <si>
    <t>PURCHASED POWER</t>
  </si>
  <si>
    <t>PURCHASED POWER SOLOMA SUB</t>
  </si>
  <si>
    <t>OPERATION-SUPERVISION &amp; ENG</t>
  </si>
  <si>
    <t>STATION EXPENSE</t>
  </si>
  <si>
    <t>OVERHEAD LINE EXPENSE</t>
  </si>
  <si>
    <t>UNDERGROUND LINE EXPENSE</t>
  </si>
  <si>
    <t>METER EXPENSE</t>
  </si>
  <si>
    <t>CONSUMER INSTALLATION EXPENSE</t>
  </si>
  <si>
    <t>MISCELLANEOUS DISTRIBUTION EXP</t>
  </si>
  <si>
    <t>RENT</t>
  </si>
  <si>
    <t>MAINT, SUPERVISION &amp; ENG</t>
  </si>
  <si>
    <t>MAINT OF STATION EQUIP</t>
  </si>
  <si>
    <t>MAINT OF OVERHEAD LINES</t>
  </si>
  <si>
    <t>MAINTENANCE COST-STORM WORK</t>
  </si>
  <si>
    <t>MAINT OF UNDERGROUND LINES</t>
  </si>
  <si>
    <t>MAINT OF LINE TRANSFORMERS</t>
  </si>
  <si>
    <t>MAINTENANCE OF METERS</t>
  </si>
  <si>
    <t>MAINT OF MISC PLANT DIST</t>
  </si>
  <si>
    <t>BALANCE TRANSFER</t>
  </si>
  <si>
    <t>METER READING EXPENSE</t>
  </si>
  <si>
    <t>CONS RECORDS &amp; COLLECTION EXP</t>
  </si>
  <si>
    <t>CASH OVERAGES AND SHORTAGES</t>
  </si>
  <si>
    <t>UNCOLLECTIBLE ACCOUNTS</t>
  </si>
  <si>
    <t>SUPERVISION (MSE)</t>
  </si>
  <si>
    <t>CUSTOMER ASSISTANCE EXPENSE</t>
  </si>
  <si>
    <t>INFORMATIONAL ADV. EXPENSE</t>
  </si>
  <si>
    <t>MISC CUST SVC &amp; INFORMATIONAL EX</t>
  </si>
  <si>
    <t>ADM &amp; GEN SALARIES</t>
  </si>
  <si>
    <t>OFFICE SUPPLIES &amp; EXPENSE</t>
  </si>
  <si>
    <t>OUTSIDE SERVICES EMPLOYED</t>
  </si>
  <si>
    <t>PROPERTY INSURANCE</t>
  </si>
  <si>
    <t>INJURIES &amp; DAMAGES</t>
  </si>
  <si>
    <t>EMPLOYEES' PENSION &amp; BENEFITS</t>
  </si>
  <si>
    <t>REGULATORY COMMISSION EXPENSE</t>
  </si>
  <si>
    <t>DUPLICATE CHARGES - CREDIT</t>
  </si>
  <si>
    <t>DIRECTOR'S FEES &amp; MILEAGE</t>
  </si>
  <si>
    <t>DUES PAID TO ASSOC ORGANIZATION</t>
  </si>
  <si>
    <t>FEMA ADMIN COSTS</t>
  </si>
  <si>
    <t>MISCELLANEOUS GENERAL EXPENSE</t>
  </si>
  <si>
    <t>MAINTENANCE OF GENERAL PLANT</t>
  </si>
  <si>
    <t>FIXED JOURNAL ENTRY</t>
  </si>
  <si>
    <t>2018 TO 2019</t>
  </si>
  <si>
    <t>2019 TO 2020</t>
  </si>
  <si>
    <t>% CHANGE</t>
  </si>
  <si>
    <t>TEST YEAR</t>
  </si>
  <si>
    <t>2020 TO 2021</t>
  </si>
  <si>
    <t>TAYLOR COUNTY RURAL ELECTRIC COOPERATIVE CORPORATION</t>
  </si>
  <si>
    <t>CASE NO. 2023-00147</t>
  </si>
  <si>
    <t>TOTAL</t>
  </si>
  <si>
    <t>EXHIBIT 1a</t>
  </si>
  <si>
    <t>2021 TO 2022</t>
  </si>
  <si>
    <t>OPERATING EXPENSE ACCOUNT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</si>
</sst>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workbookViewId="0">
      <selection activeCell="A55" sqref="A55:XFD55"/>
    </sheetView>
  </sheetViews>
  <sheetFormatPr defaultRowHeight="15" x14ac:dyDescent="0.25"/>
  <cols>
    <col min="2" max="2" width="35.7109375" customWidth="1"/>
    <col min="3" max="3" width="3" customWidth="1"/>
    <col min="4" max="4" width="18.7109375" customWidth="1"/>
    <col min="5" max="6" width="15.5703125" customWidth="1"/>
    <col min="7" max="8" width="17.42578125" customWidth="1"/>
    <col min="9" max="9" width="2.42578125" customWidth="1"/>
    <col min="10" max="10" width="13.5703125" customWidth="1"/>
    <col min="11" max="11" width="14.5703125" customWidth="1"/>
    <col min="12" max="13" width="16.7109375" customWidth="1"/>
  </cols>
  <sheetData>
    <row r="1" spans="1:13" ht="18.75" x14ac:dyDescent="0.3">
      <c r="A1" s="8" t="s">
        <v>62</v>
      </c>
      <c r="B1" s="8"/>
      <c r="C1" s="9"/>
      <c r="D1" s="9"/>
      <c r="E1" s="6"/>
      <c r="F1" s="6"/>
      <c r="L1" s="7" t="s">
        <v>65</v>
      </c>
      <c r="M1" s="7"/>
    </row>
    <row r="2" spans="1:13" ht="18.75" x14ac:dyDescent="0.3">
      <c r="A2" s="8" t="s">
        <v>63</v>
      </c>
      <c r="B2" s="8"/>
      <c r="C2" s="9"/>
      <c r="D2" s="9"/>
      <c r="E2" s="6"/>
      <c r="F2" s="6"/>
    </row>
    <row r="3" spans="1:13" ht="18.75" x14ac:dyDescent="0.3">
      <c r="A3" s="8" t="s">
        <v>67</v>
      </c>
      <c r="B3" s="8"/>
      <c r="C3" s="9"/>
      <c r="D3" s="9"/>
      <c r="E3" s="6"/>
      <c r="F3" s="6"/>
    </row>
    <row r="7" spans="1:13" s="1" customFormat="1" x14ac:dyDescent="0.25">
      <c r="G7" s="1" t="s">
        <v>60</v>
      </c>
      <c r="J7" s="1" t="s">
        <v>57</v>
      </c>
      <c r="K7" s="1" t="s">
        <v>58</v>
      </c>
      <c r="L7" s="1" t="s">
        <v>61</v>
      </c>
      <c r="M7" s="1" t="s">
        <v>66</v>
      </c>
    </row>
    <row r="8" spans="1:13" s="1" customFormat="1" x14ac:dyDescent="0.25">
      <c r="A8" s="2" t="s">
        <v>0</v>
      </c>
      <c r="B8" s="2" t="s">
        <v>1</v>
      </c>
      <c r="C8" s="2"/>
      <c r="D8" s="2">
        <v>2018</v>
      </c>
      <c r="E8" s="2">
        <v>2019</v>
      </c>
      <c r="F8" s="2">
        <v>2020</v>
      </c>
      <c r="G8" s="2">
        <v>2021</v>
      </c>
      <c r="H8" s="2">
        <v>2022</v>
      </c>
      <c r="I8" s="2"/>
      <c r="J8" s="2" t="s">
        <v>59</v>
      </c>
      <c r="K8" s="2" t="s">
        <v>59</v>
      </c>
      <c r="L8" s="2" t="s">
        <v>59</v>
      </c>
      <c r="M8" s="2" t="s">
        <v>59</v>
      </c>
    </row>
    <row r="10" spans="1:13" x14ac:dyDescent="0.25">
      <c r="A10">
        <v>403.6</v>
      </c>
      <c r="B10" t="s">
        <v>2</v>
      </c>
      <c r="D10" s="4">
        <v>2828600.21</v>
      </c>
      <c r="E10" s="4">
        <v>2921423.27</v>
      </c>
      <c r="F10" s="4">
        <v>3038146.54</v>
      </c>
      <c r="G10" s="4">
        <v>3165961.13</v>
      </c>
      <c r="H10" s="4">
        <v>3284915.39</v>
      </c>
      <c r="J10" s="3">
        <f>IF(D10=0,0,(+E10-D10)/D10)</f>
        <v>3.281589942326988E-2</v>
      </c>
      <c r="K10" s="3">
        <f>IF(E10=0,0,(+F10-E10)/E10)</f>
        <v>3.9954248053894643E-2</v>
      </c>
      <c r="L10" s="3">
        <f>IF(E10=0,0,(+G10-E10)/E10)</f>
        <v>8.370504285056915E-2</v>
      </c>
      <c r="M10" s="3">
        <f>IF(F10=0,0,(+H10-F10)/F10)</f>
        <v>8.122348502649912E-2</v>
      </c>
    </row>
    <row r="11" spans="1:13" x14ac:dyDescent="0.25">
      <c r="A11">
        <v>403.7</v>
      </c>
      <c r="B11" t="s">
        <v>3</v>
      </c>
      <c r="D11" s="4">
        <v>62677.68</v>
      </c>
      <c r="E11" s="4">
        <v>64003.93</v>
      </c>
      <c r="F11" s="4">
        <v>64652.17</v>
      </c>
      <c r="G11" s="4">
        <v>93909.31</v>
      </c>
      <c r="H11" s="4">
        <v>86039.48</v>
      </c>
      <c r="J11" s="3">
        <f t="shared" ref="J11:J65" si="0">IF(D11=0,0,(+E11-D11)/D11)</f>
        <v>2.1159845099563354E-2</v>
      </c>
      <c r="K11" s="3">
        <f t="shared" ref="K11:K65" si="1">IF(E11=0,0,(+F11-E11)/E11)</f>
        <v>1.0128128069635691E-2</v>
      </c>
      <c r="L11" s="3">
        <f t="shared" ref="L11:M65" si="2">IF(E11=0,0,(+G11-E11)/E11)</f>
        <v>0.46724287086746075</v>
      </c>
      <c r="M11" s="3">
        <f t="shared" si="2"/>
        <v>0.33080575640384535</v>
      </c>
    </row>
    <row r="12" spans="1:13" x14ac:dyDescent="0.25">
      <c r="A12">
        <v>407</v>
      </c>
      <c r="B12" t="s">
        <v>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J12" s="3">
        <f t="shared" si="0"/>
        <v>0</v>
      </c>
      <c r="K12" s="3">
        <f t="shared" si="1"/>
        <v>0</v>
      </c>
      <c r="L12" s="3">
        <f t="shared" si="2"/>
        <v>0</v>
      </c>
      <c r="M12" s="3">
        <f t="shared" si="2"/>
        <v>0</v>
      </c>
    </row>
    <row r="13" spans="1:13" x14ac:dyDescent="0.25">
      <c r="A13">
        <v>408.1</v>
      </c>
      <c r="B13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J13" s="3">
        <f t="shared" si="0"/>
        <v>0</v>
      </c>
      <c r="K13" s="3">
        <f t="shared" si="1"/>
        <v>0</v>
      </c>
      <c r="L13" s="3">
        <f t="shared" si="2"/>
        <v>0</v>
      </c>
      <c r="M13" s="3">
        <f t="shared" si="2"/>
        <v>0</v>
      </c>
    </row>
    <row r="14" spans="1:13" x14ac:dyDescent="0.25">
      <c r="A14">
        <v>408.2</v>
      </c>
      <c r="B14" t="s">
        <v>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J14" s="3">
        <f t="shared" si="0"/>
        <v>0</v>
      </c>
      <c r="K14" s="3">
        <f t="shared" si="1"/>
        <v>0</v>
      </c>
      <c r="L14" s="3">
        <f t="shared" si="2"/>
        <v>0</v>
      </c>
      <c r="M14" s="3">
        <f t="shared" si="2"/>
        <v>0</v>
      </c>
    </row>
    <row r="15" spans="1:13" x14ac:dyDescent="0.25">
      <c r="A15">
        <v>408.3</v>
      </c>
      <c r="B15" t="s">
        <v>7</v>
      </c>
      <c r="D15" s="4">
        <v>-2571.5100000000002</v>
      </c>
      <c r="E15" s="4">
        <v>-2395.17</v>
      </c>
      <c r="F15" s="4">
        <v>-1420.38</v>
      </c>
      <c r="G15" s="4">
        <v>-2289.19</v>
      </c>
      <c r="H15" s="4">
        <v>-2291.17</v>
      </c>
      <c r="J15" s="3">
        <f t="shared" si="0"/>
        <v>-6.8574495140987249E-2</v>
      </c>
      <c r="K15" s="3">
        <f t="shared" si="1"/>
        <v>-0.40698155037011985</v>
      </c>
      <c r="L15" s="3">
        <f t="shared" si="2"/>
        <v>-4.4247381187974139E-2</v>
      </c>
      <c r="M15" s="3">
        <f t="shared" si="2"/>
        <v>0.61306833382615911</v>
      </c>
    </row>
    <row r="16" spans="1:13" x14ac:dyDescent="0.25">
      <c r="A16">
        <v>408.4</v>
      </c>
      <c r="B16" t="s">
        <v>8</v>
      </c>
      <c r="D16" s="4">
        <v>0</v>
      </c>
      <c r="E16" s="4">
        <v>0</v>
      </c>
      <c r="F16" s="4">
        <v>0</v>
      </c>
      <c r="G16" s="4">
        <v>-4296.33</v>
      </c>
      <c r="H16" s="4">
        <v>0</v>
      </c>
      <c r="J16" s="3">
        <f t="shared" si="0"/>
        <v>0</v>
      </c>
      <c r="K16" s="3">
        <f t="shared" si="1"/>
        <v>0</v>
      </c>
      <c r="L16" s="3">
        <f t="shared" si="2"/>
        <v>0</v>
      </c>
      <c r="M16" s="3">
        <f t="shared" si="2"/>
        <v>0</v>
      </c>
    </row>
    <row r="17" spans="1:13" x14ac:dyDescent="0.25">
      <c r="A17">
        <v>408.7</v>
      </c>
      <c r="B17" t="s">
        <v>9</v>
      </c>
      <c r="D17" s="4">
        <v>55749.87</v>
      </c>
      <c r="E17" s="4">
        <v>59637.38</v>
      </c>
      <c r="F17" s="4">
        <v>56982.25</v>
      </c>
      <c r="G17" s="4">
        <v>54186.36</v>
      </c>
      <c r="H17" s="4">
        <v>44694.05</v>
      </c>
      <c r="J17" s="3">
        <f t="shared" si="0"/>
        <v>6.973128367832955E-2</v>
      </c>
      <c r="K17" s="3">
        <f t="shared" si="1"/>
        <v>-4.452123818987349E-2</v>
      </c>
      <c r="L17" s="3">
        <f t="shared" si="2"/>
        <v>-9.1402741032553692E-2</v>
      </c>
      <c r="M17" s="3">
        <f t="shared" si="2"/>
        <v>-0.21564961018562792</v>
      </c>
    </row>
    <row r="18" spans="1:13" x14ac:dyDescent="0.25">
      <c r="A18">
        <v>408.8</v>
      </c>
      <c r="B18" t="s">
        <v>10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J18" s="3">
        <f t="shared" si="0"/>
        <v>0</v>
      </c>
      <c r="K18" s="3">
        <f t="shared" si="1"/>
        <v>0</v>
      </c>
      <c r="L18" s="3">
        <f t="shared" si="2"/>
        <v>0</v>
      </c>
      <c r="M18" s="3">
        <f t="shared" si="2"/>
        <v>0</v>
      </c>
    </row>
    <row r="19" spans="1:13" x14ac:dyDescent="0.25">
      <c r="A19">
        <v>427.1</v>
      </c>
      <c r="B19" t="s">
        <v>11</v>
      </c>
      <c r="D19" s="4">
        <v>78384.7</v>
      </c>
      <c r="E19" s="4">
        <v>99598.15</v>
      </c>
      <c r="F19" s="4">
        <v>82270.98</v>
      </c>
      <c r="G19" s="4">
        <v>62787.58</v>
      </c>
      <c r="H19" s="4">
        <v>54230.98</v>
      </c>
      <c r="J19" s="3">
        <f t="shared" si="0"/>
        <v>0.27063253415526239</v>
      </c>
      <c r="K19" s="3">
        <f t="shared" si="1"/>
        <v>-0.17397080166649681</v>
      </c>
      <c r="L19" s="3">
        <f t="shared" si="2"/>
        <v>-0.36959090103581238</v>
      </c>
      <c r="M19" s="3">
        <f t="shared" si="2"/>
        <v>-0.34082491785074148</v>
      </c>
    </row>
    <row r="20" spans="1:13" x14ac:dyDescent="0.25">
      <c r="A20">
        <v>427.2</v>
      </c>
      <c r="B20" t="s">
        <v>12</v>
      </c>
      <c r="D20" s="4">
        <v>393917.02</v>
      </c>
      <c r="E20" s="4">
        <v>480791.69</v>
      </c>
      <c r="F20" s="4">
        <v>448413.63</v>
      </c>
      <c r="G20" s="4">
        <v>407685.65</v>
      </c>
      <c r="H20" s="4">
        <v>379136.12</v>
      </c>
      <c r="J20" s="3">
        <f t="shared" si="0"/>
        <v>0.2205405341459985</v>
      </c>
      <c r="K20" s="3">
        <f t="shared" si="1"/>
        <v>-6.7343218848062866E-2</v>
      </c>
      <c r="L20" s="3">
        <f t="shared" si="2"/>
        <v>-0.15205345999220574</v>
      </c>
      <c r="M20" s="3">
        <f t="shared" si="2"/>
        <v>-0.15449465708702925</v>
      </c>
    </row>
    <row r="21" spans="1:13" x14ac:dyDescent="0.25">
      <c r="A21">
        <v>427.3</v>
      </c>
      <c r="B21" t="s">
        <v>13</v>
      </c>
      <c r="D21" s="4">
        <v>278463.88</v>
      </c>
      <c r="E21" s="4">
        <v>291632.52</v>
      </c>
      <c r="F21" s="4">
        <v>199386.08</v>
      </c>
      <c r="G21" s="4">
        <v>172196.54</v>
      </c>
      <c r="H21" s="4">
        <v>378768.99</v>
      </c>
      <c r="J21" s="3">
        <f t="shared" si="0"/>
        <v>4.7290298476053746E-2</v>
      </c>
      <c r="K21" s="3">
        <f t="shared" si="1"/>
        <v>-0.31631054040201012</v>
      </c>
      <c r="L21" s="3">
        <f t="shared" si="2"/>
        <v>-0.40954273549465608</v>
      </c>
      <c r="M21" s="3">
        <f t="shared" si="2"/>
        <v>0.89967619605139948</v>
      </c>
    </row>
    <row r="22" spans="1:13" x14ac:dyDescent="0.25">
      <c r="A22">
        <v>431</v>
      </c>
      <c r="B22" t="s">
        <v>14</v>
      </c>
      <c r="D22" s="4">
        <v>97686.45</v>
      </c>
      <c r="E22" s="4">
        <v>48312.1</v>
      </c>
      <c r="F22" s="4">
        <v>45497.57</v>
      </c>
      <c r="G22" s="4">
        <v>27056.93</v>
      </c>
      <c r="H22" s="4">
        <v>32114.6</v>
      </c>
      <c r="J22" s="3">
        <f t="shared" si="0"/>
        <v>-0.50543703860668499</v>
      </c>
      <c r="K22" s="3">
        <f t="shared" si="1"/>
        <v>-5.8257248184202276E-2</v>
      </c>
      <c r="L22" s="3">
        <f t="shared" si="2"/>
        <v>-0.43995541489606121</v>
      </c>
      <c r="M22" s="3">
        <f t="shared" si="2"/>
        <v>-0.29414691817606964</v>
      </c>
    </row>
    <row r="23" spans="1:13" x14ac:dyDescent="0.25">
      <c r="A23">
        <v>435</v>
      </c>
      <c r="B23" t="s">
        <v>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J23" s="3">
        <f t="shared" si="0"/>
        <v>0</v>
      </c>
      <c r="K23" s="3">
        <f t="shared" si="1"/>
        <v>0</v>
      </c>
      <c r="L23" s="3">
        <f t="shared" si="2"/>
        <v>0</v>
      </c>
      <c r="M23" s="3">
        <f t="shared" si="2"/>
        <v>0</v>
      </c>
    </row>
    <row r="24" spans="1:13" x14ac:dyDescent="0.25">
      <c r="A24">
        <v>555</v>
      </c>
      <c r="B24" t="s">
        <v>16</v>
      </c>
      <c r="D24" s="4">
        <v>34495838</v>
      </c>
      <c r="E24" s="4">
        <v>33046468</v>
      </c>
      <c r="F24" s="4">
        <v>30344067</v>
      </c>
      <c r="G24" s="4">
        <v>34947369</v>
      </c>
      <c r="H24" s="4">
        <v>43334937</v>
      </c>
      <c r="J24" s="3">
        <f t="shared" si="0"/>
        <v>-4.2015793325560026E-2</v>
      </c>
      <c r="K24" s="3">
        <f t="shared" si="1"/>
        <v>-8.1775789170570365E-2</v>
      </c>
      <c r="L24" s="3">
        <f t="shared" si="2"/>
        <v>5.7522062569591401E-2</v>
      </c>
      <c r="M24" s="3">
        <f t="shared" si="2"/>
        <v>0.428118946613188</v>
      </c>
    </row>
    <row r="25" spans="1:13" x14ac:dyDescent="0.25">
      <c r="A25">
        <v>555.1</v>
      </c>
      <c r="B25" t="s">
        <v>17</v>
      </c>
      <c r="D25" s="4">
        <v>3698547</v>
      </c>
      <c r="E25" s="4">
        <v>2937767</v>
      </c>
      <c r="F25" s="4">
        <v>2910930</v>
      </c>
      <c r="G25" s="4">
        <v>3852652</v>
      </c>
      <c r="H25" s="4">
        <v>6066966</v>
      </c>
      <c r="J25" s="3">
        <f t="shared" si="0"/>
        <v>-0.20569699398169064</v>
      </c>
      <c r="K25" s="3">
        <f t="shared" si="1"/>
        <v>-9.1351696713864641E-3</v>
      </c>
      <c r="L25" s="3">
        <f t="shared" si="2"/>
        <v>0.31142190650245577</v>
      </c>
      <c r="M25" s="3">
        <f t="shared" si="2"/>
        <v>1.0842019560758933</v>
      </c>
    </row>
    <row r="26" spans="1:13" x14ac:dyDescent="0.25">
      <c r="A26">
        <v>580</v>
      </c>
      <c r="B26" t="s">
        <v>18</v>
      </c>
      <c r="D26" s="4">
        <v>248889.58</v>
      </c>
      <c r="E26" s="4">
        <v>256040.66</v>
      </c>
      <c r="F26" s="4">
        <v>211304.8</v>
      </c>
      <c r="G26" s="4">
        <v>276113.09999999998</v>
      </c>
      <c r="H26" s="4">
        <v>248492.25</v>
      </c>
      <c r="J26" s="3">
        <f t="shared" si="0"/>
        <v>2.8731938074707735E-2</v>
      </c>
      <c r="K26" s="3">
        <f t="shared" si="1"/>
        <v>-0.17472170240461032</v>
      </c>
      <c r="L26" s="3">
        <f t="shared" si="2"/>
        <v>7.8395517336972864E-2</v>
      </c>
      <c r="M26" s="3">
        <f t="shared" si="2"/>
        <v>0.17598961310864691</v>
      </c>
    </row>
    <row r="27" spans="1:13" x14ac:dyDescent="0.25">
      <c r="A27">
        <v>582</v>
      </c>
      <c r="B27" t="s">
        <v>19</v>
      </c>
      <c r="D27" s="4">
        <v>10563.54</v>
      </c>
      <c r="E27" s="4">
        <v>8178.34</v>
      </c>
      <c r="F27" s="4">
        <v>6167.26</v>
      </c>
      <c r="G27" s="4">
        <v>3309.34</v>
      </c>
      <c r="H27" s="4">
        <v>6934.32</v>
      </c>
      <c r="J27" s="3">
        <f t="shared" si="0"/>
        <v>-0.22579551930508149</v>
      </c>
      <c r="K27" s="3">
        <f t="shared" si="1"/>
        <v>-0.24590320285045619</v>
      </c>
      <c r="L27" s="3">
        <f t="shared" si="2"/>
        <v>-0.59535309121410951</v>
      </c>
      <c r="M27" s="3">
        <f t="shared" si="2"/>
        <v>0.12437614110642319</v>
      </c>
    </row>
    <row r="28" spans="1:13" x14ac:dyDescent="0.25">
      <c r="A28">
        <v>583</v>
      </c>
      <c r="B28" t="s">
        <v>20</v>
      </c>
      <c r="D28" s="4">
        <v>1211620.3600000001</v>
      </c>
      <c r="E28" s="4">
        <v>1219661.01</v>
      </c>
      <c r="F28" s="4">
        <v>1190248.51</v>
      </c>
      <c r="G28" s="4">
        <v>1306093.52</v>
      </c>
      <c r="H28" s="4">
        <v>1290676.1499999999</v>
      </c>
      <c r="J28" s="3">
        <f t="shared" si="0"/>
        <v>6.6362783801354299E-3</v>
      </c>
      <c r="K28" s="3">
        <f t="shared" si="1"/>
        <v>-2.4115307252463535E-2</v>
      </c>
      <c r="L28" s="3">
        <f t="shared" si="2"/>
        <v>7.0866010548291614E-2</v>
      </c>
      <c r="M28" s="3">
        <f t="shared" si="2"/>
        <v>8.4375354521552731E-2</v>
      </c>
    </row>
    <row r="29" spans="1:13" x14ac:dyDescent="0.25">
      <c r="A29">
        <v>584</v>
      </c>
      <c r="B29" t="s">
        <v>21</v>
      </c>
      <c r="D29" s="4">
        <v>28592.55</v>
      </c>
      <c r="E29" s="4">
        <v>35743.269999999997</v>
      </c>
      <c r="F29" s="4">
        <v>26123.58</v>
      </c>
      <c r="G29" s="4">
        <v>32354.74</v>
      </c>
      <c r="H29" s="4">
        <v>31043.65</v>
      </c>
      <c r="J29" s="3">
        <f t="shared" si="0"/>
        <v>0.2500903207304</v>
      </c>
      <c r="K29" s="3">
        <f t="shared" si="1"/>
        <v>-0.26913290250164568</v>
      </c>
      <c r="L29" s="3">
        <f t="shared" si="2"/>
        <v>-9.4801902567951832E-2</v>
      </c>
      <c r="M29" s="3">
        <f t="shared" si="2"/>
        <v>0.18833827522873969</v>
      </c>
    </row>
    <row r="30" spans="1:13" x14ac:dyDescent="0.25">
      <c r="A30">
        <v>586</v>
      </c>
      <c r="B30" t="s">
        <v>22</v>
      </c>
      <c r="D30" s="4">
        <v>414264.17</v>
      </c>
      <c r="E30" s="4">
        <v>430569.8</v>
      </c>
      <c r="F30" s="4">
        <v>322013.96999999997</v>
      </c>
      <c r="G30" s="4">
        <v>486030.67</v>
      </c>
      <c r="H30" s="4">
        <v>492311.64</v>
      </c>
      <c r="J30" s="3">
        <f t="shared" si="0"/>
        <v>3.9360464121239364E-2</v>
      </c>
      <c r="K30" s="3">
        <f t="shared" si="1"/>
        <v>-0.25212132852791819</v>
      </c>
      <c r="L30" s="3">
        <f t="shared" si="2"/>
        <v>0.12880808175585004</v>
      </c>
      <c r="M30" s="3">
        <f t="shared" si="2"/>
        <v>0.52885180726786496</v>
      </c>
    </row>
    <row r="31" spans="1:13" x14ac:dyDescent="0.25">
      <c r="A31">
        <v>587</v>
      </c>
      <c r="B31" t="s">
        <v>23</v>
      </c>
      <c r="D31" s="4">
        <v>28917.16</v>
      </c>
      <c r="E31" s="4">
        <v>17337.14</v>
      </c>
      <c r="F31" s="4">
        <v>16718.47</v>
      </c>
      <c r="G31" s="4">
        <v>17111.009999999998</v>
      </c>
      <c r="H31" s="4">
        <v>20765.73</v>
      </c>
      <c r="J31" s="3">
        <f t="shared" si="0"/>
        <v>-0.40045495477425863</v>
      </c>
      <c r="K31" s="3">
        <f t="shared" si="1"/>
        <v>-3.5684663098988545E-2</v>
      </c>
      <c r="L31" s="3">
        <f t="shared" si="2"/>
        <v>-1.3043097073681186E-2</v>
      </c>
      <c r="M31" s="3">
        <f t="shared" si="2"/>
        <v>0.24208315713100528</v>
      </c>
    </row>
    <row r="32" spans="1:13" x14ac:dyDescent="0.25">
      <c r="A32">
        <v>588</v>
      </c>
      <c r="B32" t="s">
        <v>24</v>
      </c>
      <c r="D32" s="4">
        <v>125277.89</v>
      </c>
      <c r="E32" s="4">
        <v>189117.85</v>
      </c>
      <c r="F32" s="4">
        <v>144194.23000000001</v>
      </c>
      <c r="G32" s="4">
        <v>140599.48000000001</v>
      </c>
      <c r="H32" s="4">
        <v>177819.85</v>
      </c>
      <c r="J32" s="3">
        <f t="shared" si="0"/>
        <v>0.50958680737678452</v>
      </c>
      <c r="K32" s="3">
        <f t="shared" si="1"/>
        <v>-0.23754299237221654</v>
      </c>
      <c r="L32" s="3">
        <f t="shared" si="2"/>
        <v>-0.25655098130610088</v>
      </c>
      <c r="M32" s="3">
        <f t="shared" si="2"/>
        <v>0.23319670974351742</v>
      </c>
    </row>
    <row r="33" spans="1:13" x14ac:dyDescent="0.25">
      <c r="A33">
        <v>589</v>
      </c>
      <c r="B33" t="s">
        <v>25</v>
      </c>
      <c r="D33" s="4">
        <v>6662.17</v>
      </c>
      <c r="E33" s="4">
        <v>4806.75</v>
      </c>
      <c r="F33" s="4">
        <v>4902.6899999999996</v>
      </c>
      <c r="G33" s="4">
        <v>5147.82</v>
      </c>
      <c r="H33" s="4">
        <v>7805.21</v>
      </c>
      <c r="J33" s="3">
        <f t="shared" si="0"/>
        <v>-0.27850084882253079</v>
      </c>
      <c r="K33" s="3">
        <f t="shared" si="1"/>
        <v>1.9959432048681457E-2</v>
      </c>
      <c r="L33" s="3">
        <f t="shared" si="2"/>
        <v>7.0956467467623588E-2</v>
      </c>
      <c r="M33" s="3">
        <f t="shared" si="2"/>
        <v>0.59202601021072121</v>
      </c>
    </row>
    <row r="34" spans="1:13" x14ac:dyDescent="0.25">
      <c r="A34">
        <v>590</v>
      </c>
      <c r="B34" t="s">
        <v>26</v>
      </c>
      <c r="D34" s="4">
        <v>164846.17000000001</v>
      </c>
      <c r="E34" s="4">
        <v>175963.81</v>
      </c>
      <c r="F34" s="4">
        <v>134730.46</v>
      </c>
      <c r="G34" s="4">
        <v>222803.22</v>
      </c>
      <c r="H34" s="4">
        <v>192682.51</v>
      </c>
      <c r="J34" s="3">
        <f t="shared" si="0"/>
        <v>6.7442513223085407E-2</v>
      </c>
      <c r="K34" s="3">
        <f t="shared" si="1"/>
        <v>-0.23432858154185229</v>
      </c>
      <c r="L34" s="3">
        <f t="shared" si="2"/>
        <v>0.26618774621895264</v>
      </c>
      <c r="M34" s="3">
        <f t="shared" si="2"/>
        <v>0.43013324529583008</v>
      </c>
    </row>
    <row r="35" spans="1:13" x14ac:dyDescent="0.25">
      <c r="A35">
        <v>592</v>
      </c>
      <c r="B35" t="s">
        <v>27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J35" s="3">
        <f t="shared" si="0"/>
        <v>0</v>
      </c>
      <c r="K35" s="3">
        <f t="shared" si="1"/>
        <v>0</v>
      </c>
      <c r="L35" s="3">
        <f t="shared" si="2"/>
        <v>0</v>
      </c>
      <c r="M35" s="3">
        <f t="shared" si="2"/>
        <v>0</v>
      </c>
    </row>
    <row r="36" spans="1:13" x14ac:dyDescent="0.25">
      <c r="A36">
        <v>593</v>
      </c>
      <c r="B36" t="s">
        <v>28</v>
      </c>
      <c r="D36" s="4">
        <v>1790726.85</v>
      </c>
      <c r="E36" s="4">
        <v>1739032.87</v>
      </c>
      <c r="F36" s="4">
        <v>1816705.39</v>
      </c>
      <c r="G36" s="4">
        <v>2335201.6</v>
      </c>
      <c r="H36" s="4">
        <v>3304182.49</v>
      </c>
      <c r="J36" s="3">
        <f t="shared" si="0"/>
        <v>-2.8867596417622252E-2</v>
      </c>
      <c r="K36" s="3">
        <f t="shared" si="1"/>
        <v>4.4664204650714731E-2</v>
      </c>
      <c r="L36" s="3">
        <f t="shared" si="2"/>
        <v>0.34281625165601382</v>
      </c>
      <c r="M36" s="3">
        <f t="shared" si="2"/>
        <v>0.81877728121894344</v>
      </c>
    </row>
    <row r="37" spans="1:13" x14ac:dyDescent="0.25">
      <c r="A37">
        <v>593.01</v>
      </c>
      <c r="B37" t="s">
        <v>29</v>
      </c>
      <c r="D37" s="4">
        <v>0</v>
      </c>
      <c r="E37" s="4">
        <v>0</v>
      </c>
      <c r="F37" s="4">
        <v>0</v>
      </c>
      <c r="G37" s="4">
        <v>60699.95</v>
      </c>
      <c r="H37" s="4">
        <v>0</v>
      </c>
      <c r="J37" s="3">
        <f t="shared" si="0"/>
        <v>0</v>
      </c>
      <c r="K37" s="3">
        <f t="shared" si="1"/>
        <v>0</v>
      </c>
      <c r="L37" s="3">
        <f t="shared" si="2"/>
        <v>0</v>
      </c>
      <c r="M37" s="3">
        <f t="shared" si="2"/>
        <v>0</v>
      </c>
    </row>
    <row r="38" spans="1:13" x14ac:dyDescent="0.25">
      <c r="A38">
        <v>594</v>
      </c>
      <c r="B38" t="s">
        <v>30</v>
      </c>
      <c r="D38" s="4">
        <v>12396.96</v>
      </c>
      <c r="E38" s="4">
        <v>10412.27</v>
      </c>
      <c r="F38" s="4">
        <v>5919.49</v>
      </c>
      <c r="G38" s="4">
        <v>12151.72</v>
      </c>
      <c r="H38" s="4">
        <v>5842.45</v>
      </c>
      <c r="J38" s="3">
        <f t="shared" si="0"/>
        <v>-0.16009489423213424</v>
      </c>
      <c r="K38" s="3">
        <f t="shared" si="1"/>
        <v>-0.43148900287833492</v>
      </c>
      <c r="L38" s="3">
        <f t="shared" si="2"/>
        <v>0.16705771171896222</v>
      </c>
      <c r="M38" s="3">
        <f t="shared" si="2"/>
        <v>-1.3014634706706146E-2</v>
      </c>
    </row>
    <row r="39" spans="1:13" x14ac:dyDescent="0.25">
      <c r="A39">
        <v>595</v>
      </c>
      <c r="B39" t="s">
        <v>31</v>
      </c>
      <c r="D39" s="4">
        <v>7531.53</v>
      </c>
      <c r="E39" s="4">
        <v>1177.55</v>
      </c>
      <c r="F39" s="4">
        <v>1403.98</v>
      </c>
      <c r="G39" s="4">
        <v>2709.39</v>
      </c>
      <c r="H39" s="4">
        <v>5792.44</v>
      </c>
      <c r="J39" s="3">
        <f t="shared" si="0"/>
        <v>-0.84365062610120389</v>
      </c>
      <c r="K39" s="3">
        <f t="shared" si="1"/>
        <v>0.19228907477389501</v>
      </c>
      <c r="L39" s="3">
        <f t="shared" si="2"/>
        <v>1.3008704513608764</v>
      </c>
      <c r="M39" s="3">
        <f t="shared" si="2"/>
        <v>3.1257282867277305</v>
      </c>
    </row>
    <row r="40" spans="1:13" x14ac:dyDescent="0.25">
      <c r="A40">
        <v>597</v>
      </c>
      <c r="B40" t="s">
        <v>32</v>
      </c>
      <c r="D40" s="4">
        <v>253.96</v>
      </c>
      <c r="E40" s="4">
        <v>327.89</v>
      </c>
      <c r="F40" s="4">
        <v>-28.79</v>
      </c>
      <c r="G40" s="4">
        <v>210.19</v>
      </c>
      <c r="H40" s="4">
        <v>2703.95</v>
      </c>
      <c r="J40" s="3">
        <f t="shared" si="0"/>
        <v>0.29110883603717114</v>
      </c>
      <c r="K40" s="3">
        <f t="shared" si="1"/>
        <v>-1.087803836652536</v>
      </c>
      <c r="L40" s="3">
        <f t="shared" si="2"/>
        <v>-0.35896184696087102</v>
      </c>
      <c r="M40" s="3">
        <f t="shared" si="2"/>
        <v>-94.919763806877384</v>
      </c>
    </row>
    <row r="41" spans="1:13" x14ac:dyDescent="0.25">
      <c r="A41">
        <v>598</v>
      </c>
      <c r="B41" t="s">
        <v>33</v>
      </c>
      <c r="D41" s="4">
        <v>63029.13</v>
      </c>
      <c r="E41" s="4">
        <v>18785.05</v>
      </c>
      <c r="F41" s="4">
        <v>13944.59</v>
      </c>
      <c r="G41" s="4">
        <v>12404.93</v>
      </c>
      <c r="H41" s="4">
        <v>25608.98</v>
      </c>
      <c r="J41" s="3">
        <f t="shared" si="0"/>
        <v>-0.70196241007927607</v>
      </c>
      <c r="K41" s="3">
        <f t="shared" si="1"/>
        <v>-0.25767618398673409</v>
      </c>
      <c r="L41" s="3">
        <f t="shared" si="2"/>
        <v>-0.33963816971474653</v>
      </c>
      <c r="M41" s="3">
        <f t="shared" si="2"/>
        <v>0.83648138812256223</v>
      </c>
    </row>
    <row r="42" spans="1:13" x14ac:dyDescent="0.25">
      <c r="A42">
        <v>599.99</v>
      </c>
      <c r="B42" t="s">
        <v>34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J42" s="3">
        <f t="shared" si="0"/>
        <v>0</v>
      </c>
      <c r="K42" s="3">
        <f t="shared" si="1"/>
        <v>0</v>
      </c>
      <c r="L42" s="3">
        <f t="shared" si="2"/>
        <v>0</v>
      </c>
      <c r="M42" s="3">
        <f t="shared" si="2"/>
        <v>0</v>
      </c>
    </row>
    <row r="43" spans="1:13" x14ac:dyDescent="0.25">
      <c r="A43">
        <v>902</v>
      </c>
      <c r="B43" t="s">
        <v>35</v>
      </c>
      <c r="D43" s="4">
        <v>143740.07</v>
      </c>
      <c r="E43" s="4">
        <v>152629.96</v>
      </c>
      <c r="F43" s="4">
        <v>125057.84</v>
      </c>
      <c r="G43" s="4">
        <v>120360.98</v>
      </c>
      <c r="H43" s="4">
        <v>98031.9</v>
      </c>
      <c r="J43" s="3">
        <f t="shared" si="0"/>
        <v>6.1846985325664475E-2</v>
      </c>
      <c r="K43" s="3">
        <f t="shared" si="1"/>
        <v>-0.18064684024027783</v>
      </c>
      <c r="L43" s="3">
        <f t="shared" si="2"/>
        <v>-0.21141969767927607</v>
      </c>
      <c r="M43" s="3">
        <f t="shared" si="2"/>
        <v>-0.21610752272708375</v>
      </c>
    </row>
    <row r="44" spans="1:13" x14ac:dyDescent="0.25">
      <c r="A44">
        <v>903</v>
      </c>
      <c r="B44" t="s">
        <v>36</v>
      </c>
      <c r="D44" s="4">
        <v>904484.23</v>
      </c>
      <c r="E44" s="4">
        <v>907008.01</v>
      </c>
      <c r="F44" s="4">
        <v>842044.65</v>
      </c>
      <c r="G44" s="4">
        <v>1083975.1299999999</v>
      </c>
      <c r="H44" s="4">
        <v>1048254.64</v>
      </c>
      <c r="J44" s="3">
        <f t="shared" si="0"/>
        <v>2.7902974051853043E-3</v>
      </c>
      <c r="K44" s="3">
        <f t="shared" si="1"/>
        <v>-7.1623799661923587E-2</v>
      </c>
      <c r="L44" s="3">
        <f t="shared" si="2"/>
        <v>0.1951108678742538</v>
      </c>
      <c r="M44" s="3">
        <f t="shared" si="2"/>
        <v>0.24489198999126707</v>
      </c>
    </row>
    <row r="45" spans="1:13" x14ac:dyDescent="0.25">
      <c r="A45">
        <v>903.1</v>
      </c>
      <c r="B45" t="s">
        <v>37</v>
      </c>
      <c r="D45" s="4">
        <v>1033.48</v>
      </c>
      <c r="E45" s="4">
        <v>265.45999999999998</v>
      </c>
      <c r="F45" s="4">
        <v>38</v>
      </c>
      <c r="G45" s="4">
        <v>9</v>
      </c>
      <c r="H45" s="4">
        <v>6</v>
      </c>
      <c r="J45" s="3">
        <f t="shared" si="0"/>
        <v>-0.74313968339977543</v>
      </c>
      <c r="K45" s="3">
        <f t="shared" si="1"/>
        <v>-0.85685225646048369</v>
      </c>
      <c r="L45" s="3">
        <f t="shared" si="2"/>
        <v>-0.96609658705643031</v>
      </c>
      <c r="M45" s="3">
        <f t="shared" si="2"/>
        <v>-0.84210526315789469</v>
      </c>
    </row>
    <row r="46" spans="1:13" x14ac:dyDescent="0.25">
      <c r="A46">
        <v>904</v>
      </c>
      <c r="B46" t="s">
        <v>38</v>
      </c>
      <c r="D46" s="4">
        <v>141000</v>
      </c>
      <c r="E46" s="4">
        <v>168000</v>
      </c>
      <c r="F46" s="4">
        <v>186000</v>
      </c>
      <c r="G46" s="4">
        <v>84000</v>
      </c>
      <c r="H46" s="4">
        <v>50000</v>
      </c>
      <c r="J46" s="3">
        <f t="shared" si="0"/>
        <v>0.19148936170212766</v>
      </c>
      <c r="K46" s="3">
        <f t="shared" si="1"/>
        <v>0.10714285714285714</v>
      </c>
      <c r="L46" s="3">
        <f t="shared" si="2"/>
        <v>-0.5</v>
      </c>
      <c r="M46" s="3">
        <f t="shared" si="2"/>
        <v>-0.73118279569892475</v>
      </c>
    </row>
    <row r="47" spans="1:13" x14ac:dyDescent="0.25">
      <c r="A47">
        <v>907</v>
      </c>
      <c r="B47" t="s">
        <v>39</v>
      </c>
      <c r="D47" s="4">
        <v>134168.87</v>
      </c>
      <c r="E47" s="4">
        <v>133614.70000000001</v>
      </c>
      <c r="F47" s="4">
        <v>114116.42</v>
      </c>
      <c r="G47" s="4">
        <v>152548.15</v>
      </c>
      <c r="H47" s="4">
        <v>133226.6</v>
      </c>
      <c r="J47" s="3">
        <f t="shared" si="0"/>
        <v>-4.1303917965470208E-3</v>
      </c>
      <c r="K47" s="3">
        <f t="shared" si="1"/>
        <v>-0.14592915300487155</v>
      </c>
      <c r="L47" s="3">
        <f t="shared" si="2"/>
        <v>0.1417018486738359</v>
      </c>
      <c r="M47" s="3">
        <f t="shared" si="2"/>
        <v>0.1674621408558033</v>
      </c>
    </row>
    <row r="48" spans="1:13" x14ac:dyDescent="0.25">
      <c r="A48">
        <v>908</v>
      </c>
      <c r="B48" t="s">
        <v>40</v>
      </c>
      <c r="D48" s="4">
        <v>-95361.81</v>
      </c>
      <c r="E48" s="4">
        <v>-45178.91</v>
      </c>
      <c r="F48" s="4">
        <v>-18012.88</v>
      </c>
      <c r="G48" s="4">
        <v>-13849.86</v>
      </c>
      <c r="H48" s="4">
        <v>22977</v>
      </c>
      <c r="J48" s="3">
        <f t="shared" si="0"/>
        <v>-0.52623686568029693</v>
      </c>
      <c r="K48" s="3">
        <f t="shared" si="1"/>
        <v>-0.60129892465311807</v>
      </c>
      <c r="L48" s="3">
        <f t="shared" si="2"/>
        <v>-0.69344413134358485</v>
      </c>
      <c r="M48" s="3">
        <f t="shared" si="2"/>
        <v>-2.2755872464592004</v>
      </c>
    </row>
    <row r="49" spans="1:13" x14ac:dyDescent="0.25">
      <c r="A49">
        <v>909</v>
      </c>
      <c r="B49" t="s">
        <v>41</v>
      </c>
      <c r="D49" s="4">
        <v>1150</v>
      </c>
      <c r="E49" s="4">
        <v>1962.56</v>
      </c>
      <c r="F49" s="4">
        <v>0</v>
      </c>
      <c r="G49" s="4">
        <v>0</v>
      </c>
      <c r="H49" s="4">
        <v>1249.2</v>
      </c>
      <c r="J49" s="3">
        <f t="shared" si="0"/>
        <v>0.70657391304347816</v>
      </c>
      <c r="K49" s="3">
        <f t="shared" si="1"/>
        <v>-1</v>
      </c>
      <c r="L49" s="3">
        <f t="shared" si="2"/>
        <v>-1</v>
      </c>
      <c r="M49" s="3">
        <f t="shared" si="2"/>
        <v>0</v>
      </c>
    </row>
    <row r="50" spans="1:13" x14ac:dyDescent="0.25">
      <c r="A50">
        <v>910</v>
      </c>
      <c r="B50" t="s">
        <v>42</v>
      </c>
      <c r="D50" s="4">
        <v>599.4</v>
      </c>
      <c r="E50" s="4">
        <v>625.9</v>
      </c>
      <c r="F50" s="4">
        <v>750.65</v>
      </c>
      <c r="G50" s="4">
        <v>911.23</v>
      </c>
      <c r="H50" s="4">
        <v>706.9</v>
      </c>
      <c r="J50" s="3">
        <f t="shared" si="0"/>
        <v>4.421087754421088E-2</v>
      </c>
      <c r="K50" s="3">
        <f t="shared" si="1"/>
        <v>0.19931298929541461</v>
      </c>
      <c r="L50" s="3">
        <f t="shared" si="2"/>
        <v>0.45587154497523574</v>
      </c>
      <c r="M50" s="3">
        <f t="shared" si="2"/>
        <v>-5.8282821554652635E-2</v>
      </c>
    </row>
    <row r="51" spans="1:13" x14ac:dyDescent="0.25">
      <c r="A51">
        <v>920</v>
      </c>
      <c r="B51" t="s">
        <v>43</v>
      </c>
      <c r="D51" s="4">
        <v>566752.23</v>
      </c>
      <c r="E51" s="4">
        <v>621436.17000000004</v>
      </c>
      <c r="F51" s="4">
        <v>510595.86</v>
      </c>
      <c r="G51" s="4">
        <v>680585.9</v>
      </c>
      <c r="H51" s="4">
        <v>713955.57</v>
      </c>
      <c r="J51" s="3">
        <f t="shared" si="0"/>
        <v>9.6486501694047266E-2</v>
      </c>
      <c r="K51" s="3">
        <f t="shared" si="1"/>
        <v>-0.17836153631031815</v>
      </c>
      <c r="L51" s="3">
        <f t="shared" si="2"/>
        <v>9.5182309713320964E-2</v>
      </c>
      <c r="M51" s="3">
        <f t="shared" si="2"/>
        <v>0.39827919873850909</v>
      </c>
    </row>
    <row r="52" spans="1:13" x14ac:dyDescent="0.25">
      <c r="A52">
        <v>921</v>
      </c>
      <c r="B52" t="s">
        <v>44</v>
      </c>
      <c r="D52" s="4">
        <v>232386.81</v>
      </c>
      <c r="E52" s="4">
        <v>245483.45</v>
      </c>
      <c r="F52" s="4">
        <v>252410.04</v>
      </c>
      <c r="G52" s="4">
        <v>270514.59000000003</v>
      </c>
      <c r="H52" s="4">
        <v>290404.74</v>
      </c>
      <c r="J52" s="3">
        <f t="shared" si="0"/>
        <v>5.6357071212432469E-2</v>
      </c>
      <c r="K52" s="3">
        <f t="shared" si="1"/>
        <v>2.8216118031582155E-2</v>
      </c>
      <c r="L52" s="3">
        <f t="shared" si="2"/>
        <v>0.1019667109941628</v>
      </c>
      <c r="M52" s="3">
        <f t="shared" si="2"/>
        <v>0.15052768899367069</v>
      </c>
    </row>
    <row r="53" spans="1:13" x14ac:dyDescent="0.25">
      <c r="A53">
        <v>923</v>
      </c>
      <c r="B53" t="s">
        <v>45</v>
      </c>
      <c r="D53" s="4">
        <v>110940.19</v>
      </c>
      <c r="E53" s="4">
        <v>56261.440000000002</v>
      </c>
      <c r="F53" s="4">
        <v>50753.03</v>
      </c>
      <c r="G53" s="4">
        <v>95194.14</v>
      </c>
      <c r="H53" s="4">
        <v>102474.99</v>
      </c>
      <c r="J53" s="3">
        <f t="shared" si="0"/>
        <v>-0.49286692225784001</v>
      </c>
      <c r="K53" s="3">
        <f t="shared" si="1"/>
        <v>-9.7907376704186797E-2</v>
      </c>
      <c r="L53" s="3">
        <f t="shared" si="2"/>
        <v>0.69199615224921363</v>
      </c>
      <c r="M53" s="3">
        <f t="shared" si="2"/>
        <v>1.0190910769268358</v>
      </c>
    </row>
    <row r="54" spans="1:13" x14ac:dyDescent="0.25">
      <c r="A54">
        <v>924</v>
      </c>
      <c r="B54" t="s">
        <v>46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J54" s="3">
        <f t="shared" si="0"/>
        <v>0</v>
      </c>
      <c r="K54" s="3">
        <f t="shared" si="1"/>
        <v>0</v>
      </c>
      <c r="L54" s="3">
        <f t="shared" si="2"/>
        <v>0</v>
      </c>
      <c r="M54" s="3">
        <f t="shared" si="2"/>
        <v>0</v>
      </c>
    </row>
    <row r="55" spans="1:13" x14ac:dyDescent="0.25">
      <c r="A55">
        <v>925</v>
      </c>
      <c r="B55" t="s">
        <v>47</v>
      </c>
      <c r="D55" s="4">
        <v>588.37</v>
      </c>
      <c r="E55" s="4">
        <v>650.65</v>
      </c>
      <c r="F55" s="4">
        <v>532.99</v>
      </c>
      <c r="G55" s="4">
        <v>665</v>
      </c>
      <c r="H55" s="4">
        <v>16753.099999999999</v>
      </c>
      <c r="J55" s="3">
        <f t="shared" si="0"/>
        <v>0.1058517599469721</v>
      </c>
      <c r="K55" s="3">
        <f t="shared" si="1"/>
        <v>-0.18083455006531926</v>
      </c>
      <c r="L55" s="3">
        <f t="shared" si="2"/>
        <v>2.2054868208714398E-2</v>
      </c>
      <c r="M55" s="3">
        <f t="shared" si="2"/>
        <v>30.432297041220284</v>
      </c>
    </row>
    <row r="56" spans="1:13" x14ac:dyDescent="0.25">
      <c r="A56">
        <v>926</v>
      </c>
      <c r="B56" t="s">
        <v>48</v>
      </c>
      <c r="D56" s="4">
        <v>47778.86</v>
      </c>
      <c r="E56" s="4">
        <v>54793.05</v>
      </c>
      <c r="F56" s="4">
        <v>50392.6</v>
      </c>
      <c r="G56" s="4">
        <v>48323.98</v>
      </c>
      <c r="H56" s="4">
        <v>99012.44</v>
      </c>
      <c r="J56" s="3">
        <f t="shared" si="0"/>
        <v>0.14680530259616914</v>
      </c>
      <c r="K56" s="3">
        <f t="shared" si="1"/>
        <v>-8.0310367829496701E-2</v>
      </c>
      <c r="L56" s="3">
        <f t="shared" si="2"/>
        <v>-0.11806369603444231</v>
      </c>
      <c r="M56" s="3">
        <f t="shared" si="2"/>
        <v>0.96482102530927172</v>
      </c>
    </row>
    <row r="57" spans="1:13" x14ac:dyDescent="0.25">
      <c r="A57">
        <v>928</v>
      </c>
      <c r="B57" t="s">
        <v>49</v>
      </c>
      <c r="D57" s="4">
        <v>8.25</v>
      </c>
      <c r="E57" s="4">
        <v>26.82</v>
      </c>
      <c r="F57" s="4">
        <v>0</v>
      </c>
      <c r="G57" s="4">
        <v>0</v>
      </c>
      <c r="H57" s="4">
        <v>0</v>
      </c>
      <c r="J57" s="3">
        <f t="shared" si="0"/>
        <v>2.250909090909091</v>
      </c>
      <c r="K57" s="3">
        <f t="shared" si="1"/>
        <v>-1</v>
      </c>
      <c r="L57" s="3">
        <f t="shared" si="2"/>
        <v>-1</v>
      </c>
      <c r="M57" s="3">
        <f t="shared" si="2"/>
        <v>0</v>
      </c>
    </row>
    <row r="58" spans="1:13" x14ac:dyDescent="0.25">
      <c r="A58">
        <v>929</v>
      </c>
      <c r="B58" t="s">
        <v>50</v>
      </c>
      <c r="D58" s="4">
        <v>-24198.38</v>
      </c>
      <c r="E58" s="4">
        <v>-22413.32</v>
      </c>
      <c r="F58" s="4">
        <v>-18791.03</v>
      </c>
      <c r="G58" s="4">
        <v>-22704.54</v>
      </c>
      <c r="H58" s="4">
        <v>-27473.1</v>
      </c>
      <c r="J58" s="3">
        <f t="shared" si="0"/>
        <v>-7.3767748088921711E-2</v>
      </c>
      <c r="K58" s="3">
        <f t="shared" si="1"/>
        <v>-0.16161327282169713</v>
      </c>
      <c r="L58" s="3">
        <f t="shared" si="2"/>
        <v>1.2993166563454284E-2</v>
      </c>
      <c r="M58" s="3">
        <f t="shared" si="2"/>
        <v>0.46203268261505626</v>
      </c>
    </row>
    <row r="59" spans="1:13" x14ac:dyDescent="0.25">
      <c r="A59">
        <v>930.1</v>
      </c>
      <c r="B59" t="s">
        <v>51</v>
      </c>
      <c r="D59" s="4">
        <v>162817.23000000001</v>
      </c>
      <c r="E59" s="4">
        <v>125085.96</v>
      </c>
      <c r="F59" s="4">
        <v>123429.91</v>
      </c>
      <c r="G59" s="4">
        <v>151974.85999999999</v>
      </c>
      <c r="H59" s="4">
        <v>167153.62</v>
      </c>
      <c r="J59" s="3">
        <f t="shared" si="0"/>
        <v>-0.23174003144507496</v>
      </c>
      <c r="K59" s="3">
        <f t="shared" si="1"/>
        <v>-1.3239295601200988E-2</v>
      </c>
      <c r="L59" s="3">
        <f t="shared" si="2"/>
        <v>0.21496337398697646</v>
      </c>
      <c r="M59" s="3">
        <f t="shared" si="2"/>
        <v>0.35423917914223541</v>
      </c>
    </row>
    <row r="60" spans="1:13" x14ac:dyDescent="0.25">
      <c r="A60">
        <v>930.2</v>
      </c>
      <c r="B60" t="s">
        <v>52</v>
      </c>
      <c r="D60" s="4">
        <v>110397.39</v>
      </c>
      <c r="E60" s="4">
        <v>49876.11</v>
      </c>
      <c r="F60" s="4">
        <v>108420.48</v>
      </c>
      <c r="G60" s="4">
        <v>85936.56</v>
      </c>
      <c r="H60" s="4">
        <v>49333.31</v>
      </c>
      <c r="J60" s="3">
        <f t="shared" si="0"/>
        <v>-0.5482129604694459</v>
      </c>
      <c r="K60" s="3">
        <f t="shared" si="1"/>
        <v>1.1737958313108219</v>
      </c>
      <c r="L60" s="3">
        <f t="shared" si="2"/>
        <v>0.72300045051628914</v>
      </c>
      <c r="M60" s="3">
        <f t="shared" si="2"/>
        <v>-0.54498163077676842</v>
      </c>
    </row>
    <row r="61" spans="1:13" x14ac:dyDescent="0.25">
      <c r="A61">
        <v>930.3</v>
      </c>
      <c r="B61" t="s">
        <v>53</v>
      </c>
      <c r="D61" s="4">
        <v>0</v>
      </c>
      <c r="E61" s="4">
        <v>0</v>
      </c>
      <c r="F61" s="4">
        <v>0</v>
      </c>
      <c r="G61" s="4">
        <v>5496.42</v>
      </c>
      <c r="H61" s="4">
        <v>0</v>
      </c>
      <c r="J61" s="3">
        <f t="shared" si="0"/>
        <v>0</v>
      </c>
      <c r="K61" s="3">
        <f t="shared" si="1"/>
        <v>0</v>
      </c>
      <c r="L61" s="3">
        <f t="shared" si="2"/>
        <v>0</v>
      </c>
      <c r="M61" s="3">
        <f t="shared" si="2"/>
        <v>0</v>
      </c>
    </row>
    <row r="62" spans="1:13" x14ac:dyDescent="0.25">
      <c r="A62">
        <v>930.4</v>
      </c>
      <c r="B62" t="s">
        <v>54</v>
      </c>
      <c r="D62" s="4">
        <v>201151.12</v>
      </c>
      <c r="E62" s="4">
        <v>203063.63</v>
      </c>
      <c r="F62" s="4">
        <v>163191.94</v>
      </c>
      <c r="G62" s="4">
        <v>152973.19</v>
      </c>
      <c r="H62" s="4">
        <v>285350.86</v>
      </c>
      <c r="J62" s="3">
        <f t="shared" si="0"/>
        <v>9.5078267523442533E-3</v>
      </c>
      <c r="K62" s="3">
        <f t="shared" si="1"/>
        <v>-0.19635072021513653</v>
      </c>
      <c r="L62" s="3">
        <f t="shared" si="2"/>
        <v>-0.24667361654078576</v>
      </c>
      <c r="M62" s="3">
        <f t="shared" si="2"/>
        <v>0.74855976342949282</v>
      </c>
    </row>
    <row r="63" spans="1:13" x14ac:dyDescent="0.25">
      <c r="A63">
        <v>931</v>
      </c>
      <c r="B63" t="s">
        <v>25</v>
      </c>
      <c r="D63" s="4">
        <v>0</v>
      </c>
      <c r="E63" s="4">
        <v>0</v>
      </c>
      <c r="F63" s="4">
        <v>0</v>
      </c>
      <c r="G63" s="4">
        <v>0</v>
      </c>
      <c r="H63" s="4">
        <v>15603.87</v>
      </c>
      <c r="J63" s="3">
        <f t="shared" si="0"/>
        <v>0</v>
      </c>
      <c r="K63" s="3">
        <f t="shared" si="1"/>
        <v>0</v>
      </c>
      <c r="L63" s="3">
        <f t="shared" si="2"/>
        <v>0</v>
      </c>
      <c r="M63" s="3">
        <f t="shared" si="2"/>
        <v>0</v>
      </c>
    </row>
    <row r="64" spans="1:13" x14ac:dyDescent="0.25">
      <c r="A64">
        <v>935</v>
      </c>
      <c r="B64" t="s">
        <v>55</v>
      </c>
      <c r="D64" s="4">
        <v>181417.63</v>
      </c>
      <c r="E64" s="4">
        <v>181039.68</v>
      </c>
      <c r="F64" s="4">
        <v>174247.5</v>
      </c>
      <c r="G64" s="4">
        <v>214947.16</v>
      </c>
      <c r="H64" s="4">
        <v>228657.02</v>
      </c>
      <c r="J64" s="3">
        <f t="shared" si="0"/>
        <v>-2.0833146150129492E-3</v>
      </c>
      <c r="K64" s="3">
        <f t="shared" si="1"/>
        <v>-3.7517631493824963E-2</v>
      </c>
      <c r="L64" s="3">
        <f t="shared" si="2"/>
        <v>0.18729308403549991</v>
      </c>
      <c r="M64" s="3">
        <f t="shared" si="2"/>
        <v>0.3122542360722535</v>
      </c>
    </row>
    <row r="65" spans="1:13" x14ac:dyDescent="0.25">
      <c r="A65">
        <v>999.99</v>
      </c>
      <c r="B65" t="s">
        <v>56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J65" s="3">
        <f t="shared" si="0"/>
        <v>0</v>
      </c>
      <c r="K65" s="3">
        <f t="shared" si="1"/>
        <v>0</v>
      </c>
      <c r="L65" s="3">
        <f t="shared" si="2"/>
        <v>0</v>
      </c>
      <c r="M65" s="3">
        <f t="shared" si="2"/>
        <v>0</v>
      </c>
    </row>
    <row r="66" spans="1:13" x14ac:dyDescent="0.25">
      <c r="B66" t="s">
        <v>64</v>
      </c>
      <c r="D66" s="4">
        <f>SUM(D10:D65)</f>
        <v>48921719.259999976</v>
      </c>
      <c r="E66" s="4">
        <f t="shared" ref="E66:H66" si="3">SUM(E10:E65)</f>
        <v>46888624.450000003</v>
      </c>
      <c r="F66" s="4">
        <f t="shared" si="3"/>
        <v>43748452.469999984</v>
      </c>
      <c r="G66" s="4">
        <f t="shared" ref="G66" si="4">SUM(G10:G65)</f>
        <v>50802021.549999997</v>
      </c>
      <c r="H66" s="4">
        <f t="shared" si="3"/>
        <v>62767851.719999999</v>
      </c>
      <c r="J66" s="3"/>
      <c r="K66" s="3"/>
      <c r="L66" s="3"/>
      <c r="M66" s="3"/>
    </row>
    <row r="67" spans="1:13" x14ac:dyDescent="0.25">
      <c r="J67" s="3"/>
      <c r="K67" s="3"/>
      <c r="L67" s="3"/>
      <c r="M67" s="3"/>
    </row>
    <row r="68" spans="1:13" x14ac:dyDescent="0.25">
      <c r="J68" s="3"/>
      <c r="K68" s="3"/>
      <c r="L68" s="3"/>
      <c r="M68" s="3"/>
    </row>
    <row r="69" spans="1:13" x14ac:dyDescent="0.25">
      <c r="J69" s="3"/>
      <c r="K69" s="3"/>
      <c r="L69" s="3"/>
      <c r="M69" s="3"/>
    </row>
    <row r="70" spans="1:13" x14ac:dyDescent="0.25">
      <c r="J70" s="3"/>
      <c r="K70" s="3"/>
      <c r="L70" s="3"/>
      <c r="M70" s="3"/>
    </row>
    <row r="71" spans="1:13" x14ac:dyDescent="0.25">
      <c r="J71" s="3"/>
      <c r="K71" s="3"/>
      <c r="L71" s="3"/>
      <c r="M71" s="3"/>
    </row>
    <row r="72" spans="1:13" x14ac:dyDescent="0.25">
      <c r="J72" s="3"/>
      <c r="K72" s="3"/>
      <c r="L72" s="3"/>
      <c r="M72" s="3"/>
    </row>
    <row r="73" spans="1:13" x14ac:dyDescent="0.25">
      <c r="J73" s="3"/>
      <c r="K73" s="3"/>
      <c r="L73" s="3"/>
      <c r="M73" s="3"/>
    </row>
    <row r="74" spans="1:13" x14ac:dyDescent="0.25">
      <c r="J74" s="3"/>
      <c r="K74" s="3"/>
      <c r="L74" s="3"/>
      <c r="M74" s="3"/>
    </row>
    <row r="75" spans="1:13" x14ac:dyDescent="0.25">
      <c r="J75" s="3"/>
      <c r="K75" s="3"/>
      <c r="L75" s="3"/>
      <c r="M75" s="3"/>
    </row>
    <row r="76" spans="1:13" x14ac:dyDescent="0.25">
      <c r="J76" s="3"/>
      <c r="K76" s="3"/>
      <c r="L76" s="3"/>
      <c r="M76" s="3"/>
    </row>
    <row r="77" spans="1:13" x14ac:dyDescent="0.25">
      <c r="J77" s="3"/>
      <c r="K77" s="3"/>
      <c r="L77" s="3"/>
      <c r="M77" s="3"/>
    </row>
    <row r="78" spans="1:13" x14ac:dyDescent="0.25">
      <c r="J78" s="3"/>
      <c r="K78" s="3"/>
      <c r="L78" s="3"/>
      <c r="M78" s="3"/>
    </row>
    <row r="79" spans="1:13" x14ac:dyDescent="0.25">
      <c r="J79" s="3"/>
      <c r="K79" s="3"/>
      <c r="L79" s="3"/>
      <c r="M79" s="3"/>
    </row>
    <row r="80" spans="1:13" x14ac:dyDescent="0.25">
      <c r="J80" s="3"/>
      <c r="K80" s="3"/>
      <c r="L80" s="3"/>
      <c r="M80" s="3"/>
    </row>
    <row r="81" spans="10:13" x14ac:dyDescent="0.25">
      <c r="J81" s="3"/>
      <c r="K81" s="3"/>
      <c r="L81" s="3"/>
      <c r="M81" s="3"/>
    </row>
    <row r="82" spans="10:13" x14ac:dyDescent="0.25">
      <c r="J82" s="3"/>
      <c r="K82" s="3"/>
      <c r="L82" s="3"/>
      <c r="M82" s="3"/>
    </row>
    <row r="83" spans="10:13" x14ac:dyDescent="0.25">
      <c r="J83" s="3"/>
      <c r="K83" s="3"/>
      <c r="L83" s="3"/>
      <c r="M83" s="3"/>
    </row>
    <row r="84" spans="10:13" x14ac:dyDescent="0.25">
      <c r="J84" s="3"/>
      <c r="K84" s="3"/>
      <c r="L84" s="3"/>
      <c r="M84" s="3"/>
    </row>
    <row r="85" spans="10:13" x14ac:dyDescent="0.25">
      <c r="J85" s="3"/>
      <c r="K85" s="3"/>
      <c r="L85" s="3"/>
      <c r="M85" s="3"/>
    </row>
    <row r="86" spans="10:13" x14ac:dyDescent="0.25">
      <c r="J86" s="3"/>
      <c r="K86" s="3"/>
      <c r="L86" s="3"/>
      <c r="M86" s="3"/>
    </row>
    <row r="87" spans="10:13" x14ac:dyDescent="0.25">
      <c r="J87" s="3"/>
      <c r="K87" s="3"/>
      <c r="L87" s="3"/>
      <c r="M87" s="3"/>
    </row>
    <row r="88" spans="10:13" x14ac:dyDescent="0.25">
      <c r="J88" s="3"/>
      <c r="K88" s="3"/>
      <c r="L88" s="3"/>
      <c r="M88" s="3"/>
    </row>
    <row r="89" spans="10:13" x14ac:dyDescent="0.25">
      <c r="J89" s="3"/>
      <c r="K89" s="3"/>
      <c r="L89" s="3"/>
      <c r="M89" s="3"/>
    </row>
    <row r="90" spans="10:13" x14ac:dyDescent="0.25">
      <c r="J90" s="3"/>
      <c r="K90" s="3"/>
      <c r="L90" s="3"/>
      <c r="M90" s="3"/>
    </row>
    <row r="91" spans="10:13" x14ac:dyDescent="0.25">
      <c r="J91" s="3"/>
      <c r="K91" s="3"/>
      <c r="L91" s="3"/>
      <c r="M91" s="3"/>
    </row>
    <row r="92" spans="10:13" x14ac:dyDescent="0.25">
      <c r="J92" s="3"/>
      <c r="K92" s="3"/>
      <c r="L92" s="3"/>
      <c r="M92" s="3"/>
    </row>
    <row r="93" spans="10:13" x14ac:dyDescent="0.25">
      <c r="J93" s="3"/>
      <c r="K93" s="3"/>
      <c r="L93" s="3"/>
      <c r="M93" s="3"/>
    </row>
    <row r="94" spans="10:13" x14ac:dyDescent="0.25">
      <c r="J94" s="3"/>
      <c r="K94" s="3"/>
      <c r="L94" s="3"/>
      <c r="M94" s="3"/>
    </row>
    <row r="95" spans="10:13" x14ac:dyDescent="0.25">
      <c r="J95" s="3"/>
      <c r="K95" s="3"/>
      <c r="L95" s="3"/>
      <c r="M95" s="3"/>
    </row>
    <row r="96" spans="10:13" x14ac:dyDescent="0.25">
      <c r="J96" s="3"/>
      <c r="K96" s="3"/>
      <c r="L96" s="3"/>
      <c r="M96" s="3"/>
    </row>
    <row r="97" spans="10:13" x14ac:dyDescent="0.25">
      <c r="J97" s="3"/>
      <c r="K97" s="3"/>
      <c r="L97" s="3"/>
      <c r="M97" s="3"/>
    </row>
    <row r="98" spans="10:13" x14ac:dyDescent="0.25">
      <c r="J98" s="3"/>
      <c r="K98" s="3"/>
      <c r="L98" s="3"/>
      <c r="M98" s="3"/>
    </row>
    <row r="99" spans="10:13" x14ac:dyDescent="0.25">
      <c r="J99" s="3"/>
      <c r="K99" s="3"/>
      <c r="L99" s="3"/>
      <c r="M99" s="3"/>
    </row>
    <row r="100" spans="10:13" x14ac:dyDescent="0.25">
      <c r="J100" s="3"/>
      <c r="K100" s="3"/>
      <c r="L100" s="3"/>
      <c r="M100" s="3"/>
    </row>
    <row r="101" spans="10:13" x14ac:dyDescent="0.25">
      <c r="J101" s="3"/>
      <c r="K101" s="3"/>
      <c r="L101" s="3"/>
      <c r="M101" s="3"/>
    </row>
    <row r="102" spans="10:13" x14ac:dyDescent="0.25">
      <c r="J102" s="3"/>
      <c r="K102" s="3"/>
      <c r="L102" s="3"/>
      <c r="M102" s="3"/>
    </row>
    <row r="103" spans="10:13" x14ac:dyDescent="0.25">
      <c r="J103" s="3"/>
      <c r="K103" s="3"/>
      <c r="L103" s="3"/>
      <c r="M103" s="3"/>
    </row>
    <row r="104" spans="10:13" x14ac:dyDescent="0.25">
      <c r="J104" s="3"/>
      <c r="K104" s="3"/>
      <c r="L104" s="3"/>
      <c r="M104" s="3"/>
    </row>
    <row r="105" spans="10:13" x14ac:dyDescent="0.25">
      <c r="J105" s="3"/>
      <c r="K105" s="3"/>
      <c r="L105" s="3"/>
      <c r="M105" s="3"/>
    </row>
    <row r="106" spans="10:13" x14ac:dyDescent="0.25">
      <c r="J106" s="3"/>
      <c r="K106" s="3"/>
      <c r="L106" s="3"/>
      <c r="M106" s="3"/>
    </row>
    <row r="107" spans="10:13" x14ac:dyDescent="0.25">
      <c r="J107" s="3"/>
      <c r="K107" s="3"/>
      <c r="L107" s="3"/>
      <c r="M107" s="3"/>
    </row>
    <row r="108" spans="10:13" x14ac:dyDescent="0.25">
      <c r="J108" s="3"/>
      <c r="K108" s="3"/>
      <c r="L108" s="3"/>
      <c r="M108" s="3"/>
    </row>
    <row r="109" spans="10:13" x14ac:dyDescent="0.25">
      <c r="J109" s="3"/>
      <c r="K109" s="3"/>
      <c r="L109" s="3"/>
      <c r="M109" s="3"/>
    </row>
  </sheetData>
  <mergeCells count="1">
    <mergeCell ref="L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2023-05-15T10:57:28Z</dcterms:created>
  <dcterms:modified xsi:type="dcterms:W3CDTF">2023-06-08T13:09:32Z</dcterms:modified>
</cp:coreProperties>
</file>