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\REQUEST 11 - (John W)\"/>
    </mc:Choice>
  </mc:AlternateContent>
  <xr:revisionPtr revIDLastSave="0" documentId="13_ncr:1_{44CB5396-1DD4-4760-A54F-9B09B075F79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h 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20" i="1" s="1"/>
  <c r="C12" i="1" l="1"/>
  <c r="D10" i="1" s="1"/>
  <c r="D11" i="1" l="1"/>
  <c r="D9" i="1"/>
  <c r="D12" i="1" l="1"/>
</calcChain>
</file>

<file path=xl/sharedStrings.xml><?xml version="1.0" encoding="utf-8"?>
<sst xmlns="http://schemas.openxmlformats.org/spreadsheetml/2006/main" count="17" uniqueCount="17">
  <si>
    <t>Amount</t>
  </si>
  <si>
    <t>Ratio</t>
  </si>
  <si>
    <t>Long-Term Debt</t>
  </si>
  <si>
    <t>Equity</t>
  </si>
  <si>
    <t>Total Capitalization</t>
  </si>
  <si>
    <t>Short-Term Debt (LOC's)</t>
  </si>
  <si>
    <t>Item Description</t>
  </si>
  <si>
    <t>Item 11 - Reconciliation of Capitalization and net investment rate base for test year</t>
  </si>
  <si>
    <t>Line No.</t>
  </si>
  <si>
    <t>Total Utility Plant</t>
  </si>
  <si>
    <t>Less: Accumulated Depreciation</t>
  </si>
  <si>
    <t>Net Plant</t>
  </si>
  <si>
    <t>Plus: Working Capital</t>
  </si>
  <si>
    <t>Less: Consumer Deposits</t>
  </si>
  <si>
    <t>Total Net Rate Base</t>
  </si>
  <si>
    <t>Taylor County RECC</t>
  </si>
  <si>
    <t>Case No. 2023-00147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</si>
</sst>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5" fontId="0" fillId="0" borderId="0" xfId="1" applyNumberFormat="1" applyFont="1"/>
    <xf numFmtId="166" fontId="0" fillId="0" borderId="0" xfId="2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164" fontId="0" fillId="0" borderId="0" xfId="0" applyNumberFormat="1"/>
    <xf numFmtId="166" fontId="2" fillId="0" borderId="8" xfId="2" applyNumberFormat="1" applyFont="1" applyBorder="1"/>
    <xf numFmtId="166" fontId="0" fillId="0" borderId="7" xfId="2" applyNumberFormat="1" applyFont="1" applyBorder="1"/>
    <xf numFmtId="166" fontId="0" fillId="0" borderId="0" xfId="0" applyNumberFormat="1"/>
    <xf numFmtId="165" fontId="0" fillId="0" borderId="0" xfId="1" applyNumberFormat="1" applyFont="1" applyBorder="1"/>
    <xf numFmtId="17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6" fontId="3" fillId="0" borderId="0" xfId="2" applyNumberFormat="1" applyFont="1" applyFill="1"/>
    <xf numFmtId="164" fontId="3" fillId="0" borderId="0" xfId="3" applyNumberFormat="1" applyFont="1" applyFill="1"/>
    <xf numFmtId="165" fontId="3" fillId="0" borderId="0" xfId="1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zoomScale="86" zoomScaleNormal="100" workbookViewId="0">
      <selection activeCell="E22" sqref="E22"/>
    </sheetView>
  </sheetViews>
  <sheetFormatPr defaultRowHeight="15" x14ac:dyDescent="0.25"/>
  <cols>
    <col min="1" max="1" width="8.28515625" customWidth="1"/>
    <col min="2" max="2" width="49.28515625" customWidth="1"/>
    <col min="3" max="3" width="16.5703125" customWidth="1"/>
    <col min="4" max="4" width="13.42578125" customWidth="1"/>
  </cols>
  <sheetData>
    <row r="1" spans="1:4" x14ac:dyDescent="0.25">
      <c r="A1" s="2" t="s">
        <v>15</v>
      </c>
    </row>
    <row r="2" spans="1:4" x14ac:dyDescent="0.25">
      <c r="A2" s="2" t="s">
        <v>16</v>
      </c>
    </row>
    <row r="3" spans="1:4" x14ac:dyDescent="0.25">
      <c r="A3" s="2" t="s">
        <v>7</v>
      </c>
    </row>
    <row r="4" spans="1:4" x14ac:dyDescent="0.25">
      <c r="A4" s="2"/>
    </row>
    <row r="7" spans="1:4" x14ac:dyDescent="0.25">
      <c r="A7" s="7"/>
      <c r="B7" s="8"/>
      <c r="C7" s="16">
        <v>44561</v>
      </c>
      <c r="D7" s="17"/>
    </row>
    <row r="8" spans="1:4" x14ac:dyDescent="0.25">
      <c r="A8" s="9" t="s">
        <v>8</v>
      </c>
      <c r="B8" s="10" t="s">
        <v>6</v>
      </c>
      <c r="C8" s="5" t="s">
        <v>0</v>
      </c>
      <c r="D8" s="6" t="s">
        <v>1</v>
      </c>
    </row>
    <row r="9" spans="1:4" x14ac:dyDescent="0.25">
      <c r="A9" s="1">
        <v>1</v>
      </c>
      <c r="B9" t="s">
        <v>2</v>
      </c>
      <c r="C9" s="18">
        <v>25205265.329999998</v>
      </c>
      <c r="D9" s="19">
        <f>+C9/C12</f>
        <v>0.27046623328363378</v>
      </c>
    </row>
    <row r="10" spans="1:4" x14ac:dyDescent="0.25">
      <c r="A10" s="1">
        <v>2</v>
      </c>
      <c r="B10" t="s">
        <v>3</v>
      </c>
      <c r="C10" s="20">
        <v>66586646.369999997</v>
      </c>
      <c r="D10" s="19">
        <f>+C10/C12</f>
        <v>0.71451100374840804</v>
      </c>
    </row>
    <row r="11" spans="1:4" x14ac:dyDescent="0.25">
      <c r="A11" s="1">
        <v>3</v>
      </c>
      <c r="B11" t="s">
        <v>5</v>
      </c>
      <c r="C11" s="20">
        <v>1400000</v>
      </c>
      <c r="D11" s="19">
        <f>+C11/C12</f>
        <v>1.5022762967958304E-2</v>
      </c>
    </row>
    <row r="12" spans="1:4" ht="15.75" thickBot="1" x14ac:dyDescent="0.3">
      <c r="A12" s="1">
        <v>4</v>
      </c>
      <c r="B12" s="2" t="s">
        <v>4</v>
      </c>
      <c r="C12" s="12">
        <f>+SUM(C9:C11)</f>
        <v>93191911.699999988</v>
      </c>
      <c r="D12" s="11">
        <f>SUM(D9:D11)</f>
        <v>1</v>
      </c>
    </row>
    <row r="13" spans="1:4" ht="15.75" thickTop="1" x14ac:dyDescent="0.25"/>
    <row r="14" spans="1:4" x14ac:dyDescent="0.25">
      <c r="A14" s="1">
        <v>5</v>
      </c>
      <c r="B14" t="s">
        <v>9</v>
      </c>
      <c r="C14" s="4">
        <v>102838792.33</v>
      </c>
      <c r="D14" s="3"/>
    </row>
    <row r="15" spans="1:4" x14ac:dyDescent="0.25">
      <c r="A15" s="1">
        <v>6</v>
      </c>
      <c r="B15" t="s">
        <v>10</v>
      </c>
      <c r="C15" s="13">
        <v>38947245.160000004</v>
      </c>
      <c r="D15" s="15"/>
    </row>
    <row r="16" spans="1:4" x14ac:dyDescent="0.25">
      <c r="A16" s="1">
        <v>7</v>
      </c>
      <c r="B16" t="s">
        <v>11</v>
      </c>
      <c r="C16" s="14">
        <f>C14-C15</f>
        <v>63891547.169999994</v>
      </c>
      <c r="D16" s="3"/>
    </row>
    <row r="17" spans="1:4" x14ac:dyDescent="0.25">
      <c r="A17" s="1"/>
      <c r="D17" s="3"/>
    </row>
    <row r="18" spans="1:4" x14ac:dyDescent="0.25">
      <c r="A18" s="1">
        <v>8</v>
      </c>
      <c r="B18" t="s">
        <v>12</v>
      </c>
      <c r="C18" s="4">
        <v>1101238.8164423073</v>
      </c>
    </row>
    <row r="19" spans="1:4" x14ac:dyDescent="0.25">
      <c r="A19" s="1">
        <v>9</v>
      </c>
      <c r="B19" t="s">
        <v>13</v>
      </c>
      <c r="C19" s="13">
        <v>1911908</v>
      </c>
    </row>
    <row r="20" spans="1:4" x14ac:dyDescent="0.25">
      <c r="A20" s="1">
        <v>10</v>
      </c>
      <c r="B20" s="2" t="s">
        <v>14</v>
      </c>
      <c r="C20" s="14">
        <f>C16+C18-C19</f>
        <v>63080877.986442305</v>
      </c>
    </row>
  </sheetData>
  <mergeCells count="1">
    <mergeCell ref="C7:D7"/>
  </mergeCells>
  <pageMargins left="0.7" right="0.7" top="0.75" bottom="0.75" header="0.3" footer="0.3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2" ma:contentTypeDescription="Create a new document." ma:contentTypeScope="" ma:versionID="78041e5ec64f8e676c7aa7c9560c2d1f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9be589ad3e65044d44483e4dfd03f56e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508DF4-CF60-436C-87ED-BA32DA07E5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4D7418-A8F5-4F62-BE7A-CA470FBC78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0a97646d-5e46-4532-99d2-95b688ae3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B2BF1D-3713-4D2D-9112-2EA93AB0E3BC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2b9e1b56-1bc3-4bb6-83f9-6df8fea7da23"/>
    <ds:schemaRef ds:uri="0a97646d-5e46-4532-99d2-95b688ae3204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Patsy</cp:lastModifiedBy>
  <cp:lastPrinted>2021-10-19T14:36:12Z</cp:lastPrinted>
  <dcterms:created xsi:type="dcterms:W3CDTF">2021-10-19T13:15:57Z</dcterms:created>
  <dcterms:modified xsi:type="dcterms:W3CDTF">2023-06-08T15:18:58Z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0x010100475933265210834EA74734FDD2FA6C5F</vt:lpwstr>
  </property>
</Properties>
</file>